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DN298" i="2" l="1"/>
  <c r="DO298" i="2"/>
  <c r="DN299" i="2"/>
  <c r="DO299" i="2"/>
  <c r="X487" i="2" l="1"/>
  <c r="X488" i="2"/>
  <c r="X486" i="2" s="1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W487" i="2"/>
  <c r="W486" i="2" s="1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EI508" i="2" l="1"/>
  <c r="EJ508" i="2"/>
  <c r="EI509" i="2"/>
  <c r="EJ509" i="2"/>
  <c r="EI510" i="2"/>
  <c r="EJ510" i="2"/>
  <c r="EI511" i="2"/>
  <c r="EJ511" i="2"/>
  <c r="EI512" i="2"/>
  <c r="EJ512" i="2"/>
  <c r="EI513" i="2"/>
  <c r="EJ513" i="2"/>
  <c r="EI514" i="2"/>
  <c r="EJ514" i="2"/>
  <c r="EI515" i="2"/>
  <c r="EJ515" i="2"/>
  <c r="EI516" i="2"/>
  <c r="EJ516" i="2"/>
  <c r="EI517" i="2"/>
  <c r="EJ517" i="2"/>
  <c r="EI487" i="2"/>
  <c r="EI486" i="2" s="1"/>
  <c r="EJ487" i="2"/>
  <c r="EJ486" i="2" s="1"/>
  <c r="EI488" i="2"/>
  <c r="EJ488" i="2"/>
  <c r="EI489" i="2"/>
  <c r="EJ489" i="2"/>
  <c r="EI490" i="2"/>
  <c r="EJ490" i="2"/>
  <c r="EI491" i="2"/>
  <c r="EJ491" i="2"/>
  <c r="EI493" i="2"/>
  <c r="EJ493" i="2"/>
  <c r="EI494" i="2"/>
  <c r="EJ494" i="2"/>
  <c r="EI495" i="2"/>
  <c r="EJ495" i="2"/>
  <c r="EI496" i="2"/>
  <c r="EJ496" i="2"/>
  <c r="EI498" i="2"/>
  <c r="EJ498" i="2"/>
  <c r="EI499" i="2"/>
  <c r="EJ499" i="2"/>
  <c r="EI500" i="2"/>
  <c r="EJ500" i="2"/>
  <c r="EI501" i="2"/>
  <c r="EJ501" i="2"/>
  <c r="EI502" i="2"/>
  <c r="EJ502" i="2"/>
  <c r="EI503" i="2"/>
  <c r="EJ503" i="2"/>
  <c r="EI504" i="2"/>
  <c r="EJ504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T251" i="2"/>
  <c r="T517" i="2" s="1"/>
  <c r="V251" i="2"/>
  <c r="EP251" i="2" s="1"/>
  <c r="W251" i="2"/>
  <c r="X251" i="2"/>
  <c r="X517" i="2" s="1"/>
  <c r="Z251" i="2"/>
  <c r="AA251" i="2"/>
  <c r="AB251" i="2"/>
  <c r="AB517" i="2" s="1"/>
  <c r="AD251" i="2"/>
  <c r="ER251" i="2" s="1"/>
  <c r="AE251" i="2"/>
  <c r="AE517" i="2" s="1"/>
  <c r="AF251" i="2"/>
  <c r="AH251" i="2"/>
  <c r="ES251" i="2" s="1"/>
  <c r="AI251" i="2"/>
  <c r="AJ251" i="2"/>
  <c r="AJ517" i="2" s="1"/>
  <c r="AL251" i="2"/>
  <c r="AM251" i="2"/>
  <c r="AN251" i="2"/>
  <c r="AN517" i="2" s="1"/>
  <c r="AP251" i="2"/>
  <c r="AQ251" i="2"/>
  <c r="AR251" i="2"/>
  <c r="AR517" i="2" s="1"/>
  <c r="AT251" i="2"/>
  <c r="AU251" i="2"/>
  <c r="AU517" i="2" s="1"/>
  <c r="AV251" i="2"/>
  <c r="AX251" i="2"/>
  <c r="EW251" i="2" s="1"/>
  <c r="AY251" i="2"/>
  <c r="AZ251" i="2"/>
  <c r="AZ517" i="2" s="1"/>
  <c r="BB251" i="2"/>
  <c r="BC251" i="2"/>
  <c r="BD251" i="2"/>
  <c r="BD517" i="2" s="1"/>
  <c r="BF251" i="2"/>
  <c r="EY251" i="2" s="1"/>
  <c r="BG251" i="2"/>
  <c r="BH251" i="2"/>
  <c r="BJ251" i="2"/>
  <c r="BK251" i="2"/>
  <c r="BK517" i="2" s="1"/>
  <c r="BL251" i="2"/>
  <c r="BL517" i="2" s="1"/>
  <c r="BN251" i="2"/>
  <c r="FA251" i="2" s="1"/>
  <c r="BO251" i="2"/>
  <c r="BP251" i="2"/>
  <c r="BP517" i="2" s="1"/>
  <c r="BR251" i="2"/>
  <c r="FB251" i="2" s="1"/>
  <c r="BS251" i="2"/>
  <c r="BT251" i="2"/>
  <c r="BT517" i="2" s="1"/>
  <c r="BV251" i="2"/>
  <c r="BW251" i="2"/>
  <c r="BX251" i="2"/>
  <c r="BZ251" i="2"/>
  <c r="CA251" i="2"/>
  <c r="CA517" i="2" s="1"/>
  <c r="CB251" i="2"/>
  <c r="CB517" i="2" s="1"/>
  <c r="CD251" i="2"/>
  <c r="FE251" i="2" s="1"/>
  <c r="CE251" i="2"/>
  <c r="CF251" i="2"/>
  <c r="CF517" i="2" s="1"/>
  <c r="CH251" i="2"/>
  <c r="FF251" i="2" s="1"/>
  <c r="CI251" i="2"/>
  <c r="CJ251" i="2"/>
  <c r="CJ517" i="2" s="1"/>
  <c r="CL251" i="2"/>
  <c r="CM251" i="2"/>
  <c r="CN251" i="2"/>
  <c r="CP251" i="2"/>
  <c r="CQ251" i="2"/>
  <c r="CQ517" i="2" s="1"/>
  <c r="CR251" i="2"/>
  <c r="CT251" i="2"/>
  <c r="CU251" i="2"/>
  <c r="CV251" i="2"/>
  <c r="CV517" i="2" s="1"/>
  <c r="CX251" i="2"/>
  <c r="FJ251" i="2" s="1"/>
  <c r="CY251" i="2"/>
  <c r="CZ251" i="2"/>
  <c r="CZ517" i="2" s="1"/>
  <c r="DB251" i="2"/>
  <c r="DC251" i="2"/>
  <c r="DD251" i="2"/>
  <c r="DD517" i="2" s="1"/>
  <c r="DF251" i="2"/>
  <c r="DG251" i="2"/>
  <c r="DG517" i="2" s="1"/>
  <c r="DH251" i="2"/>
  <c r="DJ251" i="2"/>
  <c r="DK251" i="2"/>
  <c r="DL251" i="2"/>
  <c r="DL517" i="2" s="1"/>
  <c r="DN251" i="2"/>
  <c r="FN251" i="2" s="1"/>
  <c r="DO251" i="2"/>
  <c r="DO517" i="2" s="1"/>
  <c r="DP251" i="2"/>
  <c r="DP517" i="2" s="1"/>
  <c r="DR251" i="2"/>
  <c r="DS251" i="2"/>
  <c r="DT251" i="2"/>
  <c r="DT517" i="2" s="1"/>
  <c r="DV251" i="2"/>
  <c r="DW251" i="2"/>
  <c r="DW517" i="2" s="1"/>
  <c r="DX251" i="2"/>
  <c r="DZ251" i="2"/>
  <c r="EA251" i="2"/>
  <c r="EB251" i="2"/>
  <c r="EB517" i="2" s="1"/>
  <c r="ED251" i="2"/>
  <c r="FR251" i="2" s="1"/>
  <c r="EE251" i="2"/>
  <c r="EF251" i="2"/>
  <c r="EF517" i="2" s="1"/>
  <c r="EH251" i="2"/>
  <c r="EI251" i="2"/>
  <c r="HA251" i="2" s="1"/>
  <c r="EJ251" i="2"/>
  <c r="EQ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L251" i="2"/>
  <c r="GP251" i="2"/>
  <c r="GT251" i="2"/>
  <c r="GV251" i="2"/>
  <c r="GX251" i="2"/>
  <c r="HE251" i="2"/>
  <c r="HF251" i="2"/>
  <c r="HG251" i="2"/>
  <c r="HI251" i="2"/>
  <c r="HJ251" i="2"/>
  <c r="HK251" i="2"/>
  <c r="HN251" i="2"/>
  <c r="HP251" i="2"/>
  <c r="HQ251" i="2"/>
  <c r="HR251" i="2"/>
  <c r="HU251" i="2"/>
  <c r="HV251" i="2"/>
  <c r="HY251" i="2"/>
  <c r="HZ251" i="2"/>
  <c r="F239" i="2"/>
  <c r="G239" i="2"/>
  <c r="FT239" i="2" s="1"/>
  <c r="H239" i="2"/>
  <c r="HB239" i="2" s="1"/>
  <c r="R239" i="2"/>
  <c r="S239" i="2"/>
  <c r="T239" i="2"/>
  <c r="T514" i="2" s="1"/>
  <c r="V239" i="2"/>
  <c r="EP239" i="2" s="1"/>
  <c r="W239" i="2"/>
  <c r="X239" i="2"/>
  <c r="Z239" i="2"/>
  <c r="AA239" i="2"/>
  <c r="AB239" i="2"/>
  <c r="AB514" i="2" s="1"/>
  <c r="AD239" i="2"/>
  <c r="AE239" i="2"/>
  <c r="AF239" i="2"/>
  <c r="AH239" i="2"/>
  <c r="AI239" i="2"/>
  <c r="AJ239" i="2"/>
  <c r="AJ514" i="2" s="1"/>
  <c r="AL239" i="2"/>
  <c r="ET239" i="2" s="1"/>
  <c r="AM239" i="2"/>
  <c r="AN239" i="2"/>
  <c r="AN514" i="2" s="1"/>
  <c r="AP239" i="2"/>
  <c r="AQ239" i="2"/>
  <c r="AR239" i="2"/>
  <c r="AR514" i="2" s="1"/>
  <c r="AT239" i="2"/>
  <c r="EV239" i="2" s="1"/>
  <c r="AU239" i="2"/>
  <c r="AV239" i="2"/>
  <c r="AX239" i="2"/>
  <c r="AY239" i="2"/>
  <c r="AY514" i="2" s="1"/>
  <c r="AZ239" i="2"/>
  <c r="AZ514" i="2" s="1"/>
  <c r="BB239" i="2"/>
  <c r="EX239" i="2" s="1"/>
  <c r="BC239" i="2"/>
  <c r="BD239" i="2"/>
  <c r="BD514" i="2" s="1"/>
  <c r="BF239" i="2"/>
  <c r="BG239" i="2"/>
  <c r="BH239" i="2"/>
  <c r="BH514" i="2" s="1"/>
  <c r="BJ239" i="2"/>
  <c r="EZ239" i="2" s="1"/>
  <c r="BK239" i="2"/>
  <c r="BL239" i="2"/>
  <c r="BN239" i="2"/>
  <c r="BO239" i="2"/>
  <c r="BO514" i="2" s="1"/>
  <c r="BP239" i="2"/>
  <c r="BP514" i="2" s="1"/>
  <c r="BR239" i="2"/>
  <c r="FB239" i="2" s="1"/>
  <c r="BS239" i="2"/>
  <c r="BT239" i="2"/>
  <c r="BV239" i="2"/>
  <c r="BW239" i="2"/>
  <c r="BW514" i="2" s="1"/>
  <c r="BX239" i="2"/>
  <c r="BX514" i="2" s="1"/>
  <c r="BZ239" i="2"/>
  <c r="CA239" i="2"/>
  <c r="CB239" i="2"/>
  <c r="CD239" i="2"/>
  <c r="CE239" i="2"/>
  <c r="CF239" i="2"/>
  <c r="CF514" i="2" s="1"/>
  <c r="CH239" i="2"/>
  <c r="FF239" i="2" s="1"/>
  <c r="CI239" i="2"/>
  <c r="CJ239" i="2"/>
  <c r="CL239" i="2"/>
  <c r="CM239" i="2"/>
  <c r="CN239" i="2"/>
  <c r="CN514" i="2" s="1"/>
  <c r="CP239" i="2"/>
  <c r="CQ239" i="2"/>
  <c r="CR239" i="2"/>
  <c r="CT239" i="2"/>
  <c r="CU239" i="2"/>
  <c r="CU514" i="2" s="1"/>
  <c r="CV239" i="2"/>
  <c r="CV514" i="2" s="1"/>
  <c r="CX239" i="2"/>
  <c r="FJ239" i="2" s="1"/>
  <c r="CY239" i="2"/>
  <c r="CZ239" i="2"/>
  <c r="CZ514" i="2" s="1"/>
  <c r="DB239" i="2"/>
  <c r="DC239" i="2"/>
  <c r="DD239" i="2"/>
  <c r="DD514" i="2" s="1"/>
  <c r="DF239" i="2"/>
  <c r="DG239" i="2"/>
  <c r="DH239" i="2"/>
  <c r="DH514" i="2" s="1"/>
  <c r="DJ239" i="2"/>
  <c r="DK239" i="2"/>
  <c r="DK514" i="2" s="1"/>
  <c r="DL239" i="2"/>
  <c r="DL514" i="2" s="1"/>
  <c r="DN239" i="2"/>
  <c r="FN239" i="2" s="1"/>
  <c r="DO239" i="2"/>
  <c r="DP239" i="2"/>
  <c r="DP514" i="2" s="1"/>
  <c r="DR239" i="2"/>
  <c r="DS239" i="2"/>
  <c r="DT239" i="2"/>
  <c r="DT514" i="2" s="1"/>
  <c r="DV239" i="2"/>
  <c r="DW239" i="2"/>
  <c r="DX239" i="2"/>
  <c r="DX514" i="2" s="1"/>
  <c r="DZ239" i="2"/>
  <c r="EA239" i="2"/>
  <c r="EB239" i="2"/>
  <c r="EB514" i="2" s="1"/>
  <c r="ED239" i="2"/>
  <c r="FR239" i="2" s="1"/>
  <c r="EE239" i="2"/>
  <c r="EF239" i="2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N239" i="2"/>
  <c r="HZ239" i="2"/>
  <c r="ID239" i="2"/>
  <c r="F240" i="2"/>
  <c r="EL240" i="2" s="1"/>
  <c r="G240" i="2"/>
  <c r="H240" i="2"/>
  <c r="R240" i="2"/>
  <c r="EO240" i="2" s="1"/>
  <c r="S240" i="2"/>
  <c r="S515" i="2" s="1"/>
  <c r="T240" i="2"/>
  <c r="V240" i="2"/>
  <c r="EP240" i="2" s="1"/>
  <c r="W240" i="2"/>
  <c r="X240" i="2"/>
  <c r="X515" i="2" s="1"/>
  <c r="Z240" i="2"/>
  <c r="AA240" i="2"/>
  <c r="AB240" i="2"/>
  <c r="AD240" i="2"/>
  <c r="ER240" i="2" s="1"/>
  <c r="AE240" i="2"/>
  <c r="AF240" i="2"/>
  <c r="AH240" i="2"/>
  <c r="ES240" i="2" s="1"/>
  <c r="AI240" i="2"/>
  <c r="AI515" i="2" s="1"/>
  <c r="AJ240" i="2"/>
  <c r="AL240" i="2"/>
  <c r="ET240" i="2" s="1"/>
  <c r="AM240" i="2"/>
  <c r="AN240" i="2"/>
  <c r="AN515" i="2" s="1"/>
  <c r="AP240" i="2"/>
  <c r="EU240" i="2" s="1"/>
  <c r="AQ240" i="2"/>
  <c r="AR240" i="2"/>
  <c r="AT240" i="2"/>
  <c r="AU240" i="2"/>
  <c r="AV240" i="2"/>
  <c r="AX240" i="2"/>
  <c r="EW240" i="2" s="1"/>
  <c r="AY240" i="2"/>
  <c r="AY515" i="2" s="1"/>
  <c r="AZ240" i="2"/>
  <c r="BB240" i="2"/>
  <c r="BC240" i="2"/>
  <c r="BD240" i="2"/>
  <c r="BD515" i="2" s="1"/>
  <c r="BF240" i="2"/>
  <c r="EY240" i="2" s="1"/>
  <c r="BG240" i="2"/>
  <c r="BH240" i="2"/>
  <c r="BJ240" i="2"/>
  <c r="EZ240" i="2" s="1"/>
  <c r="BK240" i="2"/>
  <c r="BL240" i="2"/>
  <c r="BN240" i="2"/>
  <c r="BO240" i="2"/>
  <c r="BO515" i="2" s="1"/>
  <c r="BP240" i="2"/>
  <c r="BR240" i="2"/>
  <c r="FB240" i="2" s="1"/>
  <c r="BS240" i="2"/>
  <c r="BT240" i="2"/>
  <c r="BT515" i="2" s="1"/>
  <c r="BV240" i="2"/>
  <c r="BW240" i="2"/>
  <c r="BX240" i="2"/>
  <c r="BZ240" i="2"/>
  <c r="CA240" i="2"/>
  <c r="CB240" i="2"/>
  <c r="CD240" i="2"/>
  <c r="CE240" i="2"/>
  <c r="CE515" i="2" s="1"/>
  <c r="CF240" i="2"/>
  <c r="CH240" i="2"/>
  <c r="FF240" i="2" s="1"/>
  <c r="CI240" i="2"/>
  <c r="CJ240" i="2"/>
  <c r="CJ515" i="2" s="1"/>
  <c r="CL240" i="2"/>
  <c r="CM240" i="2"/>
  <c r="CN240" i="2"/>
  <c r="CP240" i="2"/>
  <c r="CQ240" i="2"/>
  <c r="CR240" i="2"/>
  <c r="CT240" i="2"/>
  <c r="CU240" i="2"/>
  <c r="CU515" i="2" s="1"/>
  <c r="CV240" i="2"/>
  <c r="CX240" i="2"/>
  <c r="FJ240" i="2" s="1"/>
  <c r="CY240" i="2"/>
  <c r="CY515" i="2" s="1"/>
  <c r="CZ240" i="2"/>
  <c r="CZ515" i="2" s="1"/>
  <c r="DB240" i="2"/>
  <c r="FK240" i="2" s="1"/>
  <c r="DC240" i="2"/>
  <c r="DD240" i="2"/>
  <c r="DF240" i="2"/>
  <c r="DG240" i="2"/>
  <c r="DG515" i="2" s="1"/>
  <c r="DH240" i="2"/>
  <c r="DJ240" i="2"/>
  <c r="DK240" i="2"/>
  <c r="DK515" i="2" s="1"/>
  <c r="DL240" i="2"/>
  <c r="DN240" i="2"/>
  <c r="FN240" i="2" s="1"/>
  <c r="DO240" i="2"/>
  <c r="DO515" i="2" s="1"/>
  <c r="DP240" i="2"/>
  <c r="DR240" i="2"/>
  <c r="FO240" i="2" s="1"/>
  <c r="DS240" i="2"/>
  <c r="DT240" i="2"/>
  <c r="DV240" i="2"/>
  <c r="DW240" i="2"/>
  <c r="DW515" i="2" s="1"/>
  <c r="DX240" i="2"/>
  <c r="DZ240" i="2"/>
  <c r="EA240" i="2"/>
  <c r="EB240" i="2"/>
  <c r="EB515" i="2" s="1"/>
  <c r="ED240" i="2"/>
  <c r="FR240" i="2" s="1"/>
  <c r="EE240" i="2"/>
  <c r="EE515" i="2" s="1"/>
  <c r="EF240" i="2"/>
  <c r="EH240" i="2"/>
  <c r="EI240" i="2"/>
  <c r="HA240" i="2" s="1"/>
  <c r="EJ240" i="2"/>
  <c r="EQ240" i="2"/>
  <c r="EV240" i="2"/>
  <c r="EX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V240" i="2"/>
  <c r="HZ240" i="2"/>
  <c r="F241" i="2"/>
  <c r="G241" i="2"/>
  <c r="H241" i="2"/>
  <c r="HB241" i="2" s="1"/>
  <c r="R241" i="2"/>
  <c r="EO241" i="2" s="1"/>
  <c r="S241" i="2"/>
  <c r="S516" i="2" s="1"/>
  <c r="T241" i="2"/>
  <c r="V241" i="2"/>
  <c r="W241" i="2"/>
  <c r="X241" i="2"/>
  <c r="Z241" i="2"/>
  <c r="EQ241" i="2" s="1"/>
  <c r="AA241" i="2"/>
  <c r="AA516" i="2" s="1"/>
  <c r="AB241" i="2"/>
  <c r="AB516" i="2" s="1"/>
  <c r="AD241" i="2"/>
  <c r="ER241" i="2" s="1"/>
  <c r="AE241" i="2"/>
  <c r="AE516" i="2" s="1"/>
  <c r="AF241" i="2"/>
  <c r="AH241" i="2"/>
  <c r="AI241" i="2"/>
  <c r="AI516" i="2" s="1"/>
  <c r="AJ241" i="2"/>
  <c r="AJ516" i="2" s="1"/>
  <c r="AL241" i="2"/>
  <c r="AM241" i="2"/>
  <c r="AN241" i="2"/>
  <c r="AP241" i="2"/>
  <c r="EU241" i="2" s="1"/>
  <c r="AQ241" i="2"/>
  <c r="AQ516" i="2" s="1"/>
  <c r="AR241" i="2"/>
  <c r="AT241" i="2"/>
  <c r="EV241" i="2" s="1"/>
  <c r="AU241" i="2"/>
  <c r="AU516" i="2" s="1"/>
  <c r="AV241" i="2"/>
  <c r="AX241" i="2"/>
  <c r="AY241" i="2"/>
  <c r="AY516" i="2" s="1"/>
  <c r="AZ241" i="2"/>
  <c r="BB241" i="2"/>
  <c r="EX241" i="2" s="1"/>
  <c r="BC241" i="2"/>
  <c r="BD241" i="2"/>
  <c r="BF241" i="2"/>
  <c r="BG241" i="2"/>
  <c r="BH241" i="2"/>
  <c r="BJ241" i="2"/>
  <c r="EZ241" i="2" s="1"/>
  <c r="BK241" i="2"/>
  <c r="BL241" i="2"/>
  <c r="BN241" i="2"/>
  <c r="BO241" i="2"/>
  <c r="BP241" i="2"/>
  <c r="BR241" i="2"/>
  <c r="FB241" i="2" s="1"/>
  <c r="BS241" i="2"/>
  <c r="BS516" i="2" s="1"/>
  <c r="BT241" i="2"/>
  <c r="BV241" i="2"/>
  <c r="BW241" i="2"/>
  <c r="BW516" i="2" s="1"/>
  <c r="BX241" i="2"/>
  <c r="BX516" i="2" s="1"/>
  <c r="BZ241" i="2"/>
  <c r="FD241" i="2" s="1"/>
  <c r="CA241" i="2"/>
  <c r="CB241" i="2"/>
  <c r="CD241" i="2"/>
  <c r="CE241" i="2"/>
  <c r="CF241" i="2"/>
  <c r="CH241" i="2"/>
  <c r="FF241" i="2" s="1"/>
  <c r="CI241" i="2"/>
  <c r="CJ241" i="2"/>
  <c r="CL241" i="2"/>
  <c r="CM241" i="2"/>
  <c r="CM516" i="2" s="1"/>
  <c r="CN241" i="2"/>
  <c r="CN516" i="2" s="1"/>
  <c r="CP241" i="2"/>
  <c r="FH241" i="2" s="1"/>
  <c r="CQ241" i="2"/>
  <c r="CR241" i="2"/>
  <c r="CT241" i="2"/>
  <c r="CU241" i="2"/>
  <c r="CU516" i="2" s="1"/>
  <c r="CV241" i="2"/>
  <c r="CX241" i="2"/>
  <c r="CY241" i="2"/>
  <c r="CZ241" i="2"/>
  <c r="DB241" i="2"/>
  <c r="DC241" i="2"/>
  <c r="DC516" i="2" s="1"/>
  <c r="DD241" i="2"/>
  <c r="DF241" i="2"/>
  <c r="FL241" i="2" s="1"/>
  <c r="DG241" i="2"/>
  <c r="DH241" i="2"/>
  <c r="DJ241" i="2"/>
  <c r="DK241" i="2"/>
  <c r="DL241" i="2"/>
  <c r="DN241" i="2"/>
  <c r="DO241" i="2"/>
  <c r="DP241" i="2"/>
  <c r="DR241" i="2"/>
  <c r="DS241" i="2"/>
  <c r="DS516" i="2" s="1"/>
  <c r="DT241" i="2"/>
  <c r="DT516" i="2" s="1"/>
  <c r="DV241" i="2"/>
  <c r="DW241" i="2"/>
  <c r="DX241" i="2"/>
  <c r="DX516" i="2" s="1"/>
  <c r="DZ241" i="2"/>
  <c r="EA241" i="2"/>
  <c r="EB241" i="2"/>
  <c r="EB516" i="2" s="1"/>
  <c r="ED241" i="2"/>
  <c r="EE241" i="2"/>
  <c r="EF241" i="2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IF241" i="2"/>
  <c r="F110" i="2"/>
  <c r="EL110" i="2" s="1"/>
  <c r="G110" i="2"/>
  <c r="FT110" i="2" s="1"/>
  <c r="H110" i="2"/>
  <c r="R110" i="2"/>
  <c r="S110" i="2"/>
  <c r="T110" i="2"/>
  <c r="V110" i="2"/>
  <c r="EP110" i="2" s="1"/>
  <c r="W110" i="2"/>
  <c r="W512" i="2" s="1"/>
  <c r="X110" i="2"/>
  <c r="X512" i="2" s="1"/>
  <c r="Z110" i="2"/>
  <c r="EQ110" i="2" s="1"/>
  <c r="AA110" i="2"/>
  <c r="AB110" i="2"/>
  <c r="AB512" i="2" s="1"/>
  <c r="AD110" i="2"/>
  <c r="ER110" i="2" s="1"/>
  <c r="AE110" i="2"/>
  <c r="AF110" i="2"/>
  <c r="AF512" i="2" s="1"/>
  <c r="AH110" i="2"/>
  <c r="AI110" i="2"/>
  <c r="AJ110" i="2"/>
  <c r="AL110" i="2"/>
  <c r="AM110" i="2"/>
  <c r="AM512" i="2" s="1"/>
  <c r="AN110" i="2"/>
  <c r="AN512" i="2" s="1"/>
  <c r="AP110" i="2"/>
  <c r="EU110" i="2" s="1"/>
  <c r="AQ110" i="2"/>
  <c r="AR110" i="2"/>
  <c r="AR512" i="2" s="1"/>
  <c r="AT110" i="2"/>
  <c r="EV110" i="2" s="1"/>
  <c r="AU110" i="2"/>
  <c r="AV110" i="2"/>
  <c r="AV512" i="2" s="1"/>
  <c r="AX110" i="2"/>
  <c r="AY110" i="2"/>
  <c r="AZ110" i="2"/>
  <c r="BB110" i="2"/>
  <c r="BC110" i="2"/>
  <c r="BC512" i="2" s="1"/>
  <c r="BD110" i="2"/>
  <c r="BD512" i="2" s="1"/>
  <c r="BF110" i="2"/>
  <c r="EY110" i="2" s="1"/>
  <c r="BG110" i="2"/>
  <c r="BH110" i="2"/>
  <c r="BJ110" i="2"/>
  <c r="EZ110" i="2" s="1"/>
  <c r="BK110" i="2"/>
  <c r="BL110" i="2"/>
  <c r="BL512" i="2" s="1"/>
  <c r="BN110" i="2"/>
  <c r="BO110" i="2"/>
  <c r="BP110" i="2"/>
  <c r="BR110" i="2"/>
  <c r="BS110" i="2"/>
  <c r="BS512" i="2" s="1"/>
  <c r="BT110" i="2"/>
  <c r="BT512" i="2" s="1"/>
  <c r="BV110" i="2"/>
  <c r="FC110" i="2" s="1"/>
  <c r="BW110" i="2"/>
  <c r="BX110" i="2"/>
  <c r="BX512" i="2" s="1"/>
  <c r="BZ110" i="2"/>
  <c r="CA110" i="2"/>
  <c r="CB110" i="2"/>
  <c r="CB512" i="2" s="1"/>
  <c r="CD110" i="2"/>
  <c r="CE110" i="2"/>
  <c r="CF110" i="2"/>
  <c r="CH110" i="2"/>
  <c r="CI110" i="2"/>
  <c r="CI512" i="2" s="1"/>
  <c r="CJ110" i="2"/>
  <c r="CJ512" i="2" s="1"/>
  <c r="CL110" i="2"/>
  <c r="FG110" i="2" s="1"/>
  <c r="CM110" i="2"/>
  <c r="CN110" i="2"/>
  <c r="CN512" i="2" s="1"/>
  <c r="CP110" i="2"/>
  <c r="FH110" i="2" s="1"/>
  <c r="CQ110" i="2"/>
  <c r="CR110" i="2"/>
  <c r="CR512" i="2" s="1"/>
  <c r="CT110" i="2"/>
  <c r="CU110" i="2"/>
  <c r="CV110" i="2"/>
  <c r="CX110" i="2"/>
  <c r="CY110" i="2"/>
  <c r="CY512" i="2" s="1"/>
  <c r="CZ110" i="2"/>
  <c r="CZ512" i="2" s="1"/>
  <c r="DB110" i="2"/>
  <c r="DC110" i="2"/>
  <c r="DD110" i="2"/>
  <c r="DD512" i="2" s="1"/>
  <c r="DF110" i="2"/>
  <c r="DG110" i="2"/>
  <c r="DH110" i="2"/>
  <c r="DJ110" i="2"/>
  <c r="DK110" i="2"/>
  <c r="DL110" i="2"/>
  <c r="DL512" i="2" s="1"/>
  <c r="DN110" i="2"/>
  <c r="FN110" i="2" s="1"/>
  <c r="DO110" i="2"/>
  <c r="DO512" i="2" s="1"/>
  <c r="DP110" i="2"/>
  <c r="DP512" i="2" s="1"/>
  <c r="DR110" i="2"/>
  <c r="DS110" i="2"/>
  <c r="DT110" i="2"/>
  <c r="DT512" i="2" s="1"/>
  <c r="DV110" i="2"/>
  <c r="DW110" i="2"/>
  <c r="DX110" i="2"/>
  <c r="DZ110" i="2"/>
  <c r="EA110" i="2"/>
  <c r="EB110" i="2"/>
  <c r="EB512" i="2" s="1"/>
  <c r="ED110" i="2"/>
  <c r="FR110" i="2" s="1"/>
  <c r="EE110" i="2"/>
  <c r="EE512" i="2" s="1"/>
  <c r="EF110" i="2"/>
  <c r="EF512" i="2" s="1"/>
  <c r="EH110" i="2"/>
  <c r="EI110" i="2"/>
  <c r="HA110" i="2" s="1"/>
  <c r="EJ110" i="2"/>
  <c r="EO110" i="2"/>
  <c r="ES110" i="2"/>
  <c r="ET110" i="2"/>
  <c r="EW110" i="2"/>
  <c r="EX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T111" i="2"/>
  <c r="V111" i="2"/>
  <c r="EP111" i="2" s="1"/>
  <c r="W111" i="2"/>
  <c r="W513" i="2" s="1"/>
  <c r="X111" i="2"/>
  <c r="Z111" i="2"/>
  <c r="AA111" i="2"/>
  <c r="AB111" i="2"/>
  <c r="AD111" i="2"/>
  <c r="AE111" i="2"/>
  <c r="AE513" i="2" s="1"/>
  <c r="AF111" i="2"/>
  <c r="AF513" i="2" s="1"/>
  <c r="AH111" i="2"/>
  <c r="AI111" i="2"/>
  <c r="AJ111" i="2"/>
  <c r="AL111" i="2"/>
  <c r="ET111" i="2" s="1"/>
  <c r="AM111" i="2"/>
  <c r="AM513" i="2" s="1"/>
  <c r="AN111" i="2"/>
  <c r="AP111" i="2"/>
  <c r="AQ111" i="2"/>
  <c r="AR111" i="2"/>
  <c r="AR513" i="2" s="1"/>
  <c r="AT111" i="2"/>
  <c r="AU111" i="2"/>
  <c r="AU513" i="2" s="1"/>
  <c r="AV111" i="2"/>
  <c r="AX111" i="2"/>
  <c r="AY111" i="2"/>
  <c r="AZ111" i="2"/>
  <c r="AZ513" i="2" s="1"/>
  <c r="BB111" i="2"/>
  <c r="EX111" i="2" s="1"/>
  <c r="BC111" i="2"/>
  <c r="BC513" i="2" s="1"/>
  <c r="BD111" i="2"/>
  <c r="BF111" i="2"/>
  <c r="BG111" i="2"/>
  <c r="BG513" i="2" s="1"/>
  <c r="BH111" i="2"/>
  <c r="BH513" i="2" s="1"/>
  <c r="BJ111" i="2"/>
  <c r="EZ111" i="2" s="1"/>
  <c r="BK111" i="2"/>
  <c r="BK513" i="2" s="1"/>
  <c r="BL111" i="2"/>
  <c r="BN111" i="2"/>
  <c r="BO111" i="2"/>
  <c r="BP111" i="2"/>
  <c r="BR111" i="2"/>
  <c r="FB111" i="2" s="1"/>
  <c r="BS111" i="2"/>
  <c r="BS513" i="2" s="1"/>
  <c r="BT111" i="2"/>
  <c r="BV111" i="2"/>
  <c r="BW111" i="2"/>
  <c r="BX111" i="2"/>
  <c r="BX513" i="2" s="1"/>
  <c r="BZ111" i="2"/>
  <c r="CA111" i="2"/>
  <c r="CA513" i="2" s="1"/>
  <c r="CB111" i="2"/>
  <c r="CD111" i="2"/>
  <c r="CE111" i="2"/>
  <c r="CF111" i="2"/>
  <c r="CH111" i="2"/>
  <c r="FF111" i="2" s="1"/>
  <c r="CI111" i="2"/>
  <c r="CI513" i="2" s="1"/>
  <c r="CJ111" i="2"/>
  <c r="CL111" i="2"/>
  <c r="CM111" i="2"/>
  <c r="CN111" i="2"/>
  <c r="CN513" i="2" s="1"/>
  <c r="CP111" i="2"/>
  <c r="CQ111" i="2"/>
  <c r="CQ513" i="2" s="1"/>
  <c r="CR111" i="2"/>
  <c r="CT111" i="2"/>
  <c r="CU111" i="2"/>
  <c r="CV111" i="2"/>
  <c r="CX111" i="2"/>
  <c r="FJ111" i="2" s="1"/>
  <c r="CY111" i="2"/>
  <c r="CY513" i="2" s="1"/>
  <c r="CZ111" i="2"/>
  <c r="CZ513" i="2" s="1"/>
  <c r="DB111" i="2"/>
  <c r="DC111" i="2"/>
  <c r="DD111" i="2"/>
  <c r="DD513" i="2" s="1"/>
  <c r="DF111" i="2"/>
  <c r="FL111" i="2" s="1"/>
  <c r="DG111" i="2"/>
  <c r="DG513" i="2" s="1"/>
  <c r="DH111" i="2"/>
  <c r="DJ111" i="2"/>
  <c r="DK111" i="2"/>
  <c r="DK513" i="2" s="1"/>
  <c r="DL111" i="2"/>
  <c r="DN111" i="2"/>
  <c r="DO111" i="2"/>
  <c r="DO513" i="2" s="1"/>
  <c r="DP111" i="2"/>
  <c r="DR111" i="2"/>
  <c r="DS111" i="2"/>
  <c r="DT111" i="2"/>
  <c r="DT513" i="2" s="1"/>
  <c r="DV111" i="2"/>
  <c r="DW111" i="2"/>
  <c r="DW513" i="2" s="1"/>
  <c r="DX111" i="2"/>
  <c r="DZ111" i="2"/>
  <c r="EA111" i="2"/>
  <c r="EB111" i="2"/>
  <c r="EB513" i="2" s="1"/>
  <c r="ED111" i="2"/>
  <c r="EE111" i="2"/>
  <c r="EE513" i="2" s="1"/>
  <c r="EF111" i="2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T103" i="2"/>
  <c r="T508" i="2" s="1"/>
  <c r="V103" i="2"/>
  <c r="W103" i="2"/>
  <c r="W508" i="2" s="1"/>
  <c r="X103" i="2"/>
  <c r="Z103" i="2"/>
  <c r="EQ103" i="2" s="1"/>
  <c r="AA103" i="2"/>
  <c r="AA508" i="2" s="1"/>
  <c r="AB103" i="2"/>
  <c r="AD103" i="2"/>
  <c r="ER103" i="2" s="1"/>
  <c r="AE103" i="2"/>
  <c r="AF103" i="2"/>
  <c r="AF508" i="2" s="1"/>
  <c r="AH103" i="2"/>
  <c r="AI103" i="2"/>
  <c r="AI508" i="2" s="1"/>
  <c r="AJ103" i="2"/>
  <c r="AJ508" i="2" s="1"/>
  <c r="AL103" i="2"/>
  <c r="AM103" i="2"/>
  <c r="AM508" i="2" s="1"/>
  <c r="AN103" i="2"/>
  <c r="AP103" i="2"/>
  <c r="EU103" i="2" s="1"/>
  <c r="AQ103" i="2"/>
  <c r="AQ508" i="2" s="1"/>
  <c r="AR103" i="2"/>
  <c r="AT103" i="2"/>
  <c r="AU103" i="2"/>
  <c r="AV103" i="2"/>
  <c r="AV508" i="2" s="1"/>
  <c r="AX103" i="2"/>
  <c r="AY103" i="2"/>
  <c r="AY508" i="2" s="1"/>
  <c r="AZ103" i="2"/>
  <c r="BB103" i="2"/>
  <c r="BC103" i="2"/>
  <c r="BC508" i="2" s="1"/>
  <c r="BD103" i="2"/>
  <c r="BD508" i="2" s="1"/>
  <c r="BF103" i="2"/>
  <c r="EY103" i="2" s="1"/>
  <c r="BG103" i="2"/>
  <c r="BG508" i="2" s="1"/>
  <c r="BH103" i="2"/>
  <c r="BJ103" i="2"/>
  <c r="BK103" i="2"/>
  <c r="BL103" i="2"/>
  <c r="BL508" i="2" s="1"/>
  <c r="BN103" i="2"/>
  <c r="BO103" i="2"/>
  <c r="BO508" i="2" s="1"/>
  <c r="BP103" i="2"/>
  <c r="BR103" i="2"/>
  <c r="BS103" i="2"/>
  <c r="BS508" i="2" s="1"/>
  <c r="BT103" i="2"/>
  <c r="BV103" i="2"/>
  <c r="FC103" i="2" s="1"/>
  <c r="BW103" i="2"/>
  <c r="BW508" i="2" s="1"/>
  <c r="BX103" i="2"/>
  <c r="BZ103" i="2"/>
  <c r="CA103" i="2"/>
  <c r="CB103" i="2"/>
  <c r="CB508" i="2" s="1"/>
  <c r="CD103" i="2"/>
  <c r="CE103" i="2"/>
  <c r="CE508" i="2" s="1"/>
  <c r="CF103" i="2"/>
  <c r="CH103" i="2"/>
  <c r="CI103" i="2"/>
  <c r="CJ103" i="2"/>
  <c r="CL103" i="2"/>
  <c r="CM103" i="2"/>
  <c r="CM508" i="2" s="1"/>
  <c r="CN103" i="2"/>
  <c r="CN508" i="2" s="1"/>
  <c r="CP103" i="2"/>
  <c r="CQ103" i="2"/>
  <c r="CR103" i="2"/>
  <c r="CR508" i="2" s="1"/>
  <c r="CT103" i="2"/>
  <c r="CU103" i="2"/>
  <c r="CU508" i="2" s="1"/>
  <c r="CV103" i="2"/>
  <c r="CV508" i="2" s="1"/>
  <c r="CX103" i="2"/>
  <c r="CY103" i="2"/>
  <c r="CZ103" i="2"/>
  <c r="DB103" i="2"/>
  <c r="DC103" i="2"/>
  <c r="DC508" i="2" s="1"/>
  <c r="DD103" i="2"/>
  <c r="DD508" i="2" s="1"/>
  <c r="DF103" i="2"/>
  <c r="DG103" i="2"/>
  <c r="DG508" i="2" s="1"/>
  <c r="DH103" i="2"/>
  <c r="DH508" i="2" s="1"/>
  <c r="DJ103" i="2"/>
  <c r="DK103" i="2"/>
  <c r="DK508" i="2" s="1"/>
  <c r="DL103" i="2"/>
  <c r="DL508" i="2" s="1"/>
  <c r="DN103" i="2"/>
  <c r="FN103" i="2" s="1"/>
  <c r="DO103" i="2"/>
  <c r="DP103" i="2"/>
  <c r="DR103" i="2"/>
  <c r="DS103" i="2"/>
  <c r="DS508" i="2" s="1"/>
  <c r="DT103" i="2"/>
  <c r="DT508" i="2" s="1"/>
  <c r="DV103" i="2"/>
  <c r="DW103" i="2"/>
  <c r="DW508" i="2" s="1"/>
  <c r="DX103" i="2"/>
  <c r="DX508" i="2" s="1"/>
  <c r="DZ103" i="2"/>
  <c r="EA103" i="2"/>
  <c r="EA508" i="2" s="1"/>
  <c r="EB103" i="2"/>
  <c r="EB508" i="2" s="1"/>
  <c r="ED103" i="2"/>
  <c r="EE103" i="2"/>
  <c r="EF103" i="2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GB103" i="2"/>
  <c r="GF103" i="2"/>
  <c r="GJ103" i="2"/>
  <c r="F104" i="2"/>
  <c r="G104" i="2"/>
  <c r="H104" i="2"/>
  <c r="R104" i="2"/>
  <c r="EO104" i="2" s="1"/>
  <c r="S104" i="2"/>
  <c r="T104" i="2"/>
  <c r="V104" i="2"/>
  <c r="W104" i="2"/>
  <c r="W509" i="2" s="1"/>
  <c r="X104" i="2"/>
  <c r="Z104" i="2"/>
  <c r="AA104" i="2"/>
  <c r="AA509" i="2" s="1"/>
  <c r="AB104" i="2"/>
  <c r="AB509" i="2" s="1"/>
  <c r="AD104" i="2"/>
  <c r="ER104" i="2" s="1"/>
  <c r="AE104" i="2"/>
  <c r="AF104" i="2"/>
  <c r="AF509" i="2" s="1"/>
  <c r="AH104" i="2"/>
  <c r="ES104" i="2" s="1"/>
  <c r="AI104" i="2"/>
  <c r="AJ104" i="2"/>
  <c r="AL104" i="2"/>
  <c r="AM104" i="2"/>
  <c r="AM509" i="2" s="1"/>
  <c r="AN104" i="2"/>
  <c r="AP104" i="2"/>
  <c r="EU104" i="2" s="1"/>
  <c r="AQ104" i="2"/>
  <c r="AQ509" i="2" s="1"/>
  <c r="AR104" i="2"/>
  <c r="AT104" i="2"/>
  <c r="EV104" i="2" s="1"/>
  <c r="AU104" i="2"/>
  <c r="AV104" i="2"/>
  <c r="AV509" i="2" s="1"/>
  <c r="AX104" i="2"/>
  <c r="EW104" i="2" s="1"/>
  <c r="AY104" i="2"/>
  <c r="AZ104" i="2"/>
  <c r="BB104" i="2"/>
  <c r="BC104" i="2"/>
  <c r="BC509" i="2" s="1"/>
  <c r="BD104" i="2"/>
  <c r="BF104" i="2"/>
  <c r="EY104" i="2" s="1"/>
  <c r="BG104" i="2"/>
  <c r="BG509" i="2" s="1"/>
  <c r="BH104" i="2"/>
  <c r="BJ104" i="2"/>
  <c r="EZ104" i="2" s="1"/>
  <c r="BK104" i="2"/>
  <c r="BL104" i="2"/>
  <c r="BL509" i="2" s="1"/>
  <c r="BN104" i="2"/>
  <c r="FA104" i="2" s="1"/>
  <c r="BO104" i="2"/>
  <c r="BP104" i="2"/>
  <c r="BR104" i="2"/>
  <c r="BS104" i="2"/>
  <c r="BS509" i="2" s="1"/>
  <c r="BT104" i="2"/>
  <c r="BV104" i="2"/>
  <c r="BW104" i="2"/>
  <c r="BW509" i="2" s="1"/>
  <c r="BX104" i="2"/>
  <c r="BZ104" i="2"/>
  <c r="FD104" i="2" s="1"/>
  <c r="CA104" i="2"/>
  <c r="CA509" i="2" s="1"/>
  <c r="CB104" i="2"/>
  <c r="CB509" i="2" s="1"/>
  <c r="CD104" i="2"/>
  <c r="FE104" i="2" s="1"/>
  <c r="CE104" i="2"/>
  <c r="CF104" i="2"/>
  <c r="CH104" i="2"/>
  <c r="CI104" i="2"/>
  <c r="CI509" i="2" s="1"/>
  <c r="CJ104" i="2"/>
  <c r="CL104" i="2"/>
  <c r="FG104" i="2" s="1"/>
  <c r="CM104" i="2"/>
  <c r="CM509" i="2" s="1"/>
  <c r="CN104" i="2"/>
  <c r="CP104" i="2"/>
  <c r="CQ104" i="2"/>
  <c r="CR104" i="2"/>
  <c r="CR509" i="2" s="1"/>
  <c r="CT104" i="2"/>
  <c r="FI104" i="2" s="1"/>
  <c r="CU104" i="2"/>
  <c r="CV104" i="2"/>
  <c r="CX104" i="2"/>
  <c r="CY104" i="2"/>
  <c r="CY509" i="2" s="1"/>
  <c r="CZ104" i="2"/>
  <c r="CZ509" i="2" s="1"/>
  <c r="DB104" i="2"/>
  <c r="FK104" i="2" s="1"/>
  <c r="DC104" i="2"/>
  <c r="DC509" i="2" s="1"/>
  <c r="DD104" i="2"/>
  <c r="DF104" i="2"/>
  <c r="DG104" i="2"/>
  <c r="DH104" i="2"/>
  <c r="DH509" i="2" s="1"/>
  <c r="DJ104" i="2"/>
  <c r="FM104" i="2" s="1"/>
  <c r="DK104" i="2"/>
  <c r="DK509" i="2" s="1"/>
  <c r="DL104" i="2"/>
  <c r="DN104" i="2"/>
  <c r="DO104" i="2"/>
  <c r="DO509" i="2" s="1"/>
  <c r="DP104" i="2"/>
  <c r="DP509" i="2" s="1"/>
  <c r="DR104" i="2"/>
  <c r="FO104" i="2" s="1"/>
  <c r="DS104" i="2"/>
  <c r="DS509" i="2" s="1"/>
  <c r="DT104" i="2"/>
  <c r="DV104" i="2"/>
  <c r="DW104" i="2"/>
  <c r="DX104" i="2"/>
  <c r="DX509" i="2" s="1"/>
  <c r="DZ104" i="2"/>
  <c r="EA104" i="2"/>
  <c r="EA509" i="2" s="1"/>
  <c r="EB104" i="2"/>
  <c r="ED104" i="2"/>
  <c r="EE104" i="2"/>
  <c r="EF104" i="2"/>
  <c r="EF509" i="2" s="1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S510" i="2" s="1"/>
  <c r="T105" i="2"/>
  <c r="T510" i="2" s="1"/>
  <c r="V105" i="2"/>
  <c r="EP105" i="2" s="1"/>
  <c r="W105" i="2"/>
  <c r="X105" i="2"/>
  <c r="X510" i="2" s="1"/>
  <c r="Z105" i="2"/>
  <c r="EQ105" i="2" s="1"/>
  <c r="AA105" i="2"/>
  <c r="AB105" i="2"/>
  <c r="AB510" i="2" s="1"/>
  <c r="AD105" i="2"/>
  <c r="ER105" i="2" s="1"/>
  <c r="AE105" i="2"/>
  <c r="AF105" i="2"/>
  <c r="AF510" i="2" s="1"/>
  <c r="AH105" i="2"/>
  <c r="ES105" i="2" s="1"/>
  <c r="AI105" i="2"/>
  <c r="AJ105" i="2"/>
  <c r="AJ510" i="2" s="1"/>
  <c r="AL105" i="2"/>
  <c r="AM105" i="2"/>
  <c r="AN105" i="2"/>
  <c r="AN510" i="2" s="1"/>
  <c r="AP105" i="2"/>
  <c r="EU105" i="2" s="1"/>
  <c r="AQ105" i="2"/>
  <c r="AR105" i="2"/>
  <c r="AR510" i="2" s="1"/>
  <c r="AT105" i="2"/>
  <c r="EV105" i="2" s="1"/>
  <c r="AU105" i="2"/>
  <c r="AU510" i="2" s="1"/>
  <c r="AV105" i="2"/>
  <c r="AV510" i="2" s="1"/>
  <c r="AX105" i="2"/>
  <c r="EW105" i="2" s="1"/>
  <c r="AY105" i="2"/>
  <c r="AZ105" i="2"/>
  <c r="AZ510" i="2" s="1"/>
  <c r="BB105" i="2"/>
  <c r="EX105" i="2" s="1"/>
  <c r="BC105" i="2"/>
  <c r="BD105" i="2"/>
  <c r="BF105" i="2"/>
  <c r="EY105" i="2" s="1"/>
  <c r="BG105" i="2"/>
  <c r="BH105" i="2"/>
  <c r="BH510" i="2" s="1"/>
  <c r="BJ105" i="2"/>
  <c r="BK105" i="2"/>
  <c r="BL105" i="2"/>
  <c r="BL510" i="2" s="1"/>
  <c r="BN105" i="2"/>
  <c r="FA105" i="2" s="1"/>
  <c r="BO105" i="2"/>
  <c r="BO510" i="2" s="1"/>
  <c r="BP105" i="2"/>
  <c r="BP510" i="2" s="1"/>
  <c r="BR105" i="2"/>
  <c r="BS105" i="2"/>
  <c r="BT105" i="2"/>
  <c r="BV105" i="2"/>
  <c r="FC105" i="2" s="1"/>
  <c r="BW105" i="2"/>
  <c r="BX105" i="2"/>
  <c r="BX510" i="2" s="1"/>
  <c r="BZ105" i="2"/>
  <c r="CA105" i="2"/>
  <c r="CB105" i="2"/>
  <c r="CB510" i="2" s="1"/>
  <c r="CD105" i="2"/>
  <c r="CE105" i="2"/>
  <c r="CF105" i="2"/>
  <c r="CF510" i="2" s="1"/>
  <c r="CH105" i="2"/>
  <c r="FF105" i="2" s="1"/>
  <c r="CI105" i="2"/>
  <c r="CJ105" i="2"/>
  <c r="CJ510" i="2" s="1"/>
  <c r="CL105" i="2"/>
  <c r="FG105" i="2" s="1"/>
  <c r="CM105" i="2"/>
  <c r="CN105" i="2"/>
  <c r="CN510" i="2" s="1"/>
  <c r="CP105" i="2"/>
  <c r="CQ105" i="2"/>
  <c r="CQ510" i="2" s="1"/>
  <c r="CR105" i="2"/>
  <c r="CR510" i="2" s="1"/>
  <c r="CT105" i="2"/>
  <c r="CU105" i="2"/>
  <c r="CV105" i="2"/>
  <c r="CV510" i="2" s="1"/>
  <c r="CX105" i="2"/>
  <c r="FJ105" i="2" s="1"/>
  <c r="CY105" i="2"/>
  <c r="CZ105" i="2"/>
  <c r="CZ510" i="2" s="1"/>
  <c r="DB105" i="2"/>
  <c r="FK105" i="2" s="1"/>
  <c r="DC105" i="2"/>
  <c r="DC510" i="2" s="1"/>
  <c r="DD105" i="2"/>
  <c r="DD510" i="2" s="1"/>
  <c r="DF105" i="2"/>
  <c r="DG105" i="2"/>
  <c r="DH105" i="2"/>
  <c r="DH510" i="2" s="1"/>
  <c r="DJ105" i="2"/>
  <c r="DK105" i="2"/>
  <c r="DK510" i="2" s="1"/>
  <c r="DL105" i="2"/>
  <c r="DL510" i="2" s="1"/>
  <c r="DN105" i="2"/>
  <c r="DO105" i="2"/>
  <c r="DP105" i="2"/>
  <c r="DP510" i="2" s="1"/>
  <c r="DR105" i="2"/>
  <c r="FO105" i="2" s="1"/>
  <c r="DS105" i="2"/>
  <c r="DT105" i="2"/>
  <c r="DT510" i="2" s="1"/>
  <c r="DV105" i="2"/>
  <c r="DW105" i="2"/>
  <c r="DX105" i="2"/>
  <c r="DX510" i="2" s="1"/>
  <c r="DZ105" i="2"/>
  <c r="EA105" i="2"/>
  <c r="EB105" i="2"/>
  <c r="EB510" i="2" s="1"/>
  <c r="ED105" i="2"/>
  <c r="FR105" i="2" s="1"/>
  <c r="EE105" i="2"/>
  <c r="EF105" i="2"/>
  <c r="EF510" i="2" s="1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F106" i="2"/>
  <c r="G106" i="2"/>
  <c r="FT106" i="2" s="1"/>
  <c r="H106" i="2"/>
  <c r="HB106" i="2" s="1"/>
  <c r="R106" i="2"/>
  <c r="EO106" i="2" s="1"/>
  <c r="S106" i="2"/>
  <c r="T106" i="2"/>
  <c r="T511" i="2" s="1"/>
  <c r="V106" i="2"/>
  <c r="EP106" i="2" s="1"/>
  <c r="W106" i="2"/>
  <c r="X106" i="2"/>
  <c r="X511" i="2" s="1"/>
  <c r="Z106" i="2"/>
  <c r="EQ106" i="2" s="1"/>
  <c r="AA106" i="2"/>
  <c r="AA511" i="2" s="1"/>
  <c r="AB106" i="2"/>
  <c r="AB511" i="2" s="1"/>
  <c r="AD106" i="2"/>
  <c r="ER106" i="2" s="1"/>
  <c r="AE106" i="2"/>
  <c r="AF106" i="2"/>
  <c r="AF511" i="2" s="1"/>
  <c r="AH106" i="2"/>
  <c r="ES106" i="2" s="1"/>
  <c r="AI106" i="2"/>
  <c r="AI511" i="2" s="1"/>
  <c r="AJ106" i="2"/>
  <c r="AJ511" i="2" s="1"/>
  <c r="AL106" i="2"/>
  <c r="ET106" i="2" s="1"/>
  <c r="AM106" i="2"/>
  <c r="AN106" i="2"/>
  <c r="AP106" i="2"/>
  <c r="EU106" i="2" s="1"/>
  <c r="AQ106" i="2"/>
  <c r="AR106" i="2"/>
  <c r="AR511" i="2" s="1"/>
  <c r="AT106" i="2"/>
  <c r="EV106" i="2" s="1"/>
  <c r="AU106" i="2"/>
  <c r="AV106" i="2"/>
  <c r="AV511" i="2" s="1"/>
  <c r="AX106" i="2"/>
  <c r="AY106" i="2"/>
  <c r="AY511" i="2" s="1"/>
  <c r="AZ106" i="2"/>
  <c r="AZ511" i="2" s="1"/>
  <c r="BB106" i="2"/>
  <c r="EX106" i="2" s="1"/>
  <c r="BC106" i="2"/>
  <c r="BD106" i="2"/>
  <c r="BF106" i="2"/>
  <c r="EY106" i="2" s="1"/>
  <c r="BG106" i="2"/>
  <c r="BG511" i="2" s="1"/>
  <c r="BH106" i="2"/>
  <c r="BH511" i="2" s="1"/>
  <c r="BJ106" i="2"/>
  <c r="BK106" i="2"/>
  <c r="BL106" i="2"/>
  <c r="BL511" i="2" s="1"/>
  <c r="BN106" i="2"/>
  <c r="FA106" i="2" s="1"/>
  <c r="BO106" i="2"/>
  <c r="BP106" i="2"/>
  <c r="BP511" i="2" s="1"/>
  <c r="BR106" i="2"/>
  <c r="BS106" i="2"/>
  <c r="BT106" i="2"/>
  <c r="BT511" i="2" s="1"/>
  <c r="BV106" i="2"/>
  <c r="FC106" i="2" s="1"/>
  <c r="BW106" i="2"/>
  <c r="BX106" i="2"/>
  <c r="BX511" i="2" s="1"/>
  <c r="BZ106" i="2"/>
  <c r="FD106" i="2" s="1"/>
  <c r="CA106" i="2"/>
  <c r="CB106" i="2"/>
  <c r="CB511" i="2" s="1"/>
  <c r="CD106" i="2"/>
  <c r="FE106" i="2" s="1"/>
  <c r="CE106" i="2"/>
  <c r="CE511" i="2" s="1"/>
  <c r="CF106" i="2"/>
  <c r="CF511" i="2" s="1"/>
  <c r="CH106" i="2"/>
  <c r="CI106" i="2"/>
  <c r="CJ106" i="2"/>
  <c r="CJ511" i="2" s="1"/>
  <c r="CL106" i="2"/>
  <c r="FG106" i="2" s="1"/>
  <c r="CM106" i="2"/>
  <c r="CM511" i="2" s="1"/>
  <c r="CN106" i="2"/>
  <c r="CN511" i="2" s="1"/>
  <c r="CP106" i="2"/>
  <c r="FH106" i="2" s="1"/>
  <c r="CQ106" i="2"/>
  <c r="CR106" i="2"/>
  <c r="CR511" i="2" s="1"/>
  <c r="CT106" i="2"/>
  <c r="FI106" i="2" s="1"/>
  <c r="CU106" i="2"/>
  <c r="CV106" i="2"/>
  <c r="CV511" i="2" s="1"/>
  <c r="CX106" i="2"/>
  <c r="FJ106" i="2" s="1"/>
  <c r="CY106" i="2"/>
  <c r="CZ106" i="2"/>
  <c r="DB106" i="2"/>
  <c r="FK106" i="2" s="1"/>
  <c r="DC106" i="2"/>
  <c r="DD106" i="2"/>
  <c r="DD511" i="2" s="1"/>
  <c r="DF106" i="2"/>
  <c r="DG106" i="2"/>
  <c r="DH106" i="2"/>
  <c r="DH511" i="2" s="1"/>
  <c r="DJ106" i="2"/>
  <c r="FM106" i="2" s="1"/>
  <c r="DK106" i="2"/>
  <c r="DL106" i="2"/>
  <c r="DL511" i="2" s="1"/>
  <c r="DN106" i="2"/>
  <c r="FN106" i="2" s="1"/>
  <c r="DO106" i="2"/>
  <c r="DP106" i="2"/>
  <c r="DR106" i="2"/>
  <c r="FO106" i="2" s="1"/>
  <c r="DS106" i="2"/>
  <c r="DS511" i="2" s="1"/>
  <c r="DT106" i="2"/>
  <c r="DT511" i="2" s="1"/>
  <c r="DV106" i="2"/>
  <c r="DW106" i="2"/>
  <c r="DX106" i="2"/>
  <c r="DX511" i="2" s="1"/>
  <c r="DZ106" i="2"/>
  <c r="FQ106" i="2" s="1"/>
  <c r="EA106" i="2"/>
  <c r="EA511" i="2" s="1"/>
  <c r="EB106" i="2"/>
  <c r="EB511" i="2" s="1"/>
  <c r="ED106" i="2"/>
  <c r="EE106" i="2"/>
  <c r="EF106" i="2"/>
  <c r="EF511" i="2" s="1"/>
  <c r="EH106" i="2"/>
  <c r="FS106" i="2" s="1"/>
  <c r="EI106" i="2"/>
  <c r="HA106" i="2" s="1"/>
  <c r="EJ106" i="2"/>
  <c r="EL106" i="2"/>
  <c r="EW106" i="2"/>
  <c r="EZ106" i="2"/>
  <c r="FL106" i="2"/>
  <c r="FP106" i="2"/>
  <c r="FY106" i="2"/>
  <c r="GA106" i="2"/>
  <c r="GE106" i="2"/>
  <c r="GM106" i="2"/>
  <c r="GO106" i="2"/>
  <c r="GW106" i="2"/>
  <c r="HF106" i="2"/>
  <c r="HV106" i="2"/>
  <c r="IH103" i="2" l="1"/>
  <c r="EF508" i="2"/>
  <c r="IH111" i="2"/>
  <c r="EF513" i="2"/>
  <c r="IH241" i="2"/>
  <c r="EF516" i="2"/>
  <c r="IH251" i="2"/>
  <c r="IH240" i="2"/>
  <c r="EF515" i="2"/>
  <c r="IH239" i="2"/>
  <c r="EF514" i="2"/>
  <c r="GZ106" i="2"/>
  <c r="EE511" i="2"/>
  <c r="GZ104" i="2"/>
  <c r="EE509" i="2"/>
  <c r="GZ239" i="2"/>
  <c r="EE514" i="2"/>
  <c r="GZ251" i="2"/>
  <c r="EE517" i="2"/>
  <c r="GZ105" i="2"/>
  <c r="EE510" i="2"/>
  <c r="GZ103" i="2"/>
  <c r="EE508" i="2"/>
  <c r="GZ241" i="2"/>
  <c r="EE516" i="2"/>
  <c r="IG104" i="2"/>
  <c r="EB509" i="2"/>
  <c r="GY105" i="2"/>
  <c r="EA510" i="2"/>
  <c r="GY111" i="2"/>
  <c r="EA513" i="2"/>
  <c r="GY241" i="2"/>
  <c r="EA516" i="2"/>
  <c r="GY110" i="2"/>
  <c r="EA512" i="2"/>
  <c r="GY240" i="2"/>
  <c r="EA515" i="2"/>
  <c r="GY239" i="2"/>
  <c r="EA514" i="2"/>
  <c r="GY251" i="2"/>
  <c r="EA517" i="2"/>
  <c r="IF111" i="2"/>
  <c r="DX513" i="2"/>
  <c r="IF110" i="2"/>
  <c r="DX512" i="2"/>
  <c r="IF240" i="2"/>
  <c r="DX515" i="2"/>
  <c r="IF251" i="2"/>
  <c r="DX517" i="2"/>
  <c r="GX106" i="2"/>
  <c r="DW511" i="2"/>
  <c r="GX104" i="2"/>
  <c r="DW509" i="2"/>
  <c r="GX110" i="2"/>
  <c r="DW512" i="2"/>
  <c r="GX239" i="2"/>
  <c r="DW514" i="2"/>
  <c r="GX105" i="2"/>
  <c r="DW510" i="2"/>
  <c r="GX241" i="2"/>
  <c r="DW516" i="2"/>
  <c r="IE104" i="2"/>
  <c r="DT509" i="2"/>
  <c r="IE240" i="2"/>
  <c r="DT515" i="2"/>
  <c r="GW105" i="2"/>
  <c r="DS510" i="2"/>
  <c r="GW111" i="2"/>
  <c r="DS513" i="2"/>
  <c r="GW110" i="2"/>
  <c r="DS512" i="2"/>
  <c r="GW240" i="2"/>
  <c r="DS515" i="2"/>
  <c r="GW239" i="2"/>
  <c r="DS514" i="2"/>
  <c r="GW251" i="2"/>
  <c r="DS517" i="2"/>
  <c r="ID105" i="2"/>
  <c r="ID240" i="2"/>
  <c r="DP515" i="2"/>
  <c r="ID251" i="2"/>
  <c r="ID106" i="2"/>
  <c r="DP511" i="2"/>
  <c r="ID103" i="2"/>
  <c r="DP508" i="2"/>
  <c r="ID111" i="2"/>
  <c r="DP513" i="2"/>
  <c r="ID241" i="2"/>
  <c r="DP516" i="2"/>
  <c r="GV106" i="2"/>
  <c r="DO511" i="2"/>
  <c r="GV105" i="2"/>
  <c r="DO510" i="2"/>
  <c r="GV103" i="2"/>
  <c r="DO508" i="2"/>
  <c r="GV241" i="2"/>
  <c r="DO516" i="2"/>
  <c r="GV239" i="2"/>
  <c r="DO514" i="2"/>
  <c r="IC111" i="2"/>
  <c r="DL513" i="2"/>
  <c r="IC241" i="2"/>
  <c r="DL516" i="2"/>
  <c r="IC104" i="2"/>
  <c r="DL509" i="2"/>
  <c r="IC240" i="2"/>
  <c r="DL515" i="2"/>
  <c r="GU110" i="2"/>
  <c r="DK512" i="2"/>
  <c r="GU106" i="2"/>
  <c r="DK511" i="2"/>
  <c r="GU241" i="2"/>
  <c r="DK516" i="2"/>
  <c r="GU251" i="2"/>
  <c r="DK517" i="2"/>
  <c r="IB110" i="2"/>
  <c r="DH512" i="2"/>
  <c r="IB240" i="2"/>
  <c r="DH515" i="2"/>
  <c r="IB111" i="2"/>
  <c r="DH513" i="2"/>
  <c r="IB241" i="2"/>
  <c r="DH516" i="2"/>
  <c r="JJ251" i="2"/>
  <c r="IB251" i="2"/>
  <c r="DH517" i="2"/>
  <c r="GT106" i="2"/>
  <c r="DG511" i="2"/>
  <c r="GT105" i="2"/>
  <c r="DG510" i="2"/>
  <c r="GT241" i="2"/>
  <c r="DG516" i="2"/>
  <c r="GT104" i="2"/>
  <c r="DG509" i="2"/>
  <c r="GT110" i="2"/>
  <c r="DG512" i="2"/>
  <c r="GT239" i="2"/>
  <c r="DG514" i="2"/>
  <c r="IA241" i="2"/>
  <c r="DD516" i="2"/>
  <c r="IA104" i="2"/>
  <c r="DD509" i="2"/>
  <c r="IA240" i="2"/>
  <c r="DD515" i="2"/>
  <c r="GS110" i="2"/>
  <c r="DC512" i="2"/>
  <c r="GS240" i="2"/>
  <c r="DC515" i="2"/>
  <c r="GS239" i="2"/>
  <c r="DC514" i="2"/>
  <c r="GS106" i="2"/>
  <c r="DC511" i="2"/>
  <c r="GS111" i="2"/>
  <c r="DC513" i="2"/>
  <c r="GS251" i="2"/>
  <c r="DC517" i="2"/>
  <c r="HZ106" i="2"/>
  <c r="CZ511" i="2"/>
  <c r="HZ103" i="2"/>
  <c r="CZ508" i="2"/>
  <c r="HZ241" i="2"/>
  <c r="CZ516" i="2"/>
  <c r="HY111" i="2"/>
  <c r="CV513" i="2"/>
  <c r="HY241" i="2"/>
  <c r="CV516" i="2"/>
  <c r="HY104" i="2"/>
  <c r="CV509" i="2"/>
  <c r="HY110" i="2"/>
  <c r="CV512" i="2"/>
  <c r="HY240" i="2"/>
  <c r="CV515" i="2"/>
  <c r="GR106" i="2"/>
  <c r="CY511" i="2"/>
  <c r="GR105" i="2"/>
  <c r="CY510" i="2"/>
  <c r="GR103" i="2"/>
  <c r="CY508" i="2"/>
  <c r="GR241" i="2"/>
  <c r="CY516" i="2"/>
  <c r="GR251" i="2"/>
  <c r="CY517" i="2"/>
  <c r="GR239" i="2"/>
  <c r="CY514" i="2"/>
  <c r="GQ104" i="2"/>
  <c r="CU509" i="2"/>
  <c r="GQ110" i="2"/>
  <c r="CU512" i="2"/>
  <c r="GQ106" i="2"/>
  <c r="CU511" i="2"/>
  <c r="GQ105" i="2"/>
  <c r="CU510" i="2"/>
  <c r="GQ111" i="2"/>
  <c r="CU513" i="2"/>
  <c r="GQ251" i="2"/>
  <c r="CU517" i="2"/>
  <c r="HX240" i="2"/>
  <c r="CR515" i="2"/>
  <c r="HX239" i="2"/>
  <c r="CR514" i="2"/>
  <c r="HX111" i="2"/>
  <c r="CR513" i="2"/>
  <c r="HX241" i="2"/>
  <c r="CR516" i="2"/>
  <c r="HX251" i="2"/>
  <c r="CR517" i="2"/>
  <c r="GP106" i="2"/>
  <c r="CQ511" i="2"/>
  <c r="GP103" i="2"/>
  <c r="CQ508" i="2"/>
  <c r="GP241" i="2"/>
  <c r="CQ516" i="2"/>
  <c r="GP104" i="2"/>
  <c r="CQ509" i="2"/>
  <c r="GP110" i="2"/>
  <c r="CQ512" i="2"/>
  <c r="GP240" i="2"/>
  <c r="CQ515" i="2"/>
  <c r="GP239" i="2"/>
  <c r="CQ514" i="2"/>
  <c r="HW104" i="2"/>
  <c r="CN509" i="2"/>
  <c r="HW251" i="2"/>
  <c r="CN517" i="2"/>
  <c r="HW241" i="2"/>
  <c r="HW240" i="2"/>
  <c r="CN515" i="2"/>
  <c r="GO105" i="2"/>
  <c r="CM510" i="2"/>
  <c r="GO111" i="2"/>
  <c r="CM513" i="2"/>
  <c r="GO240" i="2"/>
  <c r="CM515" i="2"/>
  <c r="GO239" i="2"/>
  <c r="CM514" i="2"/>
  <c r="GO110" i="2"/>
  <c r="CM512" i="2"/>
  <c r="GO251" i="2"/>
  <c r="CM517" i="2"/>
  <c r="HV103" i="2"/>
  <c r="CJ508" i="2"/>
  <c r="HV111" i="2"/>
  <c r="CJ513" i="2"/>
  <c r="HV239" i="2"/>
  <c r="CJ514" i="2"/>
  <c r="HV105" i="2"/>
  <c r="HV104" i="2"/>
  <c r="CJ509" i="2"/>
  <c r="HV241" i="2"/>
  <c r="CJ516" i="2"/>
  <c r="GN106" i="2"/>
  <c r="CI511" i="2"/>
  <c r="GN241" i="2"/>
  <c r="CI516" i="2"/>
  <c r="GN251" i="2"/>
  <c r="CI517" i="2"/>
  <c r="GN105" i="2"/>
  <c r="CI510" i="2"/>
  <c r="GN103" i="2"/>
  <c r="CI508" i="2"/>
  <c r="GN240" i="2"/>
  <c r="CI515" i="2"/>
  <c r="GN239" i="2"/>
  <c r="CI514" i="2"/>
  <c r="HU104" i="2"/>
  <c r="CF509" i="2"/>
  <c r="HU110" i="2"/>
  <c r="CF512" i="2"/>
  <c r="HU241" i="2"/>
  <c r="CF516" i="2"/>
  <c r="HU103" i="2"/>
  <c r="CF508" i="2"/>
  <c r="HU111" i="2"/>
  <c r="CF513" i="2"/>
  <c r="HU240" i="2"/>
  <c r="CF515" i="2"/>
  <c r="GM105" i="2"/>
  <c r="CE510" i="2"/>
  <c r="GM111" i="2"/>
  <c r="CE513" i="2"/>
  <c r="GM239" i="2"/>
  <c r="CE514" i="2"/>
  <c r="GM104" i="2"/>
  <c r="CE509" i="2"/>
  <c r="GM110" i="2"/>
  <c r="CE512" i="2"/>
  <c r="GM241" i="2"/>
  <c r="CE516" i="2"/>
  <c r="GM251" i="2"/>
  <c r="CE517" i="2"/>
  <c r="HT241" i="2"/>
  <c r="CB516" i="2"/>
  <c r="HT251" i="2"/>
  <c r="HT111" i="2"/>
  <c r="CB513" i="2"/>
  <c r="HT240" i="2"/>
  <c r="CB515" i="2"/>
  <c r="HT239" i="2"/>
  <c r="CB514" i="2"/>
  <c r="GL105" i="2"/>
  <c r="CA510" i="2"/>
  <c r="GL103" i="2"/>
  <c r="CA508" i="2"/>
  <c r="GL240" i="2"/>
  <c r="CA515" i="2"/>
  <c r="GL239" i="2"/>
  <c r="CA514" i="2"/>
  <c r="GL106" i="2"/>
  <c r="CA511" i="2"/>
  <c r="GL110" i="2"/>
  <c r="CA512" i="2"/>
  <c r="GL241" i="2"/>
  <c r="CA516" i="2"/>
  <c r="HR106" i="2"/>
  <c r="HR105" i="2"/>
  <c r="BT510" i="2"/>
  <c r="HR103" i="2"/>
  <c r="BT508" i="2"/>
  <c r="HR111" i="2"/>
  <c r="BT513" i="2"/>
  <c r="HR240" i="2"/>
  <c r="HR104" i="2"/>
  <c r="BT509" i="2"/>
  <c r="HR241" i="2"/>
  <c r="BT516" i="2"/>
  <c r="HR239" i="2"/>
  <c r="BT514" i="2"/>
  <c r="GJ106" i="2"/>
  <c r="BS511" i="2"/>
  <c r="GJ240" i="2"/>
  <c r="BS515" i="2"/>
  <c r="GJ239" i="2"/>
  <c r="BS514" i="2"/>
  <c r="GJ251" i="2"/>
  <c r="BS517" i="2"/>
  <c r="GJ105" i="2"/>
  <c r="BS510" i="2"/>
  <c r="HS103" i="2"/>
  <c r="BX508" i="2"/>
  <c r="HS240" i="2"/>
  <c r="BX515" i="2"/>
  <c r="HS251" i="2"/>
  <c r="BX517" i="2"/>
  <c r="HS104" i="2"/>
  <c r="BX509" i="2"/>
  <c r="HS241" i="2"/>
  <c r="GK106" i="2"/>
  <c r="BW511" i="2"/>
  <c r="GK110" i="2"/>
  <c r="BW512" i="2"/>
  <c r="GK105" i="2"/>
  <c r="BW510" i="2"/>
  <c r="GK111" i="2"/>
  <c r="BW513" i="2"/>
  <c r="GK240" i="2"/>
  <c r="BW515" i="2"/>
  <c r="GK251" i="2"/>
  <c r="BW517" i="2"/>
  <c r="HQ103" i="2"/>
  <c r="BP508" i="2"/>
  <c r="HQ111" i="2"/>
  <c r="BP513" i="2"/>
  <c r="HQ241" i="2"/>
  <c r="BP516" i="2"/>
  <c r="HQ240" i="2"/>
  <c r="BP515" i="2"/>
  <c r="HQ104" i="2"/>
  <c r="BP509" i="2"/>
  <c r="HQ110" i="2"/>
  <c r="BP512" i="2"/>
  <c r="GI106" i="2"/>
  <c r="BO511" i="2"/>
  <c r="GI104" i="2"/>
  <c r="BO509" i="2"/>
  <c r="GI110" i="2"/>
  <c r="BO512" i="2"/>
  <c r="GI111" i="2"/>
  <c r="BO513" i="2"/>
  <c r="GI241" i="2"/>
  <c r="BO516" i="2"/>
  <c r="GI251" i="2"/>
  <c r="BO517" i="2"/>
  <c r="HP111" i="2"/>
  <c r="BL513" i="2"/>
  <c r="HP241" i="2"/>
  <c r="BL516" i="2"/>
  <c r="HP240" i="2"/>
  <c r="BL515" i="2"/>
  <c r="HP239" i="2"/>
  <c r="BL514" i="2"/>
  <c r="GH106" i="2"/>
  <c r="BK511" i="2"/>
  <c r="GH104" i="2"/>
  <c r="BK509" i="2"/>
  <c r="GH241" i="2"/>
  <c r="BK516" i="2"/>
  <c r="GH105" i="2"/>
  <c r="BK510" i="2"/>
  <c r="GH103" i="2"/>
  <c r="BK508" i="2"/>
  <c r="GH110" i="2"/>
  <c r="BK512" i="2"/>
  <c r="GH240" i="2"/>
  <c r="BK515" i="2"/>
  <c r="GH239" i="2"/>
  <c r="BK514" i="2"/>
  <c r="GH251" i="2"/>
  <c r="IX251" i="2" s="1"/>
  <c r="HN106" i="2"/>
  <c r="BD511" i="2"/>
  <c r="HN104" i="2"/>
  <c r="BD509" i="2"/>
  <c r="HN111" i="2"/>
  <c r="BD513" i="2"/>
  <c r="HN105" i="2"/>
  <c r="BD510" i="2"/>
  <c r="HN103" i="2"/>
  <c r="HN241" i="2"/>
  <c r="BD516" i="2"/>
  <c r="HM104" i="2"/>
  <c r="AZ509" i="2"/>
  <c r="HM103" i="2"/>
  <c r="AZ508" i="2"/>
  <c r="HM110" i="2"/>
  <c r="AZ512" i="2"/>
  <c r="HM240" i="2"/>
  <c r="AZ515" i="2"/>
  <c r="HM241" i="2"/>
  <c r="AZ516" i="2"/>
  <c r="HM251" i="2"/>
  <c r="GE105" i="2"/>
  <c r="AY510" i="2"/>
  <c r="GE104" i="2"/>
  <c r="AY509" i="2"/>
  <c r="GE111" i="2"/>
  <c r="AY513" i="2"/>
  <c r="GE110" i="2"/>
  <c r="AY512" i="2"/>
  <c r="GE251" i="2"/>
  <c r="AY517" i="2"/>
  <c r="HL104" i="2"/>
  <c r="HL241" i="2"/>
  <c r="AV516" i="2"/>
  <c r="HL111" i="2"/>
  <c r="AV513" i="2"/>
  <c r="HL240" i="2"/>
  <c r="AV515" i="2"/>
  <c r="HL239" i="2"/>
  <c r="AV514" i="2"/>
  <c r="HL251" i="2"/>
  <c r="AV517" i="2"/>
  <c r="GD104" i="2"/>
  <c r="AU509" i="2"/>
  <c r="GD103" i="2"/>
  <c r="AU508" i="2"/>
  <c r="GD110" i="2"/>
  <c r="AU512" i="2"/>
  <c r="GD240" i="2"/>
  <c r="AU515" i="2"/>
  <c r="GD239" i="2"/>
  <c r="AU514" i="2"/>
  <c r="GD106" i="2"/>
  <c r="AU511" i="2"/>
  <c r="HK104" i="2"/>
  <c r="AR509" i="2"/>
  <c r="HK103" i="2"/>
  <c r="AR508" i="2"/>
  <c r="HK240" i="2"/>
  <c r="AR515" i="2"/>
  <c r="HK241" i="2"/>
  <c r="IS241" i="2" s="1"/>
  <c r="AR516" i="2"/>
  <c r="GC106" i="2"/>
  <c r="AQ511" i="2"/>
  <c r="GC105" i="2"/>
  <c r="AQ510" i="2"/>
  <c r="GC111" i="2"/>
  <c r="AQ513" i="2"/>
  <c r="GC110" i="2"/>
  <c r="AQ512" i="2"/>
  <c r="GC240" i="2"/>
  <c r="AQ515" i="2"/>
  <c r="GC239" i="2"/>
  <c r="AQ514" i="2"/>
  <c r="GC251" i="2"/>
  <c r="AQ517" i="2"/>
  <c r="HJ104" i="2"/>
  <c r="AN509" i="2"/>
  <c r="HJ103" i="2"/>
  <c r="AN508" i="2"/>
  <c r="HJ111" i="2"/>
  <c r="AN513" i="2"/>
  <c r="HJ239" i="2"/>
  <c r="HJ106" i="2"/>
  <c r="AN511" i="2"/>
  <c r="HJ241" i="2"/>
  <c r="AN516" i="2"/>
  <c r="GB106" i="2"/>
  <c r="AM511" i="2"/>
  <c r="GB241" i="2"/>
  <c r="AM516" i="2"/>
  <c r="GB239" i="2"/>
  <c r="AM514" i="2"/>
  <c r="GB251" i="2"/>
  <c r="AM517" i="2"/>
  <c r="GB105" i="2"/>
  <c r="AM510" i="2"/>
  <c r="GB240" i="2"/>
  <c r="AM515" i="2"/>
  <c r="HI104" i="2"/>
  <c r="AJ509" i="2"/>
  <c r="HI111" i="2"/>
  <c r="IQ111" i="2" s="1"/>
  <c r="AJ513" i="2"/>
  <c r="HI110" i="2"/>
  <c r="AJ512" i="2"/>
  <c r="HI241" i="2"/>
  <c r="HI240" i="2"/>
  <c r="AJ515" i="2"/>
  <c r="GA105" i="2"/>
  <c r="AI510" i="2"/>
  <c r="GA104" i="2"/>
  <c r="AI509" i="2"/>
  <c r="GA111" i="2"/>
  <c r="AI513" i="2"/>
  <c r="GA110" i="2"/>
  <c r="AI512" i="2"/>
  <c r="GA239" i="2"/>
  <c r="AI514" i="2"/>
  <c r="GA251" i="2"/>
  <c r="AI517" i="2"/>
  <c r="HH104" i="2"/>
  <c r="HH240" i="2"/>
  <c r="AF515" i="2"/>
  <c r="HH241" i="2"/>
  <c r="AF516" i="2"/>
  <c r="HH239" i="2"/>
  <c r="AF514" i="2"/>
  <c r="HH251" i="2"/>
  <c r="AF517" i="2"/>
  <c r="FZ106" i="2"/>
  <c r="AE511" i="2"/>
  <c r="FZ104" i="2"/>
  <c r="AE509" i="2"/>
  <c r="FZ103" i="2"/>
  <c r="AE508" i="2"/>
  <c r="FZ110" i="2"/>
  <c r="AE512" i="2"/>
  <c r="FZ240" i="2"/>
  <c r="AE515" i="2"/>
  <c r="FZ105" i="2"/>
  <c r="AE510" i="2"/>
  <c r="FZ239" i="2"/>
  <c r="AE514" i="2"/>
  <c r="HG240" i="2"/>
  <c r="AB515" i="2"/>
  <c r="HG103" i="2"/>
  <c r="AB508" i="2"/>
  <c r="HG111" i="2"/>
  <c r="AB513" i="2"/>
  <c r="HG241" i="2"/>
  <c r="IO241" i="2" s="1"/>
  <c r="FY111" i="2"/>
  <c r="AA513" i="2"/>
  <c r="FY110" i="2"/>
  <c r="AA512" i="2"/>
  <c r="FY239" i="2"/>
  <c r="AA514" i="2"/>
  <c r="FY105" i="2"/>
  <c r="AA510" i="2"/>
  <c r="FY240" i="2"/>
  <c r="AA515" i="2"/>
  <c r="FY251" i="2"/>
  <c r="AA517" i="2"/>
  <c r="HF104" i="2"/>
  <c r="X509" i="2"/>
  <c r="HF103" i="2"/>
  <c r="X508" i="2"/>
  <c r="HF111" i="2"/>
  <c r="X513" i="2"/>
  <c r="HF239" i="2"/>
  <c r="X514" i="2"/>
  <c r="HF241" i="2"/>
  <c r="X516" i="2"/>
  <c r="FX105" i="2"/>
  <c r="W510" i="2"/>
  <c r="FX241" i="2"/>
  <c r="W516" i="2"/>
  <c r="FX240" i="2"/>
  <c r="W515" i="2"/>
  <c r="FX251" i="2"/>
  <c r="W517" i="2"/>
  <c r="FX106" i="2"/>
  <c r="W511" i="2"/>
  <c r="FX103" i="2"/>
  <c r="FX239" i="2"/>
  <c r="W514" i="2"/>
  <c r="HE111" i="2"/>
  <c r="T513" i="2"/>
  <c r="HE241" i="2"/>
  <c r="IM241" i="2" s="1"/>
  <c r="T516" i="2"/>
  <c r="HE240" i="2"/>
  <c r="T515" i="2"/>
  <c r="HE104" i="2"/>
  <c r="T509" i="2"/>
  <c r="HE110" i="2"/>
  <c r="T512" i="2"/>
  <c r="FW106" i="2"/>
  <c r="S511" i="2"/>
  <c r="FW104" i="2"/>
  <c r="S509" i="2"/>
  <c r="FW110" i="2"/>
  <c r="S512" i="2"/>
  <c r="FW239" i="2"/>
  <c r="S514" i="2"/>
  <c r="FW103" i="2"/>
  <c r="S508" i="2"/>
  <c r="FW111" i="2"/>
  <c r="S513" i="2"/>
  <c r="FW251" i="2"/>
  <c r="IM251" i="2" s="1"/>
  <c r="S517" i="2"/>
  <c r="GG104" i="2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JF240" i="2"/>
  <c r="JB240" i="2"/>
  <c r="IX240" i="2"/>
  <c r="IT240" i="2"/>
  <c r="IP240" i="2"/>
  <c r="JB251" i="2"/>
  <c r="JG251" i="2"/>
  <c r="JC251" i="2"/>
  <c r="IY251" i="2"/>
  <c r="IU251" i="2"/>
  <c r="IQ251" i="2"/>
  <c r="IW251" i="2"/>
  <c r="JG241" i="2"/>
  <c r="IY241" i="2"/>
  <c r="IQ241" i="2"/>
  <c r="JE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HC106" i="2" s="1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FW451" i="2" s="1"/>
  <c r="T451" i="2"/>
  <c r="V451" i="2"/>
  <c r="EP451" i="2" s="1"/>
  <c r="W451" i="2"/>
  <c r="FX451" i="2" s="1"/>
  <c r="X451" i="2"/>
  <c r="HF451" i="2" s="1"/>
  <c r="Z451" i="2"/>
  <c r="AA451" i="2"/>
  <c r="FY451" i="2" s="1"/>
  <c r="AB451" i="2"/>
  <c r="HG451" i="2" s="1"/>
  <c r="AD451" i="2"/>
  <c r="ER451" i="2" s="1"/>
  <c r="AE451" i="2"/>
  <c r="AF451" i="2"/>
  <c r="AH451" i="2"/>
  <c r="ES451" i="2" s="1"/>
  <c r="AI451" i="2"/>
  <c r="GA451" i="2" s="1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EV451" i="2" s="1"/>
  <c r="AU451" i="2"/>
  <c r="AV451" i="2"/>
  <c r="HL451" i="2" s="1"/>
  <c r="AX451" i="2"/>
  <c r="EW451" i="2" s="1"/>
  <c r="AY451" i="2"/>
  <c r="GE451" i="2" s="1"/>
  <c r="AZ451" i="2"/>
  <c r="BB451" i="2"/>
  <c r="EX451" i="2" s="1"/>
  <c r="BC451" i="2"/>
  <c r="GF451" i="2" s="1"/>
  <c r="BD451" i="2"/>
  <c r="HN451" i="2" s="1"/>
  <c r="BF451" i="2"/>
  <c r="EY451" i="2" s="1"/>
  <c r="BG451" i="2"/>
  <c r="GG451" i="2" s="1"/>
  <c r="BH451" i="2"/>
  <c r="HO451" i="2" s="1"/>
  <c r="BJ451" i="2"/>
  <c r="EZ451" i="2" s="1"/>
  <c r="BK451" i="2"/>
  <c r="BL451" i="2"/>
  <c r="HP451" i="2" s="1"/>
  <c r="BN451" i="2"/>
  <c r="FA451" i="2" s="1"/>
  <c r="BO451" i="2"/>
  <c r="GI451" i="2" s="1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FD451" i="2" s="1"/>
  <c r="CA451" i="2"/>
  <c r="CB451" i="2"/>
  <c r="HT451" i="2" s="1"/>
  <c r="CD451" i="2"/>
  <c r="FE451" i="2" s="1"/>
  <c r="CE451" i="2"/>
  <c r="GM451" i="2" s="1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FH451" i="2" s="1"/>
  <c r="CQ451" i="2"/>
  <c r="CR451" i="2"/>
  <c r="HX451" i="2" s="1"/>
  <c r="CT451" i="2"/>
  <c r="FI451" i="2" s="1"/>
  <c r="CU451" i="2"/>
  <c r="GQ451" i="2" s="1"/>
  <c r="CV451" i="2"/>
  <c r="CX451" i="2"/>
  <c r="FJ451" i="2" s="1"/>
  <c r="CY451" i="2"/>
  <c r="GR451" i="2" s="1"/>
  <c r="CZ451" i="2"/>
  <c r="HZ451" i="2" s="1"/>
  <c r="DB451" i="2"/>
  <c r="DC451" i="2"/>
  <c r="GS451" i="2" s="1"/>
  <c r="DD451" i="2"/>
  <c r="DF451" i="2"/>
  <c r="FL451" i="2" s="1"/>
  <c r="DG451" i="2"/>
  <c r="DH451" i="2"/>
  <c r="IB451" i="2" s="1"/>
  <c r="DJ451" i="2"/>
  <c r="DK451" i="2"/>
  <c r="GU451" i="2" s="1"/>
  <c r="DL451" i="2"/>
  <c r="DN451" i="2"/>
  <c r="FN451" i="2" s="1"/>
  <c r="DO451" i="2"/>
  <c r="GV451" i="2" s="1"/>
  <c r="DP451" i="2"/>
  <c r="DR451" i="2"/>
  <c r="DS451" i="2"/>
  <c r="GW451" i="2" s="1"/>
  <c r="DT451" i="2"/>
  <c r="DV451" i="2"/>
  <c r="FP451" i="2" s="1"/>
  <c r="DW451" i="2"/>
  <c r="DX451" i="2"/>
  <c r="IF451" i="2" s="1"/>
  <c r="DZ451" i="2"/>
  <c r="EA451" i="2"/>
  <c r="GY451" i="2" s="1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U451" i="2"/>
  <c r="FC451" i="2"/>
  <c r="FG451" i="2"/>
  <c r="FT451" i="2"/>
  <c r="FZ451" i="2"/>
  <c r="GD451" i="2"/>
  <c r="GH451" i="2"/>
  <c r="GL451" i="2"/>
  <c r="GP451" i="2"/>
  <c r="GT451" i="2"/>
  <c r="GX451" i="2"/>
  <c r="HE451" i="2"/>
  <c r="HH451" i="2"/>
  <c r="HI451" i="2"/>
  <c r="HJ451" i="2"/>
  <c r="HM451" i="2"/>
  <c r="HQ451" i="2"/>
  <c r="HR451" i="2"/>
  <c r="HU451" i="2"/>
  <c r="HV451" i="2"/>
  <c r="HY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EQ237" i="2" s="1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GF238" i="2" s="1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GP238" i="2" s="1"/>
  <c r="CR238" i="2"/>
  <c r="HX238" i="2" s="1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HT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IF238" i="2"/>
  <c r="HP238" i="2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DE237" i="2"/>
  <c r="IA237" i="2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8" i="2" l="1"/>
  <c r="JK237" i="2"/>
  <c r="JI237" i="2"/>
  <c r="IX238" i="2"/>
  <c r="JP237" i="2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GH149" i="2" s="1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FC149" i="2" s="1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GP149" i="2" s="1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D149" i="2"/>
  <c r="FZ149" i="2"/>
  <c r="GD149" i="2"/>
  <c r="GL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EZ35" i="2" s="1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HJ37" i="2" s="1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GM37" i="2" s="1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O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HL39" i="2" s="1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HL40" i="2" s="1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HF41" i="2" s="1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HN41" i="2" s="1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HR41" i="2" s="1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HV41" i="2" s="1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HZ41" i="2" s="1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J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IZ40" i="2" s="1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IX39" i="2" s="1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T40" i="2"/>
  <c r="IN40" i="2"/>
  <c r="JB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FC267" i="2" s="1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HY267" i="2" s="1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F267" i="2"/>
  <c r="FH267" i="2"/>
  <c r="GN267" i="2"/>
  <c r="GR267" i="2"/>
  <c r="HI267" i="2"/>
  <c r="HU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EU233" i="2" s="1"/>
  <c r="AQ233" i="2"/>
  <c r="GC233" i="2" s="1"/>
  <c r="AR233" i="2"/>
  <c r="AT233" i="2"/>
  <c r="AU233" i="2"/>
  <c r="GD233" i="2" s="1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GH233" i="2" s="1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V233" i="2"/>
  <c r="EZ233" i="2"/>
  <c r="FD233" i="2"/>
  <c r="FX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HJ234" i="2" s="1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FE234" i="2" s="1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HZ234" i="2" s="1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W234" i="2"/>
  <c r="GA234" i="2"/>
  <c r="GM234" i="2"/>
  <c r="GQ234" i="2"/>
  <c r="HN234" i="2"/>
  <c r="F235" i="2"/>
  <c r="EL235" i="2" s="1"/>
  <c r="G235" i="2"/>
  <c r="H235" i="2"/>
  <c r="R235" i="2"/>
  <c r="EO235" i="2" s="1"/>
  <c r="S235" i="2"/>
  <c r="T235" i="2"/>
  <c r="HE235" i="2" s="1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HK235" i="2" s="1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HK236" i="2" s="1"/>
  <c r="AT236" i="2"/>
  <c r="EV236" i="2" s="1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HZ236" i="2" s="1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FA236" i="2"/>
  <c r="FC236" i="2"/>
  <c r="FX236" i="2"/>
  <c r="GF236" i="2"/>
  <c r="GJ236" i="2"/>
  <c r="HG236" i="2"/>
  <c r="HQ236" i="2"/>
  <c r="IQ266" i="2" l="1"/>
  <c r="IS267" i="2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IJ235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N233" i="2" s="1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HE305" i="2" s="1"/>
  <c r="V305" i="2"/>
  <c r="W305" i="2"/>
  <c r="X305" i="2"/>
  <c r="HF305" i="2" s="1"/>
  <c r="Z305" i="2"/>
  <c r="EQ305" i="2" s="1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HI305" i="2" s="1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FC305" i="2" s="1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T305" i="2"/>
  <c r="EU305" i="2"/>
  <c r="EX305" i="2"/>
  <c r="FB305" i="2"/>
  <c r="FF305" i="2"/>
  <c r="FG305" i="2"/>
  <c r="HH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HI425" i="2" s="1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GK425" i="2" s="1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FY426" i="2" s="1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ET426" i="2" s="1"/>
  <c r="AM426" i="2"/>
  <c r="AN426" i="2"/>
  <c r="HJ426" i="2" s="1"/>
  <c r="AP426" i="2"/>
  <c r="EU426" i="2" s="1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HT426" i="2" s="1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HX426" i="2" s="1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IB426" i="2" s="1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X426" i="2"/>
  <c r="FB426" i="2"/>
  <c r="FF426" i="2"/>
  <c r="FG426" i="2"/>
  <c r="FJ426" i="2"/>
  <c r="GO426" i="2"/>
  <c r="HP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IQ425" i="2" s="1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HJ300" i="2" s="1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GE300" i="2" s="1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EZ300" i="2" s="1"/>
  <c r="BK300" i="2"/>
  <c r="BL300" i="2"/>
  <c r="BN300" i="2"/>
  <c r="FA300" i="2" s="1"/>
  <c r="BO300" i="2"/>
  <c r="BP300" i="2"/>
  <c r="BR300" i="2"/>
  <c r="FB300" i="2" s="1"/>
  <c r="BS300" i="2"/>
  <c r="BT300" i="2"/>
  <c r="HR300" i="2" s="1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HZ300" i="2" s="1"/>
  <c r="DB300" i="2"/>
  <c r="DC300" i="2"/>
  <c r="GS300" i="2" s="1"/>
  <c r="DD300" i="2"/>
  <c r="DF300" i="2"/>
  <c r="FL300" i="2" s="1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FP300" i="2" s="1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FC300" i="2"/>
  <c r="FD300" i="2"/>
  <c r="FG300" i="2"/>
  <c r="FH300" i="2"/>
  <c r="GA300" i="2"/>
  <c r="GI300" i="2"/>
  <c r="GM300" i="2"/>
  <c r="GQ300" i="2"/>
  <c r="GU300" i="2"/>
  <c r="HF300" i="2"/>
  <c r="HN300" i="2"/>
  <c r="HP300" i="2"/>
  <c r="HV300" i="2"/>
  <c r="HX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EQ284" i="2" s="1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EV284" i="2" s="1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R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HH202" i="2" s="1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HJ202" i="2" s="1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GI202" i="2" s="1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HZ202" i="2" s="1"/>
  <c r="DB202" i="2"/>
  <c r="DC202" i="2"/>
  <c r="GS202" i="2" s="1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L202" i="2"/>
  <c r="GQ202" i="2"/>
  <c r="HV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FY203" i="2" s="1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EZ203" i="2" s="1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FW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GA204" i="2" s="1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HN204" i="2" s="1"/>
  <c r="BF204" i="2"/>
  <c r="EY204" i="2" s="1"/>
  <c r="BG204" i="2"/>
  <c r="BH204" i="2"/>
  <c r="HO204" i="2" s="1"/>
  <c r="BJ204" i="2"/>
  <c r="EZ204" i="2" s="1"/>
  <c r="BK204" i="2"/>
  <c r="BL204" i="2"/>
  <c r="HP204" i="2" s="1"/>
  <c r="BN204" i="2"/>
  <c r="FA204" i="2" s="1"/>
  <c r="BO204" i="2"/>
  <c r="GI204" i="2" s="1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FD204" i="2" s="1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GQ204" i="2" s="1"/>
  <c r="CV204" i="2"/>
  <c r="CX204" i="2"/>
  <c r="CY204" i="2"/>
  <c r="CZ204" i="2"/>
  <c r="HZ204" i="2" s="1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FH204" i="2"/>
  <c r="FL204" i="2"/>
  <c r="GE204" i="2"/>
  <c r="GM204" i="2"/>
  <c r="HF204" i="2"/>
  <c r="HJ204" i="2"/>
  <c r="HR204" i="2"/>
  <c r="HV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HE162" i="2" s="1"/>
  <c r="V162" i="2"/>
  <c r="EP162" i="2" s="1"/>
  <c r="W162" i="2"/>
  <c r="X162" i="2"/>
  <c r="HF162" i="2" s="1"/>
  <c r="Z162" i="2"/>
  <c r="EQ162" i="2" s="1"/>
  <c r="AA162" i="2"/>
  <c r="AB162" i="2"/>
  <c r="HG162" i="2" s="1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HS162" i="2" s="1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IA162" i="2" s="1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HG116" i="2" s="1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FU102" i="2" s="1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FU284" i="2" s="1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JG131" i="2" l="1"/>
  <c r="N161" i="2"/>
  <c r="FU131" i="2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GJ188" i="2"/>
  <c r="GH188" i="2"/>
  <c r="GF188" i="2"/>
  <c r="GD188" i="2"/>
  <c r="IT188" i="2" s="1"/>
  <c r="GB188" i="2"/>
  <c r="FZ188" i="2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ES471" i="2" s="1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GR471" i="2" s="1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U471" i="2"/>
  <c r="GV471" i="2"/>
  <c r="GY471" i="2"/>
  <c r="JN189" i="2" l="1"/>
  <c r="JB188" i="2"/>
  <c r="IP188" i="2"/>
  <c r="IS189" i="2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IX471" i="2" s="1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GH231" i="2" s="1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T231" i="2"/>
  <c r="F232" i="2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EV232" i="2" s="1"/>
  <c r="AU232" i="2"/>
  <c r="AV232" i="2"/>
  <c r="AX232" i="2"/>
  <c r="EW232" i="2" s="1"/>
  <c r="AY232" i="2"/>
  <c r="AZ232" i="2"/>
  <c r="BB232" i="2"/>
  <c r="EX232" i="2" s="1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FK232" i="2" s="1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FO232" i="2" s="1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L232" i="2"/>
  <c r="EQ232" i="2"/>
  <c r="EU232" i="2"/>
  <c r="FM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IU232" i="2" s="1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ID232" i="2"/>
  <c r="IB232" i="2"/>
  <c r="JJ232" i="2" s="1"/>
  <c r="HZ232" i="2"/>
  <c r="HX232" i="2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JP232" i="2" l="1"/>
  <c r="JF232" i="2"/>
  <c r="IZ231" i="2"/>
  <c r="IQ232" i="2"/>
  <c r="IW231" i="2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IB472" i="2" s="1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FE472" i="2" s="1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F472" i="2"/>
  <c r="FI472" i="2"/>
  <c r="FJ472" i="2"/>
  <c r="FN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ET473" i="2" s="1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EU474" i="2" s="1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FC474" i="2" s="1"/>
  <c r="BZ474" i="2"/>
  <c r="CD474" i="2"/>
  <c r="FE474" i="2" s="1"/>
  <c r="CH474" i="2"/>
  <c r="FF474" i="2" s="1"/>
  <c r="CL474" i="2"/>
  <c r="FG474" i="2" s="1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GV474" i="2" s="1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ET474" i="2"/>
  <c r="EV474" i="2"/>
  <c r="EX474" i="2"/>
  <c r="EY474" i="2"/>
  <c r="FD474" i="2"/>
  <c r="FK474" i="2"/>
  <c r="FL474" i="2"/>
  <c r="FT474" i="2"/>
  <c r="GT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EQ476" i="2" s="1"/>
  <c r="AD476" i="2"/>
  <c r="ER476" i="2" s="1"/>
  <c r="AH476" i="2"/>
  <c r="ES476" i="2" s="1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T98" i="2"/>
  <c r="BX98" i="2"/>
  <c r="HS98" i="2" s="1"/>
  <c r="CB98" i="2"/>
  <c r="HT98" i="2" s="1"/>
  <c r="CF98" i="2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EO11" i="2" s="1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JP215" i="2" s="1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JP226" i="2" s="1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HF330" i="2" s="1"/>
  <c r="IN330" i="2" s="1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JP376" i="2" s="1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GE399" i="2"/>
  <c r="GF399" i="2"/>
  <c r="GG399" i="2"/>
  <c r="GH399" i="2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JP402" i="2" s="1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F505" i="2" s="1"/>
  <c r="ED449" i="2"/>
  <c r="EA449" i="2"/>
  <c r="EA505" i="2" s="1"/>
  <c r="DY450" i="2"/>
  <c r="DX449" i="2"/>
  <c r="DX505" i="2" s="1"/>
  <c r="DV449" i="2"/>
  <c r="DS449" i="2"/>
  <c r="DS505" i="2" s="1"/>
  <c r="DQ450" i="2"/>
  <c r="DP449" i="2"/>
  <c r="DP505" i="2" s="1"/>
  <c r="DN449" i="2"/>
  <c r="DK449" i="2"/>
  <c r="DK505" i="2" s="1"/>
  <c r="DI450" i="2"/>
  <c r="DH449" i="2"/>
  <c r="DH505" i="2" s="1"/>
  <c r="DF449" i="2"/>
  <c r="DC449" i="2"/>
  <c r="DC505" i="2" s="1"/>
  <c r="DA450" i="2"/>
  <c r="CZ449" i="2"/>
  <c r="CZ505" i="2" s="1"/>
  <c r="CX449" i="2"/>
  <c r="CU449" i="2"/>
  <c r="CU505" i="2" s="1"/>
  <c r="CS450" i="2"/>
  <c r="CR449" i="2"/>
  <c r="CR505" i="2" s="1"/>
  <c r="CP449" i="2"/>
  <c r="CM449" i="2"/>
  <c r="CM505" i="2" s="1"/>
  <c r="CK450" i="2"/>
  <c r="CJ449" i="2"/>
  <c r="CJ505" i="2" s="1"/>
  <c r="CH449" i="2"/>
  <c r="CE449" i="2"/>
  <c r="CE505" i="2" s="1"/>
  <c r="CC450" i="2"/>
  <c r="CB449" i="2"/>
  <c r="CB505" i="2" s="1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E504" i="2" s="1"/>
  <c r="EC431" i="2"/>
  <c r="EB430" i="2"/>
  <c r="EB504" i="2" s="1"/>
  <c r="FQ431" i="2"/>
  <c r="DZ430" i="2"/>
  <c r="DW430" i="2"/>
  <c r="DW504" i="2" s="1"/>
  <c r="DU431" i="2"/>
  <c r="DT430" i="2"/>
  <c r="DT504" i="2" s="1"/>
  <c r="FO431" i="2"/>
  <c r="DR430" i="2"/>
  <c r="DO430" i="2"/>
  <c r="DO504" i="2" s="1"/>
  <c r="DM431" i="2"/>
  <c r="DL430" i="2"/>
  <c r="DL504" i="2" s="1"/>
  <c r="FM431" i="2"/>
  <c r="DJ430" i="2"/>
  <c r="DG430" i="2"/>
  <c r="DG504" i="2" s="1"/>
  <c r="DE431" i="2"/>
  <c r="DD430" i="2"/>
  <c r="DD504" i="2" s="1"/>
  <c r="FK431" i="2"/>
  <c r="DB430" i="2"/>
  <c r="CY430" i="2"/>
  <c r="CY504" i="2" s="1"/>
  <c r="CW431" i="2"/>
  <c r="CV430" i="2"/>
  <c r="CV504" i="2" s="1"/>
  <c r="FI431" i="2"/>
  <c r="CT430" i="2"/>
  <c r="CQ430" i="2"/>
  <c r="CQ504" i="2" s="1"/>
  <c r="CO431" i="2"/>
  <c r="CN430" i="2"/>
  <c r="CN504" i="2" s="1"/>
  <c r="FG431" i="2"/>
  <c r="CL430" i="2"/>
  <c r="CI430" i="2"/>
  <c r="CI504" i="2" s="1"/>
  <c r="CG431" i="2"/>
  <c r="CF430" i="2"/>
  <c r="CF504" i="2" s="1"/>
  <c r="FE431" i="2"/>
  <c r="CD430" i="2"/>
  <c r="CA430" i="2"/>
  <c r="CA504" i="2" s="1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F503" i="2" s="1"/>
  <c r="ED423" i="2"/>
  <c r="EA423" i="2"/>
  <c r="EA503" i="2" s="1"/>
  <c r="DY424" i="2"/>
  <c r="DX423" i="2"/>
  <c r="DX503" i="2" s="1"/>
  <c r="DV423" i="2"/>
  <c r="DS423" i="2"/>
  <c r="DS503" i="2" s="1"/>
  <c r="DQ424" i="2"/>
  <c r="DP423" i="2"/>
  <c r="DP503" i="2" s="1"/>
  <c r="DN423" i="2"/>
  <c r="DK423" i="2"/>
  <c r="DK503" i="2" s="1"/>
  <c r="DI424" i="2"/>
  <c r="DH423" i="2"/>
  <c r="DH503" i="2" s="1"/>
  <c r="DF423" i="2"/>
  <c r="DC423" i="2"/>
  <c r="DC503" i="2" s="1"/>
  <c r="DA424" i="2"/>
  <c r="CZ423" i="2"/>
  <c r="CZ503" i="2" s="1"/>
  <c r="CX423" i="2"/>
  <c r="CU423" i="2"/>
  <c r="CU503" i="2" s="1"/>
  <c r="CS424" i="2"/>
  <c r="CR423" i="2"/>
  <c r="CR503" i="2" s="1"/>
  <c r="CP423" i="2"/>
  <c r="CM423" i="2"/>
  <c r="CM503" i="2" s="1"/>
  <c r="CK424" i="2"/>
  <c r="CJ423" i="2"/>
  <c r="CJ503" i="2" s="1"/>
  <c r="CH423" i="2"/>
  <c r="CE423" i="2"/>
  <c r="CE503" i="2" s="1"/>
  <c r="CC424" i="2"/>
  <c r="CB423" i="2"/>
  <c r="CB503" i="2" s="1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F501" i="2" s="1"/>
  <c r="ED409" i="2"/>
  <c r="EA409" i="2"/>
  <c r="EA501" i="2" s="1"/>
  <c r="DY410" i="2"/>
  <c r="DX409" i="2"/>
  <c r="DX501" i="2" s="1"/>
  <c r="DV409" i="2"/>
  <c r="DS409" i="2"/>
  <c r="DS501" i="2" s="1"/>
  <c r="DQ410" i="2"/>
  <c r="DP409" i="2"/>
  <c r="DP501" i="2" s="1"/>
  <c r="DN409" i="2"/>
  <c r="DK409" i="2"/>
  <c r="DK501" i="2" s="1"/>
  <c r="DI410" i="2"/>
  <c r="DH409" i="2"/>
  <c r="DH501" i="2" s="1"/>
  <c r="DF409" i="2"/>
  <c r="DC409" i="2"/>
  <c r="DC501" i="2" s="1"/>
  <c r="DA410" i="2"/>
  <c r="CZ409" i="2"/>
  <c r="CZ501" i="2" s="1"/>
  <c r="CX409" i="2"/>
  <c r="CU409" i="2"/>
  <c r="CU501" i="2" s="1"/>
  <c r="CS410" i="2"/>
  <c r="CR409" i="2"/>
  <c r="CR501" i="2" s="1"/>
  <c r="CP409" i="2"/>
  <c r="CM409" i="2"/>
  <c r="CM501" i="2" s="1"/>
  <c r="CK410" i="2"/>
  <c r="CJ409" i="2"/>
  <c r="CJ501" i="2" s="1"/>
  <c r="CH409" i="2"/>
  <c r="CE409" i="2"/>
  <c r="CE501" i="2" s="1"/>
  <c r="CC410" i="2"/>
  <c r="CB409" i="2"/>
  <c r="CB501" i="2" s="1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E500" i="2" s="1"/>
  <c r="EC359" i="2"/>
  <c r="EB358" i="2"/>
  <c r="EB500" i="2" s="1"/>
  <c r="FQ359" i="2"/>
  <c r="DZ358" i="2"/>
  <c r="DW358" i="2"/>
  <c r="DW500" i="2" s="1"/>
  <c r="DU359" i="2"/>
  <c r="DT358" i="2"/>
  <c r="DT500" i="2" s="1"/>
  <c r="FO359" i="2"/>
  <c r="DR358" i="2"/>
  <c r="DO358" i="2"/>
  <c r="DO500" i="2" s="1"/>
  <c r="DM359" i="2"/>
  <c r="DL358" i="2"/>
  <c r="DL500" i="2" s="1"/>
  <c r="FM359" i="2"/>
  <c r="DJ358" i="2"/>
  <c r="DG358" i="2"/>
  <c r="DG500" i="2" s="1"/>
  <c r="DE359" i="2"/>
  <c r="DD358" i="2"/>
  <c r="DD500" i="2" s="1"/>
  <c r="FK359" i="2"/>
  <c r="DB358" i="2"/>
  <c r="CY358" i="2"/>
  <c r="CY500" i="2" s="1"/>
  <c r="CW359" i="2"/>
  <c r="CV358" i="2"/>
  <c r="CV500" i="2" s="1"/>
  <c r="FI359" i="2"/>
  <c r="CT358" i="2"/>
  <c r="CQ358" i="2"/>
  <c r="CQ500" i="2" s="1"/>
  <c r="CO359" i="2"/>
  <c r="CN358" i="2"/>
  <c r="CN500" i="2" s="1"/>
  <c r="FG359" i="2"/>
  <c r="CL358" i="2"/>
  <c r="CI358" i="2"/>
  <c r="CI500" i="2" s="1"/>
  <c r="CG359" i="2"/>
  <c r="CF358" i="2"/>
  <c r="CF500" i="2" s="1"/>
  <c r="FE359" i="2"/>
  <c r="CD358" i="2"/>
  <c r="CA358" i="2"/>
  <c r="CA500" i="2" s="1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F498" i="2" s="1"/>
  <c r="ED347" i="2"/>
  <c r="EA347" i="2"/>
  <c r="EA498" i="2" s="1"/>
  <c r="DY348" i="2"/>
  <c r="DX347" i="2"/>
  <c r="DX498" i="2" s="1"/>
  <c r="DV347" i="2"/>
  <c r="DS347" i="2"/>
  <c r="DS498" i="2" s="1"/>
  <c r="DQ348" i="2"/>
  <c r="DP347" i="2"/>
  <c r="DP498" i="2" s="1"/>
  <c r="DN347" i="2"/>
  <c r="DK347" i="2"/>
  <c r="DK498" i="2" s="1"/>
  <c r="DI348" i="2"/>
  <c r="DH347" i="2"/>
  <c r="DH498" i="2" s="1"/>
  <c r="DF347" i="2"/>
  <c r="DC347" i="2"/>
  <c r="DC498" i="2" s="1"/>
  <c r="DA348" i="2"/>
  <c r="CZ347" i="2"/>
  <c r="CZ498" i="2" s="1"/>
  <c r="CX347" i="2"/>
  <c r="CU347" i="2"/>
  <c r="CU498" i="2" s="1"/>
  <c r="CS348" i="2"/>
  <c r="CR347" i="2"/>
  <c r="CR498" i="2" s="1"/>
  <c r="CP347" i="2"/>
  <c r="CM347" i="2"/>
  <c r="CM498" i="2" s="1"/>
  <c r="CK348" i="2"/>
  <c r="CJ347" i="2"/>
  <c r="CJ498" i="2" s="1"/>
  <c r="CH347" i="2"/>
  <c r="CE347" i="2"/>
  <c r="CE498" i="2" s="1"/>
  <c r="CC348" i="2"/>
  <c r="CB347" i="2"/>
  <c r="CB498" i="2" s="1"/>
  <c r="BZ347" i="2"/>
  <c r="I348" i="2"/>
  <c r="H347" i="2"/>
  <c r="JB320" i="2"/>
  <c r="EJ302" i="2"/>
  <c r="EE302" i="2"/>
  <c r="EE496" i="2" s="1"/>
  <c r="EB302" i="2"/>
  <c r="EB496" i="2" s="1"/>
  <c r="DW302" i="2"/>
  <c r="DW496" i="2" s="1"/>
  <c r="DT302" i="2"/>
  <c r="DT496" i="2" s="1"/>
  <c r="DO302" i="2"/>
  <c r="DO496" i="2" s="1"/>
  <c r="DL302" i="2"/>
  <c r="DL496" i="2" s="1"/>
  <c r="DG302" i="2"/>
  <c r="DG496" i="2" s="1"/>
  <c r="DD302" i="2"/>
  <c r="DD496" i="2" s="1"/>
  <c r="CY302" i="2"/>
  <c r="CY496" i="2" s="1"/>
  <c r="CV302" i="2"/>
  <c r="CV496" i="2" s="1"/>
  <c r="CQ302" i="2"/>
  <c r="CQ496" i="2" s="1"/>
  <c r="CN302" i="2"/>
  <c r="CN496" i="2" s="1"/>
  <c r="CI302" i="2"/>
  <c r="CI496" i="2" s="1"/>
  <c r="CF302" i="2"/>
  <c r="CF496" i="2" s="1"/>
  <c r="CA302" i="2"/>
  <c r="CA496" i="2" s="1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F495" i="2" s="1"/>
  <c r="ED269" i="2"/>
  <c r="EA269" i="2"/>
  <c r="EA495" i="2" s="1"/>
  <c r="DY270" i="2"/>
  <c r="DX269" i="2"/>
  <c r="DX495" i="2" s="1"/>
  <c r="DV269" i="2"/>
  <c r="DS269" i="2"/>
  <c r="DS495" i="2" s="1"/>
  <c r="DQ270" i="2"/>
  <c r="DP269" i="2"/>
  <c r="DP495" i="2" s="1"/>
  <c r="DN269" i="2"/>
  <c r="DK269" i="2"/>
  <c r="DK495" i="2" s="1"/>
  <c r="DI270" i="2"/>
  <c r="DH269" i="2"/>
  <c r="DH495" i="2" s="1"/>
  <c r="DF269" i="2"/>
  <c r="DC269" i="2"/>
  <c r="DC495" i="2" s="1"/>
  <c r="DA270" i="2"/>
  <c r="CZ269" i="2"/>
  <c r="CZ495" i="2" s="1"/>
  <c r="CX269" i="2"/>
  <c r="CU269" i="2"/>
  <c r="CU495" i="2" s="1"/>
  <c r="CS270" i="2"/>
  <c r="CR269" i="2"/>
  <c r="CR495" i="2" s="1"/>
  <c r="CP269" i="2"/>
  <c r="CM269" i="2"/>
  <c r="CM495" i="2" s="1"/>
  <c r="CK270" i="2"/>
  <c r="CJ269" i="2"/>
  <c r="CJ495" i="2" s="1"/>
  <c r="CH269" i="2"/>
  <c r="CE269" i="2"/>
  <c r="CE495" i="2" s="1"/>
  <c r="CC270" i="2"/>
  <c r="CB269" i="2"/>
  <c r="CB495" i="2" s="1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F494" i="2" s="1"/>
  <c r="ED243" i="2"/>
  <c r="EA243" i="2"/>
  <c r="EA494" i="2" s="1"/>
  <c r="DY244" i="2"/>
  <c r="DX243" i="2"/>
  <c r="DX494" i="2" s="1"/>
  <c r="DV243" i="2"/>
  <c r="DS243" i="2"/>
  <c r="DS494" i="2" s="1"/>
  <c r="DQ244" i="2"/>
  <c r="DP243" i="2"/>
  <c r="DP494" i="2" s="1"/>
  <c r="DN243" i="2"/>
  <c r="DK243" i="2"/>
  <c r="DK494" i="2" s="1"/>
  <c r="DI244" i="2"/>
  <c r="DH243" i="2"/>
  <c r="DH494" i="2" s="1"/>
  <c r="DF243" i="2"/>
  <c r="DC243" i="2"/>
  <c r="DC494" i="2" s="1"/>
  <c r="DA244" i="2"/>
  <c r="CZ243" i="2"/>
  <c r="CZ494" i="2" s="1"/>
  <c r="CX243" i="2"/>
  <c r="CU243" i="2"/>
  <c r="CU494" i="2" s="1"/>
  <c r="CS244" i="2"/>
  <c r="CR243" i="2"/>
  <c r="CR494" i="2" s="1"/>
  <c r="CP243" i="2"/>
  <c r="CM243" i="2"/>
  <c r="CM494" i="2" s="1"/>
  <c r="CK244" i="2"/>
  <c r="CJ243" i="2"/>
  <c r="CJ494" i="2" s="1"/>
  <c r="CH243" i="2"/>
  <c r="CE243" i="2"/>
  <c r="CE494" i="2" s="1"/>
  <c r="CC244" i="2"/>
  <c r="CB243" i="2"/>
  <c r="CB494" i="2" s="1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E493" i="2" s="1"/>
  <c r="EB182" i="2"/>
  <c r="EB493" i="2" s="1"/>
  <c r="FQ183" i="2"/>
  <c r="DZ182" i="2"/>
  <c r="DW182" i="2"/>
  <c r="DW493" i="2" s="1"/>
  <c r="DT182" i="2"/>
  <c r="DT493" i="2" s="1"/>
  <c r="FO183" i="2"/>
  <c r="DR182" i="2"/>
  <c r="DO182" i="2"/>
  <c r="DO493" i="2" s="1"/>
  <c r="DL182" i="2"/>
  <c r="DL493" i="2" s="1"/>
  <c r="FM183" i="2"/>
  <c r="DJ182" i="2"/>
  <c r="DG182" i="2"/>
  <c r="DG493" i="2" s="1"/>
  <c r="DD182" i="2"/>
  <c r="DD493" i="2" s="1"/>
  <c r="FK183" i="2"/>
  <c r="DB182" i="2"/>
  <c r="CY182" i="2"/>
  <c r="CY493" i="2" s="1"/>
  <c r="CV182" i="2"/>
  <c r="CV493" i="2" s="1"/>
  <c r="FI183" i="2"/>
  <c r="CT182" i="2"/>
  <c r="CQ182" i="2"/>
  <c r="CQ493" i="2" s="1"/>
  <c r="CN182" i="2"/>
  <c r="CN493" i="2" s="1"/>
  <c r="FG183" i="2"/>
  <c r="CL182" i="2"/>
  <c r="CI182" i="2"/>
  <c r="CI493" i="2" s="1"/>
  <c r="CF182" i="2"/>
  <c r="CF493" i="2" s="1"/>
  <c r="FE183" i="2"/>
  <c r="CD182" i="2"/>
  <c r="CA182" i="2"/>
  <c r="CA493" i="2" s="1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E491" i="2" s="1"/>
  <c r="EC159" i="2"/>
  <c r="EB158" i="2"/>
  <c r="EB491" i="2" s="1"/>
  <c r="FQ159" i="2"/>
  <c r="DZ158" i="2"/>
  <c r="DW158" i="2"/>
  <c r="DW491" i="2" s="1"/>
  <c r="DU159" i="2"/>
  <c r="DT158" i="2"/>
  <c r="DT491" i="2" s="1"/>
  <c r="FO159" i="2"/>
  <c r="DR158" i="2"/>
  <c r="DO158" i="2"/>
  <c r="DO491" i="2" s="1"/>
  <c r="DM159" i="2"/>
  <c r="DL158" i="2"/>
  <c r="DL491" i="2" s="1"/>
  <c r="FM159" i="2"/>
  <c r="DJ158" i="2"/>
  <c r="DG158" i="2"/>
  <c r="DG491" i="2" s="1"/>
  <c r="DE159" i="2"/>
  <c r="DD158" i="2"/>
  <c r="DD491" i="2" s="1"/>
  <c r="FK159" i="2"/>
  <c r="DB158" i="2"/>
  <c r="CY158" i="2"/>
  <c r="CY491" i="2" s="1"/>
  <c r="CW159" i="2"/>
  <c r="CV158" i="2"/>
  <c r="CV491" i="2" s="1"/>
  <c r="FI159" i="2"/>
  <c r="CT158" i="2"/>
  <c r="CQ158" i="2"/>
  <c r="CQ491" i="2" s="1"/>
  <c r="CO159" i="2"/>
  <c r="CN158" i="2"/>
  <c r="CN491" i="2" s="1"/>
  <c r="FG159" i="2"/>
  <c r="CL158" i="2"/>
  <c r="CI158" i="2"/>
  <c r="CI491" i="2" s="1"/>
  <c r="CG159" i="2"/>
  <c r="CF158" i="2"/>
  <c r="CF491" i="2" s="1"/>
  <c r="FE159" i="2"/>
  <c r="CD158" i="2"/>
  <c r="CA158" i="2"/>
  <c r="CA491" i="2" s="1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F490" i="2" s="1"/>
  <c r="ED144" i="2"/>
  <c r="EA144" i="2"/>
  <c r="EA490" i="2" s="1"/>
  <c r="DY145" i="2"/>
  <c r="DX144" i="2"/>
  <c r="DX490" i="2" s="1"/>
  <c r="DV144" i="2"/>
  <c r="DS144" i="2"/>
  <c r="DS490" i="2" s="1"/>
  <c r="DQ145" i="2"/>
  <c r="DP144" i="2"/>
  <c r="DP490" i="2" s="1"/>
  <c r="DN144" i="2"/>
  <c r="DK144" i="2"/>
  <c r="DK490" i="2" s="1"/>
  <c r="DI145" i="2"/>
  <c r="DH144" i="2"/>
  <c r="DH490" i="2" s="1"/>
  <c r="DF144" i="2"/>
  <c r="DC144" i="2"/>
  <c r="DC490" i="2" s="1"/>
  <c r="DA145" i="2"/>
  <c r="CZ144" i="2"/>
  <c r="CZ490" i="2" s="1"/>
  <c r="CX144" i="2"/>
  <c r="CU144" i="2"/>
  <c r="CU490" i="2" s="1"/>
  <c r="CS145" i="2"/>
  <c r="CR144" i="2"/>
  <c r="CR490" i="2" s="1"/>
  <c r="CP144" i="2"/>
  <c r="CM144" i="2"/>
  <c r="CM490" i="2" s="1"/>
  <c r="CK145" i="2"/>
  <c r="CJ144" i="2"/>
  <c r="CJ490" i="2" s="1"/>
  <c r="CH144" i="2"/>
  <c r="CE144" i="2"/>
  <c r="CE490" i="2" s="1"/>
  <c r="CC145" i="2"/>
  <c r="CB144" i="2"/>
  <c r="CB490" i="2" s="1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E489" i="2" s="1"/>
  <c r="EC135" i="2"/>
  <c r="EB134" i="2"/>
  <c r="EB489" i="2" s="1"/>
  <c r="FQ135" i="2"/>
  <c r="DZ134" i="2"/>
  <c r="DW134" i="2"/>
  <c r="DW489" i="2" s="1"/>
  <c r="DU135" i="2"/>
  <c r="DT134" i="2"/>
  <c r="DT489" i="2" s="1"/>
  <c r="FO135" i="2"/>
  <c r="DR134" i="2"/>
  <c r="DO134" i="2"/>
  <c r="DO489" i="2" s="1"/>
  <c r="DM135" i="2"/>
  <c r="DL134" i="2"/>
  <c r="DL489" i="2" s="1"/>
  <c r="FM135" i="2"/>
  <c r="DJ134" i="2"/>
  <c r="DG134" i="2"/>
  <c r="DG489" i="2" s="1"/>
  <c r="DE135" i="2"/>
  <c r="DD134" i="2"/>
  <c r="DD489" i="2" s="1"/>
  <c r="FK135" i="2"/>
  <c r="DB134" i="2"/>
  <c r="CY134" i="2"/>
  <c r="CY489" i="2" s="1"/>
  <c r="CW135" i="2"/>
  <c r="CV134" i="2"/>
  <c r="CV489" i="2" s="1"/>
  <c r="FI135" i="2"/>
  <c r="CT134" i="2"/>
  <c r="CQ134" i="2"/>
  <c r="CQ489" i="2" s="1"/>
  <c r="CO135" i="2"/>
  <c r="CN134" i="2"/>
  <c r="CN489" i="2" s="1"/>
  <c r="FG135" i="2"/>
  <c r="CL134" i="2"/>
  <c r="CI134" i="2"/>
  <c r="CI489" i="2" s="1"/>
  <c r="CG135" i="2"/>
  <c r="CF134" i="2"/>
  <c r="CF489" i="2" s="1"/>
  <c r="FE135" i="2"/>
  <c r="CD134" i="2"/>
  <c r="CA134" i="2"/>
  <c r="CA489" i="2" s="1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F488" i="2" s="1"/>
  <c r="ED108" i="2"/>
  <c r="EA108" i="2"/>
  <c r="EA488" i="2" s="1"/>
  <c r="DY109" i="2"/>
  <c r="DX108" i="2"/>
  <c r="DX488" i="2" s="1"/>
  <c r="DV108" i="2"/>
  <c r="DS108" i="2"/>
  <c r="DS488" i="2" s="1"/>
  <c r="DQ109" i="2"/>
  <c r="DP108" i="2"/>
  <c r="DP488" i="2" s="1"/>
  <c r="DN108" i="2"/>
  <c r="DK108" i="2"/>
  <c r="DK488" i="2" s="1"/>
  <c r="DI109" i="2"/>
  <c r="DH108" i="2"/>
  <c r="DH488" i="2" s="1"/>
  <c r="DF108" i="2"/>
  <c r="DC108" i="2"/>
  <c r="DC488" i="2" s="1"/>
  <c r="DA109" i="2"/>
  <c r="CZ108" i="2"/>
  <c r="CZ488" i="2" s="1"/>
  <c r="CX108" i="2"/>
  <c r="CU108" i="2"/>
  <c r="CU488" i="2" s="1"/>
  <c r="CS109" i="2"/>
  <c r="CR108" i="2"/>
  <c r="CR488" i="2" s="1"/>
  <c r="CP108" i="2"/>
  <c r="CM108" i="2"/>
  <c r="CM488" i="2" s="1"/>
  <c r="CK109" i="2"/>
  <c r="CJ108" i="2"/>
  <c r="CJ488" i="2" s="1"/>
  <c r="CH108" i="2"/>
  <c r="CE108" i="2"/>
  <c r="CE488" i="2" s="1"/>
  <c r="CC109" i="2"/>
  <c r="CB108" i="2"/>
  <c r="CB488" i="2" s="1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E505" i="2" s="1"/>
  <c r="EC450" i="2"/>
  <c r="EB449" i="2"/>
  <c r="EB505" i="2" s="1"/>
  <c r="FQ450" i="2"/>
  <c r="DZ449" i="2"/>
  <c r="DW449" i="2"/>
  <c r="DW505" i="2" s="1"/>
  <c r="DU450" i="2"/>
  <c r="DT449" i="2"/>
  <c r="DT505" i="2" s="1"/>
  <c r="FO450" i="2"/>
  <c r="DR449" i="2"/>
  <c r="DO449" i="2"/>
  <c r="DO505" i="2" s="1"/>
  <c r="DM450" i="2"/>
  <c r="DL449" i="2"/>
  <c r="DL505" i="2" s="1"/>
  <c r="FM450" i="2"/>
  <c r="DJ449" i="2"/>
  <c r="DG449" i="2"/>
  <c r="DG505" i="2" s="1"/>
  <c r="DE450" i="2"/>
  <c r="DD449" i="2"/>
  <c r="DD505" i="2" s="1"/>
  <c r="FK450" i="2"/>
  <c r="DB449" i="2"/>
  <c r="CY449" i="2"/>
  <c r="CY505" i="2" s="1"/>
  <c r="CW450" i="2"/>
  <c r="CV449" i="2"/>
  <c r="CV505" i="2" s="1"/>
  <c r="FI450" i="2"/>
  <c r="CT449" i="2"/>
  <c r="CQ449" i="2"/>
  <c r="CQ505" i="2" s="1"/>
  <c r="CO450" i="2"/>
  <c r="CN449" i="2"/>
  <c r="CN505" i="2" s="1"/>
  <c r="FG450" i="2"/>
  <c r="CL449" i="2"/>
  <c r="CI449" i="2"/>
  <c r="CI505" i="2" s="1"/>
  <c r="CG450" i="2"/>
  <c r="CF449" i="2"/>
  <c r="CF505" i="2" s="1"/>
  <c r="FE450" i="2"/>
  <c r="CD449" i="2"/>
  <c r="CA449" i="2"/>
  <c r="CA505" i="2" s="1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F504" i="2" s="1"/>
  <c r="ED430" i="2"/>
  <c r="EA430" i="2"/>
  <c r="EA504" i="2" s="1"/>
  <c r="DY431" i="2"/>
  <c r="DX430" i="2"/>
  <c r="DX504" i="2" s="1"/>
  <c r="DV430" i="2"/>
  <c r="DS430" i="2"/>
  <c r="DS504" i="2" s="1"/>
  <c r="DQ431" i="2"/>
  <c r="DP430" i="2"/>
  <c r="DP504" i="2" s="1"/>
  <c r="DN430" i="2"/>
  <c r="DK430" i="2"/>
  <c r="DK504" i="2" s="1"/>
  <c r="DI431" i="2"/>
  <c r="DH430" i="2"/>
  <c r="DH504" i="2" s="1"/>
  <c r="DF430" i="2"/>
  <c r="DC430" i="2"/>
  <c r="DC504" i="2" s="1"/>
  <c r="DA431" i="2"/>
  <c r="CZ430" i="2"/>
  <c r="CZ504" i="2" s="1"/>
  <c r="CX430" i="2"/>
  <c r="CU430" i="2"/>
  <c r="CU504" i="2" s="1"/>
  <c r="CS431" i="2"/>
  <c r="CR430" i="2"/>
  <c r="CR504" i="2" s="1"/>
  <c r="CP430" i="2"/>
  <c r="CM430" i="2"/>
  <c r="CM504" i="2" s="1"/>
  <c r="CK431" i="2"/>
  <c r="CJ430" i="2"/>
  <c r="CJ504" i="2" s="1"/>
  <c r="CH430" i="2"/>
  <c r="CE430" i="2"/>
  <c r="CE504" i="2" s="1"/>
  <c r="CC431" i="2"/>
  <c r="CB430" i="2"/>
  <c r="CB504" i="2" s="1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E503" i="2" s="1"/>
  <c r="EC424" i="2"/>
  <c r="EB423" i="2"/>
  <c r="EB503" i="2" s="1"/>
  <c r="FQ424" i="2"/>
  <c r="DZ423" i="2"/>
  <c r="DW423" i="2"/>
  <c r="DW503" i="2" s="1"/>
  <c r="DU424" i="2"/>
  <c r="DT423" i="2"/>
  <c r="DT503" i="2" s="1"/>
  <c r="FO424" i="2"/>
  <c r="DR423" i="2"/>
  <c r="DO423" i="2"/>
  <c r="DO503" i="2" s="1"/>
  <c r="DM424" i="2"/>
  <c r="DL423" i="2"/>
  <c r="DL503" i="2" s="1"/>
  <c r="FM424" i="2"/>
  <c r="DJ423" i="2"/>
  <c r="DG423" i="2"/>
  <c r="DG503" i="2" s="1"/>
  <c r="DE424" i="2"/>
  <c r="DD423" i="2"/>
  <c r="DD503" i="2" s="1"/>
  <c r="FK424" i="2"/>
  <c r="DB423" i="2"/>
  <c r="CY423" i="2"/>
  <c r="CY503" i="2" s="1"/>
  <c r="CW424" i="2"/>
  <c r="CV423" i="2"/>
  <c r="CV503" i="2" s="1"/>
  <c r="FI424" i="2"/>
  <c r="CT423" i="2"/>
  <c r="CQ423" i="2"/>
  <c r="CQ503" i="2" s="1"/>
  <c r="CO424" i="2"/>
  <c r="CN423" i="2"/>
  <c r="CN503" i="2" s="1"/>
  <c r="FG424" i="2"/>
  <c r="CL423" i="2"/>
  <c r="CI423" i="2"/>
  <c r="CI503" i="2" s="1"/>
  <c r="CG424" i="2"/>
  <c r="CF423" i="2"/>
  <c r="CF503" i="2" s="1"/>
  <c r="FE424" i="2"/>
  <c r="CD423" i="2"/>
  <c r="CA423" i="2"/>
  <c r="CA503" i="2" s="1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E501" i="2" s="1"/>
  <c r="EC410" i="2"/>
  <c r="EB409" i="2"/>
  <c r="EB501" i="2" s="1"/>
  <c r="FQ410" i="2"/>
  <c r="DZ409" i="2"/>
  <c r="DW409" i="2"/>
  <c r="DW501" i="2" s="1"/>
  <c r="DU410" i="2"/>
  <c r="DT409" i="2"/>
  <c r="DT501" i="2" s="1"/>
  <c r="FO410" i="2"/>
  <c r="DR409" i="2"/>
  <c r="DO409" i="2"/>
  <c r="DO501" i="2" s="1"/>
  <c r="DM410" i="2"/>
  <c r="DL409" i="2"/>
  <c r="DL501" i="2" s="1"/>
  <c r="FM410" i="2"/>
  <c r="DJ409" i="2"/>
  <c r="DG409" i="2"/>
  <c r="DG501" i="2" s="1"/>
  <c r="DE410" i="2"/>
  <c r="DD409" i="2"/>
  <c r="DD501" i="2" s="1"/>
  <c r="FK410" i="2"/>
  <c r="DB409" i="2"/>
  <c r="CY409" i="2"/>
  <c r="CY501" i="2" s="1"/>
  <c r="CW410" i="2"/>
  <c r="CV409" i="2"/>
  <c r="CV501" i="2" s="1"/>
  <c r="FI410" i="2"/>
  <c r="CT409" i="2"/>
  <c r="CQ409" i="2"/>
  <c r="CQ501" i="2" s="1"/>
  <c r="CO410" i="2"/>
  <c r="CN409" i="2"/>
  <c r="CN501" i="2" s="1"/>
  <c r="FG410" i="2"/>
  <c r="CL409" i="2"/>
  <c r="CI409" i="2"/>
  <c r="CI501" i="2" s="1"/>
  <c r="CG410" i="2"/>
  <c r="CF409" i="2"/>
  <c r="CF501" i="2" s="1"/>
  <c r="FE410" i="2"/>
  <c r="CD409" i="2"/>
  <c r="CA409" i="2"/>
  <c r="CA501" i="2" s="1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F500" i="2" s="1"/>
  <c r="ED358" i="2"/>
  <c r="EA358" i="2"/>
  <c r="EA500" i="2" s="1"/>
  <c r="DY359" i="2"/>
  <c r="DX358" i="2"/>
  <c r="DX500" i="2" s="1"/>
  <c r="DV358" i="2"/>
  <c r="DS358" i="2"/>
  <c r="DS500" i="2" s="1"/>
  <c r="DQ359" i="2"/>
  <c r="DP358" i="2"/>
  <c r="DP500" i="2" s="1"/>
  <c r="DN358" i="2"/>
  <c r="DN357" i="2" s="1"/>
  <c r="DK358" i="2"/>
  <c r="DK500" i="2" s="1"/>
  <c r="DI359" i="2"/>
  <c r="DH358" i="2"/>
  <c r="DH500" i="2" s="1"/>
  <c r="DF358" i="2"/>
  <c r="DC358" i="2"/>
  <c r="DC500" i="2" s="1"/>
  <c r="DA359" i="2"/>
  <c r="CZ358" i="2"/>
  <c r="CZ500" i="2" s="1"/>
  <c r="CX358" i="2"/>
  <c r="CX357" i="2" s="1"/>
  <c r="CU358" i="2"/>
  <c r="CU500" i="2" s="1"/>
  <c r="CS359" i="2"/>
  <c r="CR358" i="2"/>
  <c r="CR500" i="2" s="1"/>
  <c r="CP358" i="2"/>
  <c r="CM358" i="2"/>
  <c r="CM500" i="2" s="1"/>
  <c r="CK359" i="2"/>
  <c r="CJ358" i="2"/>
  <c r="CJ500" i="2" s="1"/>
  <c r="CH358" i="2"/>
  <c r="CH357" i="2" s="1"/>
  <c r="CE358" i="2"/>
  <c r="CE500" i="2" s="1"/>
  <c r="CC359" i="2"/>
  <c r="CB358" i="2"/>
  <c r="CB500" i="2" s="1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E498" i="2" s="1"/>
  <c r="EC348" i="2"/>
  <c r="EB347" i="2"/>
  <c r="EB498" i="2" s="1"/>
  <c r="FQ348" i="2"/>
  <c r="DZ347" i="2"/>
  <c r="DW347" i="2"/>
  <c r="DW498" i="2" s="1"/>
  <c r="DU348" i="2"/>
  <c r="DT347" i="2"/>
  <c r="DT498" i="2" s="1"/>
  <c r="FO348" i="2"/>
  <c r="DR347" i="2"/>
  <c r="DO347" i="2"/>
  <c r="DM348" i="2"/>
  <c r="DL347" i="2"/>
  <c r="DL498" i="2" s="1"/>
  <c r="FM348" i="2"/>
  <c r="DJ347" i="2"/>
  <c r="DG347" i="2"/>
  <c r="DG498" i="2" s="1"/>
  <c r="DE348" i="2"/>
  <c r="DD347" i="2"/>
  <c r="DD498" i="2" s="1"/>
  <c r="FK348" i="2"/>
  <c r="DB347" i="2"/>
  <c r="CY347" i="2"/>
  <c r="CY498" i="2" s="1"/>
  <c r="CW348" i="2"/>
  <c r="CV347" i="2"/>
  <c r="CV498" i="2" s="1"/>
  <c r="FI348" i="2"/>
  <c r="CT347" i="2"/>
  <c r="CQ347" i="2"/>
  <c r="CQ498" i="2" s="1"/>
  <c r="CO348" i="2"/>
  <c r="CN347" i="2"/>
  <c r="CN498" i="2" s="1"/>
  <c r="FG348" i="2"/>
  <c r="CL347" i="2"/>
  <c r="CI347" i="2"/>
  <c r="CI498" i="2" s="1"/>
  <c r="CG348" i="2"/>
  <c r="CF347" i="2"/>
  <c r="CF498" i="2" s="1"/>
  <c r="FE348" i="2"/>
  <c r="CD347" i="2"/>
  <c r="CA347" i="2"/>
  <c r="CA498" i="2" s="1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EA496" i="2" s="1"/>
  <c r="DV302" i="2"/>
  <c r="DS302" i="2"/>
  <c r="DS496" i="2" s="1"/>
  <c r="DN302" i="2"/>
  <c r="DK302" i="2"/>
  <c r="DK496" i="2" s="1"/>
  <c r="DF302" i="2"/>
  <c r="DC302" i="2"/>
  <c r="DC496" i="2" s="1"/>
  <c r="CX302" i="2"/>
  <c r="CU302" i="2"/>
  <c r="CU496" i="2" s="1"/>
  <c r="CP302" i="2"/>
  <c r="CM302" i="2"/>
  <c r="CM496" i="2" s="1"/>
  <c r="CH302" i="2"/>
  <c r="CE302" i="2"/>
  <c r="CE496" i="2" s="1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E495" i="2" s="1"/>
  <c r="EC270" i="2"/>
  <c r="EB269" i="2"/>
  <c r="EB495" i="2" s="1"/>
  <c r="FQ270" i="2"/>
  <c r="DZ269" i="2"/>
  <c r="DW269" i="2"/>
  <c r="DW495" i="2" s="1"/>
  <c r="DU270" i="2"/>
  <c r="DT269" i="2"/>
  <c r="DT495" i="2" s="1"/>
  <c r="FO270" i="2"/>
  <c r="DR269" i="2"/>
  <c r="DO269" i="2"/>
  <c r="DO495" i="2" s="1"/>
  <c r="DM270" i="2"/>
  <c r="DL269" i="2"/>
  <c r="DL495" i="2" s="1"/>
  <c r="FM270" i="2"/>
  <c r="DJ269" i="2"/>
  <c r="DG269" i="2"/>
  <c r="DG495" i="2" s="1"/>
  <c r="DE270" i="2"/>
  <c r="DD269" i="2"/>
  <c r="FK270" i="2"/>
  <c r="DB269" i="2"/>
  <c r="CY269" i="2"/>
  <c r="CY495" i="2" s="1"/>
  <c r="CW270" i="2"/>
  <c r="CV269" i="2"/>
  <c r="CV495" i="2" s="1"/>
  <c r="FI270" i="2"/>
  <c r="CT269" i="2"/>
  <c r="CQ269" i="2"/>
  <c r="CQ495" i="2" s="1"/>
  <c r="CO270" i="2"/>
  <c r="CN269" i="2"/>
  <c r="FG270" i="2"/>
  <c r="CL269" i="2"/>
  <c r="CI269" i="2"/>
  <c r="CI495" i="2" s="1"/>
  <c r="CG270" i="2"/>
  <c r="CF269" i="2"/>
  <c r="CF495" i="2" s="1"/>
  <c r="FE270" i="2"/>
  <c r="CD269" i="2"/>
  <c r="CA269" i="2"/>
  <c r="CA495" i="2" s="1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E494" i="2" s="1"/>
  <c r="EC244" i="2"/>
  <c r="EB243" i="2"/>
  <c r="EB494" i="2" s="1"/>
  <c r="FQ244" i="2"/>
  <c r="DZ243" i="2"/>
  <c r="DW243" i="2"/>
  <c r="DW494" i="2" s="1"/>
  <c r="DU244" i="2"/>
  <c r="DT243" i="2"/>
  <c r="DT494" i="2" s="1"/>
  <c r="FO244" i="2"/>
  <c r="DR243" i="2"/>
  <c r="DO243" i="2"/>
  <c r="DO494" i="2" s="1"/>
  <c r="DM244" i="2"/>
  <c r="DL243" i="2"/>
  <c r="DL494" i="2" s="1"/>
  <c r="FM244" i="2"/>
  <c r="DJ243" i="2"/>
  <c r="DG243" i="2"/>
  <c r="DG494" i="2" s="1"/>
  <c r="DE244" i="2"/>
  <c r="DD243" i="2"/>
  <c r="DD494" i="2" s="1"/>
  <c r="FK244" i="2"/>
  <c r="DB243" i="2"/>
  <c r="CY243" i="2"/>
  <c r="CY494" i="2" s="1"/>
  <c r="CW244" i="2"/>
  <c r="CV243" i="2"/>
  <c r="CV494" i="2" s="1"/>
  <c r="FI244" i="2"/>
  <c r="CT243" i="2"/>
  <c r="CQ243" i="2"/>
  <c r="CQ494" i="2" s="1"/>
  <c r="CO244" i="2"/>
  <c r="CN243" i="2"/>
  <c r="CN494" i="2" s="1"/>
  <c r="FG244" i="2"/>
  <c r="CL243" i="2"/>
  <c r="CI243" i="2"/>
  <c r="CI494" i="2" s="1"/>
  <c r="CG244" i="2"/>
  <c r="CF243" i="2"/>
  <c r="CF494" i="2" s="1"/>
  <c r="FE244" i="2"/>
  <c r="CD243" i="2"/>
  <c r="CA243" i="2"/>
  <c r="CA494" i="2" s="1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F493" i="2" s="1"/>
  <c r="ED182" i="2"/>
  <c r="EA182" i="2"/>
  <c r="EA493" i="2" s="1"/>
  <c r="DY183" i="2"/>
  <c r="DX182" i="2"/>
  <c r="DX493" i="2" s="1"/>
  <c r="DV182" i="2"/>
  <c r="DS182" i="2"/>
  <c r="DS493" i="2" s="1"/>
  <c r="DQ183" i="2"/>
  <c r="DP182" i="2"/>
  <c r="DP493" i="2" s="1"/>
  <c r="DN182" i="2"/>
  <c r="DK182" i="2"/>
  <c r="DK493" i="2" s="1"/>
  <c r="DI183" i="2"/>
  <c r="DH182" i="2"/>
  <c r="DH493" i="2" s="1"/>
  <c r="DF182" i="2"/>
  <c r="DC182" i="2"/>
  <c r="DC493" i="2" s="1"/>
  <c r="DA183" i="2"/>
  <c r="CZ182" i="2"/>
  <c r="CZ493" i="2" s="1"/>
  <c r="CX182" i="2"/>
  <c r="CU182" i="2"/>
  <c r="CU493" i="2" s="1"/>
  <c r="CS183" i="2"/>
  <c r="CR182" i="2"/>
  <c r="CR493" i="2" s="1"/>
  <c r="CP182" i="2"/>
  <c r="CM182" i="2"/>
  <c r="CM493" i="2" s="1"/>
  <c r="CK183" i="2"/>
  <c r="CJ182" i="2"/>
  <c r="CJ493" i="2" s="1"/>
  <c r="CH182" i="2"/>
  <c r="CE182" i="2"/>
  <c r="CE493" i="2" s="1"/>
  <c r="CC183" i="2"/>
  <c r="CB182" i="2"/>
  <c r="CB493" i="2" s="1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F491" i="2" s="1"/>
  <c r="ED158" i="2"/>
  <c r="EA158" i="2"/>
  <c r="EA491" i="2" s="1"/>
  <c r="DY159" i="2"/>
  <c r="DX158" i="2"/>
  <c r="DX491" i="2" s="1"/>
  <c r="DV158" i="2"/>
  <c r="DS158" i="2"/>
  <c r="DS491" i="2" s="1"/>
  <c r="DQ159" i="2"/>
  <c r="DP158" i="2"/>
  <c r="DP491" i="2" s="1"/>
  <c r="DN158" i="2"/>
  <c r="DK158" i="2"/>
  <c r="DK491" i="2" s="1"/>
  <c r="DI159" i="2"/>
  <c r="DH158" i="2"/>
  <c r="DH491" i="2" s="1"/>
  <c r="DF158" i="2"/>
  <c r="DC158" i="2"/>
  <c r="DC491" i="2" s="1"/>
  <c r="DA159" i="2"/>
  <c r="CZ158" i="2"/>
  <c r="CZ491" i="2" s="1"/>
  <c r="CX158" i="2"/>
  <c r="CU158" i="2"/>
  <c r="CU491" i="2" s="1"/>
  <c r="CS159" i="2"/>
  <c r="CR158" i="2"/>
  <c r="CR491" i="2" s="1"/>
  <c r="CP158" i="2"/>
  <c r="CM158" i="2"/>
  <c r="CM491" i="2" s="1"/>
  <c r="CK159" i="2"/>
  <c r="CJ158" i="2"/>
  <c r="CJ491" i="2" s="1"/>
  <c r="CH158" i="2"/>
  <c r="CE158" i="2"/>
  <c r="CE491" i="2" s="1"/>
  <c r="CC159" i="2"/>
  <c r="CB158" i="2"/>
  <c r="CB491" i="2" s="1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E490" i="2" s="1"/>
  <c r="EC145" i="2"/>
  <c r="EB144" i="2"/>
  <c r="EB490" i="2" s="1"/>
  <c r="FQ145" i="2"/>
  <c r="DZ144" i="2"/>
  <c r="DW144" i="2"/>
  <c r="DW490" i="2" s="1"/>
  <c r="DU145" i="2"/>
  <c r="DT144" i="2"/>
  <c r="DT490" i="2" s="1"/>
  <c r="FO145" i="2"/>
  <c r="DR144" i="2"/>
  <c r="DO144" i="2"/>
  <c r="DO490" i="2" s="1"/>
  <c r="DM145" i="2"/>
  <c r="DL144" i="2"/>
  <c r="DL490" i="2" s="1"/>
  <c r="FM145" i="2"/>
  <c r="DJ144" i="2"/>
  <c r="DG144" i="2"/>
  <c r="DG490" i="2" s="1"/>
  <c r="DE145" i="2"/>
  <c r="DD144" i="2"/>
  <c r="DD490" i="2" s="1"/>
  <c r="FK145" i="2"/>
  <c r="DB144" i="2"/>
  <c r="CY144" i="2"/>
  <c r="CY490" i="2" s="1"/>
  <c r="CW145" i="2"/>
  <c r="CV144" i="2"/>
  <c r="CV490" i="2" s="1"/>
  <c r="FI145" i="2"/>
  <c r="CT144" i="2"/>
  <c r="CQ144" i="2"/>
  <c r="CQ490" i="2" s="1"/>
  <c r="CO145" i="2"/>
  <c r="CN144" i="2"/>
  <c r="CN490" i="2" s="1"/>
  <c r="FG145" i="2"/>
  <c r="CL144" i="2"/>
  <c r="CI144" i="2"/>
  <c r="CI490" i="2" s="1"/>
  <c r="CG145" i="2"/>
  <c r="CF144" i="2"/>
  <c r="CF490" i="2" s="1"/>
  <c r="FE145" i="2"/>
  <c r="CD144" i="2"/>
  <c r="CA144" i="2"/>
  <c r="CA490" i="2" s="1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F489" i="2" s="1"/>
  <c r="ED134" i="2"/>
  <c r="EA134" i="2"/>
  <c r="EA489" i="2" s="1"/>
  <c r="DY135" i="2"/>
  <c r="DX134" i="2"/>
  <c r="DX489" i="2" s="1"/>
  <c r="DV134" i="2"/>
  <c r="DS134" i="2"/>
  <c r="DS489" i="2" s="1"/>
  <c r="DQ135" i="2"/>
  <c r="DP134" i="2"/>
  <c r="DP489" i="2" s="1"/>
  <c r="DN134" i="2"/>
  <c r="DK134" i="2"/>
  <c r="DI135" i="2"/>
  <c r="DH134" i="2"/>
  <c r="DH489" i="2" s="1"/>
  <c r="DF134" i="2"/>
  <c r="DC134" i="2"/>
  <c r="DC489" i="2" s="1"/>
  <c r="DA135" i="2"/>
  <c r="CZ134" i="2"/>
  <c r="CZ489" i="2" s="1"/>
  <c r="CX134" i="2"/>
  <c r="CU134" i="2"/>
  <c r="CU489" i="2" s="1"/>
  <c r="CS135" i="2"/>
  <c r="CR134" i="2"/>
  <c r="CR489" i="2" s="1"/>
  <c r="CP134" i="2"/>
  <c r="CM134" i="2"/>
  <c r="CM489" i="2" s="1"/>
  <c r="CK135" i="2"/>
  <c r="CJ134" i="2"/>
  <c r="CJ489" i="2" s="1"/>
  <c r="CH134" i="2"/>
  <c r="CE134" i="2"/>
  <c r="CC135" i="2"/>
  <c r="CB134" i="2"/>
  <c r="CB489" i="2" s="1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E488" i="2" s="1"/>
  <c r="EB108" i="2"/>
  <c r="EB488" i="2" s="1"/>
  <c r="FQ109" i="2"/>
  <c r="DZ108" i="2"/>
  <c r="DW108" i="2"/>
  <c r="DW488" i="2" s="1"/>
  <c r="DT108" i="2"/>
  <c r="DT488" i="2" s="1"/>
  <c r="FO109" i="2"/>
  <c r="DR108" i="2"/>
  <c r="DO108" i="2"/>
  <c r="DO488" i="2" s="1"/>
  <c r="DL108" i="2"/>
  <c r="DL488" i="2" s="1"/>
  <c r="FM109" i="2"/>
  <c r="DJ108" i="2"/>
  <c r="DG108" i="2"/>
  <c r="DG488" i="2" s="1"/>
  <c r="DD108" i="2"/>
  <c r="DD488" i="2" s="1"/>
  <c r="FK109" i="2"/>
  <c r="DB108" i="2"/>
  <c r="CY108" i="2"/>
  <c r="CY488" i="2" s="1"/>
  <c r="CV108" i="2"/>
  <c r="CV488" i="2" s="1"/>
  <c r="FI109" i="2"/>
  <c r="CT108" i="2"/>
  <c r="CQ108" i="2"/>
  <c r="CQ488" i="2" s="1"/>
  <c r="CN108" i="2"/>
  <c r="CN488" i="2" s="1"/>
  <c r="FG109" i="2"/>
  <c r="CL108" i="2"/>
  <c r="CI108" i="2"/>
  <c r="CI488" i="2" s="1"/>
  <c r="CF108" i="2"/>
  <c r="CF488" i="2" s="1"/>
  <c r="FE109" i="2"/>
  <c r="CD108" i="2"/>
  <c r="CA108" i="2"/>
  <c r="CA488" i="2" s="1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X505" i="2" s="1"/>
  <c r="BY448" i="2"/>
  <c r="BY434" i="2"/>
  <c r="BY429" i="2"/>
  <c r="BX423" i="2"/>
  <c r="BX503" i="2" s="1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X504" i="2" s="1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X500" i="2" s="1"/>
  <c r="BY355" i="2"/>
  <c r="BY354" i="2"/>
  <c r="BY352" i="2"/>
  <c r="BX302" i="2"/>
  <c r="BX496" i="2" s="1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X493" i="2" s="1"/>
  <c r="BY178" i="2"/>
  <c r="BY176" i="2"/>
  <c r="BY172" i="2"/>
  <c r="BY168" i="2"/>
  <c r="BX158" i="2"/>
  <c r="BX491" i="2" s="1"/>
  <c r="BY157" i="2"/>
  <c r="BY155" i="2"/>
  <c r="BY152" i="2"/>
  <c r="BY140" i="2"/>
  <c r="BY139" i="2"/>
  <c r="BY137" i="2"/>
  <c r="BY135" i="2"/>
  <c r="BX134" i="2"/>
  <c r="BX489" i="2" s="1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X501" i="2" s="1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X498" i="2" s="1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X495" i="2" s="1"/>
  <c r="BY259" i="2"/>
  <c r="BY258" i="2"/>
  <c r="BY257" i="2"/>
  <c r="BY256" i="2"/>
  <c r="BY245" i="2"/>
  <c r="BY244" i="2"/>
  <c r="BX243" i="2"/>
  <c r="BX494" i="2" s="1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490" i="2" s="1"/>
  <c r="BX108" i="2"/>
  <c r="BX488" i="2" s="1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BW504" i="2" s="1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W501" i="2" s="1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BW493" i="2" s="1"/>
  <c r="FC179" i="2"/>
  <c r="FC177" i="2"/>
  <c r="FC175" i="2"/>
  <c r="FC174" i="2"/>
  <c r="FC171" i="2"/>
  <c r="FC170" i="2"/>
  <c r="FC167" i="2"/>
  <c r="FC166" i="2"/>
  <c r="FC164" i="2"/>
  <c r="GK158" i="2"/>
  <c r="BW158" i="2"/>
  <c r="BW491" i="2" s="1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W489" i="2" s="1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W505" i="2" s="1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BW503" i="2" s="1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BW500" i="2" s="1"/>
  <c r="FC355" i="2"/>
  <c r="FC354" i="2"/>
  <c r="FC352" i="2"/>
  <c r="BW347" i="2"/>
  <c r="BW498" i="2" s="1"/>
  <c r="BW302" i="2"/>
  <c r="BW496" i="2" s="1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W495" i="2" s="1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BW494" i="2" s="1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W490" i="2" s="1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BW488" i="2" s="1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T504" i="2" s="1"/>
  <c r="BU429" i="2"/>
  <c r="BU428" i="2"/>
  <c r="BU427" i="2"/>
  <c r="BU424" i="2"/>
  <c r="BT423" i="2"/>
  <c r="BT503" i="2" s="1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BT505" i="2" s="1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BT501" i="2" s="1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BT500" i="2" s="1"/>
  <c r="IZ354" i="2"/>
  <c r="BU353" i="2"/>
  <c r="IZ352" i="2"/>
  <c r="BU351" i="2"/>
  <c r="BU350" i="2"/>
  <c r="BU349" i="2"/>
  <c r="BU348" i="2"/>
  <c r="BT347" i="2"/>
  <c r="BT498" i="2" s="1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BT495" i="2" s="1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T491" i="2" s="1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T490" i="2" s="1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T494" i="2" s="1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T493" i="2" s="1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BT489" i="2" s="1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BT488" i="2" s="1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BS504" i="2" s="1"/>
  <c r="GJ423" i="2"/>
  <c r="BS423" i="2"/>
  <c r="BS503" i="2" s="1"/>
  <c r="BR409" i="2"/>
  <c r="BU359" i="2"/>
  <c r="BR358" i="2"/>
  <c r="BR347" i="2"/>
  <c r="BS302" i="2"/>
  <c r="BS496" i="2" s="1"/>
  <c r="IZ270" i="2"/>
  <c r="BS269" i="2"/>
  <c r="BS495" i="2" s="1"/>
  <c r="BR243" i="2"/>
  <c r="BR182" i="2"/>
  <c r="IZ159" i="2"/>
  <c r="GJ158" i="2"/>
  <c r="BS158" i="2"/>
  <c r="BS491" i="2" s="1"/>
  <c r="IZ145" i="2"/>
  <c r="GJ144" i="2"/>
  <c r="BS144" i="2"/>
  <c r="BS490" i="2" s="1"/>
  <c r="BR134" i="2"/>
  <c r="BR108" i="2"/>
  <c r="FB44" i="2"/>
  <c r="FB43" i="2"/>
  <c r="GJ43" i="2"/>
  <c r="GJ42" i="2"/>
  <c r="IZ42" i="2" s="1"/>
  <c r="BS449" i="2"/>
  <c r="BS505" i="2" s="1"/>
  <c r="BU431" i="2"/>
  <c r="BR430" i="2"/>
  <c r="BR423" i="2"/>
  <c r="BS409" i="2"/>
  <c r="BS501" i="2" s="1"/>
  <c r="IZ359" i="2"/>
  <c r="BS358" i="2"/>
  <c r="BS500" i="2" s="1"/>
  <c r="BS347" i="2"/>
  <c r="BS498" i="2" s="1"/>
  <c r="BR302" i="2"/>
  <c r="BR269" i="2"/>
  <c r="IZ244" i="2"/>
  <c r="BS243" i="2"/>
  <c r="BS494" i="2" s="1"/>
  <c r="IZ183" i="2"/>
  <c r="BS182" i="2"/>
  <c r="BS493" i="2" s="1"/>
  <c r="BR158" i="2"/>
  <c r="BR144" i="2"/>
  <c r="IZ135" i="2"/>
  <c r="GJ134" i="2"/>
  <c r="BS134" i="2"/>
  <c r="BS489" i="2" s="1"/>
  <c r="IZ109" i="2"/>
  <c r="GJ108" i="2"/>
  <c r="BS108" i="2"/>
  <c r="BS488" i="2" s="1"/>
  <c r="BQ465" i="2"/>
  <c r="BQ463" i="2"/>
  <c r="BQ462" i="2"/>
  <c r="BQ464" i="2"/>
  <c r="BP430" i="2"/>
  <c r="BP504" i="2" s="1"/>
  <c r="BP423" i="2"/>
  <c r="BP503" i="2" s="1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P496" i="2" s="1"/>
  <c r="BQ288" i="2"/>
  <c r="BQ287" i="2"/>
  <c r="BQ283" i="2"/>
  <c r="BQ282" i="2"/>
  <c r="BQ275" i="2"/>
  <c r="BQ274" i="2"/>
  <c r="BQ273" i="2"/>
  <c r="BQ272" i="2"/>
  <c r="BQ271" i="2"/>
  <c r="BQ270" i="2"/>
  <c r="BP269" i="2"/>
  <c r="BP495" i="2" s="1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P491" i="2" s="1"/>
  <c r="BQ157" i="2"/>
  <c r="BQ154" i="2"/>
  <c r="BQ153" i="2"/>
  <c r="BQ151" i="2"/>
  <c r="BP144" i="2"/>
  <c r="BP490" i="2" s="1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P505" i="2" s="1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P501" i="2" s="1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P500" i="2" s="1"/>
  <c r="BQ348" i="2"/>
  <c r="BP347" i="2"/>
  <c r="BP498" i="2" s="1"/>
  <c r="BQ292" i="2"/>
  <c r="BQ291" i="2"/>
  <c r="BQ279" i="2"/>
  <c r="BQ278" i="2"/>
  <c r="BQ259" i="2"/>
  <c r="BQ258" i="2"/>
  <c r="BQ257" i="2"/>
  <c r="BQ256" i="2"/>
  <c r="BQ245" i="2"/>
  <c r="BQ244" i="2"/>
  <c r="BP243" i="2"/>
  <c r="BP494" i="2" s="1"/>
  <c r="BQ228" i="2"/>
  <c r="BQ225" i="2"/>
  <c r="BQ224" i="2"/>
  <c r="BQ221" i="2"/>
  <c r="BQ220" i="2"/>
  <c r="BQ217" i="2"/>
  <c r="BQ216" i="2"/>
  <c r="BQ212" i="2"/>
  <c r="BP182" i="2"/>
  <c r="BP493" i="2" s="1"/>
  <c r="BQ178" i="2"/>
  <c r="BQ176" i="2"/>
  <c r="BQ172" i="2"/>
  <c r="BQ168" i="2"/>
  <c r="BQ165" i="2"/>
  <c r="BQ164" i="2"/>
  <c r="BQ155" i="2"/>
  <c r="BQ148" i="2"/>
  <c r="BQ136" i="2"/>
  <c r="BQ135" i="2"/>
  <c r="BP134" i="2"/>
  <c r="BP489" i="2" s="1"/>
  <c r="IY121" i="2"/>
  <c r="BP108" i="2"/>
  <c r="BP488" i="2" s="1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504" i="2" s="1"/>
  <c r="BO423" i="2"/>
  <c r="BO503" i="2" s="1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O498" i="2" s="1"/>
  <c r="BQ337" i="2"/>
  <c r="BO302" i="2"/>
  <c r="BO496" i="2" s="1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O495" i="2" s="1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O491" i="2" s="1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BO489" i="2" s="1"/>
  <c r="FA133" i="2"/>
  <c r="FA130" i="2"/>
  <c r="FA126" i="2"/>
  <c r="FA120" i="2"/>
  <c r="FA114" i="2"/>
  <c r="FA113" i="2"/>
  <c r="GI108" i="2"/>
  <c r="BO108" i="2"/>
  <c r="BO488" i="2" s="1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O505" i="2" s="1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BO501" i="2" s="1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O500" i="2" s="1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O494" i="2" s="1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BO493" i="2" s="1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O490" i="2" s="1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L504" i="2" s="1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L500" i="2" s="1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L505" i="2" s="1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L503" i="2" s="1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L501" i="2" s="1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BL490" i="2" s="1"/>
  <c r="IX143" i="2"/>
  <c r="IX142" i="2"/>
  <c r="IX141" i="2"/>
  <c r="BM139" i="2"/>
  <c r="IX138" i="2"/>
  <c r="BM137" i="2"/>
  <c r="BM136" i="2"/>
  <c r="BM135" i="2"/>
  <c r="BL134" i="2"/>
  <c r="BL489" i="2" s="1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L498" i="2" s="1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L495" i="2" s="1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BL494" i="2" s="1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BL493" i="2" s="1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L491" i="2" s="1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BL488" i="2" s="1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K504" i="2" s="1"/>
  <c r="BJ423" i="2"/>
  <c r="BJ409" i="2"/>
  <c r="BK358" i="2"/>
  <c r="BK500" i="2" s="1"/>
  <c r="BJ347" i="2"/>
  <c r="BM343" i="2"/>
  <c r="BK302" i="2"/>
  <c r="BK496" i="2" s="1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BK490" i="2" s="1"/>
  <c r="IX135" i="2"/>
  <c r="GH134" i="2"/>
  <c r="BK134" i="2"/>
  <c r="BK489" i="2" s="1"/>
  <c r="BM109" i="2"/>
  <c r="BJ108" i="2"/>
  <c r="BM96" i="2"/>
  <c r="EZ96" i="2"/>
  <c r="EZ94" i="2"/>
  <c r="GH42" i="2"/>
  <c r="BM34" i="2"/>
  <c r="EZ33" i="2"/>
  <c r="IX450" i="2"/>
  <c r="BK449" i="2"/>
  <c r="BK505" i="2" s="1"/>
  <c r="BJ430" i="2"/>
  <c r="IX424" i="2"/>
  <c r="BK423" i="2"/>
  <c r="BK503" i="2" s="1"/>
  <c r="BK409" i="2"/>
  <c r="BK501" i="2" s="1"/>
  <c r="BJ358" i="2"/>
  <c r="BK347" i="2"/>
  <c r="BK498" i="2" s="1"/>
  <c r="BM332" i="2"/>
  <c r="BM324" i="2"/>
  <c r="BM318" i="2"/>
  <c r="BJ302" i="2"/>
  <c r="BM304" i="2"/>
  <c r="EZ304" i="2"/>
  <c r="EZ297" i="2"/>
  <c r="GH269" i="2"/>
  <c r="BK269" i="2"/>
  <c r="BK495" i="2" s="1"/>
  <c r="IX244" i="2"/>
  <c r="BK243" i="2"/>
  <c r="BK494" i="2" s="1"/>
  <c r="EZ207" i="2"/>
  <c r="EZ205" i="2"/>
  <c r="EZ196" i="2"/>
  <c r="EZ192" i="2"/>
  <c r="BM186" i="2"/>
  <c r="EZ186" i="2"/>
  <c r="EZ184" i="2"/>
  <c r="IX183" i="2"/>
  <c r="GH182" i="2"/>
  <c r="BK182" i="2"/>
  <c r="BK493" i="2" s="1"/>
  <c r="IX159" i="2"/>
  <c r="GH158" i="2"/>
  <c r="BK158" i="2"/>
  <c r="BK491" i="2" s="1"/>
  <c r="BJ144" i="2"/>
  <c r="BJ134" i="2"/>
  <c r="BM119" i="2"/>
  <c r="EZ119" i="2"/>
  <c r="EZ108" i="2" s="1"/>
  <c r="IX109" i="2"/>
  <c r="GH108" i="2"/>
  <c r="BK108" i="2"/>
  <c r="BK488" i="2" s="1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BD498" i="2" s="1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D505" i="2" s="1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D504" i="2" s="1"/>
  <c r="BE429" i="2"/>
  <c r="BE428" i="2"/>
  <c r="BE427" i="2"/>
  <c r="BE424" i="2"/>
  <c r="BD423" i="2"/>
  <c r="BD503" i="2" s="1"/>
  <c r="BE421" i="2"/>
  <c r="BE420" i="2"/>
  <c r="BE419" i="2"/>
  <c r="IV418" i="2"/>
  <c r="BE417" i="2"/>
  <c r="BE415" i="2"/>
  <c r="BE413" i="2"/>
  <c r="BE411" i="2"/>
  <c r="BE410" i="2"/>
  <c r="BD409" i="2"/>
  <c r="BD501" i="2" s="1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D500" i="2" s="1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BD495" i="2" s="1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D494" i="2" s="1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BD488" i="2" s="1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D493" i="2" s="1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D491" i="2" s="1"/>
  <c r="BE157" i="2"/>
  <c r="IV155" i="2"/>
  <c r="BE154" i="2"/>
  <c r="BE153" i="2"/>
  <c r="BE151" i="2"/>
  <c r="HN148" i="2"/>
  <c r="BE147" i="2"/>
  <c r="BE146" i="2"/>
  <c r="BE145" i="2"/>
  <c r="BD144" i="2"/>
  <c r="BD490" i="2" s="1"/>
  <c r="BE143" i="2"/>
  <c r="BE142" i="2"/>
  <c r="BE141" i="2"/>
  <c r="BE140" i="2"/>
  <c r="HN138" i="2"/>
  <c r="BE137" i="2"/>
  <c r="BE136" i="2"/>
  <c r="BE135" i="2"/>
  <c r="BD134" i="2"/>
  <c r="BD489" i="2" s="1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AZ505" i="2" s="1"/>
  <c r="BA446" i="2"/>
  <c r="BA445" i="2"/>
  <c r="BA444" i="2"/>
  <c r="BA439" i="2"/>
  <c r="BA438" i="2"/>
  <c r="AZ430" i="2"/>
  <c r="AZ504" i="2" s="1"/>
  <c r="AZ423" i="2"/>
  <c r="AZ503" i="2" s="1"/>
  <c r="BA419" i="2"/>
  <c r="BA417" i="2"/>
  <c r="BA415" i="2"/>
  <c r="BA413" i="2"/>
  <c r="BA411" i="2"/>
  <c r="BA410" i="2"/>
  <c r="AZ409" i="2"/>
  <c r="AZ501" i="2" s="1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AZ500" i="2" s="1"/>
  <c r="BA353" i="2"/>
  <c r="AZ302" i="2"/>
  <c r="AZ496" i="2" s="1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AZ493" i="2" s="1"/>
  <c r="BA178" i="2"/>
  <c r="BA176" i="2"/>
  <c r="BA172" i="2"/>
  <c r="BA169" i="2"/>
  <c r="BA168" i="2"/>
  <c r="BA165" i="2"/>
  <c r="BA164" i="2"/>
  <c r="BA159" i="2"/>
  <c r="AZ158" i="2"/>
  <c r="AZ491" i="2" s="1"/>
  <c r="BA157" i="2"/>
  <c r="BA154" i="2"/>
  <c r="BA153" i="2"/>
  <c r="AZ144" i="2"/>
  <c r="AZ490" i="2" s="1"/>
  <c r="BA140" i="2"/>
  <c r="BA136" i="2"/>
  <c r="BA135" i="2"/>
  <c r="AZ134" i="2"/>
  <c r="AZ489" i="2" s="1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AZ498" i="2" s="1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AZ495" i="2" s="1"/>
  <c r="BA258" i="2"/>
  <c r="BA257" i="2"/>
  <c r="BA256" i="2"/>
  <c r="BA248" i="2"/>
  <c r="BA245" i="2"/>
  <c r="BA244" i="2"/>
  <c r="AZ243" i="2"/>
  <c r="AZ494" i="2" s="1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AZ488" i="2" s="1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AY505" i="2" s="1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504" i="2" s="1"/>
  <c r="AY423" i="2"/>
  <c r="AY503" i="2" s="1"/>
  <c r="EW418" i="2"/>
  <c r="EW416" i="2"/>
  <c r="EW414" i="2"/>
  <c r="EW412" i="2"/>
  <c r="AY409" i="2"/>
  <c r="AY501" i="2" s="1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AY496" i="2" s="1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AY493" i="2" s="1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AY491" i="2" s="1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AY488" i="2" s="1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AY500" i="2" s="1"/>
  <c r="EW355" i="2"/>
  <c r="BA352" i="2"/>
  <c r="EW352" i="2"/>
  <c r="EW351" i="2"/>
  <c r="EW350" i="2"/>
  <c r="AY347" i="2"/>
  <c r="AY498" i="2" s="1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78" i="2"/>
  <c r="EW277" i="2"/>
  <c r="AY269" i="2"/>
  <c r="AY495" i="2" s="1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AY494" i="2" s="1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AY490" i="2" s="1"/>
  <c r="EW139" i="2"/>
  <c r="EW138" i="2"/>
  <c r="GE134" i="2"/>
  <c r="AY134" i="2"/>
  <c r="AY489" i="2" s="1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V505" i="2" s="1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V504" i="2" s="1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V501" i="2" s="1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AV498" i="2" s="1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AV495" i="2" s="1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AV500" i="2" s="1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V493" i="2" s="1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V490" i="2" s="1"/>
  <c r="AW142" i="2"/>
  <c r="AW141" i="2"/>
  <c r="AW140" i="2"/>
  <c r="IT139" i="2"/>
  <c r="AW138" i="2"/>
  <c r="IT137" i="2"/>
  <c r="AW135" i="2"/>
  <c r="AV134" i="2"/>
  <c r="AV489" i="2" s="1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AV488" i="2" s="1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AV494" i="2" s="1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AV491" i="2" s="1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AU505" i="2" s="1"/>
  <c r="IT431" i="2"/>
  <c r="AU430" i="2"/>
  <c r="AU504" i="2" s="1"/>
  <c r="AT423" i="2"/>
  <c r="AU409" i="2"/>
  <c r="AU501" i="2" s="1"/>
  <c r="AW359" i="2"/>
  <c r="AT358" i="2"/>
  <c r="AU347" i="2"/>
  <c r="AU498" i="2" s="1"/>
  <c r="AU302" i="2"/>
  <c r="AU496" i="2" s="1"/>
  <c r="GD269" i="2"/>
  <c r="AU269" i="2"/>
  <c r="AU495" i="2" s="1"/>
  <c r="GD243" i="2"/>
  <c r="AU243" i="2"/>
  <c r="AU494" i="2" s="1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AU491" i="2" s="1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GD409" i="2"/>
  <c r="AT409" i="2"/>
  <c r="GD358" i="2"/>
  <c r="GD357" i="2" s="1"/>
  <c r="AU358" i="2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U493" i="2" s="1"/>
  <c r="AT158" i="2"/>
  <c r="GD144" i="2"/>
  <c r="AU144" i="2"/>
  <c r="AU490" i="2" s="1"/>
  <c r="GD134" i="2"/>
  <c r="AU134" i="2"/>
  <c r="AU489" i="2" s="1"/>
  <c r="GD108" i="2"/>
  <c r="AU108" i="2"/>
  <c r="AU488" i="2" s="1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R503" i="2" s="1"/>
  <c r="AS419" i="2"/>
  <c r="AS417" i="2"/>
  <c r="AS415" i="2"/>
  <c r="AS470" i="2"/>
  <c r="AS469" i="2"/>
  <c r="AS461" i="2"/>
  <c r="AS460" i="2"/>
  <c r="AR449" i="2"/>
  <c r="AR505" i="2" s="1"/>
  <c r="AS440" i="2"/>
  <c r="AR430" i="2"/>
  <c r="AR504" i="2" s="1"/>
  <c r="AS428" i="2"/>
  <c r="AS427" i="2"/>
  <c r="AS418" i="2"/>
  <c r="AS416" i="2"/>
  <c r="AS414" i="2"/>
  <c r="AS412" i="2"/>
  <c r="AR409" i="2"/>
  <c r="AR501" i="2" s="1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498" i="2" s="1"/>
  <c r="AR302" i="2"/>
  <c r="AR496" i="2" s="1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R495" i="2" s="1"/>
  <c r="AS260" i="2"/>
  <c r="AS258" i="2"/>
  <c r="AS257" i="2"/>
  <c r="AS256" i="2"/>
  <c r="AS250" i="2"/>
  <c r="AS248" i="2"/>
  <c r="AS246" i="2"/>
  <c r="AS244" i="2"/>
  <c r="AR243" i="2"/>
  <c r="AR494" i="2" s="1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R491" i="2" s="1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R488" i="2" s="1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R493" i="2" s="1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R490" i="2" s="1"/>
  <c r="AS141" i="2"/>
  <c r="AS140" i="2"/>
  <c r="AS138" i="2"/>
  <c r="AS135" i="2"/>
  <c r="AR134" i="2"/>
  <c r="AR489" i="2" s="1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Q505" i="2" s="1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Q504" i="2" s="1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AQ501" i="2" s="1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Q500" i="2" s="1"/>
  <c r="AS354" i="2"/>
  <c r="EU354" i="2"/>
  <c r="AS352" i="2"/>
  <c r="EU352" i="2"/>
  <c r="AS351" i="2"/>
  <c r="EU351" i="2"/>
  <c r="EU349" i="2"/>
  <c r="AQ347" i="2"/>
  <c r="AQ498" i="2" s="1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AQ493" i="2" s="1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Q490" i="2" s="1"/>
  <c r="AS139" i="2"/>
  <c r="EU139" i="2"/>
  <c r="AS137" i="2"/>
  <c r="EU137" i="2"/>
  <c r="EU136" i="2"/>
  <c r="AQ134" i="2"/>
  <c r="AQ489" i="2" s="1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AQ503" i="2" s="1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AQ496" i="2" s="1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AQ495" i="2" s="1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AQ494" i="2" s="1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AQ491" i="2" s="1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AQ488" i="2" s="1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N504" i="2" s="1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AN498" i="2" s="1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N505" i="2" s="1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N503" i="2" s="1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N501" i="2" s="1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N500" i="2" s="1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N493" i="2" s="1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AN490" i="2" s="1"/>
  <c r="IR141" i="2"/>
  <c r="IR140" i="2"/>
  <c r="AO139" i="2"/>
  <c r="AO138" i="2"/>
  <c r="IR136" i="2"/>
  <c r="AO135" i="2"/>
  <c r="AN134" i="2"/>
  <c r="AN489" i="2" s="1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N488" i="2" s="1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N495" i="2" s="1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N494" i="2" s="1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AN491" i="2" s="1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M504" i="2" s="1"/>
  <c r="AL423" i="2"/>
  <c r="IR410" i="2"/>
  <c r="GB409" i="2"/>
  <c r="AL409" i="2"/>
  <c r="AL358" i="2"/>
  <c r="AM347" i="2"/>
  <c r="AM498" i="2" s="1"/>
  <c r="AL302" i="2"/>
  <c r="AM269" i="2"/>
  <c r="AM495" i="2" s="1"/>
  <c r="GB243" i="2"/>
  <c r="AM243" i="2"/>
  <c r="AM494" i="2" s="1"/>
  <c r="AL182" i="2"/>
  <c r="IR159" i="2"/>
  <c r="GB158" i="2"/>
  <c r="AM158" i="2"/>
  <c r="AM491" i="2" s="1"/>
  <c r="AL144" i="2"/>
  <c r="AL134" i="2"/>
  <c r="AL108" i="2"/>
  <c r="GB42" i="2"/>
  <c r="IR42" i="2" s="1"/>
  <c r="AM449" i="2"/>
  <c r="AM505" i="2" s="1"/>
  <c r="AL430" i="2"/>
  <c r="IR424" i="2"/>
  <c r="GB423" i="2"/>
  <c r="AM423" i="2"/>
  <c r="AM409" i="2"/>
  <c r="IR359" i="2"/>
  <c r="GB358" i="2"/>
  <c r="AM358" i="2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M496" i="2" s="1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M493" i="2" s="1"/>
  <c r="AL158" i="2"/>
  <c r="IR145" i="2"/>
  <c r="GB144" i="2"/>
  <c r="AM144" i="2"/>
  <c r="AM490" i="2" s="1"/>
  <c r="IR135" i="2"/>
  <c r="GB134" i="2"/>
  <c r="ET134" i="2"/>
  <c r="AM134" i="2"/>
  <c r="AM489" i="2" s="1"/>
  <c r="GB108" i="2"/>
  <c r="AM108" i="2"/>
  <c r="AM488" i="2" s="1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J503" i="2" s="1"/>
  <c r="AK414" i="2"/>
  <c r="AK413" i="2"/>
  <c r="AK412" i="2"/>
  <c r="AK411" i="2"/>
  <c r="AK410" i="2"/>
  <c r="AJ409" i="2"/>
  <c r="AJ501" i="2" s="1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J500" i="2" s="1"/>
  <c r="AK353" i="2"/>
  <c r="AK351" i="2"/>
  <c r="AK349" i="2"/>
  <c r="AJ302" i="2"/>
  <c r="AJ496" i="2" s="1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J493" i="2" s="1"/>
  <c r="AK178" i="2"/>
  <c r="AK176" i="2"/>
  <c r="AK174" i="2"/>
  <c r="AK172" i="2"/>
  <c r="AK170" i="2"/>
  <c r="AK168" i="2"/>
  <c r="AK151" i="2"/>
  <c r="AK150" i="2"/>
  <c r="AK148" i="2"/>
  <c r="AK145" i="2"/>
  <c r="AJ144" i="2"/>
  <c r="AJ490" i="2" s="1"/>
  <c r="AK139" i="2"/>
  <c r="AK138" i="2"/>
  <c r="AJ134" i="2"/>
  <c r="AJ489" i="2" s="1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J498" i="2" s="1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J491" i="2" s="1"/>
  <c r="AK156" i="2"/>
  <c r="AK154" i="2"/>
  <c r="AK143" i="2"/>
  <c r="AK142" i="2"/>
  <c r="AK140" i="2"/>
  <c r="AK136" i="2"/>
  <c r="AK130" i="2"/>
  <c r="AK129" i="2"/>
  <c r="AK126" i="2"/>
  <c r="AK124" i="2"/>
  <c r="AJ108" i="2"/>
  <c r="AJ488" i="2" s="1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AI496" i="2" s="1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AI495" i="2" s="1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AI490" i="2" s="1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AI488" i="2" s="1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504" i="2" s="1"/>
  <c r="AI423" i="2"/>
  <c r="AI503" i="2" s="1"/>
  <c r="ES418" i="2"/>
  <c r="ES416" i="2"/>
  <c r="AI409" i="2"/>
  <c r="AI501" i="2" s="1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AI498" i="2" s="1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AI494" i="2" s="1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I491" i="2" s="1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AI489" i="2" s="1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F503" i="2" s="1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F505" i="2" s="1"/>
  <c r="AG447" i="2"/>
  <c r="AG443" i="2"/>
  <c r="AG442" i="2"/>
  <c r="HH435" i="2"/>
  <c r="AG431" i="2"/>
  <c r="AF430" i="2"/>
  <c r="AF504" i="2" s="1"/>
  <c r="AG429" i="2"/>
  <c r="HH424" i="2"/>
  <c r="AG418" i="2"/>
  <c r="AG416" i="2"/>
  <c r="AG414" i="2"/>
  <c r="AG413" i="2"/>
  <c r="AG412" i="2"/>
  <c r="AG411" i="2"/>
  <c r="AG410" i="2"/>
  <c r="AF409" i="2"/>
  <c r="AF501" i="2" s="1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F493" i="2" s="1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F488" i="2" s="1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F500" i="2" s="1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F495" i="2" s="1"/>
  <c r="AG265" i="2"/>
  <c r="AG264" i="2"/>
  <c r="AG259" i="2"/>
  <c r="AG258" i="2"/>
  <c r="AG257" i="2"/>
  <c r="AG256" i="2"/>
  <c r="AG250" i="2"/>
  <c r="AG248" i="2"/>
  <c r="AG244" i="2"/>
  <c r="AF243" i="2"/>
  <c r="AF494" i="2" s="1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F491" i="2" s="1"/>
  <c r="AG156" i="2"/>
  <c r="AG154" i="2"/>
  <c r="AG152" i="2"/>
  <c r="AG151" i="2"/>
  <c r="AG150" i="2"/>
  <c r="HH148" i="2"/>
  <c r="AG147" i="2"/>
  <c r="HH146" i="2"/>
  <c r="AG145" i="2"/>
  <c r="AF144" i="2"/>
  <c r="AF490" i="2" s="1"/>
  <c r="AG143" i="2"/>
  <c r="HH142" i="2"/>
  <c r="AG141" i="2"/>
  <c r="HH140" i="2"/>
  <c r="AG139" i="2"/>
  <c r="HH138" i="2"/>
  <c r="IP138" i="2" s="1"/>
  <c r="AG137" i="2"/>
  <c r="HH136" i="2"/>
  <c r="AG135" i="2"/>
  <c r="AF134" i="2"/>
  <c r="AF489" i="2" s="1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500" i="2" s="1"/>
  <c r="AE347" i="2"/>
  <c r="AE498" i="2" s="1"/>
  <c r="AG336" i="2"/>
  <c r="AE302" i="2"/>
  <c r="AE496" i="2" s="1"/>
  <c r="AE243" i="2"/>
  <c r="AE494" i="2" s="1"/>
  <c r="ER209" i="2"/>
  <c r="ER205" i="2"/>
  <c r="ER198" i="2"/>
  <c r="ER192" i="2"/>
  <c r="ER190" i="2"/>
  <c r="AG183" i="2"/>
  <c r="ER180" i="2"/>
  <c r="AE158" i="2"/>
  <c r="AE491" i="2" s="1"/>
  <c r="AE144" i="2"/>
  <c r="AE490" i="2" s="1"/>
  <c r="AE134" i="2"/>
  <c r="AE489" i="2" s="1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AE504" i="2" s="1"/>
  <c r="FZ428" i="2"/>
  <c r="AG428" i="2"/>
  <c r="AG427" i="2"/>
  <c r="AE423" i="2"/>
  <c r="AE503" i="2" s="1"/>
  <c r="FZ420" i="2"/>
  <c r="AG420" i="2"/>
  <c r="AG419" i="2"/>
  <c r="AG417" i="2"/>
  <c r="AG415" i="2"/>
  <c r="AE409" i="2"/>
  <c r="AE501" i="2" s="1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AE488" i="2" s="1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B504" i="2" s="1"/>
  <c r="AC424" i="2"/>
  <c r="AB423" i="2"/>
  <c r="AB503" i="2" s="1"/>
  <c r="AC413" i="2"/>
  <c r="AC412" i="2"/>
  <c r="AC411" i="2"/>
  <c r="AC410" i="2"/>
  <c r="AB409" i="2"/>
  <c r="AB501" i="2" s="1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B488" i="2" s="1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B505" i="2" s="1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498" i="2" s="1"/>
  <c r="AB302" i="2"/>
  <c r="AB496" i="2" s="1"/>
  <c r="AC293" i="2"/>
  <c r="AC289" i="2"/>
  <c r="AC285" i="2"/>
  <c r="AC268" i="2"/>
  <c r="AC259" i="2"/>
  <c r="AC258" i="2"/>
  <c r="AC250" i="2"/>
  <c r="AC248" i="2"/>
  <c r="AC246" i="2"/>
  <c r="AC244" i="2"/>
  <c r="AB243" i="2"/>
  <c r="AB494" i="2" s="1"/>
  <c r="AC228" i="2"/>
  <c r="AC226" i="2"/>
  <c r="AC224" i="2"/>
  <c r="AC220" i="2"/>
  <c r="AC218" i="2"/>
  <c r="AC216" i="2"/>
  <c r="AC214" i="2"/>
  <c r="AB158" i="2"/>
  <c r="AB491" i="2" s="1"/>
  <c r="AC151" i="2"/>
  <c r="AC150" i="2"/>
  <c r="AC147" i="2"/>
  <c r="AC145" i="2"/>
  <c r="AB144" i="2"/>
  <c r="AB490" i="2" s="1"/>
  <c r="AC143" i="2"/>
  <c r="AC141" i="2"/>
  <c r="AC139" i="2"/>
  <c r="AC137" i="2"/>
  <c r="AC135" i="2"/>
  <c r="AB134" i="2"/>
  <c r="AB489" i="2" s="1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AA504" i="2" s="1"/>
  <c r="FY429" i="2"/>
  <c r="AC429" i="2"/>
  <c r="EQ429" i="2"/>
  <c r="FY427" i="2"/>
  <c r="AC427" i="2"/>
  <c r="EQ427" i="2"/>
  <c r="AA423" i="2"/>
  <c r="AA503" i="2" s="1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493" i="2" s="1"/>
  <c r="AA158" i="2"/>
  <c r="AA491" i="2" s="1"/>
  <c r="EQ148" i="2"/>
  <c r="EQ146" i="2"/>
  <c r="AA144" i="2"/>
  <c r="AA490" i="2" s="1"/>
  <c r="AC142" i="2"/>
  <c r="EQ142" i="2"/>
  <c r="EQ140" i="2"/>
  <c r="AC138" i="2"/>
  <c r="EQ138" i="2"/>
  <c r="AC136" i="2"/>
  <c r="EQ136" i="2"/>
  <c r="AA134" i="2"/>
  <c r="AA489" i="2" s="1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AA505" i="2" s="1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AA501" i="2" s="1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AA500" i="2" s="1"/>
  <c r="EQ354" i="2"/>
  <c r="EQ352" i="2"/>
  <c r="EQ350" i="2"/>
  <c r="EQ348" i="2"/>
  <c r="Z347" i="2"/>
  <c r="AA302" i="2"/>
  <c r="AA496" i="2" s="1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AA495" i="2" s="1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A494" i="2" s="1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AA488" i="2" s="1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504" i="2" s="1"/>
  <c r="W423" i="2"/>
  <c r="W503" i="2" s="1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W505" i="2" s="1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C302" i="2"/>
  <c r="DY306" i="2"/>
  <c r="DX302" i="2"/>
  <c r="DX496" i="2" s="1"/>
  <c r="DU302" i="2"/>
  <c r="DQ306" i="2"/>
  <c r="DP302" i="2"/>
  <c r="DI306" i="2"/>
  <c r="DH302" i="2"/>
  <c r="DH496" i="2" s="1"/>
  <c r="DA306" i="2"/>
  <c r="CZ302" i="2"/>
  <c r="CS306" i="2"/>
  <c r="CR302" i="2"/>
  <c r="CR496" i="2" s="1"/>
  <c r="CK306" i="2"/>
  <c r="CJ302" i="2"/>
  <c r="CC306" i="2"/>
  <c r="CB302" i="2"/>
  <c r="CB496" i="2" s="1"/>
  <c r="BU306" i="2"/>
  <c r="BT302" i="2"/>
  <c r="BM306" i="2"/>
  <c r="BL302" i="2"/>
  <c r="BL496" i="2" s="1"/>
  <c r="BE306" i="2"/>
  <c r="BD302" i="2"/>
  <c r="AW306" i="2"/>
  <c r="AV302" i="2"/>
  <c r="AV496" i="2" s="1"/>
  <c r="AO306" i="2"/>
  <c r="AN302" i="2"/>
  <c r="AN496" i="2" s="1"/>
  <c r="AG306" i="2"/>
  <c r="AF302" i="2"/>
  <c r="AF496" i="2" s="1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S504" i="2" s="1"/>
  <c r="K424" i="2"/>
  <c r="FU424" i="2" s="1"/>
  <c r="S423" i="2"/>
  <c r="S503" i="2" s="1"/>
  <c r="K410" i="2"/>
  <c r="O410" i="2" s="1"/>
  <c r="S409" i="2"/>
  <c r="S501" i="2" s="1"/>
  <c r="FW361" i="2"/>
  <c r="FW360" i="2"/>
  <c r="J359" i="2"/>
  <c r="R358" i="2"/>
  <c r="K450" i="2"/>
  <c r="S449" i="2"/>
  <c r="S505" i="2" s="1"/>
  <c r="FW430" i="2"/>
  <c r="EO431" i="2"/>
  <c r="R430" i="2"/>
  <c r="FW423" i="2"/>
  <c r="EO424" i="2"/>
  <c r="R423" i="2"/>
  <c r="FW409" i="2"/>
  <c r="J410" i="2"/>
  <c r="R409" i="2"/>
  <c r="S358" i="2"/>
  <c r="S500" i="2" s="1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S489" i="2" s="1"/>
  <c r="U125" i="2"/>
  <c r="K109" i="2"/>
  <c r="FU109" i="2" s="1"/>
  <c r="S108" i="2"/>
  <c r="S488" i="2" s="1"/>
  <c r="U34" i="2"/>
  <c r="K348" i="2"/>
  <c r="S347" i="2"/>
  <c r="S498" i="2" s="1"/>
  <c r="K308" i="2"/>
  <c r="O308" i="2" s="1"/>
  <c r="S307" i="2"/>
  <c r="S497" i="2" s="1"/>
  <c r="K303" i="2"/>
  <c r="S302" i="2"/>
  <c r="S496" i="2" s="1"/>
  <c r="S269" i="2"/>
  <c r="S495" i="2" s="1"/>
  <c r="S243" i="2"/>
  <c r="S494" i="2" s="1"/>
  <c r="K183" i="2"/>
  <c r="S182" i="2"/>
  <c r="S493" i="2" s="1"/>
  <c r="K159" i="2"/>
  <c r="FU159" i="2" s="1"/>
  <c r="S158" i="2"/>
  <c r="S491" i="2" s="1"/>
  <c r="K145" i="2"/>
  <c r="S144" i="2"/>
  <c r="S490" i="2" s="1"/>
  <c r="J135" i="2"/>
  <c r="R134" i="2"/>
  <c r="U121" i="2"/>
  <c r="FW120" i="2"/>
  <c r="FW118" i="2"/>
  <c r="FW115" i="2"/>
  <c r="EO109" i="2"/>
  <c r="R108" i="2"/>
  <c r="U69" i="2"/>
  <c r="U19" i="2"/>
  <c r="L450" i="2"/>
  <c r="T449" i="2"/>
  <c r="T505" i="2" s="1"/>
  <c r="U431" i="2"/>
  <c r="T430" i="2"/>
  <c r="T504" i="2" s="1"/>
  <c r="L424" i="2"/>
  <c r="T423" i="2"/>
  <c r="T503" i="2" s="1"/>
  <c r="L410" i="2"/>
  <c r="T409" i="2"/>
  <c r="T501" i="2" s="1"/>
  <c r="L348" i="2"/>
  <c r="T347" i="2"/>
  <c r="T498" i="2" s="1"/>
  <c r="HE335" i="2"/>
  <c r="IM335" i="2" s="1"/>
  <c r="L135" i="2"/>
  <c r="P135" i="2" s="1"/>
  <c r="T134" i="2"/>
  <c r="T489" i="2" s="1"/>
  <c r="T108" i="2"/>
  <c r="T488" i="2" s="1"/>
  <c r="U45" i="2"/>
  <c r="HE44" i="2"/>
  <c r="IM44" i="2" s="1"/>
  <c r="U44" i="2"/>
  <c r="HE20" i="2"/>
  <c r="IM20" i="2" s="1"/>
  <c r="T358" i="2"/>
  <c r="T500" i="2" s="1"/>
  <c r="L308" i="2"/>
  <c r="T307" i="2"/>
  <c r="T497" i="2" s="1"/>
  <c r="L303" i="2"/>
  <c r="T302" i="2"/>
  <c r="T496" i="2" s="1"/>
  <c r="T269" i="2"/>
  <c r="T495" i="2" s="1"/>
  <c r="T243" i="2"/>
  <c r="T494" i="2" s="1"/>
  <c r="L183" i="2"/>
  <c r="T182" i="2"/>
  <c r="T493" i="2" s="1"/>
  <c r="L159" i="2"/>
  <c r="HC159" i="2" s="1"/>
  <c r="T158" i="2"/>
  <c r="T491" i="2" s="1"/>
  <c r="L145" i="2"/>
  <c r="T144" i="2"/>
  <c r="T490" i="2" s="1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I487" i="2" s="1"/>
  <c r="AI486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GL9" i="2"/>
  <c r="CF8" i="2"/>
  <c r="HU9" i="2"/>
  <c r="CK9" i="2"/>
  <c r="CI8" i="2"/>
  <c r="CI487" i="2" s="1"/>
  <c r="CI486" i="2" s="1"/>
  <c r="GN9" i="2"/>
  <c r="FG9" i="2"/>
  <c r="CL8" i="2"/>
  <c r="CL7" i="2" s="1"/>
  <c r="CN8" i="2"/>
  <c r="HW9" i="2"/>
  <c r="CQ8" i="2"/>
  <c r="GP9" i="2"/>
  <c r="FI9" i="2"/>
  <c r="FI8" i="2" s="1"/>
  <c r="CT8" i="2"/>
  <c r="CT7" i="2" s="1"/>
  <c r="CV8" i="2"/>
  <c r="CV487" i="2" s="1"/>
  <c r="CV486" i="2" s="1"/>
  <c r="HY9" i="2"/>
  <c r="CY8" i="2"/>
  <c r="CY487" i="2" s="1"/>
  <c r="CY486" i="2" s="1"/>
  <c r="GR9" i="2"/>
  <c r="FK9" i="2"/>
  <c r="DB8" i="2"/>
  <c r="DB7" i="2" s="1"/>
  <c r="DD8" i="2"/>
  <c r="IA9" i="2"/>
  <c r="DG8" i="2"/>
  <c r="GT9" i="2"/>
  <c r="FM9" i="2"/>
  <c r="DJ8" i="2"/>
  <c r="DJ7" i="2" s="1"/>
  <c r="DL8" i="2"/>
  <c r="DL487" i="2" s="1"/>
  <c r="DL486" i="2" s="1"/>
  <c r="IC9" i="2"/>
  <c r="DO8" i="2"/>
  <c r="DO487" i="2" s="1"/>
  <c r="DO486" i="2" s="1"/>
  <c r="GV9" i="2"/>
  <c r="FO9" i="2"/>
  <c r="FO8" i="2" s="1"/>
  <c r="DR8" i="2"/>
  <c r="DR7" i="2" s="1"/>
  <c r="DT8" i="2"/>
  <c r="IE9" i="2"/>
  <c r="DW8" i="2"/>
  <c r="GX9" i="2"/>
  <c r="FQ9" i="2"/>
  <c r="DZ8" i="2"/>
  <c r="DZ7" i="2" s="1"/>
  <c r="EB8" i="2"/>
  <c r="EB487" i="2" s="1"/>
  <c r="EB486" i="2" s="1"/>
  <c r="IG9" i="2"/>
  <c r="EE8" i="2"/>
  <c r="EE487" i="2" s="1"/>
  <c r="EE486" i="2" s="1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CJ499" i="2" s="1"/>
  <c r="DA358" i="2"/>
  <c r="CZ357" i="2"/>
  <c r="CZ499" i="2" s="1"/>
  <c r="DQ358" i="2"/>
  <c r="DP357" i="2"/>
  <c r="DP499" i="2" s="1"/>
  <c r="EC358" i="2"/>
  <c r="EA357" i="2"/>
  <c r="EA499" i="2" s="1"/>
  <c r="JH383" i="2"/>
  <c r="JD389" i="2"/>
  <c r="FJ409" i="2"/>
  <c r="FR409" i="2"/>
  <c r="GO409" i="2"/>
  <c r="GW409" i="2"/>
  <c r="HA409" i="2"/>
  <c r="IH409" i="2"/>
  <c r="CF422" i="2"/>
  <c r="CF502" i="2" s="1"/>
  <c r="CN422" i="2"/>
  <c r="CN502" i="2" s="1"/>
  <c r="CV422" i="2"/>
  <c r="CV502" i="2" s="1"/>
  <c r="DD422" i="2"/>
  <c r="DD502" i="2" s="1"/>
  <c r="DL422" i="2"/>
  <c r="DL502" i="2" s="1"/>
  <c r="DT422" i="2"/>
  <c r="DT502" i="2" s="1"/>
  <c r="EB422" i="2"/>
  <c r="EB502" i="2" s="1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F499" i="2" s="1"/>
  <c r="CO358" i="2"/>
  <c r="CN357" i="2"/>
  <c r="CN499" i="2" s="1"/>
  <c r="CW358" i="2"/>
  <c r="CV357" i="2"/>
  <c r="CV499" i="2" s="1"/>
  <c r="DE358" i="2"/>
  <c r="DD357" i="2"/>
  <c r="DD499" i="2" s="1"/>
  <c r="DM358" i="2"/>
  <c r="DL357" i="2"/>
  <c r="DL499" i="2" s="1"/>
  <c r="DU358" i="2"/>
  <c r="DT357" i="2"/>
  <c r="DT499" i="2" s="1"/>
  <c r="EB357" i="2"/>
  <c r="EB499" i="2" s="1"/>
  <c r="EJ357" i="2"/>
  <c r="CG409" i="2"/>
  <c r="CW409" i="2"/>
  <c r="DM409" i="2"/>
  <c r="EC409" i="2"/>
  <c r="IF409" i="2"/>
  <c r="H422" i="2"/>
  <c r="BZ422" i="2"/>
  <c r="CB422" i="2"/>
  <c r="CB502" i="2" s="1"/>
  <c r="CO423" i="2"/>
  <c r="CM422" i="2"/>
  <c r="CM502" i="2" s="1"/>
  <c r="CP422" i="2"/>
  <c r="CR422" i="2"/>
  <c r="CR502" i="2" s="1"/>
  <c r="DF422" i="2"/>
  <c r="DH422" i="2"/>
  <c r="DH502" i="2" s="1"/>
  <c r="DU423" i="2"/>
  <c r="DS422" i="2"/>
  <c r="DS502" i="2" s="1"/>
  <c r="DV422" i="2"/>
  <c r="DX422" i="2"/>
  <c r="DX502" i="2" s="1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HT9" i="2"/>
  <c r="CE8" i="2"/>
  <c r="GM9" i="2"/>
  <c r="GM8" i="2" s="1"/>
  <c r="FF9" i="2"/>
  <c r="CH8" i="2"/>
  <c r="CH7" i="2" s="1"/>
  <c r="CJ8" i="2"/>
  <c r="HV9" i="2"/>
  <c r="HV8" i="2" s="1"/>
  <c r="CM8" i="2"/>
  <c r="GO9" i="2"/>
  <c r="FH9" i="2"/>
  <c r="CP8" i="2"/>
  <c r="CP7" i="2" s="1"/>
  <c r="CR8" i="2"/>
  <c r="CR487" i="2" s="1"/>
  <c r="CR486" i="2" s="1"/>
  <c r="HX9" i="2"/>
  <c r="CU8" i="2"/>
  <c r="GQ9" i="2"/>
  <c r="FJ9" i="2"/>
  <c r="CX8" i="2"/>
  <c r="CX7" i="2" s="1"/>
  <c r="CZ8" i="2"/>
  <c r="HZ9" i="2"/>
  <c r="HZ8" i="2" s="1"/>
  <c r="DC8" i="2"/>
  <c r="GS9" i="2"/>
  <c r="FL9" i="2"/>
  <c r="DF8" i="2"/>
  <c r="DF7" i="2" s="1"/>
  <c r="DH8" i="2"/>
  <c r="IB9" i="2"/>
  <c r="DK8" i="2"/>
  <c r="GU9" i="2"/>
  <c r="FN9" i="2"/>
  <c r="FN8" i="2" s="1"/>
  <c r="DN8" i="2"/>
  <c r="DN7" i="2" s="1"/>
  <c r="DP8" i="2"/>
  <c r="ID9" i="2"/>
  <c r="DS8" i="2"/>
  <c r="GW9" i="2"/>
  <c r="GW8" i="2" s="1"/>
  <c r="FP9" i="2"/>
  <c r="DV8" i="2"/>
  <c r="DV7" i="2" s="1"/>
  <c r="DX8" i="2"/>
  <c r="IF9" i="2"/>
  <c r="EA8" i="2"/>
  <c r="GY9" i="2"/>
  <c r="FR9" i="2"/>
  <c r="FR8" i="2" s="1"/>
  <c r="ED8" i="2"/>
  <c r="ED7" i="2" s="1"/>
  <c r="EF8" i="2"/>
  <c r="IH9" i="2"/>
  <c r="EI8" i="2"/>
  <c r="EI7" i="2" s="1"/>
  <c r="HA9" i="2"/>
  <c r="HA8" i="2" s="1"/>
  <c r="AN357" i="2"/>
  <c r="AN499" i="2" s="1"/>
  <c r="IT453" i="2"/>
  <c r="IV138" i="2"/>
  <c r="IV148" i="2"/>
  <c r="HR269" i="2"/>
  <c r="FC409" i="2"/>
  <c r="JJ136" i="2"/>
  <c r="JP166" i="2"/>
  <c r="JP158" i="2" s="1"/>
  <c r="CC358" i="2"/>
  <c r="CB357" i="2"/>
  <c r="CB499" i="2" s="1"/>
  <c r="CS358" i="2"/>
  <c r="CR357" i="2"/>
  <c r="CR499" i="2" s="1"/>
  <c r="DI358" i="2"/>
  <c r="DH357" i="2"/>
  <c r="DH499" i="2" s="1"/>
  <c r="EK358" i="2"/>
  <c r="EI357" i="2"/>
  <c r="GM409" i="2"/>
  <c r="GQ409" i="2"/>
  <c r="GU409" i="2"/>
  <c r="GY409" i="2"/>
  <c r="CC423" i="2"/>
  <c r="CA422" i="2"/>
  <c r="CA502" i="2" s="1"/>
  <c r="CK423" i="2"/>
  <c r="CI422" i="2"/>
  <c r="CI502" i="2" s="1"/>
  <c r="CS423" i="2"/>
  <c r="CQ422" i="2"/>
  <c r="CQ502" i="2" s="1"/>
  <c r="DA423" i="2"/>
  <c r="CY422" i="2"/>
  <c r="CY502" i="2" s="1"/>
  <c r="DI423" i="2"/>
  <c r="DG422" i="2"/>
  <c r="DG502" i="2" s="1"/>
  <c r="DQ423" i="2"/>
  <c r="DO422" i="2"/>
  <c r="DO502" i="2" s="1"/>
  <c r="DY423" i="2"/>
  <c r="DW422" i="2"/>
  <c r="DW502" i="2" s="1"/>
  <c r="EG423" i="2"/>
  <c r="EE422" i="2"/>
  <c r="EE502" i="2" s="1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A499" i="2" s="1"/>
  <c r="CD357" i="2"/>
  <c r="FE358" i="2"/>
  <c r="CI357" i="2"/>
  <c r="CI499" i="2" s="1"/>
  <c r="CL357" i="2"/>
  <c r="FG358" i="2"/>
  <c r="CQ357" i="2"/>
  <c r="CQ499" i="2" s="1"/>
  <c r="CT357" i="2"/>
  <c r="FI358" i="2"/>
  <c r="CY357" i="2"/>
  <c r="CY499" i="2" s="1"/>
  <c r="DB357" i="2"/>
  <c r="DG357" i="2"/>
  <c r="DG499" i="2" s="1"/>
  <c r="DJ357" i="2"/>
  <c r="FM358" i="2"/>
  <c r="DO357" i="2"/>
  <c r="DO499" i="2" s="1"/>
  <c r="DR357" i="2"/>
  <c r="FO358" i="2"/>
  <c r="DY358" i="2"/>
  <c r="DW357" i="2"/>
  <c r="DW499" i="2" s="1"/>
  <c r="DZ357" i="2"/>
  <c r="FQ358" i="2"/>
  <c r="EG358" i="2"/>
  <c r="EE357" i="2"/>
  <c r="EE499" i="2" s="1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E502" i="2" s="1"/>
  <c r="CH422" i="2"/>
  <c r="CJ422" i="2"/>
  <c r="CJ502" i="2" s="1"/>
  <c r="CW423" i="2"/>
  <c r="CU422" i="2"/>
  <c r="CU502" i="2" s="1"/>
  <c r="CX422" i="2"/>
  <c r="CZ422" i="2"/>
  <c r="CZ502" i="2" s="1"/>
  <c r="DM423" i="2"/>
  <c r="DK422" i="2"/>
  <c r="DK502" i="2" s="1"/>
  <c r="DN422" i="2"/>
  <c r="DP422" i="2"/>
  <c r="DP502" i="2" s="1"/>
  <c r="EC423" i="2"/>
  <c r="EA422" i="2"/>
  <c r="EA502" i="2" s="1"/>
  <c r="ED422" i="2"/>
  <c r="EF422" i="2"/>
  <c r="EF502" i="2" s="1"/>
  <c r="CC449" i="2"/>
  <c r="CS449" i="2"/>
  <c r="DI449" i="2"/>
  <c r="DY449" i="2"/>
  <c r="BX8" i="2"/>
  <c r="HS9" i="2"/>
  <c r="BY9" i="2"/>
  <c r="BX357" i="2"/>
  <c r="BX499" i="2" s="1"/>
  <c r="GK9" i="2"/>
  <c r="BW8" i="2"/>
  <c r="FC108" i="2"/>
  <c r="FC243" i="2"/>
  <c r="FC347" i="2"/>
  <c r="FC423" i="2"/>
  <c r="BV422" i="2"/>
  <c r="FC9" i="2"/>
  <c r="BV8" i="2"/>
  <c r="BV7" i="2" s="1"/>
  <c r="FC134" i="2"/>
  <c r="BW357" i="2"/>
  <c r="BW499" i="2" s="1"/>
  <c r="BY358" i="2"/>
  <c r="BW422" i="2"/>
  <c r="BW502" i="2" s="1"/>
  <c r="FC144" i="2"/>
  <c r="FC269" i="2"/>
  <c r="BV357" i="2"/>
  <c r="FC358" i="2"/>
  <c r="IZ205" i="2"/>
  <c r="IZ397" i="2"/>
  <c r="BT8" i="2"/>
  <c r="BT487" i="2" s="1"/>
  <c r="BT486" i="2" s="1"/>
  <c r="HR9" i="2"/>
  <c r="HR8" i="2" s="1"/>
  <c r="HR7" i="2" s="1"/>
  <c r="BT422" i="2"/>
  <c r="BT502" i="2" s="1"/>
  <c r="FB9" i="2"/>
  <c r="BR8" i="2"/>
  <c r="BR7" i="2" s="1"/>
  <c r="BS357" i="2"/>
  <c r="BS499" i="2" s="1"/>
  <c r="BU358" i="2"/>
  <c r="BU423" i="2"/>
  <c r="BS8" i="2"/>
  <c r="BS487" i="2" s="1"/>
  <c r="BS486" i="2" s="1"/>
  <c r="GJ9" i="2"/>
  <c r="BQ9" i="2"/>
  <c r="BP422" i="2"/>
  <c r="BP502" i="2" s="1"/>
  <c r="BP8" i="2"/>
  <c r="HQ9" i="2"/>
  <c r="BO357" i="2"/>
  <c r="BO499" i="2" s="1"/>
  <c r="BQ358" i="2"/>
  <c r="FA243" i="2"/>
  <c r="FA358" i="2"/>
  <c r="BO422" i="2"/>
  <c r="BO502" i="2" s="1"/>
  <c r="BN422" i="2"/>
  <c r="BO8" i="2"/>
  <c r="BO487" i="2" s="1"/>
  <c r="BO486" i="2" s="1"/>
  <c r="GI9" i="2"/>
  <c r="FA9" i="2"/>
  <c r="BN8" i="2"/>
  <c r="BN7" i="2" s="1"/>
  <c r="FA158" i="2"/>
  <c r="FA269" i="2"/>
  <c r="GI347" i="2"/>
  <c r="FA144" i="2"/>
  <c r="FA182" i="2"/>
  <c r="FA409" i="2"/>
  <c r="BL357" i="2"/>
  <c r="BL499" i="2" s="1"/>
  <c r="BL8" i="2"/>
  <c r="BL487" i="2" s="1"/>
  <c r="BL486" i="2" s="1"/>
  <c r="HP9" i="2"/>
  <c r="BM9" i="2"/>
  <c r="BK8" i="2"/>
  <c r="BK487" i="2" s="1"/>
  <c r="BK486" i="2" s="1"/>
  <c r="GH9" i="2"/>
  <c r="BM423" i="2"/>
  <c r="BK357" i="2"/>
  <c r="BK499" i="2" s="1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BD487" i="2" s="1"/>
  <c r="BD486" i="2" s="1"/>
  <c r="HN9" i="2"/>
  <c r="BC8" i="2"/>
  <c r="GF9" i="2"/>
  <c r="EX9" i="2"/>
  <c r="BB8" i="2"/>
  <c r="BC422" i="2"/>
  <c r="BC502" i="2" s="1"/>
  <c r="AZ8" i="2"/>
  <c r="AZ487" i="2" s="1"/>
  <c r="AZ486" i="2" s="1"/>
  <c r="HM9" i="2"/>
  <c r="EW9" i="2"/>
  <c r="AX8" i="2"/>
  <c r="AX7" i="2" s="1"/>
  <c r="BA358" i="2"/>
  <c r="GE347" i="2"/>
  <c r="AX357" i="2"/>
  <c r="GE9" i="2"/>
  <c r="AY8" i="2"/>
  <c r="AY487" i="2" s="1"/>
  <c r="AY486" i="2" s="1"/>
  <c r="AY422" i="2"/>
  <c r="AY502" i="2" s="1"/>
  <c r="AV8" i="2"/>
  <c r="AV487" i="2" s="1"/>
  <c r="AV486" i="2" s="1"/>
  <c r="HL9" i="2"/>
  <c r="IT348" i="2"/>
  <c r="IT360" i="2"/>
  <c r="HC414" i="2"/>
  <c r="AU8" i="2"/>
  <c r="AU487" i="2" s="1"/>
  <c r="AU486" i="2" s="1"/>
  <c r="GD9" i="2"/>
  <c r="EV9" i="2"/>
  <c r="AT8" i="2"/>
  <c r="AT357" i="2"/>
  <c r="AR8" i="2"/>
  <c r="AR487" i="2" s="1"/>
  <c r="AR486" i="2" s="1"/>
  <c r="HK9" i="2"/>
  <c r="AQ8" i="2"/>
  <c r="AQ487" i="2" s="1"/>
  <c r="AQ486" i="2" s="1"/>
  <c r="GC9" i="2"/>
  <c r="EU9" i="2"/>
  <c r="AP8" i="2"/>
  <c r="AQ357" i="2"/>
  <c r="AQ499" i="2" s="1"/>
  <c r="AN8" i="2"/>
  <c r="AN487" i="2" s="1"/>
  <c r="AN486" i="2" s="1"/>
  <c r="HJ9" i="2"/>
  <c r="AO9" i="2"/>
  <c r="IR138" i="2"/>
  <c r="AM8" i="2"/>
  <c r="AM487" i="2" s="1"/>
  <c r="AM486" i="2" s="1"/>
  <c r="GB9" i="2"/>
  <c r="ET9" i="2"/>
  <c r="AL8" i="2"/>
  <c r="AM422" i="2"/>
  <c r="AM502" i="2" s="1"/>
  <c r="O342" i="2"/>
  <c r="FV342" i="2" s="1"/>
  <c r="EI181" i="2"/>
  <c r="EI492" i="2" s="1"/>
  <c r="EI485" i="2" s="1"/>
  <c r="DD181" i="2"/>
  <c r="DD492" i="2" s="1"/>
  <c r="EO9" i="2"/>
  <c r="R8" i="2"/>
  <c r="S8" i="2"/>
  <c r="S487" i="2" s="1"/>
  <c r="S486" i="2" s="1"/>
  <c r="FW9" i="2"/>
  <c r="T8" i="2"/>
  <c r="T487" i="2" s="1"/>
  <c r="T486" i="2" s="1"/>
  <c r="HE9" i="2"/>
  <c r="P327" i="2"/>
  <c r="HD327" i="2" s="1"/>
  <c r="HC463" i="2"/>
  <c r="U9" i="2"/>
  <c r="I9" i="2"/>
  <c r="EG302" i="2" l="1"/>
  <c r="EF496" i="2"/>
  <c r="JP413" i="2"/>
  <c r="JP156" i="2"/>
  <c r="EF7" i="2"/>
  <c r="EF487" i="2"/>
  <c r="EF486" i="2" s="1"/>
  <c r="JP363" i="2"/>
  <c r="JP285" i="2"/>
  <c r="JP259" i="2"/>
  <c r="JP255" i="2"/>
  <c r="ED357" i="2"/>
  <c r="JP420" i="2"/>
  <c r="JP405" i="2"/>
  <c r="EA7" i="2"/>
  <c r="EA487" i="2"/>
  <c r="EA486" i="2" s="1"/>
  <c r="DY100" i="2"/>
  <c r="DX7" i="2"/>
  <c r="DX487" i="2"/>
  <c r="DX486" i="2" s="1"/>
  <c r="JN469" i="2"/>
  <c r="JN367" i="2"/>
  <c r="JN366" i="2"/>
  <c r="DW7" i="2"/>
  <c r="DW487" i="2"/>
  <c r="DW486" i="2" s="1"/>
  <c r="DT7" i="2"/>
  <c r="DT487" i="2"/>
  <c r="DT486" i="2" s="1"/>
  <c r="DS7" i="2"/>
  <c r="DS487" i="2"/>
  <c r="DS486" i="2" s="1"/>
  <c r="DQ302" i="2"/>
  <c r="DP496" i="2"/>
  <c r="DP7" i="2"/>
  <c r="DP487" i="2"/>
  <c r="DP486" i="2" s="1"/>
  <c r="JL440" i="2"/>
  <c r="JL190" i="2"/>
  <c r="DQ347" i="2"/>
  <c r="DO498" i="2"/>
  <c r="JL247" i="2"/>
  <c r="JL213" i="2"/>
  <c r="DK7" i="2"/>
  <c r="DK487" i="2"/>
  <c r="DM134" i="2"/>
  <c r="DK489" i="2"/>
  <c r="DH7" i="2"/>
  <c r="DH487" i="2"/>
  <c r="DH486" i="2" s="1"/>
  <c r="JJ427" i="2"/>
  <c r="JJ371" i="2"/>
  <c r="DG7" i="2"/>
  <c r="DG487" i="2"/>
  <c r="DG486" i="2" s="1"/>
  <c r="DD7" i="2"/>
  <c r="DD487" i="2"/>
  <c r="DD486" i="2" s="1"/>
  <c r="DD485" i="2" s="1"/>
  <c r="DE269" i="2"/>
  <c r="DD495" i="2"/>
  <c r="DC7" i="2"/>
  <c r="DC487" i="2"/>
  <c r="DC486" i="2" s="1"/>
  <c r="DA302" i="2"/>
  <c r="CZ496" i="2"/>
  <c r="JH296" i="2"/>
  <c r="CZ7" i="2"/>
  <c r="CZ487" i="2"/>
  <c r="CZ486" i="2" s="1"/>
  <c r="JH375" i="2"/>
  <c r="CU7" i="2"/>
  <c r="CU487" i="2"/>
  <c r="CU486" i="2" s="1"/>
  <c r="JF434" i="2"/>
  <c r="CQ7" i="2"/>
  <c r="CQ487" i="2"/>
  <c r="CQ486" i="2" s="1"/>
  <c r="JF404" i="2"/>
  <c r="CN7" i="2"/>
  <c r="CN487" i="2"/>
  <c r="CN486" i="2" s="1"/>
  <c r="CO269" i="2"/>
  <c r="CN495" i="2"/>
  <c r="CM7" i="2"/>
  <c r="CM487" i="2"/>
  <c r="CM486" i="2" s="1"/>
  <c r="CJ7" i="2"/>
  <c r="CJ487" i="2"/>
  <c r="CJ486" i="2" s="1"/>
  <c r="CK302" i="2"/>
  <c r="CJ496" i="2"/>
  <c r="JD377" i="2"/>
  <c r="JD200" i="2"/>
  <c r="JD156" i="2"/>
  <c r="JD395" i="2"/>
  <c r="CF7" i="2"/>
  <c r="CF487" i="2"/>
  <c r="CF486" i="2" s="1"/>
  <c r="CG134" i="2"/>
  <c r="CE489" i="2"/>
  <c r="CG98" i="2"/>
  <c r="CG97" i="2"/>
  <c r="CE7" i="2"/>
  <c r="CE487" i="2"/>
  <c r="CE486" i="2" s="1"/>
  <c r="CC474" i="2"/>
  <c r="CB7" i="2"/>
  <c r="CB487" i="2"/>
  <c r="CB486" i="2" s="1"/>
  <c r="JB458" i="2"/>
  <c r="JB436" i="2"/>
  <c r="JB395" i="2"/>
  <c r="CC476" i="2"/>
  <c r="CA7" i="2"/>
  <c r="CA487" i="2"/>
  <c r="CA486" i="2" s="1"/>
  <c r="BU302" i="2"/>
  <c r="BT496" i="2"/>
  <c r="BX7" i="2"/>
  <c r="BX487" i="2"/>
  <c r="BX486" i="2" s="1"/>
  <c r="BW7" i="2"/>
  <c r="BW487" i="2"/>
  <c r="BW486" i="2" s="1"/>
  <c r="BP7" i="2"/>
  <c r="BP487" i="2"/>
  <c r="BP486" i="2" s="1"/>
  <c r="IX399" i="2"/>
  <c r="IX432" i="2"/>
  <c r="IX369" i="2"/>
  <c r="BM101" i="2"/>
  <c r="BM99" i="2"/>
  <c r="BM98" i="2"/>
  <c r="BE302" i="2"/>
  <c r="BD496" i="2"/>
  <c r="EW269" i="2"/>
  <c r="AV422" i="2"/>
  <c r="AV502" i="2" s="1"/>
  <c r="AV503" i="2"/>
  <c r="IT454" i="2"/>
  <c r="IT399" i="2"/>
  <c r="AW475" i="2"/>
  <c r="AW474" i="2"/>
  <c r="AU357" i="2"/>
  <c r="AU499" i="2" s="1"/>
  <c r="AU500" i="2"/>
  <c r="AU422" i="2"/>
  <c r="AU502" i="2" s="1"/>
  <c r="AU503" i="2"/>
  <c r="AR357" i="2"/>
  <c r="AR499" i="2" s="1"/>
  <c r="AR500" i="2"/>
  <c r="AS476" i="2"/>
  <c r="AO358" i="2"/>
  <c r="AM500" i="2"/>
  <c r="AO423" i="2"/>
  <c r="AM503" i="2"/>
  <c r="AM357" i="2"/>
  <c r="AM499" i="2" s="1"/>
  <c r="AM501" i="2"/>
  <c r="IJ337" i="2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AJ504" i="2" s="1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I505" i="2" s="1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BS181" i="2"/>
  <c r="BS492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Q502" i="2" s="1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GO8" i="2" s="1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T502" i="2" s="1"/>
  <c r="BD357" i="2"/>
  <c r="BD499" i="2" s="1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L423" i="2" s="1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EU347" i="2"/>
  <c r="IP470" i="2"/>
  <c r="AE449" i="2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AJ505" i="2" s="1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E499" i="2" s="1"/>
  <c r="CU357" i="2"/>
  <c r="CU499" i="2" s="1"/>
  <c r="DK357" i="2"/>
  <c r="DK499" i="2" s="1"/>
  <c r="EF357" i="2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IQ164" i="2" s="1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D502" i="2" s="1"/>
  <c r="BL422" i="2"/>
  <c r="BL502" i="2" s="1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AZ502" i="2" s="1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IQ219" i="2" s="1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74" i="2"/>
  <c r="IO464" i="2"/>
  <c r="AG302" i="2"/>
  <c r="AO302" i="2"/>
  <c r="AA422" i="2"/>
  <c r="AA502" i="2" s="1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S502" i="2" s="1"/>
  <c r="BX422" i="2"/>
  <c r="BX502" i="2" s="1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AR502" i="2" s="1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E499" i="2" s="1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AA499" i="2" s="1"/>
  <c r="IO397" i="2"/>
  <c r="IO418" i="2"/>
  <c r="AJ357" i="2"/>
  <c r="AJ499" i="2" s="1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357" i="2"/>
  <c r="T499" i="2" s="1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EW243" i="2"/>
  <c r="EW347" i="2"/>
  <c r="EW358" i="2"/>
  <c r="AY357" i="2"/>
  <c r="AY499" i="2" s="1"/>
  <c r="EY423" i="2"/>
  <c r="EY430" i="2"/>
  <c r="EY144" i="2"/>
  <c r="EY182" i="2"/>
  <c r="EY243" i="2"/>
  <c r="BK422" i="2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AI500" i="2" s="1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ER355" i="2"/>
  <c r="AD347" i="2"/>
  <c r="FY355" i="2"/>
  <c r="IO355" i="2" s="1"/>
  <c r="AC355" i="2"/>
  <c r="AA347" i="2"/>
  <c r="HF355" i="2"/>
  <c r="IN355" i="2" s="1"/>
  <c r="X347" i="2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E269" i="2"/>
  <c r="AC270" i="2"/>
  <c r="AB269" i="2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ES244" i="2"/>
  <c r="AH243" i="2"/>
  <c r="AH181" i="2" s="1"/>
  <c r="L244" i="2"/>
  <c r="J244" i="2"/>
  <c r="W243" i="2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B182" i="2"/>
  <c r="AB493" i="2" s="1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G192" i="2"/>
  <c r="AD182" i="2"/>
  <c r="AD181" i="2" s="1"/>
  <c r="FY192" i="2"/>
  <c r="IO192" i="2" s="1"/>
  <c r="K192" i="2"/>
  <c r="Y192" i="2"/>
  <c r="X182" i="2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AT181" i="2"/>
  <c r="BJ181" i="2"/>
  <c r="AU181" i="2"/>
  <c r="AU492" i="2" s="1"/>
  <c r="AU485" i="2" s="1"/>
  <c r="BC181" i="2"/>
  <c r="BK181" i="2"/>
  <c r="BK492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J50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P357" i="2"/>
  <c r="DF357" i="2"/>
  <c r="DF478" i="2" s="1"/>
  <c r="DS357" i="2"/>
  <c r="DV357" i="2"/>
  <c r="DV478" i="2" s="1"/>
  <c r="DV497" i="2" s="1"/>
  <c r="DX357" i="2"/>
  <c r="DX499" i="2" s="1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F50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IR302" i="2"/>
  <c r="AG409" i="2"/>
  <c r="AG430" i="2"/>
  <c r="AG158" i="2"/>
  <c r="AF357" i="2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AC9" i="2"/>
  <c r="AB8" i="2"/>
  <c r="AB487" i="2" s="1"/>
  <c r="AB486" i="2" s="1"/>
  <c r="AE8" i="2"/>
  <c r="AJ8" i="2"/>
  <c r="AJ487" i="2" s="1"/>
  <c r="AJ486" i="2" s="1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N181" i="2"/>
  <c r="AV181" i="2"/>
  <c r="AV492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CN478" i="2"/>
  <c r="CN506" i="2" s="1"/>
  <c r="IZ9" i="2"/>
  <c r="FC357" i="2"/>
  <c r="BY8" i="2"/>
  <c r="DA422" i="2"/>
  <c r="CK422" i="2"/>
  <c r="DO478" i="2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S499" i="2" s="1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AF487" i="2" s="1"/>
  <c r="AF486" i="2" s="1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AV499" i="2" s="1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BT499" i="2" s="1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AB499" i="2" s="1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BP499" i="2" s="1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P357" i="2"/>
  <c r="EU358" i="2"/>
  <c r="EV182" i="2"/>
  <c r="EV181" i="2" s="1"/>
  <c r="IT108" i="2"/>
  <c r="IT158" i="2"/>
  <c r="EW182" i="2"/>
  <c r="EW409" i="2"/>
  <c r="AZ357" i="2"/>
  <c r="AZ499" i="2" s="1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EG357" i="2" l="1"/>
  <c r="EF499" i="2"/>
  <c r="DU357" i="2"/>
  <c r="DS499" i="2"/>
  <c r="DO506" i="2"/>
  <c r="DO485" i="2"/>
  <c r="DK486" i="2"/>
  <c r="DD506" i="2"/>
  <c r="DE357" i="2"/>
  <c r="DC499" i="2"/>
  <c r="DE422" i="2"/>
  <c r="DC502" i="2"/>
  <c r="CO357" i="2"/>
  <c r="CM499" i="2"/>
  <c r="CM485" i="2" s="1"/>
  <c r="BS485" i="2"/>
  <c r="BS506" i="2" s="1"/>
  <c r="BX485" i="2"/>
  <c r="BX506" i="2" s="1"/>
  <c r="BP485" i="2"/>
  <c r="BM422" i="2"/>
  <c r="BK502" i="2"/>
  <c r="BK485" i="2"/>
  <c r="AZ485" i="2"/>
  <c r="AV485" i="2"/>
  <c r="AO422" i="2"/>
  <c r="AN502" i="2"/>
  <c r="ET7" i="2"/>
  <c r="AM485" i="2"/>
  <c r="AM506" i="2" s="1"/>
  <c r="AK243" i="2"/>
  <c r="AJ494" i="2"/>
  <c r="AK269" i="2"/>
  <c r="AJ495" i="2"/>
  <c r="AI181" i="2"/>
  <c r="AI492" i="2" s="1"/>
  <c r="AI493" i="2"/>
  <c r="AI422" i="2"/>
  <c r="AI502" i="2" s="1"/>
  <c r="AG357" i="2"/>
  <c r="AF499" i="2"/>
  <c r="AG347" i="2"/>
  <c r="AF498" i="2"/>
  <c r="AF485" i="2" s="1"/>
  <c r="AG422" i="2"/>
  <c r="AG182" i="2"/>
  <c r="AE493" i="2"/>
  <c r="AE422" i="2"/>
  <c r="AE502" i="2" s="1"/>
  <c r="AE505" i="2"/>
  <c r="AE7" i="2"/>
  <c r="AE487" i="2"/>
  <c r="AE486" i="2" s="1"/>
  <c r="AE485" i="2" s="1"/>
  <c r="AG269" i="2"/>
  <c r="AE495" i="2"/>
  <c r="AC358" i="2"/>
  <c r="AB500" i="2"/>
  <c r="AC269" i="2"/>
  <c r="AB495" i="2"/>
  <c r="AC422" i="2"/>
  <c r="AB502" i="2"/>
  <c r="AA485" i="2"/>
  <c r="AA492" i="2"/>
  <c r="Z7" i="2"/>
  <c r="AA7" i="2"/>
  <c r="AA487" i="2"/>
  <c r="AA486" i="2" s="1"/>
  <c r="AC347" i="2"/>
  <c r="AA498" i="2"/>
  <c r="X181" i="2"/>
  <c r="X485" i="2" s="1"/>
  <c r="Y347" i="2"/>
  <c r="Y357" i="2"/>
  <c r="Y422" i="2"/>
  <c r="W7" i="2"/>
  <c r="Y243" i="2"/>
  <c r="T485" i="2"/>
  <c r="U422" i="2"/>
  <c r="S502" i="2"/>
  <c r="S485" i="2" s="1"/>
  <c r="DL506" i="2"/>
  <c r="DN487" i="2"/>
  <c r="DN488" i="2"/>
  <c r="DN489" i="2"/>
  <c r="DN490" i="2"/>
  <c r="DN491" i="2"/>
  <c r="DN493" i="2"/>
  <c r="DN494" i="2"/>
  <c r="DN495" i="2"/>
  <c r="DN496" i="2"/>
  <c r="DN498" i="2"/>
  <c r="DN500" i="2"/>
  <c r="DN501" i="2"/>
  <c r="DN503" i="2"/>
  <c r="DN504" i="2"/>
  <c r="DN505" i="2"/>
  <c r="ED480" i="2"/>
  <c r="ED487" i="2"/>
  <c r="ED488" i="2"/>
  <c r="ED489" i="2"/>
  <c r="ED490" i="2"/>
  <c r="ED491" i="2"/>
  <c r="ED493" i="2"/>
  <c r="ED494" i="2"/>
  <c r="ED495" i="2"/>
  <c r="ED496" i="2"/>
  <c r="ED498" i="2"/>
  <c r="ED500" i="2"/>
  <c r="ED501" i="2"/>
  <c r="ED503" i="2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8" i="2"/>
  <c r="DJ489" i="2"/>
  <c r="DJ490" i="2"/>
  <c r="DJ491" i="2"/>
  <c r="DJ500" i="2"/>
  <c r="DJ501" i="2"/>
  <c r="DJ493" i="2"/>
  <c r="DJ494" i="2"/>
  <c r="DJ495" i="2"/>
  <c r="DJ496" i="2"/>
  <c r="DJ498" i="2"/>
  <c r="DJ503" i="2"/>
  <c r="DJ504" i="2"/>
  <c r="DJ505" i="2"/>
  <c r="CT487" i="2"/>
  <c r="CT488" i="2"/>
  <c r="CT489" i="2"/>
  <c r="CT490" i="2"/>
  <c r="CT491" i="2"/>
  <c r="CT500" i="2"/>
  <c r="CT501" i="2"/>
  <c r="CT493" i="2"/>
  <c r="CT494" i="2"/>
  <c r="CT495" i="2"/>
  <c r="CT496" i="2"/>
  <c r="CT498" i="2"/>
  <c r="CT503" i="2"/>
  <c r="CT504" i="2"/>
  <c r="CT505" i="2"/>
  <c r="BV487" i="2"/>
  <c r="BV488" i="2"/>
  <c r="BV489" i="2"/>
  <c r="BV490" i="2"/>
  <c r="BV491" i="2"/>
  <c r="BV500" i="2"/>
  <c r="BV499" i="2" s="1"/>
  <c r="BV501" i="2"/>
  <c r="BV493" i="2"/>
  <c r="BV494" i="2"/>
  <c r="BV495" i="2"/>
  <c r="BV496" i="2"/>
  <c r="BV498" i="2"/>
  <c r="BV503" i="2"/>
  <c r="BV504" i="2"/>
  <c r="BV505" i="2"/>
  <c r="AX487" i="2"/>
  <c r="AX488" i="2"/>
  <c r="AX489" i="2"/>
  <c r="AX490" i="2"/>
  <c r="AX491" i="2"/>
  <c r="AX493" i="2"/>
  <c r="AX494" i="2"/>
  <c r="AX495" i="2"/>
  <c r="AX496" i="2"/>
  <c r="AX498" i="2"/>
  <c r="AX503" i="2"/>
  <c r="AX500" i="2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8" i="2"/>
  <c r="CH489" i="2"/>
  <c r="CH490" i="2"/>
  <c r="CH491" i="2"/>
  <c r="CH493" i="2"/>
  <c r="CH494" i="2"/>
  <c r="CH495" i="2"/>
  <c r="CH496" i="2"/>
  <c r="CH498" i="2"/>
  <c r="CH503" i="2"/>
  <c r="CH500" i="2"/>
  <c r="CH501" i="2"/>
  <c r="CH504" i="2"/>
  <c r="CH505" i="2"/>
  <c r="DQ181" i="2"/>
  <c r="DP492" i="2"/>
  <c r="DP485" i="2" s="1"/>
  <c r="BZ487" i="2"/>
  <c r="BZ488" i="2"/>
  <c r="BZ489" i="2"/>
  <c r="BZ490" i="2"/>
  <c r="BZ491" i="2"/>
  <c r="BZ493" i="2"/>
  <c r="BZ494" i="2"/>
  <c r="BZ495" i="2"/>
  <c r="BZ496" i="2"/>
  <c r="BZ498" i="2"/>
  <c r="BZ503" i="2"/>
  <c r="BZ500" i="2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8" i="2"/>
  <c r="CD489" i="2"/>
  <c r="CD490" i="2"/>
  <c r="CD491" i="2"/>
  <c r="CD500" i="2"/>
  <c r="CD501" i="2"/>
  <c r="CD493" i="2"/>
  <c r="CD494" i="2"/>
  <c r="CD495" i="2"/>
  <c r="CD496" i="2"/>
  <c r="CD498" i="2"/>
  <c r="CD503" i="2"/>
  <c r="CD504" i="2"/>
  <c r="CD505" i="2"/>
  <c r="EJ506" i="2"/>
  <c r="DZ487" i="2"/>
  <c r="DZ488" i="2"/>
  <c r="DZ489" i="2"/>
  <c r="DZ490" i="2"/>
  <c r="DZ491" i="2"/>
  <c r="DZ500" i="2"/>
  <c r="DZ499" i="2" s="1"/>
  <c r="DZ501" i="2"/>
  <c r="DZ493" i="2"/>
  <c r="DZ494" i="2"/>
  <c r="DZ495" i="2"/>
  <c r="DZ496" i="2"/>
  <c r="DZ498" i="2"/>
  <c r="DZ503" i="2"/>
  <c r="DZ505" i="2"/>
  <c r="DZ504" i="2"/>
  <c r="DB487" i="2"/>
  <c r="DB488" i="2"/>
  <c r="DB489" i="2"/>
  <c r="DB490" i="2"/>
  <c r="DB491" i="2"/>
  <c r="DB500" i="2"/>
  <c r="DB501" i="2"/>
  <c r="DB493" i="2"/>
  <c r="DB494" i="2"/>
  <c r="DB495" i="2"/>
  <c r="DB496" i="2"/>
  <c r="DB498" i="2"/>
  <c r="DB503" i="2"/>
  <c r="DB504" i="2"/>
  <c r="DB505" i="2"/>
  <c r="CL487" i="2"/>
  <c r="CL488" i="2"/>
  <c r="CL489" i="2"/>
  <c r="CL490" i="2"/>
  <c r="CL491" i="2"/>
  <c r="CL500" i="2"/>
  <c r="CL501" i="2"/>
  <c r="CL493" i="2"/>
  <c r="CL494" i="2"/>
  <c r="CL495" i="2"/>
  <c r="CL496" i="2"/>
  <c r="CL498" i="2"/>
  <c r="CL503" i="2"/>
  <c r="CL504" i="2"/>
  <c r="CL505" i="2"/>
  <c r="BN487" i="2"/>
  <c r="BN488" i="2"/>
  <c r="BN489" i="2"/>
  <c r="BN490" i="2"/>
  <c r="BN491" i="2"/>
  <c r="BN500" i="2"/>
  <c r="BN499" i="2" s="1"/>
  <c r="BN501" i="2"/>
  <c r="BN493" i="2"/>
  <c r="BN494" i="2"/>
  <c r="BN495" i="2"/>
  <c r="BN496" i="2"/>
  <c r="BN498" i="2"/>
  <c r="BN503" i="2"/>
  <c r="BN504" i="2"/>
  <c r="BN505" i="2"/>
  <c r="CX487" i="2"/>
  <c r="CX488" i="2"/>
  <c r="CX489" i="2"/>
  <c r="CX490" i="2"/>
  <c r="CX491" i="2"/>
  <c r="CX493" i="2"/>
  <c r="CX494" i="2"/>
  <c r="CX495" i="2"/>
  <c r="CX496" i="2"/>
  <c r="CX498" i="2"/>
  <c r="CX500" i="2"/>
  <c r="CX501" i="2"/>
  <c r="CX503" i="2"/>
  <c r="CX504" i="2"/>
  <c r="CX505" i="2"/>
  <c r="DE181" i="2"/>
  <c r="DC492" i="2"/>
  <c r="DC485" i="2" s="1"/>
  <c r="BR487" i="2"/>
  <c r="BR488" i="2"/>
  <c r="BR489" i="2"/>
  <c r="BR490" i="2"/>
  <c r="BR491" i="2"/>
  <c r="BR493" i="2"/>
  <c r="BR494" i="2"/>
  <c r="BR495" i="2"/>
  <c r="BR496" i="2"/>
  <c r="BR498" i="2"/>
  <c r="BR503" i="2"/>
  <c r="BR500" i="2"/>
  <c r="BR501" i="2"/>
  <c r="BR504" i="2"/>
  <c r="BR505" i="2"/>
  <c r="DR487" i="2"/>
  <c r="DR488" i="2"/>
  <c r="DR489" i="2"/>
  <c r="DR490" i="2"/>
  <c r="DR491" i="2"/>
  <c r="DR500" i="2"/>
  <c r="DR501" i="2"/>
  <c r="DR493" i="2"/>
  <c r="DR494" i="2"/>
  <c r="DR495" i="2"/>
  <c r="DR496" i="2"/>
  <c r="DR498" i="2"/>
  <c r="DR503" i="2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8" i="2"/>
  <c r="DV489" i="2"/>
  <c r="DV490" i="2"/>
  <c r="DV491" i="2"/>
  <c r="DV493" i="2"/>
  <c r="DV494" i="2"/>
  <c r="DV495" i="2"/>
  <c r="DV496" i="2"/>
  <c r="DV498" i="2"/>
  <c r="DV500" i="2"/>
  <c r="DV499" i="2" s="1"/>
  <c r="DV501" i="2"/>
  <c r="DV503" i="2"/>
  <c r="DV504" i="2"/>
  <c r="DV505" i="2"/>
  <c r="DF487" i="2"/>
  <c r="DF488" i="2"/>
  <c r="DF489" i="2"/>
  <c r="DF490" i="2"/>
  <c r="DF491" i="2"/>
  <c r="DF493" i="2"/>
  <c r="DF494" i="2"/>
  <c r="DF495" i="2"/>
  <c r="DF496" i="2"/>
  <c r="DF498" i="2"/>
  <c r="DF500" i="2"/>
  <c r="DF499" i="2" s="1"/>
  <c r="DF501" i="2"/>
  <c r="DF503" i="2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L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C422" i="2" s="1"/>
  <c r="FC478" i="2" s="1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HD367" i="2"/>
  <c r="HD363" i="2"/>
  <c r="HD226" i="2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HN181" i="2"/>
  <c r="GF478" i="2"/>
  <c r="IV8" i="2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ED502" i="2" l="1"/>
  <c r="ED499" i="2"/>
  <c r="ED486" i="2"/>
  <c r="ED492" i="2"/>
  <c r="DZ502" i="2"/>
  <c r="DZ486" i="2"/>
  <c r="DZ492" i="2"/>
  <c r="DV492" i="2"/>
  <c r="DV502" i="2"/>
  <c r="DV486" i="2"/>
  <c r="DR502" i="2"/>
  <c r="DR486" i="2"/>
  <c r="DR492" i="2"/>
  <c r="DR499" i="2"/>
  <c r="DN502" i="2"/>
  <c r="DN499" i="2"/>
  <c r="DN486" i="2"/>
  <c r="DN492" i="2"/>
  <c r="DJ502" i="2"/>
  <c r="DJ486" i="2"/>
  <c r="DJ492" i="2"/>
  <c r="DJ499" i="2"/>
  <c r="DF492" i="2"/>
  <c r="DF502" i="2"/>
  <c r="DF486" i="2"/>
  <c r="DB492" i="2"/>
  <c r="DB499" i="2"/>
  <c r="DB502" i="2"/>
  <c r="DB486" i="2"/>
  <c r="CX502" i="2"/>
  <c r="CX499" i="2"/>
  <c r="CX486" i="2"/>
  <c r="CX492" i="2"/>
  <c r="IL34" i="2"/>
  <c r="JG478" i="2"/>
  <c r="CT492" i="2"/>
  <c r="CT499" i="2"/>
  <c r="CT502" i="2"/>
  <c r="CT486" i="2"/>
  <c r="CL492" i="2"/>
  <c r="CL499" i="2"/>
  <c r="CL502" i="2"/>
  <c r="CL486" i="2"/>
  <c r="CH502" i="2"/>
  <c r="CH486" i="2"/>
  <c r="EM243" i="2"/>
  <c r="EM181" i="2" s="1"/>
  <c r="CH499" i="2"/>
  <c r="CH492" i="2"/>
  <c r="CD502" i="2"/>
  <c r="CD486" i="2"/>
  <c r="CD492" i="2"/>
  <c r="CD499" i="2"/>
  <c r="BZ499" i="2"/>
  <c r="BZ492" i="2"/>
  <c r="BZ502" i="2"/>
  <c r="BZ486" i="2"/>
  <c r="BR502" i="2"/>
  <c r="BR486" i="2"/>
  <c r="IL85" i="2"/>
  <c r="IL10" i="2"/>
  <c r="IL296" i="2"/>
  <c r="BR499" i="2"/>
  <c r="BR492" i="2"/>
  <c r="IL226" i="2"/>
  <c r="BV502" i="2"/>
  <c r="BV486" i="2"/>
  <c r="BV492" i="2"/>
  <c r="BN502" i="2"/>
  <c r="BN486" i="2"/>
  <c r="IY478" i="2"/>
  <c r="BN492" i="2"/>
  <c r="IV7" i="2"/>
  <c r="IL318" i="2"/>
  <c r="AX502" i="2"/>
  <c r="AX486" i="2"/>
  <c r="AX499" i="2"/>
  <c r="AX492" i="2"/>
  <c r="IR478" i="2"/>
  <c r="AK357" i="2"/>
  <c r="AI499" i="2"/>
  <c r="AI485" i="2" s="1"/>
  <c r="AK422" i="2"/>
  <c r="AE506" i="2"/>
  <c r="Z491" i="2"/>
  <c r="Z494" i="2"/>
  <c r="Z497" i="2"/>
  <c r="Z489" i="2"/>
  <c r="Z493" i="2"/>
  <c r="Z500" i="2"/>
  <c r="Z488" i="2"/>
  <c r="Z495" i="2"/>
  <c r="Z496" i="2"/>
  <c r="Z490" i="2"/>
  <c r="Z498" i="2"/>
  <c r="Z501" i="2"/>
  <c r="Z487" i="2"/>
  <c r="EP181" i="2"/>
  <c r="S506" i="2"/>
  <c r="CV506" i="2"/>
  <c r="CU506" i="2"/>
  <c r="EB506" i="2"/>
  <c r="CZ506" i="2"/>
  <c r="CK478" i="2"/>
  <c r="CJ506" i="2"/>
  <c r="DU478" i="2"/>
  <c r="DS506" i="2"/>
  <c r="R487" i="2"/>
  <c r="R488" i="2"/>
  <c r="R489" i="2"/>
  <c r="R490" i="2"/>
  <c r="R491" i="2"/>
  <c r="R494" i="2"/>
  <c r="R495" i="2"/>
  <c r="R496" i="2"/>
  <c r="R498" i="2"/>
  <c r="R503" i="2"/>
  <c r="R493" i="2"/>
  <c r="R500" i="2"/>
  <c r="R499" i="2" s="1"/>
  <c r="R501" i="2"/>
  <c r="R504" i="2"/>
  <c r="R505" i="2"/>
  <c r="R497" i="2"/>
  <c r="EG478" i="2"/>
  <c r="EF506" i="2"/>
  <c r="V487" i="2"/>
  <c r="V488" i="2"/>
  <c r="V489" i="2"/>
  <c r="V490" i="2"/>
  <c r="V491" i="2"/>
  <c r="V493" i="2"/>
  <c r="V500" i="2"/>
  <c r="V499" i="2" s="1"/>
  <c r="V501" i="2"/>
  <c r="V494" i="2"/>
  <c r="V495" i="2"/>
  <c r="V496" i="2"/>
  <c r="V498" i="2"/>
  <c r="V503" i="2"/>
  <c r="V504" i="2"/>
  <c r="V505" i="2"/>
  <c r="V497" i="2"/>
  <c r="Z503" i="2"/>
  <c r="Z504" i="2"/>
  <c r="Z505" i="2"/>
  <c r="BU478" i="2"/>
  <c r="BT506" i="2"/>
  <c r="AT487" i="2"/>
  <c r="AT488" i="2"/>
  <c r="AT489" i="2"/>
  <c r="AT490" i="2"/>
  <c r="AT491" i="2"/>
  <c r="AT500" i="2"/>
  <c r="AT501" i="2"/>
  <c r="AT493" i="2"/>
  <c r="AT494" i="2"/>
  <c r="AT495" i="2"/>
  <c r="AT496" i="2"/>
  <c r="AT498" i="2"/>
  <c r="AT503" i="2"/>
  <c r="AT504" i="2"/>
  <c r="AT505" i="2"/>
  <c r="AT497" i="2"/>
  <c r="BJ487" i="2"/>
  <c r="BJ488" i="2"/>
  <c r="BJ489" i="2"/>
  <c r="BJ490" i="2"/>
  <c r="BJ491" i="2"/>
  <c r="BJ493" i="2"/>
  <c r="BJ494" i="2"/>
  <c r="BJ495" i="2"/>
  <c r="BJ496" i="2"/>
  <c r="BJ498" i="2"/>
  <c r="BJ503" i="2"/>
  <c r="BJ500" i="2"/>
  <c r="BJ501" i="2"/>
  <c r="BJ504" i="2"/>
  <c r="BJ505" i="2"/>
  <c r="BJ497" i="2"/>
  <c r="AP487" i="2"/>
  <c r="AP488" i="2"/>
  <c r="AP489" i="2"/>
  <c r="AP490" i="2"/>
  <c r="AP491" i="2"/>
  <c r="AP493" i="2"/>
  <c r="AP494" i="2"/>
  <c r="AP495" i="2"/>
  <c r="AP496" i="2"/>
  <c r="AP498" i="2"/>
  <c r="AP503" i="2"/>
  <c r="AP500" i="2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85" i="2"/>
  <c r="AD487" i="2"/>
  <c r="AD488" i="2"/>
  <c r="AD489" i="2"/>
  <c r="AD490" i="2"/>
  <c r="AD491" i="2"/>
  <c r="AD500" i="2"/>
  <c r="AD501" i="2"/>
  <c r="AD493" i="2"/>
  <c r="AD494" i="2"/>
  <c r="AD495" i="2"/>
  <c r="AD496" i="2"/>
  <c r="AD498" i="2"/>
  <c r="AD503" i="2"/>
  <c r="AD504" i="2"/>
  <c r="AD505" i="2"/>
  <c r="AD497" i="2"/>
  <c r="CP487" i="2"/>
  <c r="CP488" i="2"/>
  <c r="CP489" i="2"/>
  <c r="CP490" i="2"/>
  <c r="CP491" i="2"/>
  <c r="CP493" i="2"/>
  <c r="CP494" i="2"/>
  <c r="CP495" i="2"/>
  <c r="CP496" i="2"/>
  <c r="CP498" i="2"/>
  <c r="CP500" i="2"/>
  <c r="CP499" i="2" s="1"/>
  <c r="CP501" i="2"/>
  <c r="CP503" i="2"/>
  <c r="CP504" i="2"/>
  <c r="CP505" i="2"/>
  <c r="CP497" i="2"/>
  <c r="BQ478" i="2"/>
  <c r="BP506" i="2"/>
  <c r="CO478" i="2"/>
  <c r="CM506" i="2"/>
  <c r="AH487" i="2"/>
  <c r="AH488" i="2"/>
  <c r="AH489" i="2"/>
  <c r="AH490" i="2"/>
  <c r="AH491" i="2"/>
  <c r="AH493" i="2"/>
  <c r="AH494" i="2"/>
  <c r="AH495" i="2"/>
  <c r="AH496" i="2"/>
  <c r="AH498" i="2"/>
  <c r="AH503" i="2"/>
  <c r="AH500" i="2"/>
  <c r="AH501" i="2"/>
  <c r="AH504" i="2"/>
  <c r="AH505" i="2"/>
  <c r="AH497" i="2"/>
  <c r="AL487" i="2"/>
  <c r="AL488" i="2"/>
  <c r="AL489" i="2"/>
  <c r="AL490" i="2"/>
  <c r="AL491" i="2"/>
  <c r="AL500" i="2"/>
  <c r="AL501" i="2"/>
  <c r="AL493" i="2"/>
  <c r="AL494" i="2"/>
  <c r="AL495" i="2"/>
  <c r="AL496" i="2"/>
  <c r="AL498" i="2"/>
  <c r="AL503" i="2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FU181" i="2" s="1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HC357" i="2"/>
  <c r="IL363" i="2"/>
  <c r="IL364" i="2"/>
  <c r="IL366" i="2"/>
  <c r="IL367" i="2"/>
  <c r="IL214" i="2"/>
  <c r="IL216" i="2"/>
  <c r="IL450" i="2"/>
  <c r="HD347" i="2"/>
  <c r="HD144" i="2"/>
  <c r="IL120" i="2"/>
  <c r="HD108" i="2"/>
  <c r="HN478" i="2"/>
  <c r="IL159" i="2"/>
  <c r="HD158" i="2"/>
  <c r="ER478" i="2"/>
  <c r="IU478" i="2"/>
  <c r="EN358" i="2"/>
  <c r="EN347" i="2"/>
  <c r="IK347" i="2"/>
  <c r="FU357" i="2"/>
  <c r="IK182" i="2"/>
  <c r="IL271" i="2"/>
  <c r="IL424" i="2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Q307" i="2"/>
  <c r="IN181" i="2"/>
  <c r="IP181" i="2"/>
  <c r="HD98" i="2"/>
  <c r="IL98" i="2" s="1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EN474" i="2"/>
  <c r="K422" i="2"/>
  <c r="K502" i="2" s="1"/>
  <c r="M449" i="2"/>
  <c r="EM449" i="2"/>
  <c r="EM422" i="2" s="1"/>
  <c r="HD357" i="2" l="1"/>
  <c r="IL423" i="2"/>
  <c r="EN357" i="2"/>
  <c r="CP492" i="2"/>
  <c r="CP502" i="2"/>
  <c r="CP486" i="2"/>
  <c r="CP485" i="2" s="1"/>
  <c r="EM478" i="2"/>
  <c r="BJ502" i="2"/>
  <c r="BJ486" i="2"/>
  <c r="BJ499" i="2"/>
  <c r="BJ492" i="2"/>
  <c r="BB492" i="2"/>
  <c r="BB502" i="2"/>
  <c r="AT502" i="2"/>
  <c r="AT486" i="2"/>
  <c r="AT492" i="2"/>
  <c r="AT499" i="2"/>
  <c r="AP502" i="2"/>
  <c r="AP486" i="2"/>
  <c r="AP499" i="2"/>
  <c r="AP492" i="2"/>
  <c r="AL492" i="2"/>
  <c r="AL499" i="2"/>
  <c r="AL502" i="2"/>
  <c r="AL486" i="2"/>
  <c r="AI506" i="2"/>
  <c r="AH499" i="2"/>
  <c r="AH492" i="2"/>
  <c r="AH502" i="2"/>
  <c r="AH486" i="2"/>
  <c r="AD492" i="2"/>
  <c r="AD499" i="2"/>
  <c r="AD502" i="2"/>
  <c r="AD486" i="2"/>
  <c r="Z502" i="2"/>
  <c r="Z499" i="2"/>
  <c r="FV8" i="2"/>
  <c r="FV7" i="2" s="1"/>
  <c r="O181" i="2"/>
  <c r="O492" i="2" s="1"/>
  <c r="Q182" i="2"/>
  <c r="IL359" i="2"/>
  <c r="IL358" i="2" s="1"/>
  <c r="FV182" i="2"/>
  <c r="O486" i="2"/>
  <c r="Z486" i="2"/>
  <c r="Z492" i="2"/>
  <c r="V492" i="2"/>
  <c r="V502" i="2"/>
  <c r="V486" i="2"/>
  <c r="R492" i="2"/>
  <c r="R485" i="2" s="1"/>
  <c r="R486" i="2"/>
  <c r="R502" i="2"/>
  <c r="AC478" i="2"/>
  <c r="AB506" i="2"/>
  <c r="Y478" i="2"/>
  <c r="X506" i="2"/>
  <c r="AG478" i="2"/>
  <c r="AF506" i="2"/>
  <c r="AL485" i="2"/>
  <c r="AH485" i="2"/>
  <c r="W506" i="2"/>
  <c r="AP485" i="2"/>
  <c r="BJ485" i="2"/>
  <c r="AT485" i="2"/>
  <c r="Z485" i="2"/>
  <c r="V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EN181" i="2" s="1"/>
  <c r="HD269" i="2"/>
  <c r="IL280" i="2"/>
  <c r="IN478" i="2"/>
  <c r="IL307" i="2"/>
  <c r="IL9" i="2"/>
  <c r="AK478" i="2"/>
  <c r="IP478" i="2"/>
  <c r="Q8" i="2"/>
  <c r="IL476" i="2"/>
  <c r="IL182" i="2"/>
  <c r="IL282" i="2"/>
  <c r="FV269" i="2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FV181" i="2" l="1"/>
  <c r="FV478" i="2" s="1"/>
  <c r="BB485" i="2"/>
  <c r="AD485" i="2"/>
  <c r="IL357" i="2"/>
  <c r="J504" i="2"/>
  <c r="J502" i="2" s="1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IL449" i="2"/>
  <c r="IL422" i="2" s="1"/>
  <c r="N484" i="2"/>
  <c r="N482" i="2"/>
  <c r="N480" i="2"/>
  <c r="M478" i="2"/>
  <c r="O478" i="2"/>
  <c r="J492" i="2" l="1"/>
  <c r="J486" i="2"/>
  <c r="N502" i="2"/>
  <c r="N492" i="2"/>
  <c r="Q478" i="2"/>
  <c r="O506" i="2"/>
  <c r="N499" i="2"/>
  <c r="N486" i="2"/>
  <c r="IL478" i="2"/>
  <c r="J485" i="2" l="1"/>
  <c r="N485" i="2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<sst xmlns="http://schemas.openxmlformats.org/spreadsheetml/2006/main" count="4323" uniqueCount="588">
  <si>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</si>
  <si>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</si>
  <si>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</si>
  <si>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</si>
  <si>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</si>
  <si>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</si>
  <si>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</si>
  <si>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</si>
  <si>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</si>
  <si>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</si>
  <si>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</si>
  <si>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</si>
  <si>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</si>
  <si>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</si>
  <si>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</si>
  <si>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</si>
  <si>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</si>
  <si>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</si>
  <si>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</si>
  <si>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</si>
  <si>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</si>
  <si>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</si>
  <si>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</si>
  <si>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</si>
  <si>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</si>
  <si>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</si>
  <si>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</si>
  <si>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</si>
  <si>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</si>
  <si>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</si>
  <si>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</si>
  <si>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</si>
  <si>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</si>
  <si>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</si>
  <si>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</si>
  <si>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</si>
  <si>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</si>
  <si>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</si>
  <si>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</si>
  <si>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</si>
  <si>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</si>
  <si>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</si>
  <si>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</si>
  <si>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</si>
  <si>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</si>
  <si>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</si>
  <si>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</si>
  <si>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</si>
  <si>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</si>
  <si>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</si>
  <si>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</si>
  <si>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</si>
  <si>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</si>
  <si>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</si>
  <si>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</si>
  <si>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</si>
  <si>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</si>
  <si>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</si>
  <si>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</si>
  <si>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</si>
  <si>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</si>
  <si>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</si>
  <si>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</si>
  <si>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</si>
  <si>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</si>
  <si>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</si>
  <si>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</si>
  <si>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</si>
  <si>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</si>
  <si>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</si>
  <si>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</si>
  <si>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</si>
  <si>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</si>
  <si>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</si>
  <si>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</si>
  <si>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</si>
  <si>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</si>
  <si>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</si>
  <si>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</si>
  <si>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</si>
  <si>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</si>
  <si>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</si>
  <si>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</si>
  <si>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</si>
  <si>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</si>
  <si>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</si>
  <si>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</si>
  <si>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</si>
  <si>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</si>
  <si>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</si>
  <si>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</si>
  <si>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</si>
  <si>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</si>
  <si>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</si>
  <si>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</si>
  <si>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</si>
  <si>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</si>
  <si>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</si>
  <si>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</si>
  <si>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</si>
  <si>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</si>
  <si>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</si>
  <si>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</si>
  <si>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</si>
  <si>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</si>
  <si>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</si>
  <si>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</si>
  <si>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</si>
  <si>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</si>
  <si>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</si>
  <si>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</si>
  <si>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</si>
  <si>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</si>
  <si>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</si>
  <si>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</si>
  <si>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</si>
  <si>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</si>
  <si>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</si>
  <si>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</si>
  <si>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</si>
  <si>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</si>
  <si>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</si>
  <si>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</si>
  <si>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</si>
  <si>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</si>
  <si>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</si>
  <si>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</si>
  <si>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</si>
  <si>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</si>
  <si>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</si>
  <si>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</si>
  <si>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</si>
  <si>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</si>
  <si>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</si>
  <si>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</si>
  <si>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</si>
  <si>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</si>
  <si>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</si>
  <si>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</si>
  <si>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</si>
  <si>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</si>
  <si>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</si>
  <si>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</si>
  <si>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</si>
  <si>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</si>
  <si>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</si>
  <si>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</si>
  <si>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</si>
  <si>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</si>
  <si>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</si>
  <si>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</si>
  <si>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</si>
  <si>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</si>
  <si>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</si>
  <si>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</si>
  <si>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</si>
  <si>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</si>
  <si>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</si>
  <si>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</si>
  <si>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</si>
  <si>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</si>
  <si>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</si>
  <si>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</si>
  <si>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</si>
  <si>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</si>
  <si>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</si>
  <si>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</si>
  <si>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</si>
  <si>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</si>
  <si>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</si>
  <si>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</si>
  <si>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</si>
  <si>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</si>
  <si>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</si>
  <si>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</si>
  <si>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</si>
  <si>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</si>
  <si>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</si>
  <si>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</si>
  <si>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</si>
  <si>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</si>
  <si>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</si>
  <si>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</si>
  <si>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</si>
  <si>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</si>
  <si>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</si>
  <si>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</si>
  <si>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</si>
  <si>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</si>
  <si>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</si>
  <si>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</si>
  <si>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</si>
  <si>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</si>
  <si>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</si>
  <si>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</si>
  <si>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</si>
  <si>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</si>
  <si>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</si>
  <si>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</si>
  <si>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</si>
  <si>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</si>
  <si>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</si>
  <si>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</si>
  <si>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</si>
  <si>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</si>
  <si>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</si>
  <si>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</si>
  <si>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</si>
  <si>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</si>
  <si>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</si>
  <si>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</si>
  <si>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</si>
  <si>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</si>
  <si>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</si>
  <si>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</si>
  <si>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</si>
  <si>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</si>
  <si>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</si>
  <si>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</si>
  <si>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</si>
  <si>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</si>
  <si>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</si>
  <si>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</si>
  <si>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</si>
  <si>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</si>
  <si>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</si>
  <si>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</si>
  <si>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</si>
  <si>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</si>
  <si>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</si>
  <si>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</si>
  <si>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</si>
  <si>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</si>
  <si>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</si>
  <si>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</si>
  <si>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</si>
  <si>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</si>
  <si>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</si>
  <si>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</si>
  <si>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</si>
  <si>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</si>
  <si>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</si>
  <si>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</si>
  <si>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</si>
  <si>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</si>
  <si>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</si>
  <si>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</si>
  <si>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</si>
  <si>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</si>
  <si>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</si>
  <si>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</si>
  <si>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</si>
  <si>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</si>
  <si>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</si>
  <si>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</si>
  <si>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</si>
  <si>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</si>
  <si>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</si>
  <si>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</si>
  <si>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</si>
  <si>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</si>
  <si>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</si>
  <si>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</si>
  <si>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</si>
  <si>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</si>
  <si>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</si>
  <si>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</si>
  <si>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</si>
  <si>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</si>
  <si>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</si>
  <si>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</si>
  <si>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</si>
  <si>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</si>
  <si>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</si>
  <si>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</si>
  <si>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</si>
  <si>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</si>
  <si>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</si>
  <si>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</si>
  <si>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</si>
  <si>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</si>
  <si>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</si>
  <si>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</si>
  <si>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</si>
  <si>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</si>
  <si>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</si>
  <si>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</si>
  <si>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</si>
  <si>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</si>
  <si>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</si>
  <si>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</si>
  <si>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</si>
  <si>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</si>
  <si>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</si>
  <si>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</si>
  <si>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</si>
  <si>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</si>
  <si>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</si>
  <si>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</si>
  <si>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</si>
  <si>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</si>
  <si>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</si>
  <si>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</si>
  <si>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</si>
  <si>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</si>
  <si>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</si>
  <si>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</si>
  <si>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</si>
  <si>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</si>
  <si>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</si>
  <si>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</si>
  <si>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</si>
  <si>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</si>
  <si>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</si>
  <si>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</si>
  <si>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</si>
  <si>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</si>
  <si>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</si>
  <si>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</si>
  <si>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</si>
  <si>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</si>
  <si>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</si>
  <si>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</si>
  <si>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</si>
  <si>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</si>
  <si>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</si>
  <si>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</si>
  <si>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</si>
  <si>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</si>
  <si>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</si>
  <si>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</si>
  <si>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</si>
  <si>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</si>
  <si>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</si>
  <si>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</si>
  <si>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</si>
  <si>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</si>
  <si>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</si>
  <si>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</si>
  <si>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</si>
  <si>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</si>
  <si>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</si>
  <si>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</si>
  <si>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</si>
  <si>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</si>
  <si>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</si>
  <si>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</si>
  <si>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</si>
  <si>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</si>
  <si>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</si>
  <si>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</si>
  <si>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</si>
  <si>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</si>
  <si>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</si>
  <si>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</si>
  <si>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</si>
  <si>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</si>
  <si>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</si>
  <si>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</si>
  <si>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</si>
  <si>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</si>
  <si>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</si>
  <si>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</si>
  <si>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</si>
  <si>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</si>
  <si>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</si>
  <si>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</si>
  <si>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</si>
  <si>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</si>
  <si>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</si>
  <si>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</si>
  <si>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</si>
  <si>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</si>
  <si>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</si>
  <si>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</si>
  <si>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</si>
  <si>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</si>
  <si>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</si>
  <si>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</si>
  <si>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</si>
  <si>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</si>
  <si>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</si>
  <si>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</si>
  <si>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</si>
  <si>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</si>
  <si>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</si>
  <si>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</si>
  <si>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</si>
  <si>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</si>
  <si>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</si>
  <si>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</si>
  <si>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</si>
  <si>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</si>
  <si>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</si>
  <si>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</si>
  <si>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</si>
  <si>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</si>
  <si>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</si>
  <si>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</si>
  <si>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</si>
  <si>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</si>
  <si>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</si>
  <si>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</si>
  <si>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</si>
  <si>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</si>
  <si>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</si>
  <si>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</si>
  <si>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</si>
  <si>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</si>
  <si>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</si>
  <si>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</si>
  <si>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</si>
  <si>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</si>
  <si>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</si>
  <si>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</si>
  <si>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</si>
  <si>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</si>
  <si>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</si>
  <si>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</si>
  <si>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</si>
  <si>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</si>
  <si>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</si>
  <si>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</si>
  <si>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</si>
  <si>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</si>
  <si>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</si>
  <si>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</si>
  <si>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</si>
  <si>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</si>
  <si>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</si>
  <si>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</si>
  <si>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</si>
  <si>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</si>
  <si>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</si>
  <si>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</si>
  <si>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</si>
  <si>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</si>
  <si>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</si>
  <si>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</si>
  <si>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</si>
  <si>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</si>
  <si>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</si>
  <si>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</si>
  <si>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</si>
  <si>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</si>
  <si>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</si>
  <si>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</si>
  <si>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</si>
  <si>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</si>
  <si>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</si>
  <si>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</si>
  <si>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</si>
  <si>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</si>
  <si>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</si>
  <si>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</si>
  <si>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</si>
  <si>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</si>
  <si>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</si>
  <si>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</si>
  <si>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</si>
  <si>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</si>
  <si>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</si>
  <si>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</si>
  <si>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</si>
  <si>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</si>
  <si>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</si>
  <si>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</si>
  <si>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</si>
  <si>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</si>
  <si>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</si>
  <si>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</si>
  <si>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</si>
  <si>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</si>
  <si>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</si>
  <si>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</si>
  <si>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</si>
  <si>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</si>
  <si>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</si>
  <si>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</si>
  <si>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</si>
  <si>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</si>
  <si>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</si>
  <si>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</si>
  <si>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</si>
  <si>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</si>
  <si>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</si>
  <si>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</si>
  <si>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</si>
  <si>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</si>
  <si>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</si>
  <si>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</si>
  <si>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</si>
  <si>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</si>
  <si>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</si>
  <si>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</si>
  <si>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</si>
  <si>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</si>
  <si>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</si>
  <si>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</si>
  <si>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</si>
  <si>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</si>
  <si>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</si>
  <si>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</si>
  <si>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</si>
  <si>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</si>
  <si>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</si>
  <si>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</si>
  <si>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</si>
  <si>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</si>
  <si>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</si>
  <si>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</si>
  <si>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</si>
  <si>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</si>
  <si>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</si>
  <si>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</si>
  <si>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</si>
  <si>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</si>
  <si>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</si>
  <si>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</si>
  <si>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</si>
  <si>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</si>
  <si>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</si>
  <si>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</si>
  <si>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</si>
  <si>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</si>
  <si>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</si>
  <si>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</si>
  <si>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</si>
  <si>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</si>
  <si>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</si>
  <si>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</si>
  <si>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</si>
  <si>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</si>
  <si>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</si>
  <si>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</si>
  <si>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</si>
  <si>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Mã</t>
  </si>
  <si>
    <t>Stt</t>
  </si>
  <si>
    <t>TÊN CỬA HÀNG: VINCOM BIÊN HÒA</t>
  </si>
  <si>
    <t>November, 2017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</si>
  <si>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</si>
  <si>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</si>
  <si>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</si>
  <si>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</si>
  <si>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</si>
  <si>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</si>
  <si>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</si>
  <si>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Golden Triangle</t>
  </si>
  <si>
    <t>Oh!Konomiyaki</t>
  </si>
  <si>
    <t>Tuna Chikuwa</t>
  </si>
  <si>
    <t>Golden Lava Crois 3pcs</t>
  </si>
  <si>
    <t>Golden Lava Crois 5pcs</t>
  </si>
  <si>
    <t>Golden Lava Crois</t>
  </si>
  <si>
    <t>Tuna Edamame</t>
  </si>
  <si>
    <t>C Blackforest</t>
  </si>
  <si>
    <t>C Chantilly</t>
  </si>
  <si>
    <t>SR Honey Marble</t>
  </si>
  <si>
    <t>SR Parmesan Cheese</t>
  </si>
  <si>
    <t>Dasani Mineral Water</t>
  </si>
  <si>
    <t>Jam Biofresh 29g</t>
  </si>
  <si>
    <t>Other Disc</t>
  </si>
  <si>
    <t>Net Sales</t>
  </si>
  <si>
    <t>Total:</t>
  </si>
  <si>
    <t>C Macha Macha</t>
  </si>
  <si>
    <t>C Les Opera</t>
  </si>
  <si>
    <t>C Passion Cheese</t>
  </si>
  <si>
    <t>Tiramisu</t>
  </si>
  <si>
    <t>Black Tea Milk Foam</t>
  </si>
  <si>
    <t>Berry Blossom</t>
  </si>
  <si>
    <t>R Blackforest</t>
  </si>
  <si>
    <t>C Tiramisu</t>
  </si>
  <si>
    <t>Hai!Cheese</t>
  </si>
  <si>
    <t>R Passion Cheese</t>
  </si>
  <si>
    <t>Chocolate TT</t>
  </si>
  <si>
    <t>Mini Baguette</t>
  </si>
  <si>
    <t>Mini Japan L Cheese</t>
  </si>
  <si>
    <t>Cocoa Teddy</t>
  </si>
  <si>
    <t>Choc Aleck</t>
  </si>
  <si>
    <t>Chocolate Ganache</t>
  </si>
  <si>
    <t>Choco Lava Croissant</t>
  </si>
  <si>
    <t>C Fraisier Pistachio</t>
  </si>
  <si>
    <t>Olong Tea Milk Foam</t>
  </si>
  <si>
    <t>C Boston Chocolate</t>
  </si>
  <si>
    <t>R Boston Chocolate</t>
  </si>
  <si>
    <t>Green Tea Milk Foam</t>
  </si>
  <si>
    <t>Yam of Love</t>
  </si>
  <si>
    <t>C Choco F Souffle</t>
  </si>
  <si>
    <t>Butter Sugar Bread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</si>
</sst>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family val="3"/>
    </font>
    <font>
      <sz val="8"/>
      <color indexed="8"/>
      <name val="Courier New"/>
      <family val="3"/>
    </font>
    <font>
      <b/>
      <sz val="7.15"/>
      <color indexed="8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0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  <xf numFmtId="0" fontId="0" fillId="0" borderId="0" xfId="0" applyFont="1"/>
    <xf numFmtId="164" fontId="21" fillId="8" borderId="3" xfId="1" applyNumberFormat="1" applyFont="1" applyFill="1" applyBorder="1"/>
    <xf numFmtId="164" fontId="11" fillId="8" borderId="3" xfId="1" applyNumberFormat="1" applyFont="1" applyFill="1" applyBorder="1"/>
    <xf numFmtId="164" fontId="11" fillId="8" borderId="4" xfId="1" applyNumberFormat="1" applyFont="1" applyFill="1" applyBorder="1"/>
    <xf numFmtId="0" fontId="1" fillId="8" borderId="3" xfId="0" applyFont="1" applyFill="1" applyBorder="1"/>
    <xf numFmtId="164" fontId="0" fillId="8" borderId="15" xfId="1" applyNumberFormat="1" applyFont="1" applyFill="1" applyBorder="1"/>
    <xf numFmtId="164" fontId="1" fillId="8" borderId="14" xfId="1" applyNumberFormat="1" applyFont="1" applyFill="1" applyBorder="1"/>
    <xf numFmtId="0" fontId="11" fillId="8" borderId="41" xfId="0" applyFont="1" applyFill="1" applyBorder="1"/>
    <xf numFmtId="164" fontId="11" fillId="8" borderId="42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GH35" activePane="bottomRight" state="frozen"/>
      <selection pane="topRight" activeCell="H1" sqref="H1"/>
      <selection pane="bottomLeft" activeCell="A5" sqref="A5"/>
      <selection pane="bottomRight" activeCell="HC4" sqref="HC4:HI86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November,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H5" s="21">
        <v>1500001</v>
      </c>
      <c r="I5" s="21" t="s">
        <v>40</v>
      </c>
      <c r="J5" s="22">
        <v>8</v>
      </c>
      <c r="K5" s="22">
        <v>28000</v>
      </c>
      <c r="L5" s="22">
        <v>224000</v>
      </c>
      <c r="M5" s="22">
        <v>0</v>
      </c>
      <c r="N5" s="22">
        <v>224000</v>
      </c>
      <c r="O5">
        <v>1500002</v>
      </c>
      <c r="P5" t="s">
        <v>41</v>
      </c>
      <c r="Q5" s="19">
        <v>4</v>
      </c>
      <c r="R5" s="19">
        <v>19000</v>
      </c>
      <c r="S5" s="19">
        <v>76000</v>
      </c>
      <c r="T5" s="19">
        <v>0</v>
      </c>
      <c r="U5" s="19">
        <v>76000</v>
      </c>
      <c r="V5" s="21">
        <v>1500001</v>
      </c>
      <c r="W5" s="21" t="s">
        <v>40</v>
      </c>
      <c r="X5" s="22">
        <v>5</v>
      </c>
      <c r="Y5" s="22">
        <v>28000</v>
      </c>
      <c r="Z5" s="22">
        <v>140000</v>
      </c>
      <c r="AA5" s="22">
        <v>0</v>
      </c>
      <c r="AB5" s="22">
        <v>140000</v>
      </c>
      <c r="AC5">
        <v>1500001</v>
      </c>
      <c r="AD5" t="s">
        <v>40</v>
      </c>
      <c r="AE5" s="19">
        <v>12</v>
      </c>
      <c r="AF5" s="19">
        <v>28000</v>
      </c>
      <c r="AG5" s="19">
        <v>336000</v>
      </c>
      <c r="AH5" s="19">
        <v>0</v>
      </c>
      <c r="AI5" s="19">
        <v>336000</v>
      </c>
      <c r="AJ5" s="21">
        <v>1500001</v>
      </c>
      <c r="AK5" s="21" t="s">
        <v>40</v>
      </c>
      <c r="AL5" s="22">
        <v>19</v>
      </c>
      <c r="AM5" s="22">
        <v>28000</v>
      </c>
      <c r="AN5" s="22">
        <v>532000</v>
      </c>
      <c r="AO5" s="22">
        <v>0</v>
      </c>
      <c r="AP5" s="22">
        <v>532000</v>
      </c>
      <c r="AQ5">
        <v>1500001</v>
      </c>
      <c r="AR5" t="s">
        <v>40</v>
      </c>
      <c r="AS5" s="19">
        <v>6</v>
      </c>
      <c r="AT5" s="19">
        <v>28000</v>
      </c>
      <c r="AU5" s="19">
        <v>168000</v>
      </c>
      <c r="AV5" s="19">
        <v>0</v>
      </c>
      <c r="AW5" s="19">
        <v>168000</v>
      </c>
      <c r="AX5" s="21">
        <v>1500001</v>
      </c>
      <c r="AY5" s="21" t="s">
        <v>40</v>
      </c>
      <c r="AZ5" s="22">
        <v>6</v>
      </c>
      <c r="BA5" s="22">
        <v>28000</v>
      </c>
      <c r="BB5" s="22">
        <v>168000</v>
      </c>
      <c r="BC5" s="22">
        <v>0</v>
      </c>
      <c r="BD5" s="22">
        <v>168000</v>
      </c>
      <c r="BE5">
        <v>1500001</v>
      </c>
      <c r="BF5" t="s">
        <v>40</v>
      </c>
      <c r="BG5" s="19">
        <v>7</v>
      </c>
      <c r="BH5" s="19">
        <v>28000</v>
      </c>
      <c r="BI5" s="19">
        <v>196000</v>
      </c>
      <c r="BJ5" s="19">
        <v>-5600</v>
      </c>
      <c r="BK5" s="19">
        <v>190400</v>
      </c>
      <c r="BL5" s="21">
        <v>1500001</v>
      </c>
      <c r="BM5" s="21" t="s">
        <v>40</v>
      </c>
      <c r="BN5" s="22">
        <v>3</v>
      </c>
      <c r="BO5" s="22">
        <v>28000</v>
      </c>
      <c r="BP5" s="22">
        <v>84000</v>
      </c>
      <c r="BQ5" s="22">
        <v>0</v>
      </c>
      <c r="BR5" s="22">
        <v>84000</v>
      </c>
      <c r="BS5">
        <v>1500002</v>
      </c>
      <c r="BT5" t="s">
        <v>41</v>
      </c>
      <c r="BU5" s="19">
        <v>4</v>
      </c>
      <c r="BV5" s="19">
        <v>19000</v>
      </c>
      <c r="BW5" s="19">
        <v>76000</v>
      </c>
      <c r="BX5" s="19">
        <v>0</v>
      </c>
      <c r="BY5" s="19">
        <v>76000</v>
      </c>
      <c r="BZ5" s="181">
        <v>1500001</v>
      </c>
      <c r="CA5" s="182" t="s">
        <v>40</v>
      </c>
      <c r="CB5" s="183">
        <v>20</v>
      </c>
      <c r="CC5" s="184">
        <v>28000</v>
      </c>
      <c r="CD5" s="184">
        <v>560000</v>
      </c>
      <c r="CE5" s="184">
        <v>0</v>
      </c>
      <c r="CF5" s="184">
        <v>560000</v>
      </c>
      <c r="CG5">
        <v>1500001</v>
      </c>
      <c r="CH5" t="s">
        <v>40</v>
      </c>
      <c r="CI5" s="19">
        <v>12</v>
      </c>
      <c r="CJ5" s="19">
        <v>28000</v>
      </c>
      <c r="CK5" s="19">
        <v>336000</v>
      </c>
      <c r="CL5" s="19">
        <v>0</v>
      </c>
      <c r="CM5" s="19">
        <v>336000</v>
      </c>
      <c r="CN5" s="21">
        <v>1500001</v>
      </c>
      <c r="CO5" s="21" t="s">
        <v>40</v>
      </c>
      <c r="CP5" s="22">
        <v>3</v>
      </c>
      <c r="CQ5" s="22">
        <v>28000</v>
      </c>
      <c r="CR5" s="22">
        <v>84000</v>
      </c>
      <c r="CS5" s="22">
        <v>0</v>
      </c>
      <c r="CT5" s="22">
        <v>84000</v>
      </c>
      <c r="CU5">
        <v>1500001</v>
      </c>
      <c r="CV5" t="s">
        <v>40</v>
      </c>
      <c r="CW5" s="19">
        <v>5</v>
      </c>
      <c r="CX5" s="19">
        <v>28000</v>
      </c>
      <c r="CY5" s="19">
        <v>140000</v>
      </c>
      <c r="CZ5" s="19">
        <v>0</v>
      </c>
      <c r="DA5" s="19">
        <v>140000</v>
      </c>
      <c r="DB5" s="21">
        <v>1500001</v>
      </c>
      <c r="DC5" s="21" t="s">
        <v>40</v>
      </c>
      <c r="DD5" s="22">
        <v>6</v>
      </c>
      <c r="DE5" s="22">
        <v>28000</v>
      </c>
      <c r="DF5" s="22">
        <v>168000</v>
      </c>
      <c r="DG5" s="22">
        <v>0</v>
      </c>
      <c r="DH5" s="22">
        <v>168000</v>
      </c>
      <c r="DI5">
        <v>1500001</v>
      </c>
      <c r="DJ5" t="s">
        <v>40</v>
      </c>
      <c r="DK5" s="19">
        <v>4</v>
      </c>
      <c r="DL5" s="19">
        <v>28000</v>
      </c>
      <c r="DM5" s="19">
        <v>112000</v>
      </c>
      <c r="DN5" s="19">
        <v>0</v>
      </c>
      <c r="DO5" s="19">
        <v>112000</v>
      </c>
      <c r="DP5" s="21">
        <v>1500001</v>
      </c>
      <c r="DQ5" s="21" t="s">
        <v>40</v>
      </c>
      <c r="DR5" s="22">
        <v>5</v>
      </c>
      <c r="DS5" s="22">
        <v>28000</v>
      </c>
      <c r="DT5" s="22">
        <v>140000</v>
      </c>
      <c r="DU5" s="22">
        <v>0</v>
      </c>
      <c r="DV5" s="22">
        <v>140000</v>
      </c>
      <c r="DW5">
        <v>1500001</v>
      </c>
      <c r="DX5" t="s">
        <v>40</v>
      </c>
      <c r="DY5" s="19">
        <v>11</v>
      </c>
      <c r="DZ5" s="19">
        <v>28000</v>
      </c>
      <c r="EA5" s="19">
        <v>308000</v>
      </c>
      <c r="EB5" s="19">
        <v>0</v>
      </c>
      <c r="EC5" s="19">
        <v>308000</v>
      </c>
      <c r="ED5" s="21">
        <v>1500001</v>
      </c>
      <c r="EE5" s="21" t="s">
        <v>40</v>
      </c>
      <c r="EF5" s="22">
        <v>19</v>
      </c>
      <c r="EG5" s="22">
        <v>28000</v>
      </c>
      <c r="EH5" s="22">
        <v>532000</v>
      </c>
      <c r="EI5" s="22">
        <v>0</v>
      </c>
      <c r="EJ5" s="22">
        <v>532000</v>
      </c>
      <c r="EK5">
        <v>1500001</v>
      </c>
      <c r="EL5" t="s">
        <v>40</v>
      </c>
      <c r="EM5" s="19">
        <v>12</v>
      </c>
      <c r="EN5" s="19">
        <v>28000</v>
      </c>
      <c r="EO5" s="19">
        <v>336000</v>
      </c>
      <c r="EP5" s="19">
        <v>0</v>
      </c>
      <c r="EQ5" s="19">
        <v>336000</v>
      </c>
      <c r="ER5" s="21">
        <v>1500001</v>
      </c>
      <c r="ES5" s="21" t="s">
        <v>40</v>
      </c>
      <c r="ET5" s="22">
        <v>6</v>
      </c>
      <c r="EU5" s="22">
        <v>28000</v>
      </c>
      <c r="EV5" s="22">
        <v>168000</v>
      </c>
      <c r="EW5" s="22">
        <v>0</v>
      </c>
      <c r="EX5" s="22">
        <v>168000</v>
      </c>
      <c r="EY5">
        <v>1500001</v>
      </c>
      <c r="EZ5" t="s">
        <v>40</v>
      </c>
      <c r="FA5" s="19">
        <v>6</v>
      </c>
      <c r="FB5" s="19">
        <v>28000</v>
      </c>
      <c r="FC5" s="19">
        <v>168000</v>
      </c>
      <c r="FD5" s="19">
        <v>0</v>
      </c>
      <c r="FE5" s="19">
        <v>168000</v>
      </c>
      <c r="FF5" s="21">
        <v>1500001</v>
      </c>
      <c r="FG5" s="21" t="s">
        <v>40</v>
      </c>
      <c r="FH5" s="22">
        <v>6</v>
      </c>
      <c r="FI5" s="22">
        <v>28000</v>
      </c>
      <c r="FJ5" s="22">
        <v>168000</v>
      </c>
      <c r="FK5" s="22">
        <v>0</v>
      </c>
      <c r="FL5" s="22">
        <v>168000</v>
      </c>
      <c r="FM5">
        <v>1500001</v>
      </c>
      <c r="FN5" t="s">
        <v>40</v>
      </c>
      <c r="FO5" s="19">
        <v>13</v>
      </c>
      <c r="FP5" s="19">
        <v>28000</v>
      </c>
      <c r="FQ5" s="19">
        <v>364000</v>
      </c>
      <c r="FR5" s="19">
        <v>0</v>
      </c>
      <c r="FS5" s="19">
        <v>364000</v>
      </c>
      <c r="FT5" s="21">
        <v>1500001</v>
      </c>
      <c r="FU5" s="21" t="s">
        <v>40</v>
      </c>
      <c r="FV5" s="22">
        <v>25</v>
      </c>
      <c r="FW5" s="22">
        <v>28000</v>
      </c>
      <c r="FX5" s="22">
        <v>700000</v>
      </c>
      <c r="FY5" s="22">
        <v>0</v>
      </c>
      <c r="FZ5" s="22">
        <v>700000</v>
      </c>
      <c r="GA5">
        <v>1500001</v>
      </c>
      <c r="GB5" t="s">
        <v>40</v>
      </c>
      <c r="GC5" s="19">
        <v>44</v>
      </c>
      <c r="GD5" s="19">
        <v>28000</v>
      </c>
      <c r="GE5" s="19">
        <v>1232000</v>
      </c>
      <c r="GF5" s="19">
        <v>0</v>
      </c>
      <c r="GG5" s="19">
        <v>1232000</v>
      </c>
      <c r="GH5" s="21">
        <v>1500001</v>
      </c>
      <c r="GI5" s="21" t="s">
        <v>40</v>
      </c>
      <c r="GJ5" s="22">
        <v>6</v>
      </c>
      <c r="GK5" s="22">
        <v>28000</v>
      </c>
      <c r="GL5" s="22">
        <v>168000</v>
      </c>
      <c r="GM5" s="22">
        <v>0</v>
      </c>
      <c r="GN5" s="22">
        <v>168000</v>
      </c>
      <c r="GO5">
        <v>1500001</v>
      </c>
      <c r="GP5" t="s">
        <v>40</v>
      </c>
      <c r="GQ5" s="19">
        <v>6</v>
      </c>
      <c r="GR5" s="19">
        <v>28000</v>
      </c>
      <c r="GS5" s="19">
        <v>168000</v>
      </c>
      <c r="GT5" s="19">
        <v>0</v>
      </c>
      <c r="GU5" s="19">
        <v>168000</v>
      </c>
      <c r="GV5" s="21">
        <v>1500001</v>
      </c>
      <c r="GW5" s="21" t="s">
        <v>40</v>
      </c>
      <c r="GX5" s="22">
        <v>6</v>
      </c>
      <c r="GY5" s="22">
        <v>28000</v>
      </c>
      <c r="GZ5" s="22">
        <v>168000</v>
      </c>
      <c r="HA5" s="22">
        <v>0</v>
      </c>
      <c r="HB5" s="22">
        <v>168000</v>
      </c>
      <c r="HC5">
        <v>1500001</v>
      </c>
      <c r="HD5" t="s">
        <v>40</v>
      </c>
      <c r="HE5" s="19">
        <v>3</v>
      </c>
      <c r="HF5" s="19">
        <v>28000</v>
      </c>
      <c r="HG5" s="19">
        <v>84000</v>
      </c>
      <c r="HH5" s="19">
        <v>0</v>
      </c>
      <c r="HI5" s="19">
        <v>84000</v>
      </c>
    </row>
    <row r="6" spans="1:224" x14ac:dyDescent="0.2">
      <c r="H6" s="21">
        <v>1500002</v>
      </c>
      <c r="I6" s="21" t="s">
        <v>41</v>
      </c>
      <c r="J6" s="22">
        <v>3</v>
      </c>
      <c r="K6" s="22">
        <v>19000</v>
      </c>
      <c r="L6" s="22">
        <v>57000</v>
      </c>
      <c r="M6" s="22">
        <v>0</v>
      </c>
      <c r="N6" s="22">
        <v>57000</v>
      </c>
      <c r="O6">
        <v>1500003</v>
      </c>
      <c r="P6" t="s">
        <v>42</v>
      </c>
      <c r="Q6" s="19">
        <v>3</v>
      </c>
      <c r="R6" s="19">
        <v>24000</v>
      </c>
      <c r="S6" s="19">
        <v>72000</v>
      </c>
      <c r="T6" s="19">
        <v>0</v>
      </c>
      <c r="U6" s="19">
        <v>72000</v>
      </c>
      <c r="V6" s="21">
        <v>1500002</v>
      </c>
      <c r="W6" s="21" t="s">
        <v>41</v>
      </c>
      <c r="X6" s="22">
        <v>4</v>
      </c>
      <c r="Y6" s="22">
        <v>19000</v>
      </c>
      <c r="Z6" s="22">
        <v>76000</v>
      </c>
      <c r="AA6" s="22">
        <v>0</v>
      </c>
      <c r="AB6" s="22">
        <v>76000</v>
      </c>
      <c r="AC6">
        <v>1500002</v>
      </c>
      <c r="AD6" t="s">
        <v>41</v>
      </c>
      <c r="AE6" s="19">
        <v>10</v>
      </c>
      <c r="AF6" s="19">
        <v>19000</v>
      </c>
      <c r="AG6" s="19">
        <v>190000</v>
      </c>
      <c r="AH6" s="19">
        <v>0</v>
      </c>
      <c r="AI6" s="19">
        <v>190000</v>
      </c>
      <c r="AJ6" s="21">
        <v>1500002</v>
      </c>
      <c r="AK6" s="21" t="s">
        <v>41</v>
      </c>
      <c r="AL6" s="22">
        <v>12</v>
      </c>
      <c r="AM6" s="22">
        <v>19000</v>
      </c>
      <c r="AN6" s="22">
        <v>228000</v>
      </c>
      <c r="AO6" s="22">
        <v>0</v>
      </c>
      <c r="AP6" s="22">
        <v>228000</v>
      </c>
      <c r="AQ6">
        <v>1500002</v>
      </c>
      <c r="AR6" t="s">
        <v>41</v>
      </c>
      <c r="AS6" s="19">
        <v>3</v>
      </c>
      <c r="AT6" s="19">
        <v>19000</v>
      </c>
      <c r="AU6" s="19">
        <v>57000</v>
      </c>
      <c r="AV6" s="19">
        <v>0</v>
      </c>
      <c r="AW6" s="19">
        <v>57000</v>
      </c>
      <c r="AX6" s="21">
        <v>1500002</v>
      </c>
      <c r="AY6" s="21" t="s">
        <v>41</v>
      </c>
      <c r="AZ6" s="22">
        <v>4</v>
      </c>
      <c r="BA6" s="22">
        <v>19000</v>
      </c>
      <c r="BB6" s="22">
        <v>76000</v>
      </c>
      <c r="BC6" s="22">
        <v>0</v>
      </c>
      <c r="BD6" s="22">
        <v>76000</v>
      </c>
      <c r="BE6">
        <v>1500002</v>
      </c>
      <c r="BF6" t="s">
        <v>41</v>
      </c>
      <c r="BG6" s="19">
        <v>4</v>
      </c>
      <c r="BH6" s="19">
        <v>19000</v>
      </c>
      <c r="BI6" s="19">
        <v>76000</v>
      </c>
      <c r="BJ6" s="19">
        <v>0</v>
      </c>
      <c r="BK6" s="19">
        <v>76000</v>
      </c>
      <c r="BL6" s="21">
        <v>1500002</v>
      </c>
      <c r="BM6" s="21" t="s">
        <v>41</v>
      </c>
      <c r="BN6" s="22">
        <v>4</v>
      </c>
      <c r="BO6" s="22">
        <v>19000</v>
      </c>
      <c r="BP6" s="22">
        <v>76000</v>
      </c>
      <c r="BQ6" s="22">
        <v>0</v>
      </c>
      <c r="BR6" s="22">
        <v>76000</v>
      </c>
      <c r="BS6">
        <v>1500003</v>
      </c>
      <c r="BT6" t="s">
        <v>42</v>
      </c>
      <c r="BU6" s="19">
        <v>3</v>
      </c>
      <c r="BV6" s="19">
        <v>24000</v>
      </c>
      <c r="BW6" s="19">
        <v>72000</v>
      </c>
      <c r="BX6" s="19">
        <v>0</v>
      </c>
      <c r="BY6" s="19">
        <v>72000</v>
      </c>
      <c r="BZ6" s="181">
        <v>1500002</v>
      </c>
      <c r="CA6" s="182" t="s">
        <v>41</v>
      </c>
      <c r="CB6" s="183">
        <v>10</v>
      </c>
      <c r="CC6" s="184">
        <v>19000</v>
      </c>
      <c r="CD6" s="184">
        <v>190000</v>
      </c>
      <c r="CE6" s="184">
        <v>0</v>
      </c>
      <c r="CF6" s="184">
        <v>190000</v>
      </c>
      <c r="CG6">
        <v>1500002</v>
      </c>
      <c r="CH6" t="s">
        <v>41</v>
      </c>
      <c r="CI6" s="19">
        <v>14</v>
      </c>
      <c r="CJ6" s="19">
        <v>19000</v>
      </c>
      <c r="CK6" s="19">
        <v>266000</v>
      </c>
      <c r="CL6" s="19">
        <v>0</v>
      </c>
      <c r="CM6" s="19">
        <v>266000</v>
      </c>
      <c r="CN6" s="21">
        <v>1500002</v>
      </c>
      <c r="CO6" s="21" t="s">
        <v>41</v>
      </c>
      <c r="CP6" s="22">
        <v>2</v>
      </c>
      <c r="CQ6" s="22">
        <v>19000</v>
      </c>
      <c r="CR6" s="22">
        <v>38000</v>
      </c>
      <c r="CS6" s="22">
        <v>0</v>
      </c>
      <c r="CT6" s="22">
        <v>38000</v>
      </c>
      <c r="CU6">
        <v>1500002</v>
      </c>
      <c r="CV6" t="s">
        <v>41</v>
      </c>
      <c r="CW6" s="19">
        <v>5</v>
      </c>
      <c r="CX6" s="19">
        <v>19000</v>
      </c>
      <c r="CY6" s="19">
        <v>95000</v>
      </c>
      <c r="CZ6" s="19">
        <v>0</v>
      </c>
      <c r="DA6" s="19">
        <v>95000</v>
      </c>
      <c r="DB6" s="21">
        <v>1500002</v>
      </c>
      <c r="DC6" s="21" t="s">
        <v>41</v>
      </c>
      <c r="DD6" s="22">
        <v>6</v>
      </c>
      <c r="DE6" s="22">
        <v>19000</v>
      </c>
      <c r="DF6" s="22">
        <v>114000</v>
      </c>
      <c r="DG6" s="22">
        <v>0</v>
      </c>
      <c r="DH6" s="22">
        <v>114000</v>
      </c>
      <c r="DI6">
        <v>1500002</v>
      </c>
      <c r="DJ6" t="s">
        <v>41</v>
      </c>
      <c r="DK6" s="19">
        <v>1</v>
      </c>
      <c r="DL6" s="19">
        <v>19000</v>
      </c>
      <c r="DM6" s="19">
        <v>19000</v>
      </c>
      <c r="DN6" s="19">
        <v>0</v>
      </c>
      <c r="DO6" s="19">
        <v>19000</v>
      </c>
      <c r="DP6" s="21">
        <v>1500002</v>
      </c>
      <c r="DQ6" s="21" t="s">
        <v>41</v>
      </c>
      <c r="DR6" s="22">
        <v>4</v>
      </c>
      <c r="DS6" s="22">
        <v>19000</v>
      </c>
      <c r="DT6" s="22">
        <v>76000</v>
      </c>
      <c r="DU6" s="22">
        <v>0</v>
      </c>
      <c r="DV6" s="22">
        <v>76000</v>
      </c>
      <c r="DW6">
        <v>1500002</v>
      </c>
      <c r="DX6" t="s">
        <v>41</v>
      </c>
      <c r="DY6" s="19">
        <v>9</v>
      </c>
      <c r="DZ6" s="19">
        <v>19000</v>
      </c>
      <c r="EA6" s="19">
        <v>171000</v>
      </c>
      <c r="EB6" s="19">
        <v>0</v>
      </c>
      <c r="EC6" s="19">
        <v>171000</v>
      </c>
      <c r="ED6" s="21">
        <v>1500002</v>
      </c>
      <c r="EE6" s="21" t="s">
        <v>41</v>
      </c>
      <c r="EF6" s="22">
        <v>18</v>
      </c>
      <c r="EG6" s="22">
        <v>19000</v>
      </c>
      <c r="EH6" s="22">
        <v>342000</v>
      </c>
      <c r="EI6" s="22">
        <v>0</v>
      </c>
      <c r="EJ6" s="22">
        <v>342000</v>
      </c>
      <c r="EK6">
        <v>1500002</v>
      </c>
      <c r="EL6" t="s">
        <v>41</v>
      </c>
      <c r="EM6" s="19">
        <v>14</v>
      </c>
      <c r="EN6" s="19">
        <v>19000</v>
      </c>
      <c r="EO6" s="19">
        <v>266000</v>
      </c>
      <c r="EP6" s="19">
        <v>0</v>
      </c>
      <c r="EQ6" s="19">
        <v>266000</v>
      </c>
      <c r="ER6" s="21">
        <v>1500002</v>
      </c>
      <c r="ES6" s="21" t="s">
        <v>41</v>
      </c>
      <c r="ET6" s="22">
        <v>6</v>
      </c>
      <c r="EU6" s="22">
        <v>19000</v>
      </c>
      <c r="EV6" s="22">
        <v>114000</v>
      </c>
      <c r="EW6" s="22">
        <v>0</v>
      </c>
      <c r="EX6" s="22">
        <v>114000</v>
      </c>
      <c r="EY6">
        <v>1500002</v>
      </c>
      <c r="EZ6" t="s">
        <v>41</v>
      </c>
      <c r="FA6" s="19">
        <v>4</v>
      </c>
      <c r="FB6" s="19">
        <v>19000</v>
      </c>
      <c r="FC6" s="19">
        <v>76000</v>
      </c>
      <c r="FD6" s="19">
        <v>0</v>
      </c>
      <c r="FE6" s="19">
        <v>76000</v>
      </c>
      <c r="FF6" s="21">
        <v>1500002</v>
      </c>
      <c r="FG6" s="21" t="s">
        <v>41</v>
      </c>
      <c r="FH6" s="22">
        <v>4</v>
      </c>
      <c r="FI6" s="22">
        <v>19000</v>
      </c>
      <c r="FJ6" s="22">
        <v>76000</v>
      </c>
      <c r="FK6" s="22">
        <v>0</v>
      </c>
      <c r="FL6" s="22">
        <v>76000</v>
      </c>
      <c r="FM6">
        <v>1500002</v>
      </c>
      <c r="FN6" t="s">
        <v>41</v>
      </c>
      <c r="FO6" s="19">
        <v>10</v>
      </c>
      <c r="FP6" s="19">
        <v>19000</v>
      </c>
      <c r="FQ6" s="19">
        <v>190000</v>
      </c>
      <c r="FR6" s="19">
        <v>0</v>
      </c>
      <c r="FS6" s="19">
        <v>190000</v>
      </c>
      <c r="FT6" s="21">
        <v>1500002</v>
      </c>
      <c r="FU6" s="21" t="s">
        <v>41</v>
      </c>
      <c r="FV6" s="22">
        <v>18</v>
      </c>
      <c r="FW6" s="22">
        <v>19000</v>
      </c>
      <c r="FX6" s="22">
        <v>342000</v>
      </c>
      <c r="FY6" s="22">
        <v>0</v>
      </c>
      <c r="FZ6" s="22">
        <v>342000</v>
      </c>
      <c r="GA6">
        <v>1500002</v>
      </c>
      <c r="GB6" t="s">
        <v>41</v>
      </c>
      <c r="GC6" s="19">
        <v>15</v>
      </c>
      <c r="GD6" s="19">
        <v>19000</v>
      </c>
      <c r="GE6" s="19">
        <v>285000</v>
      </c>
      <c r="GF6" s="19">
        <v>0</v>
      </c>
      <c r="GG6" s="19">
        <v>285000</v>
      </c>
      <c r="GH6" s="21">
        <v>1500002</v>
      </c>
      <c r="GI6" s="21" t="s">
        <v>41</v>
      </c>
      <c r="GJ6" s="22">
        <v>2</v>
      </c>
      <c r="GK6" s="22">
        <v>19000</v>
      </c>
      <c r="GL6" s="22">
        <v>38000</v>
      </c>
      <c r="GM6" s="22">
        <v>0</v>
      </c>
      <c r="GN6" s="22">
        <v>38000</v>
      </c>
      <c r="GO6">
        <v>1500002</v>
      </c>
      <c r="GP6" t="s">
        <v>41</v>
      </c>
      <c r="GQ6" s="19">
        <v>2</v>
      </c>
      <c r="GR6" s="19">
        <v>19000</v>
      </c>
      <c r="GS6" s="19">
        <v>38000</v>
      </c>
      <c r="GT6" s="19">
        <v>0</v>
      </c>
      <c r="GU6" s="19">
        <v>38000</v>
      </c>
      <c r="GV6" s="21">
        <v>1500002</v>
      </c>
      <c r="GW6" s="21" t="s">
        <v>41</v>
      </c>
      <c r="GX6" s="22">
        <v>4</v>
      </c>
      <c r="GY6" s="22">
        <v>19000</v>
      </c>
      <c r="GZ6" s="22">
        <v>76000</v>
      </c>
      <c r="HA6" s="22">
        <v>0</v>
      </c>
      <c r="HB6" s="22">
        <v>76000</v>
      </c>
      <c r="HC6">
        <v>1500002</v>
      </c>
      <c r="HD6" t="s">
        <v>41</v>
      </c>
      <c r="HE6" s="19">
        <v>4</v>
      </c>
      <c r="HF6" s="19">
        <v>19000</v>
      </c>
      <c r="HG6" s="19">
        <v>76000</v>
      </c>
      <c r="HH6" s="19">
        <v>0</v>
      </c>
      <c r="HI6" s="19">
        <v>76000</v>
      </c>
    </row>
    <row r="7" spans="1:224" x14ac:dyDescent="0.2">
      <c r="H7" s="21">
        <v>1500003</v>
      </c>
      <c r="I7" s="21" t="s">
        <v>42</v>
      </c>
      <c r="J7" s="22">
        <v>4</v>
      </c>
      <c r="K7" s="22">
        <v>24000</v>
      </c>
      <c r="L7" s="22">
        <v>96000</v>
      </c>
      <c r="M7" s="22">
        <v>0</v>
      </c>
      <c r="N7" s="22">
        <v>96000</v>
      </c>
      <c r="O7">
        <v>1500005</v>
      </c>
      <c r="P7" t="s">
        <v>44</v>
      </c>
      <c r="Q7" s="19">
        <v>12</v>
      </c>
      <c r="R7" s="19">
        <v>34000</v>
      </c>
      <c r="S7" s="19">
        <v>408000</v>
      </c>
      <c r="T7" s="19">
        <v>0</v>
      </c>
      <c r="U7" s="19">
        <v>408000</v>
      </c>
      <c r="V7" s="21">
        <v>1500004</v>
      </c>
      <c r="W7" s="21" t="s">
        <v>43</v>
      </c>
      <c r="X7" s="22">
        <v>6</v>
      </c>
      <c r="Y7" s="22">
        <v>28000</v>
      </c>
      <c r="Z7" s="22">
        <v>168000</v>
      </c>
      <c r="AA7" s="22">
        <v>0</v>
      </c>
      <c r="AB7" s="22">
        <v>168000</v>
      </c>
      <c r="AC7">
        <v>1500003</v>
      </c>
      <c r="AD7" t="s">
        <v>42</v>
      </c>
      <c r="AE7" s="19">
        <v>9</v>
      </c>
      <c r="AF7" s="19">
        <v>24000</v>
      </c>
      <c r="AG7" s="19">
        <v>216000</v>
      </c>
      <c r="AH7" s="19">
        <v>0</v>
      </c>
      <c r="AI7" s="19">
        <v>216000</v>
      </c>
      <c r="AJ7" s="21">
        <v>1500003</v>
      </c>
      <c r="AK7" s="21" t="s">
        <v>42</v>
      </c>
      <c r="AL7" s="22">
        <v>16</v>
      </c>
      <c r="AM7" s="22">
        <v>24000</v>
      </c>
      <c r="AN7" s="22">
        <v>384000</v>
      </c>
      <c r="AO7" s="22">
        <v>0</v>
      </c>
      <c r="AP7" s="22">
        <v>384000</v>
      </c>
      <c r="AQ7">
        <v>1500003</v>
      </c>
      <c r="AR7" t="s">
        <v>42</v>
      </c>
      <c r="AS7" s="19">
        <v>2</v>
      </c>
      <c r="AT7" s="19">
        <v>24000</v>
      </c>
      <c r="AU7" s="19">
        <v>48000</v>
      </c>
      <c r="AV7" s="19">
        <v>0</v>
      </c>
      <c r="AW7" s="19">
        <v>48000</v>
      </c>
      <c r="AX7" s="21">
        <v>1500003</v>
      </c>
      <c r="AY7" s="21" t="s">
        <v>42</v>
      </c>
      <c r="AZ7" s="22">
        <v>2</v>
      </c>
      <c r="BA7" s="22">
        <v>24000</v>
      </c>
      <c r="BB7" s="22">
        <v>48000</v>
      </c>
      <c r="BC7" s="22">
        <v>0</v>
      </c>
      <c r="BD7" s="22">
        <v>48000</v>
      </c>
      <c r="BE7">
        <v>1500003</v>
      </c>
      <c r="BF7" t="s">
        <v>42</v>
      </c>
      <c r="BG7" s="19">
        <v>4</v>
      </c>
      <c r="BH7" s="19">
        <v>24000</v>
      </c>
      <c r="BI7" s="19">
        <v>96000</v>
      </c>
      <c r="BJ7" s="19">
        <v>0</v>
      </c>
      <c r="BK7" s="19">
        <v>96000</v>
      </c>
      <c r="BL7" s="21">
        <v>1500003</v>
      </c>
      <c r="BM7" s="21" t="s">
        <v>42</v>
      </c>
      <c r="BN7" s="22">
        <v>4</v>
      </c>
      <c r="BO7" s="22">
        <v>24000</v>
      </c>
      <c r="BP7" s="22">
        <v>96000</v>
      </c>
      <c r="BQ7" s="22">
        <v>0</v>
      </c>
      <c r="BR7" s="22">
        <v>96000</v>
      </c>
      <c r="BS7">
        <v>1500004</v>
      </c>
      <c r="BT7" t="s">
        <v>43</v>
      </c>
      <c r="BU7" s="19">
        <v>6</v>
      </c>
      <c r="BV7" s="19">
        <v>28000</v>
      </c>
      <c r="BW7" s="19">
        <v>168000</v>
      </c>
      <c r="BX7" s="19">
        <v>0</v>
      </c>
      <c r="BY7" s="19">
        <v>168000</v>
      </c>
      <c r="BZ7" s="181">
        <v>1500003</v>
      </c>
      <c r="CA7" s="182" t="s">
        <v>42</v>
      </c>
      <c r="CB7" s="183">
        <v>10</v>
      </c>
      <c r="CC7" s="184">
        <v>24000</v>
      </c>
      <c r="CD7" s="184">
        <v>240000</v>
      </c>
      <c r="CE7" s="184">
        <v>0</v>
      </c>
      <c r="CF7" s="184">
        <v>240000</v>
      </c>
      <c r="CG7">
        <v>1500003</v>
      </c>
      <c r="CH7" t="s">
        <v>42</v>
      </c>
      <c r="CI7" s="19">
        <v>10</v>
      </c>
      <c r="CJ7" s="19">
        <v>24000</v>
      </c>
      <c r="CK7" s="19">
        <v>240000</v>
      </c>
      <c r="CL7" s="19">
        <v>0</v>
      </c>
      <c r="CM7" s="19">
        <v>240000</v>
      </c>
      <c r="CN7" s="21">
        <v>1500003</v>
      </c>
      <c r="CO7" s="21" t="s">
        <v>42</v>
      </c>
      <c r="CP7" s="22">
        <v>4</v>
      </c>
      <c r="CQ7" s="22">
        <v>24000</v>
      </c>
      <c r="CR7" s="22">
        <v>96000</v>
      </c>
      <c r="CS7" s="22">
        <v>0</v>
      </c>
      <c r="CT7" s="22">
        <v>96000</v>
      </c>
      <c r="CU7">
        <v>1500003</v>
      </c>
      <c r="CV7" t="s">
        <v>42</v>
      </c>
      <c r="CW7" s="19">
        <v>2</v>
      </c>
      <c r="CX7" s="19">
        <v>24000</v>
      </c>
      <c r="CY7" s="19">
        <v>48000</v>
      </c>
      <c r="CZ7" s="19">
        <v>0</v>
      </c>
      <c r="DA7" s="19">
        <v>48000</v>
      </c>
      <c r="DB7" s="21">
        <v>1500003</v>
      </c>
      <c r="DC7" s="21" t="s">
        <v>42</v>
      </c>
      <c r="DD7" s="22">
        <v>6</v>
      </c>
      <c r="DE7" s="22">
        <v>24000</v>
      </c>
      <c r="DF7" s="22">
        <v>144000</v>
      </c>
      <c r="DG7" s="22">
        <v>-4800</v>
      </c>
      <c r="DH7" s="22">
        <v>139200</v>
      </c>
      <c r="DI7">
        <v>1500003</v>
      </c>
      <c r="DJ7" t="s">
        <v>42</v>
      </c>
      <c r="DK7" s="19">
        <v>3</v>
      </c>
      <c r="DL7" s="19">
        <v>24000</v>
      </c>
      <c r="DM7" s="19">
        <v>72000</v>
      </c>
      <c r="DN7" s="19">
        <v>0</v>
      </c>
      <c r="DO7" s="19">
        <v>72000</v>
      </c>
      <c r="DP7" s="21">
        <v>1500003</v>
      </c>
      <c r="DQ7" s="21" t="s">
        <v>42</v>
      </c>
      <c r="DR7" s="22">
        <v>2</v>
      </c>
      <c r="DS7" s="22">
        <v>24000</v>
      </c>
      <c r="DT7" s="22">
        <v>48000</v>
      </c>
      <c r="DU7" s="22">
        <v>0</v>
      </c>
      <c r="DV7" s="22">
        <v>48000</v>
      </c>
      <c r="DW7">
        <v>1500003</v>
      </c>
      <c r="DX7" t="s">
        <v>42</v>
      </c>
      <c r="DY7" s="19">
        <v>6</v>
      </c>
      <c r="DZ7" s="19">
        <v>24000</v>
      </c>
      <c r="EA7" s="19">
        <v>144000</v>
      </c>
      <c r="EB7" s="19">
        <v>0</v>
      </c>
      <c r="EC7" s="19">
        <v>144000</v>
      </c>
      <c r="ED7" s="21">
        <v>1500003</v>
      </c>
      <c r="EE7" s="21" t="s">
        <v>42</v>
      </c>
      <c r="EF7" s="22">
        <v>18</v>
      </c>
      <c r="EG7" s="22">
        <v>24000</v>
      </c>
      <c r="EH7" s="22">
        <v>432000</v>
      </c>
      <c r="EI7" s="22">
        <v>0</v>
      </c>
      <c r="EJ7" s="22">
        <v>432000</v>
      </c>
      <c r="EK7">
        <v>1500003</v>
      </c>
      <c r="EL7" t="s">
        <v>42</v>
      </c>
      <c r="EM7" s="19">
        <v>13</v>
      </c>
      <c r="EN7" s="19">
        <v>24000</v>
      </c>
      <c r="EO7" s="19">
        <v>312000</v>
      </c>
      <c r="EP7" s="19">
        <v>0</v>
      </c>
      <c r="EQ7" s="19">
        <v>312000</v>
      </c>
      <c r="ER7" s="21">
        <v>1500003</v>
      </c>
      <c r="ES7" s="21" t="s">
        <v>42</v>
      </c>
      <c r="ET7" s="22">
        <v>1</v>
      </c>
      <c r="EU7" s="22">
        <v>24000</v>
      </c>
      <c r="EV7" s="22">
        <v>24000</v>
      </c>
      <c r="EW7" s="22">
        <v>0</v>
      </c>
      <c r="EX7" s="22">
        <v>24000</v>
      </c>
      <c r="EY7">
        <v>1500003</v>
      </c>
      <c r="EZ7" t="s">
        <v>42</v>
      </c>
      <c r="FA7" s="19">
        <v>4</v>
      </c>
      <c r="FB7" s="19">
        <v>24000</v>
      </c>
      <c r="FC7" s="19">
        <v>96000</v>
      </c>
      <c r="FD7" s="19">
        <v>0</v>
      </c>
      <c r="FE7" s="19">
        <v>96000</v>
      </c>
      <c r="FF7" s="21">
        <v>1500003</v>
      </c>
      <c r="FG7" s="21" t="s">
        <v>42</v>
      </c>
      <c r="FH7" s="22">
        <v>3</v>
      </c>
      <c r="FI7" s="22">
        <v>24000</v>
      </c>
      <c r="FJ7" s="22">
        <v>72000</v>
      </c>
      <c r="FK7" s="22">
        <v>0</v>
      </c>
      <c r="FL7" s="22">
        <v>72000</v>
      </c>
      <c r="FM7">
        <v>1500003</v>
      </c>
      <c r="FN7" t="s">
        <v>42</v>
      </c>
      <c r="FO7" s="19">
        <v>13</v>
      </c>
      <c r="FP7" s="19">
        <v>24000</v>
      </c>
      <c r="FQ7" s="19">
        <v>312000</v>
      </c>
      <c r="FR7" s="19">
        <v>0</v>
      </c>
      <c r="FS7" s="19">
        <v>312000</v>
      </c>
      <c r="FT7" s="21">
        <v>1500003</v>
      </c>
      <c r="FU7" s="21" t="s">
        <v>42</v>
      </c>
      <c r="FV7" s="22">
        <v>9</v>
      </c>
      <c r="FW7" s="22">
        <v>24000</v>
      </c>
      <c r="FX7" s="22">
        <v>216000</v>
      </c>
      <c r="FY7" s="22">
        <v>0</v>
      </c>
      <c r="FZ7" s="22">
        <v>216000</v>
      </c>
      <c r="GA7">
        <v>1500003</v>
      </c>
      <c r="GB7" t="s">
        <v>42</v>
      </c>
      <c r="GC7" s="19">
        <v>18</v>
      </c>
      <c r="GD7" s="19">
        <v>24000</v>
      </c>
      <c r="GE7" s="19">
        <v>432000</v>
      </c>
      <c r="GF7" s="19">
        <v>0</v>
      </c>
      <c r="GG7" s="19">
        <v>432000</v>
      </c>
      <c r="GH7" s="21">
        <v>1500003</v>
      </c>
      <c r="GI7" s="21" t="s">
        <v>42</v>
      </c>
      <c r="GJ7" s="22">
        <v>4</v>
      </c>
      <c r="GK7" s="22">
        <v>24000</v>
      </c>
      <c r="GL7" s="22">
        <v>96000</v>
      </c>
      <c r="GM7" s="22">
        <v>0</v>
      </c>
      <c r="GN7" s="22">
        <v>96000</v>
      </c>
      <c r="GO7">
        <v>1500003</v>
      </c>
      <c r="GP7" t="s">
        <v>42</v>
      </c>
      <c r="GQ7" s="19">
        <v>1</v>
      </c>
      <c r="GR7" s="19">
        <v>24000</v>
      </c>
      <c r="GS7" s="19">
        <v>24000</v>
      </c>
      <c r="GT7" s="19">
        <v>0</v>
      </c>
      <c r="GU7" s="19">
        <v>24000</v>
      </c>
      <c r="GV7" s="21">
        <v>1500003</v>
      </c>
      <c r="GW7" s="21" t="s">
        <v>42</v>
      </c>
      <c r="GX7" s="22">
        <v>2</v>
      </c>
      <c r="GY7" s="22">
        <v>24000</v>
      </c>
      <c r="GZ7" s="22">
        <v>48000</v>
      </c>
      <c r="HA7" s="22">
        <v>0</v>
      </c>
      <c r="HB7" s="22">
        <v>48000</v>
      </c>
      <c r="HC7">
        <v>1500003</v>
      </c>
      <c r="HD7" t="s">
        <v>42</v>
      </c>
      <c r="HE7" s="19">
        <v>4</v>
      </c>
      <c r="HF7" s="19">
        <v>24000</v>
      </c>
      <c r="HG7" s="19">
        <v>96000</v>
      </c>
      <c r="HH7" s="19">
        <v>0</v>
      </c>
      <c r="HI7" s="19">
        <v>96000</v>
      </c>
    </row>
    <row r="8" spans="1:224" x14ac:dyDescent="0.2">
      <c r="H8" s="21">
        <v>1500004</v>
      </c>
      <c r="I8" s="21" t="s">
        <v>43</v>
      </c>
      <c r="J8" s="22">
        <v>4</v>
      </c>
      <c r="K8" s="22">
        <v>28000</v>
      </c>
      <c r="L8" s="22">
        <v>112000</v>
      </c>
      <c r="M8" s="22">
        <v>0</v>
      </c>
      <c r="N8" s="22">
        <v>112000</v>
      </c>
      <c r="O8">
        <v>1500008</v>
      </c>
      <c r="P8" t="s">
        <v>47</v>
      </c>
      <c r="Q8" s="19">
        <v>3</v>
      </c>
      <c r="R8" s="19">
        <v>22000</v>
      </c>
      <c r="S8" s="19">
        <v>66000</v>
      </c>
      <c r="T8" s="19">
        <v>0</v>
      </c>
      <c r="U8" s="19">
        <v>66000</v>
      </c>
      <c r="V8" s="21">
        <v>1500005</v>
      </c>
      <c r="W8" s="21" t="s">
        <v>44</v>
      </c>
      <c r="X8" s="22">
        <v>12</v>
      </c>
      <c r="Y8" s="22">
        <v>34000</v>
      </c>
      <c r="Z8" s="22">
        <v>408000</v>
      </c>
      <c r="AA8" s="22">
        <v>0</v>
      </c>
      <c r="AB8" s="22">
        <v>408000</v>
      </c>
      <c r="AC8">
        <v>1500004</v>
      </c>
      <c r="AD8" t="s">
        <v>43</v>
      </c>
      <c r="AE8" s="19">
        <v>14</v>
      </c>
      <c r="AF8" s="19">
        <v>28000</v>
      </c>
      <c r="AG8" s="19">
        <v>392000</v>
      </c>
      <c r="AH8" s="19">
        <v>0</v>
      </c>
      <c r="AI8" s="19">
        <v>392000</v>
      </c>
      <c r="AJ8" s="21">
        <v>1500004</v>
      </c>
      <c r="AK8" s="21" t="s">
        <v>43</v>
      </c>
      <c r="AL8" s="22">
        <v>19</v>
      </c>
      <c r="AM8" s="22">
        <v>28000</v>
      </c>
      <c r="AN8" s="22">
        <v>532000</v>
      </c>
      <c r="AO8" s="22">
        <v>0</v>
      </c>
      <c r="AP8" s="22">
        <v>532000</v>
      </c>
      <c r="AQ8">
        <v>1500004</v>
      </c>
      <c r="AR8" t="s">
        <v>43</v>
      </c>
      <c r="AS8" s="19">
        <v>6</v>
      </c>
      <c r="AT8" s="19">
        <v>28000</v>
      </c>
      <c r="AU8" s="19">
        <v>168000</v>
      </c>
      <c r="AV8" s="19">
        <v>0</v>
      </c>
      <c r="AW8" s="19">
        <v>168000</v>
      </c>
      <c r="AX8" s="21">
        <v>1500004</v>
      </c>
      <c r="AY8" s="21" t="s">
        <v>43</v>
      </c>
      <c r="AZ8" s="22">
        <v>6</v>
      </c>
      <c r="BA8" s="22">
        <v>28000</v>
      </c>
      <c r="BB8" s="22">
        <v>168000</v>
      </c>
      <c r="BC8" s="22">
        <v>0</v>
      </c>
      <c r="BD8" s="22">
        <v>168000</v>
      </c>
      <c r="BE8">
        <v>1500004</v>
      </c>
      <c r="BF8" t="s">
        <v>43</v>
      </c>
      <c r="BG8" s="19">
        <v>75</v>
      </c>
      <c r="BH8" s="19">
        <v>28000</v>
      </c>
      <c r="BI8" s="19">
        <v>2100000</v>
      </c>
      <c r="BJ8" s="19">
        <v>0</v>
      </c>
      <c r="BK8" s="19">
        <v>2100000</v>
      </c>
      <c r="BL8" s="21">
        <v>1500004</v>
      </c>
      <c r="BM8" s="21" t="s">
        <v>43</v>
      </c>
      <c r="BN8" s="22">
        <v>9</v>
      </c>
      <c r="BO8" s="22">
        <v>28000</v>
      </c>
      <c r="BP8" s="22">
        <v>252000</v>
      </c>
      <c r="BQ8" s="22">
        <v>0</v>
      </c>
      <c r="BR8" s="22">
        <v>252000</v>
      </c>
      <c r="BS8">
        <v>1500005</v>
      </c>
      <c r="BT8" t="s">
        <v>44</v>
      </c>
      <c r="BU8" s="19">
        <v>9</v>
      </c>
      <c r="BV8" s="19">
        <v>34000</v>
      </c>
      <c r="BW8" s="19">
        <v>306000</v>
      </c>
      <c r="BX8" s="19">
        <v>0</v>
      </c>
      <c r="BY8" s="19">
        <v>306000</v>
      </c>
      <c r="BZ8" s="181">
        <v>1500004</v>
      </c>
      <c r="CA8" s="182" t="s">
        <v>43</v>
      </c>
      <c r="CB8" s="183">
        <v>20</v>
      </c>
      <c r="CC8" s="184">
        <v>28000</v>
      </c>
      <c r="CD8" s="184">
        <v>560000</v>
      </c>
      <c r="CE8" s="184">
        <v>0</v>
      </c>
      <c r="CF8" s="184">
        <v>560000</v>
      </c>
      <c r="CG8">
        <v>1500004</v>
      </c>
      <c r="CH8" t="s">
        <v>43</v>
      </c>
      <c r="CI8" s="19">
        <v>12</v>
      </c>
      <c r="CJ8" s="19">
        <v>28000</v>
      </c>
      <c r="CK8" s="19">
        <v>336000</v>
      </c>
      <c r="CL8" s="19">
        <v>0</v>
      </c>
      <c r="CM8" s="19">
        <v>336000</v>
      </c>
      <c r="CN8" s="21">
        <v>1500004</v>
      </c>
      <c r="CO8" s="21" t="s">
        <v>43</v>
      </c>
      <c r="CP8" s="22">
        <v>4</v>
      </c>
      <c r="CQ8" s="22">
        <v>28000</v>
      </c>
      <c r="CR8" s="22">
        <v>112000</v>
      </c>
      <c r="CS8" s="22">
        <v>0</v>
      </c>
      <c r="CT8" s="22">
        <v>112000</v>
      </c>
      <c r="CU8">
        <v>1500004</v>
      </c>
      <c r="CV8" t="s">
        <v>43</v>
      </c>
      <c r="CW8" s="19">
        <v>7</v>
      </c>
      <c r="CX8" s="19">
        <v>28000</v>
      </c>
      <c r="CY8" s="19">
        <v>196000</v>
      </c>
      <c r="CZ8" s="19">
        <v>0</v>
      </c>
      <c r="DA8" s="19">
        <v>196000</v>
      </c>
      <c r="DB8" s="21">
        <v>1500004</v>
      </c>
      <c r="DC8" s="21" t="s">
        <v>43</v>
      </c>
      <c r="DD8" s="22">
        <v>4</v>
      </c>
      <c r="DE8" s="22">
        <v>28000</v>
      </c>
      <c r="DF8" s="22">
        <v>112000</v>
      </c>
      <c r="DG8" s="22">
        <v>0</v>
      </c>
      <c r="DH8" s="22">
        <v>112000</v>
      </c>
      <c r="DI8">
        <v>1500004</v>
      </c>
      <c r="DJ8" t="s">
        <v>43</v>
      </c>
      <c r="DK8" s="19">
        <v>8</v>
      </c>
      <c r="DL8" s="19">
        <v>28000</v>
      </c>
      <c r="DM8" s="19">
        <v>224000</v>
      </c>
      <c r="DN8" s="19">
        <v>0</v>
      </c>
      <c r="DO8" s="19">
        <v>224000</v>
      </c>
      <c r="DP8" s="21">
        <v>1500004</v>
      </c>
      <c r="DQ8" s="21" t="s">
        <v>43</v>
      </c>
      <c r="DR8" s="22">
        <v>7</v>
      </c>
      <c r="DS8" s="22">
        <v>28000</v>
      </c>
      <c r="DT8" s="22">
        <v>196000</v>
      </c>
      <c r="DU8" s="22">
        <v>0</v>
      </c>
      <c r="DV8" s="22">
        <v>196000</v>
      </c>
      <c r="DW8">
        <v>1500004</v>
      </c>
      <c r="DX8" t="s">
        <v>43</v>
      </c>
      <c r="DY8" s="19">
        <v>8</v>
      </c>
      <c r="DZ8" s="19">
        <v>28000</v>
      </c>
      <c r="EA8" s="19">
        <v>224000</v>
      </c>
      <c r="EB8" s="19">
        <v>0</v>
      </c>
      <c r="EC8" s="19">
        <v>224000</v>
      </c>
      <c r="ED8" s="21">
        <v>1500004</v>
      </c>
      <c r="EE8" s="21" t="s">
        <v>43</v>
      </c>
      <c r="EF8" s="22">
        <v>21</v>
      </c>
      <c r="EG8" s="22">
        <v>28000</v>
      </c>
      <c r="EH8" s="22">
        <v>588000</v>
      </c>
      <c r="EI8" s="22">
        <v>0</v>
      </c>
      <c r="EJ8" s="22">
        <v>588000</v>
      </c>
      <c r="EK8">
        <v>1500004</v>
      </c>
      <c r="EL8" t="s">
        <v>43</v>
      </c>
      <c r="EM8" s="19">
        <v>12</v>
      </c>
      <c r="EN8" s="19">
        <v>28000</v>
      </c>
      <c r="EO8" s="19">
        <v>336000</v>
      </c>
      <c r="EP8" s="19">
        <v>0</v>
      </c>
      <c r="EQ8" s="19">
        <v>336000</v>
      </c>
      <c r="ER8" s="21">
        <v>1500004</v>
      </c>
      <c r="ES8" s="21" t="s">
        <v>43</v>
      </c>
      <c r="ET8" s="22">
        <v>4</v>
      </c>
      <c r="EU8" s="22">
        <v>28000</v>
      </c>
      <c r="EV8" s="22">
        <v>112000</v>
      </c>
      <c r="EW8" s="22">
        <v>0</v>
      </c>
      <c r="EX8" s="22">
        <v>112000</v>
      </c>
      <c r="EY8">
        <v>1500004</v>
      </c>
      <c r="EZ8" t="s">
        <v>43</v>
      </c>
      <c r="FA8" s="19">
        <v>6</v>
      </c>
      <c r="FB8" s="19">
        <v>28000</v>
      </c>
      <c r="FC8" s="19">
        <v>168000</v>
      </c>
      <c r="FD8" s="19">
        <v>0</v>
      </c>
      <c r="FE8" s="19">
        <v>168000</v>
      </c>
      <c r="FF8" s="21">
        <v>1500004</v>
      </c>
      <c r="FG8" s="21" t="s">
        <v>43</v>
      </c>
      <c r="FH8" s="22">
        <v>6</v>
      </c>
      <c r="FI8" s="22">
        <v>28000</v>
      </c>
      <c r="FJ8" s="22">
        <v>168000</v>
      </c>
      <c r="FK8" s="22">
        <v>0</v>
      </c>
      <c r="FL8" s="22">
        <v>168000</v>
      </c>
      <c r="FM8">
        <v>1500004</v>
      </c>
      <c r="FN8" t="s">
        <v>43</v>
      </c>
      <c r="FO8" s="19">
        <v>11</v>
      </c>
      <c r="FP8" s="19">
        <v>28000</v>
      </c>
      <c r="FQ8" s="19">
        <v>308000</v>
      </c>
      <c r="FR8" s="19">
        <v>0</v>
      </c>
      <c r="FS8" s="19">
        <v>308000</v>
      </c>
      <c r="FT8" s="21">
        <v>1500004</v>
      </c>
      <c r="FU8" s="21" t="s">
        <v>43</v>
      </c>
      <c r="FV8" s="22">
        <v>23</v>
      </c>
      <c r="FW8" s="22">
        <v>28000</v>
      </c>
      <c r="FX8" s="22">
        <v>644000</v>
      </c>
      <c r="FY8" s="22">
        <v>0</v>
      </c>
      <c r="FZ8" s="22">
        <v>644000</v>
      </c>
      <c r="GA8">
        <v>1500004</v>
      </c>
      <c r="GB8" t="s">
        <v>43</v>
      </c>
      <c r="GC8" s="19">
        <v>44</v>
      </c>
      <c r="GD8" s="19">
        <v>28000</v>
      </c>
      <c r="GE8" s="19">
        <v>1232000</v>
      </c>
      <c r="GF8" s="19">
        <v>0</v>
      </c>
      <c r="GG8" s="19">
        <v>1232000</v>
      </c>
      <c r="GH8" s="21">
        <v>1500004</v>
      </c>
      <c r="GI8" s="21" t="s">
        <v>43</v>
      </c>
      <c r="GJ8" s="22">
        <v>6</v>
      </c>
      <c r="GK8" s="22">
        <v>28000</v>
      </c>
      <c r="GL8" s="22">
        <v>168000</v>
      </c>
      <c r="GM8" s="22">
        <v>0</v>
      </c>
      <c r="GN8" s="22">
        <v>168000</v>
      </c>
      <c r="GO8">
        <v>1500004</v>
      </c>
      <c r="GP8" t="s">
        <v>43</v>
      </c>
      <c r="GQ8" s="19">
        <v>6</v>
      </c>
      <c r="GR8" s="19">
        <v>28000</v>
      </c>
      <c r="GS8" s="19">
        <v>168000</v>
      </c>
      <c r="GT8" s="19">
        <v>0</v>
      </c>
      <c r="GU8" s="19">
        <v>168000</v>
      </c>
      <c r="GV8" s="21">
        <v>1500004</v>
      </c>
      <c r="GW8" s="21" t="s">
        <v>43</v>
      </c>
      <c r="GX8" s="22">
        <v>6</v>
      </c>
      <c r="GY8" s="22">
        <v>28000</v>
      </c>
      <c r="GZ8" s="22">
        <v>168000</v>
      </c>
      <c r="HA8" s="22">
        <v>0</v>
      </c>
      <c r="HB8" s="22">
        <v>168000</v>
      </c>
      <c r="HC8">
        <v>1500004</v>
      </c>
      <c r="HD8" t="s">
        <v>43</v>
      </c>
      <c r="HE8" s="19">
        <v>6</v>
      </c>
      <c r="HF8" s="19">
        <v>28000</v>
      </c>
      <c r="HG8" s="19">
        <v>168000</v>
      </c>
      <c r="HH8" s="19">
        <v>0</v>
      </c>
      <c r="HI8" s="19">
        <v>168000</v>
      </c>
    </row>
    <row r="9" spans="1:224" ht="22.5" x14ac:dyDescent="0.2">
      <c r="H9" s="21">
        <v>1500005</v>
      </c>
      <c r="I9" s="21" t="s">
        <v>44</v>
      </c>
      <c r="J9" s="22">
        <v>5</v>
      </c>
      <c r="K9" s="22">
        <v>34000</v>
      </c>
      <c r="L9" s="22">
        <v>170000</v>
      </c>
      <c r="M9" s="22">
        <v>0</v>
      </c>
      <c r="N9" s="22">
        <v>170000</v>
      </c>
      <c r="O9">
        <v>1500010</v>
      </c>
      <c r="P9" t="s">
        <v>48</v>
      </c>
      <c r="Q9" s="19">
        <v>3</v>
      </c>
      <c r="R9" s="19">
        <v>20000</v>
      </c>
      <c r="S9" s="19">
        <v>60000</v>
      </c>
      <c r="T9" s="19">
        <v>0</v>
      </c>
      <c r="U9" s="19">
        <v>60000</v>
      </c>
      <c r="V9" s="21">
        <v>1500008</v>
      </c>
      <c r="W9" s="21" t="s">
        <v>47</v>
      </c>
      <c r="X9" s="22">
        <v>4</v>
      </c>
      <c r="Y9" s="22">
        <v>22000</v>
      </c>
      <c r="Z9" s="22">
        <v>88000</v>
      </c>
      <c r="AA9" s="22">
        <v>0</v>
      </c>
      <c r="AB9" s="22">
        <v>88000</v>
      </c>
      <c r="AC9">
        <v>1500005</v>
      </c>
      <c r="AD9" t="s">
        <v>44</v>
      </c>
      <c r="AE9" s="19">
        <v>6</v>
      </c>
      <c r="AF9" s="19">
        <v>34000</v>
      </c>
      <c r="AG9" s="19">
        <v>204000</v>
      </c>
      <c r="AH9" s="19">
        <v>0</v>
      </c>
      <c r="AI9" s="19">
        <v>204000</v>
      </c>
      <c r="AJ9" s="21">
        <v>1500005</v>
      </c>
      <c r="AK9" s="21" t="s">
        <v>44</v>
      </c>
      <c r="AL9" s="22">
        <v>8</v>
      </c>
      <c r="AM9" s="22">
        <v>34000</v>
      </c>
      <c r="AN9" s="22">
        <v>272000</v>
      </c>
      <c r="AO9" s="22">
        <v>0</v>
      </c>
      <c r="AP9" s="22">
        <v>272000</v>
      </c>
      <c r="AQ9">
        <v>1500005</v>
      </c>
      <c r="AR9" t="s">
        <v>44</v>
      </c>
      <c r="AS9" s="19">
        <v>5</v>
      </c>
      <c r="AT9" s="19">
        <v>34000</v>
      </c>
      <c r="AU9" s="19">
        <v>170000</v>
      </c>
      <c r="AV9" s="19">
        <v>0</v>
      </c>
      <c r="AW9" s="19">
        <v>170000</v>
      </c>
      <c r="AX9" s="21">
        <v>1500005</v>
      </c>
      <c r="AY9" s="21" t="s">
        <v>44</v>
      </c>
      <c r="AZ9" s="22">
        <v>8</v>
      </c>
      <c r="BA9" s="22">
        <v>34000</v>
      </c>
      <c r="BB9" s="22">
        <v>272000</v>
      </c>
      <c r="BC9" s="22">
        <v>0</v>
      </c>
      <c r="BD9" s="22">
        <v>272000</v>
      </c>
      <c r="BE9">
        <v>1500008</v>
      </c>
      <c r="BF9" t="s">
        <v>47</v>
      </c>
      <c r="BG9" s="19">
        <v>4</v>
      </c>
      <c r="BH9" s="19">
        <v>22000</v>
      </c>
      <c r="BI9" s="19">
        <v>88000</v>
      </c>
      <c r="BJ9" s="19">
        <v>0</v>
      </c>
      <c r="BK9" s="19">
        <v>88000</v>
      </c>
      <c r="BL9" s="21">
        <v>1500005</v>
      </c>
      <c r="BM9" s="21" t="s">
        <v>44</v>
      </c>
      <c r="BN9" s="22">
        <v>3</v>
      </c>
      <c r="BO9" s="22">
        <v>34000</v>
      </c>
      <c r="BP9" s="22">
        <v>102000</v>
      </c>
      <c r="BQ9" s="22">
        <v>0</v>
      </c>
      <c r="BR9" s="22">
        <v>102000</v>
      </c>
      <c r="BS9">
        <v>1500006</v>
      </c>
      <c r="BT9" t="s">
        <v>45</v>
      </c>
      <c r="BU9" s="19">
        <v>6</v>
      </c>
      <c r="BV9" s="19">
        <v>27000</v>
      </c>
      <c r="BW9" s="19">
        <v>162000</v>
      </c>
      <c r="BX9" s="19">
        <v>0</v>
      </c>
      <c r="BY9" s="19">
        <v>162000</v>
      </c>
      <c r="BZ9" s="181">
        <v>1500005</v>
      </c>
      <c r="CA9" s="182" t="s">
        <v>44</v>
      </c>
      <c r="CB9" s="183">
        <v>8</v>
      </c>
      <c r="CC9" s="184">
        <v>34000</v>
      </c>
      <c r="CD9" s="184">
        <v>272000</v>
      </c>
      <c r="CE9" s="184">
        <v>0</v>
      </c>
      <c r="CF9" s="184">
        <v>272000</v>
      </c>
      <c r="CG9">
        <v>1500005</v>
      </c>
      <c r="CH9" t="s">
        <v>44</v>
      </c>
      <c r="CI9" s="19">
        <v>14</v>
      </c>
      <c r="CJ9" s="19">
        <v>34000</v>
      </c>
      <c r="CK9" s="19">
        <v>476000</v>
      </c>
      <c r="CL9" s="19">
        <v>0</v>
      </c>
      <c r="CM9" s="19">
        <v>476000</v>
      </c>
      <c r="CN9" s="21">
        <v>1500005</v>
      </c>
      <c r="CO9" s="21" t="s">
        <v>44</v>
      </c>
      <c r="CP9" s="22">
        <v>6</v>
      </c>
      <c r="CQ9" s="22">
        <v>34000</v>
      </c>
      <c r="CR9" s="22">
        <v>204000</v>
      </c>
      <c r="CS9" s="22">
        <v>0</v>
      </c>
      <c r="CT9" s="22">
        <v>204000</v>
      </c>
      <c r="CU9">
        <v>1500008</v>
      </c>
      <c r="CV9" t="s">
        <v>47</v>
      </c>
      <c r="CW9" s="19">
        <v>4</v>
      </c>
      <c r="CX9" s="19">
        <v>22000</v>
      </c>
      <c r="CY9" s="19">
        <v>88000</v>
      </c>
      <c r="CZ9" s="19">
        <v>0</v>
      </c>
      <c r="DA9" s="19">
        <v>88000</v>
      </c>
      <c r="DB9" s="21">
        <v>1500005</v>
      </c>
      <c r="DC9" s="21" t="s">
        <v>44</v>
      </c>
      <c r="DD9" s="22">
        <v>12</v>
      </c>
      <c r="DE9" s="22">
        <v>34000</v>
      </c>
      <c r="DF9" s="22">
        <v>408000</v>
      </c>
      <c r="DG9" s="22">
        <v>0</v>
      </c>
      <c r="DH9" s="22">
        <v>408000</v>
      </c>
      <c r="DI9">
        <v>1500005</v>
      </c>
      <c r="DJ9" t="s">
        <v>44</v>
      </c>
      <c r="DK9" s="19">
        <v>7</v>
      </c>
      <c r="DL9" s="19">
        <v>34000</v>
      </c>
      <c r="DM9" s="19">
        <v>238000</v>
      </c>
      <c r="DN9" s="19">
        <v>0</v>
      </c>
      <c r="DO9" s="19">
        <v>238000</v>
      </c>
      <c r="DP9" s="21">
        <v>1500005</v>
      </c>
      <c r="DQ9" s="21" t="s">
        <v>44</v>
      </c>
      <c r="DR9" s="22">
        <v>2</v>
      </c>
      <c r="DS9" s="22">
        <v>34000</v>
      </c>
      <c r="DT9" s="22">
        <v>68000</v>
      </c>
      <c r="DU9" s="22">
        <v>0</v>
      </c>
      <c r="DV9" s="22">
        <v>68000</v>
      </c>
      <c r="DW9">
        <v>1500005</v>
      </c>
      <c r="DX9" t="s">
        <v>44</v>
      </c>
      <c r="DY9" s="19">
        <v>12</v>
      </c>
      <c r="DZ9" s="19">
        <v>34000</v>
      </c>
      <c r="EA9" s="19">
        <v>408000</v>
      </c>
      <c r="EB9" s="19">
        <v>0</v>
      </c>
      <c r="EC9" s="19">
        <v>408000</v>
      </c>
      <c r="ED9" s="21">
        <v>1500005</v>
      </c>
      <c r="EE9" s="21" t="s">
        <v>44</v>
      </c>
      <c r="EF9" s="22">
        <v>6</v>
      </c>
      <c r="EG9" s="22">
        <v>34000</v>
      </c>
      <c r="EH9" s="22">
        <v>204000</v>
      </c>
      <c r="EI9" s="22">
        <v>0</v>
      </c>
      <c r="EJ9" s="22">
        <v>204000</v>
      </c>
      <c r="EK9">
        <v>1500005</v>
      </c>
      <c r="EL9" t="s">
        <v>44</v>
      </c>
      <c r="EM9" s="19">
        <v>11</v>
      </c>
      <c r="EN9" s="19">
        <v>34000</v>
      </c>
      <c r="EO9" s="19">
        <v>374000</v>
      </c>
      <c r="EP9" s="19">
        <v>0</v>
      </c>
      <c r="EQ9" s="19">
        <v>374000</v>
      </c>
      <c r="ER9" s="21">
        <v>1500005</v>
      </c>
      <c r="ES9" s="21" t="s">
        <v>44</v>
      </c>
      <c r="ET9" s="22">
        <v>9</v>
      </c>
      <c r="EU9" s="22">
        <v>34000</v>
      </c>
      <c r="EV9" s="22">
        <v>306000</v>
      </c>
      <c r="EW9" s="22">
        <v>0</v>
      </c>
      <c r="EX9" s="22">
        <v>306000</v>
      </c>
      <c r="EY9">
        <v>1500005</v>
      </c>
      <c r="EZ9" t="s">
        <v>44</v>
      </c>
      <c r="FA9" s="19">
        <v>2</v>
      </c>
      <c r="FB9" s="19">
        <v>34000</v>
      </c>
      <c r="FC9" s="19">
        <v>68000</v>
      </c>
      <c r="FD9" s="19">
        <v>0</v>
      </c>
      <c r="FE9" s="19">
        <v>68000</v>
      </c>
      <c r="FF9" s="21">
        <v>1500005</v>
      </c>
      <c r="FG9" s="21" t="s">
        <v>44</v>
      </c>
      <c r="FH9" s="22">
        <v>10</v>
      </c>
      <c r="FI9" s="22">
        <v>34000</v>
      </c>
      <c r="FJ9" s="22">
        <v>340000</v>
      </c>
      <c r="FK9" s="22">
        <v>0</v>
      </c>
      <c r="FL9" s="22">
        <v>340000</v>
      </c>
      <c r="FM9">
        <v>1500005</v>
      </c>
      <c r="FN9" t="s">
        <v>44</v>
      </c>
      <c r="FO9" s="19">
        <v>9</v>
      </c>
      <c r="FP9" s="19">
        <v>34000</v>
      </c>
      <c r="FQ9" s="19">
        <v>306000</v>
      </c>
      <c r="FR9" s="19">
        <v>0</v>
      </c>
      <c r="FS9" s="19">
        <v>306000</v>
      </c>
      <c r="FT9" s="21">
        <v>1500005</v>
      </c>
      <c r="FU9" s="21" t="s">
        <v>44</v>
      </c>
      <c r="FV9" s="22">
        <v>17</v>
      </c>
      <c r="FW9" s="22">
        <v>34000</v>
      </c>
      <c r="FX9" s="22">
        <v>578000</v>
      </c>
      <c r="FY9" s="22">
        <v>0</v>
      </c>
      <c r="FZ9" s="22">
        <v>578000</v>
      </c>
      <c r="GA9">
        <v>1500005</v>
      </c>
      <c r="GB9" t="s">
        <v>44</v>
      </c>
      <c r="GC9" s="19">
        <v>17</v>
      </c>
      <c r="GD9" s="19">
        <v>34000</v>
      </c>
      <c r="GE9" s="19">
        <v>578000</v>
      </c>
      <c r="GF9" s="19">
        <v>0</v>
      </c>
      <c r="GG9" s="19">
        <v>578000</v>
      </c>
      <c r="GH9" s="21">
        <v>1500005</v>
      </c>
      <c r="GI9" s="21" t="s">
        <v>44</v>
      </c>
      <c r="GJ9" s="22">
        <v>8</v>
      </c>
      <c r="GK9" s="22">
        <v>34000</v>
      </c>
      <c r="GL9" s="22">
        <v>272000</v>
      </c>
      <c r="GM9" s="22">
        <v>0</v>
      </c>
      <c r="GN9" s="22">
        <v>272000</v>
      </c>
      <c r="GO9">
        <v>1500005</v>
      </c>
      <c r="GP9" t="s">
        <v>44</v>
      </c>
      <c r="GQ9" s="19">
        <v>4</v>
      </c>
      <c r="GR9" s="19">
        <v>34000</v>
      </c>
      <c r="GS9" s="19">
        <v>136000</v>
      </c>
      <c r="GT9" s="19">
        <v>0</v>
      </c>
      <c r="GU9" s="19">
        <v>136000</v>
      </c>
      <c r="GV9" s="21">
        <v>1500005</v>
      </c>
      <c r="GW9" s="21" t="s">
        <v>44</v>
      </c>
      <c r="GX9" s="22">
        <v>8</v>
      </c>
      <c r="GY9" s="22">
        <v>34000</v>
      </c>
      <c r="GZ9" s="22">
        <v>272000</v>
      </c>
      <c r="HA9" s="22">
        <v>0</v>
      </c>
      <c r="HB9" s="22">
        <v>272000</v>
      </c>
      <c r="HC9">
        <v>1500005</v>
      </c>
      <c r="HD9" t="s">
        <v>44</v>
      </c>
      <c r="HE9" s="19">
        <v>8</v>
      </c>
      <c r="HF9" s="19">
        <v>34000</v>
      </c>
      <c r="HG9" s="19">
        <v>272000</v>
      </c>
      <c r="HH9" s="19">
        <v>0</v>
      </c>
      <c r="HI9" s="19">
        <v>272000</v>
      </c>
    </row>
    <row r="10" spans="1:224" ht="22.5" x14ac:dyDescent="0.2">
      <c r="H10" s="21">
        <v>1500008</v>
      </c>
      <c r="I10" s="21" t="s">
        <v>47</v>
      </c>
      <c r="J10" s="22">
        <v>10</v>
      </c>
      <c r="K10" s="22">
        <v>22000</v>
      </c>
      <c r="L10" s="22">
        <v>220000</v>
      </c>
      <c r="M10" s="22">
        <v>0</v>
      </c>
      <c r="N10" s="22">
        <v>220000</v>
      </c>
      <c r="O10">
        <v>1500013</v>
      </c>
      <c r="P10" t="s">
        <v>49</v>
      </c>
      <c r="Q10" s="19">
        <v>13</v>
      </c>
      <c r="R10" s="19">
        <v>28000</v>
      </c>
      <c r="S10" s="19">
        <v>364000</v>
      </c>
      <c r="T10" s="19">
        <v>0</v>
      </c>
      <c r="U10" s="19">
        <v>364000</v>
      </c>
      <c r="V10" s="21">
        <v>1500010</v>
      </c>
      <c r="W10" s="21" t="s">
        <v>48</v>
      </c>
      <c r="X10" s="22">
        <v>4</v>
      </c>
      <c r="Y10" s="22">
        <v>20000</v>
      </c>
      <c r="Z10" s="22">
        <v>80000</v>
      </c>
      <c r="AA10" s="22">
        <v>0</v>
      </c>
      <c r="AB10" s="22">
        <v>80000</v>
      </c>
      <c r="AC10">
        <v>1500006</v>
      </c>
      <c r="AD10" t="s">
        <v>45</v>
      </c>
      <c r="AE10" s="19">
        <v>15</v>
      </c>
      <c r="AF10" s="19">
        <v>27000</v>
      </c>
      <c r="AG10" s="19">
        <v>405000</v>
      </c>
      <c r="AH10" s="19">
        <v>0</v>
      </c>
      <c r="AI10" s="19">
        <v>405000</v>
      </c>
      <c r="AJ10" s="21">
        <v>1500006</v>
      </c>
      <c r="AK10" s="21" t="s">
        <v>45</v>
      </c>
      <c r="AL10" s="22">
        <v>15</v>
      </c>
      <c r="AM10" s="22">
        <v>27000</v>
      </c>
      <c r="AN10" s="22">
        <v>405000</v>
      </c>
      <c r="AO10" s="22">
        <v>0</v>
      </c>
      <c r="AP10" s="22">
        <v>405000</v>
      </c>
      <c r="AQ10">
        <v>1500008</v>
      </c>
      <c r="AR10" t="s">
        <v>47</v>
      </c>
      <c r="AS10" s="19">
        <v>2</v>
      </c>
      <c r="AT10" s="19">
        <v>22000</v>
      </c>
      <c r="AU10" s="19">
        <v>44000</v>
      </c>
      <c r="AV10" s="19">
        <v>0</v>
      </c>
      <c r="AW10" s="19">
        <v>44000</v>
      </c>
      <c r="AX10" s="21">
        <v>1500008</v>
      </c>
      <c r="AY10" s="21" t="s">
        <v>47</v>
      </c>
      <c r="AZ10" s="22">
        <v>4</v>
      </c>
      <c r="BA10" s="22">
        <v>22000</v>
      </c>
      <c r="BB10" s="22">
        <v>88000</v>
      </c>
      <c r="BC10" s="22">
        <v>0</v>
      </c>
      <c r="BD10" s="22">
        <v>88000</v>
      </c>
      <c r="BE10">
        <v>1500010</v>
      </c>
      <c r="BF10" t="s">
        <v>48</v>
      </c>
      <c r="BG10" s="19">
        <v>80</v>
      </c>
      <c r="BH10" s="19">
        <v>20000</v>
      </c>
      <c r="BI10" s="19">
        <v>1600000</v>
      </c>
      <c r="BJ10" s="19">
        <v>0</v>
      </c>
      <c r="BK10" s="19">
        <v>1600000</v>
      </c>
      <c r="BL10" s="21">
        <v>1500008</v>
      </c>
      <c r="BM10" s="21" t="s">
        <v>47</v>
      </c>
      <c r="BN10" s="22">
        <v>3</v>
      </c>
      <c r="BO10" s="22">
        <v>22000</v>
      </c>
      <c r="BP10" s="22">
        <v>66000</v>
      </c>
      <c r="BQ10" s="22">
        <v>0</v>
      </c>
      <c r="BR10" s="22">
        <v>66000</v>
      </c>
      <c r="BS10">
        <v>1500008</v>
      </c>
      <c r="BT10" t="s">
        <v>47</v>
      </c>
      <c r="BU10" s="19">
        <v>4</v>
      </c>
      <c r="BV10" s="19">
        <v>22000</v>
      </c>
      <c r="BW10" s="19">
        <v>88000</v>
      </c>
      <c r="BX10" s="19">
        <v>0</v>
      </c>
      <c r="BY10" s="19">
        <v>88000</v>
      </c>
      <c r="BZ10" s="181">
        <v>1500006</v>
      </c>
      <c r="CA10" s="182" t="s">
        <v>45</v>
      </c>
      <c r="CB10" s="183">
        <v>20</v>
      </c>
      <c r="CC10" s="184">
        <v>27000</v>
      </c>
      <c r="CD10" s="184">
        <v>540000</v>
      </c>
      <c r="CE10" s="184">
        <v>0</v>
      </c>
      <c r="CF10" s="184">
        <v>540000</v>
      </c>
      <c r="CG10">
        <v>1500006</v>
      </c>
      <c r="CH10" t="s">
        <v>45</v>
      </c>
      <c r="CI10" s="19">
        <v>11</v>
      </c>
      <c r="CJ10" s="19">
        <v>27000</v>
      </c>
      <c r="CK10" s="19">
        <v>297000</v>
      </c>
      <c r="CL10" s="19">
        <v>0</v>
      </c>
      <c r="CM10" s="19">
        <v>297000</v>
      </c>
      <c r="CN10" s="21">
        <v>1500008</v>
      </c>
      <c r="CO10" s="21" t="s">
        <v>47</v>
      </c>
      <c r="CP10" s="22">
        <v>3</v>
      </c>
      <c r="CQ10" s="22">
        <v>22000</v>
      </c>
      <c r="CR10" s="22">
        <v>66000</v>
      </c>
      <c r="CS10" s="22">
        <v>0</v>
      </c>
      <c r="CT10" s="22">
        <v>66000</v>
      </c>
      <c r="CU10">
        <v>1500010</v>
      </c>
      <c r="CV10" t="s">
        <v>48</v>
      </c>
      <c r="CW10" s="19">
        <v>5</v>
      </c>
      <c r="CX10" s="19">
        <v>20000</v>
      </c>
      <c r="CY10" s="19">
        <v>100000</v>
      </c>
      <c r="CZ10" s="19">
        <v>0</v>
      </c>
      <c r="DA10" s="19">
        <v>100000</v>
      </c>
      <c r="DB10" s="21">
        <v>1500006</v>
      </c>
      <c r="DC10" s="21" t="s">
        <v>45</v>
      </c>
      <c r="DD10" s="22">
        <v>5</v>
      </c>
      <c r="DE10" s="22">
        <v>27000</v>
      </c>
      <c r="DF10" s="22">
        <v>135000</v>
      </c>
      <c r="DG10" s="22">
        <v>0</v>
      </c>
      <c r="DH10" s="22">
        <v>135000</v>
      </c>
      <c r="DI10">
        <v>1500006</v>
      </c>
      <c r="DJ10" t="s">
        <v>45</v>
      </c>
      <c r="DK10" s="19">
        <v>5</v>
      </c>
      <c r="DL10" s="19">
        <v>27000</v>
      </c>
      <c r="DM10" s="19">
        <v>135000</v>
      </c>
      <c r="DN10" s="19">
        <v>0</v>
      </c>
      <c r="DO10" s="19">
        <v>135000</v>
      </c>
      <c r="DP10" s="21">
        <v>1500006</v>
      </c>
      <c r="DQ10" s="21" t="s">
        <v>45</v>
      </c>
      <c r="DR10" s="22">
        <v>6</v>
      </c>
      <c r="DS10" s="22">
        <v>27000</v>
      </c>
      <c r="DT10" s="22">
        <v>162000</v>
      </c>
      <c r="DU10" s="22">
        <v>0</v>
      </c>
      <c r="DV10" s="22">
        <v>162000</v>
      </c>
      <c r="DW10">
        <v>1500006</v>
      </c>
      <c r="DX10" t="s">
        <v>45</v>
      </c>
      <c r="DY10" s="19">
        <v>10</v>
      </c>
      <c r="DZ10" s="19">
        <v>27000</v>
      </c>
      <c r="EA10" s="19">
        <v>270000</v>
      </c>
      <c r="EB10" s="19">
        <v>0</v>
      </c>
      <c r="EC10" s="19">
        <v>270000</v>
      </c>
      <c r="ED10" s="21">
        <v>1500006</v>
      </c>
      <c r="EE10" s="21" t="s">
        <v>45</v>
      </c>
      <c r="EF10" s="22">
        <v>18</v>
      </c>
      <c r="EG10" s="22">
        <v>27000</v>
      </c>
      <c r="EH10" s="22">
        <v>486000</v>
      </c>
      <c r="EI10" s="22">
        <v>0</v>
      </c>
      <c r="EJ10" s="22">
        <v>486000</v>
      </c>
      <c r="EK10">
        <v>1500006</v>
      </c>
      <c r="EL10" t="s">
        <v>45</v>
      </c>
      <c r="EM10" s="19">
        <v>4</v>
      </c>
      <c r="EN10" s="19">
        <v>27000</v>
      </c>
      <c r="EO10" s="19">
        <v>108000</v>
      </c>
      <c r="EP10" s="19">
        <v>0</v>
      </c>
      <c r="EQ10" s="19">
        <v>108000</v>
      </c>
      <c r="ER10" s="21">
        <v>1500007</v>
      </c>
      <c r="ES10" s="21" t="s">
        <v>46</v>
      </c>
      <c r="ET10" s="22">
        <v>4</v>
      </c>
      <c r="EU10" s="22">
        <v>20000</v>
      </c>
      <c r="EV10" s="22">
        <v>80000</v>
      </c>
      <c r="EW10" s="22">
        <v>0</v>
      </c>
      <c r="EX10" s="22">
        <v>80000</v>
      </c>
      <c r="EY10">
        <v>1500008</v>
      </c>
      <c r="EZ10" t="s">
        <v>47</v>
      </c>
      <c r="FA10" s="19">
        <v>7</v>
      </c>
      <c r="FB10" s="19">
        <v>22000</v>
      </c>
      <c r="FC10" s="19">
        <v>154000</v>
      </c>
      <c r="FD10" s="19">
        <v>0</v>
      </c>
      <c r="FE10" s="19">
        <v>154000</v>
      </c>
      <c r="FF10" s="21">
        <v>1500008</v>
      </c>
      <c r="FG10" s="21" t="s">
        <v>47</v>
      </c>
      <c r="FH10" s="22">
        <v>5</v>
      </c>
      <c r="FI10" s="22">
        <v>22000</v>
      </c>
      <c r="FJ10" s="22">
        <v>110000</v>
      </c>
      <c r="FK10" s="22">
        <v>0</v>
      </c>
      <c r="FL10" s="22">
        <v>110000</v>
      </c>
      <c r="FM10">
        <v>1500006</v>
      </c>
      <c r="FN10" t="s">
        <v>45</v>
      </c>
      <c r="FO10" s="19">
        <v>6</v>
      </c>
      <c r="FP10" s="19">
        <v>27000</v>
      </c>
      <c r="FQ10" s="19">
        <v>162000</v>
      </c>
      <c r="FR10" s="19">
        <v>0</v>
      </c>
      <c r="FS10" s="19">
        <v>162000</v>
      </c>
      <c r="FT10" s="21">
        <v>1500007</v>
      </c>
      <c r="FU10" s="21" t="s">
        <v>46</v>
      </c>
      <c r="FV10" s="22">
        <v>5</v>
      </c>
      <c r="FW10" s="22">
        <v>20000</v>
      </c>
      <c r="FX10" s="22">
        <v>100000</v>
      </c>
      <c r="FY10" s="22">
        <v>0</v>
      </c>
      <c r="FZ10" s="22">
        <v>100000</v>
      </c>
      <c r="GA10">
        <v>1500006</v>
      </c>
      <c r="GB10" t="s">
        <v>45</v>
      </c>
      <c r="GC10" s="19">
        <v>20</v>
      </c>
      <c r="GD10" s="19">
        <v>27000</v>
      </c>
      <c r="GE10" s="19">
        <v>540000</v>
      </c>
      <c r="GF10" s="19">
        <v>0</v>
      </c>
      <c r="GG10" s="19">
        <v>540000</v>
      </c>
      <c r="GH10" s="21">
        <v>1500006</v>
      </c>
      <c r="GI10" s="21" t="s">
        <v>45</v>
      </c>
      <c r="GJ10" s="22">
        <v>6</v>
      </c>
      <c r="GK10" s="22">
        <v>27000</v>
      </c>
      <c r="GL10" s="22">
        <v>162000</v>
      </c>
      <c r="GM10" s="22">
        <v>0</v>
      </c>
      <c r="GN10" s="22">
        <v>162000</v>
      </c>
      <c r="GO10">
        <v>1500006</v>
      </c>
      <c r="GP10" t="s">
        <v>45</v>
      </c>
      <c r="GQ10" s="19">
        <v>5</v>
      </c>
      <c r="GR10" s="19">
        <v>27000</v>
      </c>
      <c r="GS10" s="19">
        <v>135000</v>
      </c>
      <c r="GT10" s="19">
        <v>0</v>
      </c>
      <c r="GU10" s="19">
        <v>135000</v>
      </c>
      <c r="GV10" s="21">
        <v>1500006</v>
      </c>
      <c r="GW10" s="21" t="s">
        <v>45</v>
      </c>
      <c r="GX10" s="22">
        <v>6</v>
      </c>
      <c r="GY10" s="22">
        <v>27000</v>
      </c>
      <c r="GZ10" s="22">
        <v>162000</v>
      </c>
      <c r="HA10" s="22">
        <v>0</v>
      </c>
      <c r="HB10" s="22">
        <v>162000</v>
      </c>
      <c r="HC10">
        <v>1500006</v>
      </c>
      <c r="HD10" t="s">
        <v>45</v>
      </c>
      <c r="HE10" s="19">
        <v>6</v>
      </c>
      <c r="HF10" s="19">
        <v>27000</v>
      </c>
      <c r="HG10" s="19">
        <v>162000</v>
      </c>
      <c r="HH10" s="19">
        <v>0</v>
      </c>
      <c r="HI10" s="19">
        <v>162000</v>
      </c>
    </row>
    <row r="11" spans="1:224" x14ac:dyDescent="0.2">
      <c r="H11" s="21">
        <v>1500010</v>
      </c>
      <c r="I11" s="21" t="s">
        <v>48</v>
      </c>
      <c r="J11" s="22">
        <v>4</v>
      </c>
      <c r="K11" s="22">
        <v>20000</v>
      </c>
      <c r="L11" s="22">
        <v>80000</v>
      </c>
      <c r="M11" s="22">
        <v>0</v>
      </c>
      <c r="N11" s="22">
        <v>80000</v>
      </c>
      <c r="O11">
        <v>1500021</v>
      </c>
      <c r="P11" t="s">
        <v>51</v>
      </c>
      <c r="Q11" s="19">
        <v>6</v>
      </c>
      <c r="R11" s="19">
        <v>19000</v>
      </c>
      <c r="S11" s="19">
        <v>114000</v>
      </c>
      <c r="T11" s="19">
        <v>0</v>
      </c>
      <c r="U11" s="19">
        <v>114000</v>
      </c>
      <c r="V11" s="21">
        <v>1500013</v>
      </c>
      <c r="W11" s="21" t="s">
        <v>49</v>
      </c>
      <c r="X11" s="22">
        <v>14</v>
      </c>
      <c r="Y11" s="22">
        <v>28000</v>
      </c>
      <c r="Z11" s="22">
        <v>392000</v>
      </c>
      <c r="AA11" s="22">
        <v>0</v>
      </c>
      <c r="AB11" s="22">
        <v>392000</v>
      </c>
      <c r="AC11">
        <v>1500008</v>
      </c>
      <c r="AD11" t="s">
        <v>47</v>
      </c>
      <c r="AE11" s="19">
        <v>9</v>
      </c>
      <c r="AF11" s="19">
        <v>22000</v>
      </c>
      <c r="AG11" s="19">
        <v>198000</v>
      </c>
      <c r="AH11" s="19">
        <v>0</v>
      </c>
      <c r="AI11" s="19">
        <v>198000</v>
      </c>
      <c r="AJ11" s="21">
        <v>1500008</v>
      </c>
      <c r="AK11" s="21" t="s">
        <v>47</v>
      </c>
      <c r="AL11" s="22">
        <v>10</v>
      </c>
      <c r="AM11" s="22">
        <v>22000</v>
      </c>
      <c r="AN11" s="22">
        <v>220000</v>
      </c>
      <c r="AO11" s="22">
        <v>0</v>
      </c>
      <c r="AP11" s="22">
        <v>220000</v>
      </c>
      <c r="AQ11">
        <v>1500010</v>
      </c>
      <c r="AR11" t="s">
        <v>48</v>
      </c>
      <c r="AS11" s="19">
        <v>6</v>
      </c>
      <c r="AT11" s="19">
        <v>20000</v>
      </c>
      <c r="AU11" s="19">
        <v>120000</v>
      </c>
      <c r="AV11" s="19">
        <v>0</v>
      </c>
      <c r="AW11" s="19">
        <v>120000</v>
      </c>
      <c r="AX11" s="21">
        <v>1500010</v>
      </c>
      <c r="AY11" s="21" t="s">
        <v>48</v>
      </c>
      <c r="AZ11" s="22">
        <v>5</v>
      </c>
      <c r="BA11" s="22">
        <v>20000</v>
      </c>
      <c r="BB11" s="22">
        <v>100000</v>
      </c>
      <c r="BC11" s="22">
        <v>0</v>
      </c>
      <c r="BD11" s="22">
        <v>100000</v>
      </c>
      <c r="BE11">
        <v>1500013</v>
      </c>
      <c r="BF11" t="s">
        <v>49</v>
      </c>
      <c r="BG11" s="19">
        <v>11</v>
      </c>
      <c r="BH11" s="19">
        <v>28000</v>
      </c>
      <c r="BI11" s="19">
        <v>308000</v>
      </c>
      <c r="BJ11" s="19">
        <v>0</v>
      </c>
      <c r="BK11" s="19">
        <v>308000</v>
      </c>
      <c r="BL11" s="21">
        <v>1500010</v>
      </c>
      <c r="BM11" s="21" t="s">
        <v>48</v>
      </c>
      <c r="BN11" s="22">
        <v>5</v>
      </c>
      <c r="BO11" s="22">
        <v>20000</v>
      </c>
      <c r="BP11" s="22">
        <v>100000</v>
      </c>
      <c r="BQ11" s="22">
        <v>0</v>
      </c>
      <c r="BR11" s="22">
        <v>100000</v>
      </c>
      <c r="BS11">
        <v>1500010</v>
      </c>
      <c r="BT11" t="s">
        <v>48</v>
      </c>
      <c r="BU11" s="19">
        <v>6</v>
      </c>
      <c r="BV11" s="19">
        <v>20000</v>
      </c>
      <c r="BW11" s="19">
        <v>120000</v>
      </c>
      <c r="BX11" s="19">
        <v>0</v>
      </c>
      <c r="BY11" s="19">
        <v>120000</v>
      </c>
      <c r="BZ11" s="181">
        <v>1500008</v>
      </c>
      <c r="CA11" s="182" t="s">
        <v>47</v>
      </c>
      <c r="CB11" s="183">
        <v>10</v>
      </c>
      <c r="CC11" s="184">
        <v>22000</v>
      </c>
      <c r="CD11" s="184">
        <v>220000</v>
      </c>
      <c r="CE11" s="184">
        <v>0</v>
      </c>
      <c r="CF11" s="184">
        <v>220000</v>
      </c>
      <c r="CG11">
        <v>1500008</v>
      </c>
      <c r="CH11" t="s">
        <v>47</v>
      </c>
      <c r="CI11" s="19">
        <v>12</v>
      </c>
      <c r="CJ11" s="19">
        <v>22000</v>
      </c>
      <c r="CK11" s="19">
        <v>264000</v>
      </c>
      <c r="CL11" s="19">
        <v>0</v>
      </c>
      <c r="CM11" s="19">
        <v>264000</v>
      </c>
      <c r="CN11" s="21">
        <v>1500010</v>
      </c>
      <c r="CO11" s="21" t="s">
        <v>48</v>
      </c>
      <c r="CP11" s="22">
        <v>3</v>
      </c>
      <c r="CQ11" s="22">
        <v>20000</v>
      </c>
      <c r="CR11" s="22">
        <v>60000</v>
      </c>
      <c r="CS11" s="22">
        <v>0</v>
      </c>
      <c r="CT11" s="22">
        <v>60000</v>
      </c>
      <c r="CU11">
        <v>1500013</v>
      </c>
      <c r="CV11" t="s">
        <v>49</v>
      </c>
      <c r="CW11" s="19">
        <v>16</v>
      </c>
      <c r="CX11" s="19">
        <v>28000</v>
      </c>
      <c r="CY11" s="19">
        <v>448000</v>
      </c>
      <c r="CZ11" s="19">
        <v>0</v>
      </c>
      <c r="DA11" s="19">
        <v>448000</v>
      </c>
      <c r="DB11" s="21">
        <v>1500008</v>
      </c>
      <c r="DC11" s="21" t="s">
        <v>47</v>
      </c>
      <c r="DD11" s="22">
        <v>6</v>
      </c>
      <c r="DE11" s="22">
        <v>22000</v>
      </c>
      <c r="DF11" s="22">
        <v>132000</v>
      </c>
      <c r="DG11" s="22">
        <v>0</v>
      </c>
      <c r="DH11" s="22">
        <v>132000</v>
      </c>
      <c r="DI11">
        <v>1500007</v>
      </c>
      <c r="DJ11" t="s">
        <v>46</v>
      </c>
      <c r="DK11" s="19">
        <v>2</v>
      </c>
      <c r="DL11" s="19">
        <v>20000</v>
      </c>
      <c r="DM11" s="19">
        <v>40000</v>
      </c>
      <c r="DN11" s="19">
        <v>0</v>
      </c>
      <c r="DO11" s="19">
        <v>40000</v>
      </c>
      <c r="DP11" s="21">
        <v>1500008</v>
      </c>
      <c r="DQ11" s="21" t="s">
        <v>47</v>
      </c>
      <c r="DR11" s="22">
        <v>6</v>
      </c>
      <c r="DS11" s="22">
        <v>22000</v>
      </c>
      <c r="DT11" s="22">
        <v>132000</v>
      </c>
      <c r="DU11" s="22">
        <v>0</v>
      </c>
      <c r="DV11" s="22">
        <v>132000</v>
      </c>
      <c r="DW11">
        <v>1500007</v>
      </c>
      <c r="DX11" t="s">
        <v>46</v>
      </c>
      <c r="DY11" s="19">
        <v>8</v>
      </c>
      <c r="DZ11" s="19">
        <v>20000</v>
      </c>
      <c r="EA11" s="19">
        <v>160000</v>
      </c>
      <c r="EB11" s="19">
        <v>0</v>
      </c>
      <c r="EC11" s="19">
        <v>160000</v>
      </c>
      <c r="ED11" s="21">
        <v>1500007</v>
      </c>
      <c r="EE11" s="21" t="s">
        <v>46</v>
      </c>
      <c r="EF11" s="22">
        <v>12</v>
      </c>
      <c r="EG11" s="22">
        <v>20000</v>
      </c>
      <c r="EH11" s="22">
        <v>240000</v>
      </c>
      <c r="EI11" s="22">
        <v>0</v>
      </c>
      <c r="EJ11" s="22">
        <v>240000</v>
      </c>
      <c r="EK11">
        <v>1500007</v>
      </c>
      <c r="EL11" t="s">
        <v>46</v>
      </c>
      <c r="EM11" s="19">
        <v>12</v>
      </c>
      <c r="EN11" s="19">
        <v>20000</v>
      </c>
      <c r="EO11" s="19">
        <v>240000</v>
      </c>
      <c r="EP11" s="19">
        <v>0</v>
      </c>
      <c r="EQ11" s="19">
        <v>240000</v>
      </c>
      <c r="ER11" s="21">
        <v>1500008</v>
      </c>
      <c r="ES11" s="21" t="s">
        <v>47</v>
      </c>
      <c r="ET11" s="22">
        <v>1</v>
      </c>
      <c r="EU11" s="22">
        <v>22000</v>
      </c>
      <c r="EV11" s="22">
        <v>22000</v>
      </c>
      <c r="EW11" s="22">
        <v>0</v>
      </c>
      <c r="EX11" s="22">
        <v>22000</v>
      </c>
      <c r="EY11">
        <v>1500010</v>
      </c>
      <c r="EZ11" t="s">
        <v>48</v>
      </c>
      <c r="FA11" s="19">
        <v>6</v>
      </c>
      <c r="FB11" s="19">
        <v>20000</v>
      </c>
      <c r="FC11" s="19">
        <v>120000</v>
      </c>
      <c r="FD11" s="19">
        <v>0</v>
      </c>
      <c r="FE11" s="19">
        <v>120000</v>
      </c>
      <c r="FF11" s="21">
        <v>1500010</v>
      </c>
      <c r="FG11" s="21" t="s">
        <v>48</v>
      </c>
      <c r="FH11" s="22">
        <v>4</v>
      </c>
      <c r="FI11" s="22">
        <v>20000</v>
      </c>
      <c r="FJ11" s="22">
        <v>80000</v>
      </c>
      <c r="FK11" s="22">
        <v>0</v>
      </c>
      <c r="FL11" s="22">
        <v>80000</v>
      </c>
      <c r="FM11">
        <v>1500008</v>
      </c>
      <c r="FN11" t="s">
        <v>47</v>
      </c>
      <c r="FO11" s="19">
        <v>8</v>
      </c>
      <c r="FP11" s="19">
        <v>22000</v>
      </c>
      <c r="FQ11" s="19">
        <v>176000</v>
      </c>
      <c r="FR11" s="19">
        <v>0</v>
      </c>
      <c r="FS11" s="19">
        <v>176000</v>
      </c>
      <c r="FT11" s="21">
        <v>1500008</v>
      </c>
      <c r="FU11" s="21" t="s">
        <v>47</v>
      </c>
      <c r="FV11" s="22">
        <v>9</v>
      </c>
      <c r="FW11" s="22">
        <v>22000</v>
      </c>
      <c r="FX11" s="22">
        <v>198000</v>
      </c>
      <c r="FY11" s="22">
        <v>0</v>
      </c>
      <c r="FZ11" s="22">
        <v>198000</v>
      </c>
      <c r="GA11">
        <v>1500007</v>
      </c>
      <c r="GB11" t="s">
        <v>46</v>
      </c>
      <c r="GC11" s="19">
        <v>8</v>
      </c>
      <c r="GD11" s="19">
        <v>20000</v>
      </c>
      <c r="GE11" s="19">
        <v>160000</v>
      </c>
      <c r="GF11" s="19">
        <v>0</v>
      </c>
      <c r="GG11" s="19">
        <v>160000</v>
      </c>
      <c r="GH11" s="21">
        <v>1500007</v>
      </c>
      <c r="GI11" s="21" t="s">
        <v>46</v>
      </c>
      <c r="GJ11" s="22">
        <v>2</v>
      </c>
      <c r="GK11" s="22">
        <v>20000</v>
      </c>
      <c r="GL11" s="22">
        <v>40000</v>
      </c>
      <c r="GM11" s="22">
        <v>0</v>
      </c>
      <c r="GN11" s="22">
        <v>40000</v>
      </c>
      <c r="GO11">
        <v>1500007</v>
      </c>
      <c r="GP11" t="s">
        <v>46</v>
      </c>
      <c r="GQ11" s="19">
        <v>3</v>
      </c>
      <c r="GR11" s="19">
        <v>20000</v>
      </c>
      <c r="GS11" s="19">
        <v>60000</v>
      </c>
      <c r="GT11" s="19">
        <v>0</v>
      </c>
      <c r="GU11" s="19">
        <v>60000</v>
      </c>
      <c r="GV11" s="21">
        <v>1500008</v>
      </c>
      <c r="GW11" s="21" t="s">
        <v>47</v>
      </c>
      <c r="GX11" s="22">
        <v>8</v>
      </c>
      <c r="GY11" s="22">
        <v>22000</v>
      </c>
      <c r="GZ11" s="22">
        <v>176000</v>
      </c>
      <c r="HA11" s="22">
        <v>0</v>
      </c>
      <c r="HB11" s="22">
        <v>176000</v>
      </c>
      <c r="HC11">
        <v>1500008</v>
      </c>
      <c r="HD11" t="s">
        <v>47</v>
      </c>
      <c r="HE11" s="19">
        <v>3</v>
      </c>
      <c r="HF11" s="19">
        <v>22000</v>
      </c>
      <c r="HG11" s="19">
        <v>66000</v>
      </c>
      <c r="HH11" s="19">
        <v>0</v>
      </c>
      <c r="HI11" s="19">
        <v>66000</v>
      </c>
    </row>
    <row r="12" spans="1:224" x14ac:dyDescent="0.2">
      <c r="H12" s="21">
        <v>1500013</v>
      </c>
      <c r="I12" s="21" t="s">
        <v>49</v>
      </c>
      <c r="J12" s="22">
        <v>13</v>
      </c>
      <c r="K12" s="22">
        <v>28000</v>
      </c>
      <c r="L12" s="22">
        <v>364000</v>
      </c>
      <c r="M12" s="22">
        <v>0</v>
      </c>
      <c r="N12" s="22">
        <v>364000</v>
      </c>
      <c r="O12">
        <v>1500022</v>
      </c>
      <c r="P12" t="s">
        <v>52</v>
      </c>
      <c r="Q12" s="19">
        <v>4</v>
      </c>
      <c r="R12" s="19">
        <v>19000</v>
      </c>
      <c r="S12" s="19">
        <v>76000</v>
      </c>
      <c r="T12" s="19">
        <v>0</v>
      </c>
      <c r="U12" s="19">
        <v>76000</v>
      </c>
      <c r="V12" s="21">
        <v>1500021</v>
      </c>
      <c r="W12" s="21" t="s">
        <v>51</v>
      </c>
      <c r="X12" s="22">
        <v>6</v>
      </c>
      <c r="Y12" s="22">
        <v>19000</v>
      </c>
      <c r="Z12" s="22">
        <v>114000</v>
      </c>
      <c r="AA12" s="22">
        <v>0</v>
      </c>
      <c r="AB12" s="22">
        <v>114000</v>
      </c>
      <c r="AC12">
        <v>1500010</v>
      </c>
      <c r="AD12" t="s">
        <v>48</v>
      </c>
      <c r="AE12" s="19">
        <v>10</v>
      </c>
      <c r="AF12" s="19">
        <v>20000</v>
      </c>
      <c r="AG12" s="19">
        <v>200000</v>
      </c>
      <c r="AH12" s="19">
        <v>0</v>
      </c>
      <c r="AI12" s="19">
        <v>200000</v>
      </c>
      <c r="AJ12" s="21">
        <v>1500010</v>
      </c>
      <c r="AK12" s="21" t="s">
        <v>48</v>
      </c>
      <c r="AL12" s="22">
        <v>20</v>
      </c>
      <c r="AM12" s="22">
        <v>20000</v>
      </c>
      <c r="AN12" s="22">
        <v>400000</v>
      </c>
      <c r="AO12" s="22">
        <v>0</v>
      </c>
      <c r="AP12" s="22">
        <v>400000</v>
      </c>
      <c r="AQ12">
        <v>1500013</v>
      </c>
      <c r="AR12" t="s">
        <v>49</v>
      </c>
      <c r="AS12" s="19">
        <v>11</v>
      </c>
      <c r="AT12" s="19">
        <v>28000</v>
      </c>
      <c r="AU12" s="19">
        <v>308000</v>
      </c>
      <c r="AV12" s="19">
        <v>0</v>
      </c>
      <c r="AW12" s="19">
        <v>308000</v>
      </c>
      <c r="AX12" s="21">
        <v>1500013</v>
      </c>
      <c r="AY12" s="21" t="s">
        <v>49</v>
      </c>
      <c r="AZ12" s="22">
        <v>13</v>
      </c>
      <c r="BA12" s="22">
        <v>28000</v>
      </c>
      <c r="BB12" s="22">
        <v>364000</v>
      </c>
      <c r="BC12" s="22">
        <v>0</v>
      </c>
      <c r="BD12" s="22">
        <v>364000</v>
      </c>
      <c r="BE12">
        <v>1500021</v>
      </c>
      <c r="BF12" t="s">
        <v>51</v>
      </c>
      <c r="BG12" s="19">
        <v>6</v>
      </c>
      <c r="BH12" s="19">
        <v>19000</v>
      </c>
      <c r="BI12" s="19">
        <v>114000</v>
      </c>
      <c r="BJ12" s="19">
        <v>0</v>
      </c>
      <c r="BK12" s="19">
        <v>114000</v>
      </c>
      <c r="BL12" s="21">
        <v>1500013</v>
      </c>
      <c r="BM12" s="21" t="s">
        <v>49</v>
      </c>
      <c r="BN12" s="22">
        <v>12</v>
      </c>
      <c r="BO12" s="22">
        <v>28000</v>
      </c>
      <c r="BP12" s="22">
        <v>336000</v>
      </c>
      <c r="BQ12" s="22">
        <v>0</v>
      </c>
      <c r="BR12" s="22">
        <v>336000</v>
      </c>
      <c r="BS12">
        <v>1500013</v>
      </c>
      <c r="BT12" t="s">
        <v>49</v>
      </c>
      <c r="BU12" s="19">
        <v>16</v>
      </c>
      <c r="BV12" s="19">
        <v>28000</v>
      </c>
      <c r="BW12" s="19">
        <v>448000</v>
      </c>
      <c r="BX12" s="19">
        <v>0</v>
      </c>
      <c r="BY12" s="19">
        <v>448000</v>
      </c>
      <c r="BZ12" s="181">
        <v>1500010</v>
      </c>
      <c r="CA12" s="182" t="s">
        <v>48</v>
      </c>
      <c r="CB12" s="183">
        <v>10</v>
      </c>
      <c r="CC12" s="184">
        <v>20000</v>
      </c>
      <c r="CD12" s="184">
        <v>200000</v>
      </c>
      <c r="CE12" s="184">
        <v>0</v>
      </c>
      <c r="CF12" s="184">
        <v>200000</v>
      </c>
      <c r="CG12">
        <v>1500010</v>
      </c>
      <c r="CH12" t="s">
        <v>48</v>
      </c>
      <c r="CI12" s="19">
        <v>20</v>
      </c>
      <c r="CJ12" s="19">
        <v>20000</v>
      </c>
      <c r="CK12" s="19">
        <v>400000</v>
      </c>
      <c r="CL12" s="19">
        <v>0</v>
      </c>
      <c r="CM12" s="19">
        <v>400000</v>
      </c>
      <c r="CN12" s="21">
        <v>1500013</v>
      </c>
      <c r="CO12" s="21" t="s">
        <v>49</v>
      </c>
      <c r="CP12" s="22">
        <v>6</v>
      </c>
      <c r="CQ12" s="22">
        <v>28000</v>
      </c>
      <c r="CR12" s="22">
        <v>168000</v>
      </c>
      <c r="CS12" s="22">
        <v>0</v>
      </c>
      <c r="CT12" s="22">
        <v>168000</v>
      </c>
      <c r="CU12">
        <v>1500021</v>
      </c>
      <c r="CV12" t="s">
        <v>51</v>
      </c>
      <c r="CW12" s="19">
        <v>6</v>
      </c>
      <c r="CX12" s="19">
        <v>19000</v>
      </c>
      <c r="CY12" s="19">
        <v>114000</v>
      </c>
      <c r="CZ12" s="19">
        <v>0</v>
      </c>
      <c r="DA12" s="19">
        <v>114000</v>
      </c>
      <c r="DB12" s="21">
        <v>1500010</v>
      </c>
      <c r="DC12" s="21" t="s">
        <v>48</v>
      </c>
      <c r="DD12" s="22">
        <v>6</v>
      </c>
      <c r="DE12" s="22">
        <v>20000</v>
      </c>
      <c r="DF12" s="22">
        <v>120000</v>
      </c>
      <c r="DG12" s="22">
        <v>-2000</v>
      </c>
      <c r="DH12" s="22">
        <v>118000</v>
      </c>
      <c r="DI12">
        <v>1500008</v>
      </c>
      <c r="DJ12" t="s">
        <v>47</v>
      </c>
      <c r="DK12" s="19">
        <v>5</v>
      </c>
      <c r="DL12" s="19">
        <v>22000</v>
      </c>
      <c r="DM12" s="19">
        <v>110000</v>
      </c>
      <c r="DN12" s="19">
        <v>0</v>
      </c>
      <c r="DO12" s="19">
        <v>110000</v>
      </c>
      <c r="DP12" s="21">
        <v>1500010</v>
      </c>
      <c r="DQ12" s="21" t="s">
        <v>48</v>
      </c>
      <c r="DR12" s="22">
        <v>4</v>
      </c>
      <c r="DS12" s="22">
        <v>20000</v>
      </c>
      <c r="DT12" s="22">
        <v>80000</v>
      </c>
      <c r="DU12" s="22">
        <v>0</v>
      </c>
      <c r="DV12" s="22">
        <v>80000</v>
      </c>
      <c r="DW12">
        <v>1500008</v>
      </c>
      <c r="DX12" t="s">
        <v>47</v>
      </c>
      <c r="DY12" s="19">
        <v>9</v>
      </c>
      <c r="DZ12" s="19">
        <v>22000</v>
      </c>
      <c r="EA12" s="19">
        <v>198000</v>
      </c>
      <c r="EB12" s="19">
        <v>0</v>
      </c>
      <c r="EC12" s="19">
        <v>198000</v>
      </c>
      <c r="ED12" s="21">
        <v>1500008</v>
      </c>
      <c r="EE12" s="21" t="s">
        <v>47</v>
      </c>
      <c r="EF12" s="22">
        <v>17</v>
      </c>
      <c r="EG12" s="22">
        <v>22000</v>
      </c>
      <c r="EH12" s="22">
        <v>374000</v>
      </c>
      <c r="EI12" s="22">
        <v>0</v>
      </c>
      <c r="EJ12" s="22">
        <v>374000</v>
      </c>
      <c r="EK12">
        <v>1500008</v>
      </c>
      <c r="EL12" t="s">
        <v>47</v>
      </c>
      <c r="EM12" s="19">
        <v>19</v>
      </c>
      <c r="EN12" s="19">
        <v>22000</v>
      </c>
      <c r="EO12" s="19">
        <v>418000</v>
      </c>
      <c r="EP12" s="19">
        <v>0</v>
      </c>
      <c r="EQ12" s="19">
        <v>418000</v>
      </c>
      <c r="ER12" s="21">
        <v>1500010</v>
      </c>
      <c r="ES12" s="21" t="s">
        <v>48</v>
      </c>
      <c r="ET12" s="22">
        <v>6</v>
      </c>
      <c r="EU12" s="22">
        <v>20000</v>
      </c>
      <c r="EV12" s="22">
        <v>120000</v>
      </c>
      <c r="EW12" s="22">
        <v>0</v>
      </c>
      <c r="EX12" s="22">
        <v>120000</v>
      </c>
      <c r="EY12">
        <v>1500013</v>
      </c>
      <c r="EZ12" t="s">
        <v>49</v>
      </c>
      <c r="FA12" s="19">
        <v>14</v>
      </c>
      <c r="FB12" s="19">
        <v>28000</v>
      </c>
      <c r="FC12" s="19">
        <v>392000</v>
      </c>
      <c r="FD12" s="19">
        <v>0</v>
      </c>
      <c r="FE12" s="19">
        <v>392000</v>
      </c>
      <c r="FF12" s="21">
        <v>1500013</v>
      </c>
      <c r="FG12" s="21" t="s">
        <v>49</v>
      </c>
      <c r="FH12" s="22">
        <v>16</v>
      </c>
      <c r="FI12" s="22">
        <v>28000</v>
      </c>
      <c r="FJ12" s="22">
        <v>448000</v>
      </c>
      <c r="FK12" s="22">
        <v>0</v>
      </c>
      <c r="FL12" s="22">
        <v>448000</v>
      </c>
      <c r="FM12">
        <v>1500010</v>
      </c>
      <c r="FN12" t="s">
        <v>48</v>
      </c>
      <c r="FO12" s="19">
        <v>12</v>
      </c>
      <c r="FP12" s="19">
        <v>20000</v>
      </c>
      <c r="FQ12" s="19">
        <v>240000</v>
      </c>
      <c r="FR12" s="19">
        <v>0</v>
      </c>
      <c r="FS12" s="19">
        <v>240000</v>
      </c>
      <c r="FT12" s="21">
        <v>1500010</v>
      </c>
      <c r="FU12" s="21" t="s">
        <v>48</v>
      </c>
      <c r="FV12" s="22">
        <v>17</v>
      </c>
      <c r="FW12" s="22">
        <v>20000</v>
      </c>
      <c r="FX12" s="22">
        <v>340000</v>
      </c>
      <c r="FY12" s="22">
        <v>0</v>
      </c>
      <c r="FZ12" s="22">
        <v>340000</v>
      </c>
      <c r="GA12">
        <v>1500008</v>
      </c>
      <c r="GB12" t="s">
        <v>47</v>
      </c>
      <c r="GC12" s="19">
        <v>20</v>
      </c>
      <c r="GD12" s="19">
        <v>22000</v>
      </c>
      <c r="GE12" s="19">
        <v>440000</v>
      </c>
      <c r="GF12" s="19">
        <v>0</v>
      </c>
      <c r="GG12" s="19">
        <v>440000</v>
      </c>
      <c r="GH12" s="21">
        <v>1500008</v>
      </c>
      <c r="GI12" s="21" t="s">
        <v>47</v>
      </c>
      <c r="GJ12" s="22">
        <v>5</v>
      </c>
      <c r="GK12" s="22">
        <v>22000</v>
      </c>
      <c r="GL12" s="22">
        <v>110000</v>
      </c>
      <c r="GM12" s="22">
        <v>0</v>
      </c>
      <c r="GN12" s="22">
        <v>110000</v>
      </c>
      <c r="GO12">
        <v>1500008</v>
      </c>
      <c r="GP12" t="s">
        <v>47</v>
      </c>
      <c r="GQ12" s="19">
        <v>2</v>
      </c>
      <c r="GR12" s="19">
        <v>22000</v>
      </c>
      <c r="GS12" s="19">
        <v>44000</v>
      </c>
      <c r="GT12" s="19">
        <v>0</v>
      </c>
      <c r="GU12" s="19">
        <v>44000</v>
      </c>
      <c r="GV12" s="21">
        <v>1500010</v>
      </c>
      <c r="GW12" s="21" t="s">
        <v>48</v>
      </c>
      <c r="GX12" s="22">
        <v>6</v>
      </c>
      <c r="GY12" s="22">
        <v>20000</v>
      </c>
      <c r="GZ12" s="22">
        <v>120000</v>
      </c>
      <c r="HA12" s="22">
        <v>0</v>
      </c>
      <c r="HB12" s="22">
        <v>120000</v>
      </c>
      <c r="HC12">
        <v>1500010</v>
      </c>
      <c r="HD12" t="s">
        <v>48</v>
      </c>
      <c r="HE12" s="19">
        <v>6</v>
      </c>
      <c r="HF12" s="19">
        <v>20000</v>
      </c>
      <c r="HG12" s="19">
        <v>120000</v>
      </c>
      <c r="HH12" s="19">
        <v>0</v>
      </c>
      <c r="HI12" s="19">
        <v>120000</v>
      </c>
    </row>
    <row r="13" spans="1:224" x14ac:dyDescent="0.2">
      <c r="H13" s="21">
        <v>1500021</v>
      </c>
      <c r="I13" s="21" t="s">
        <v>51</v>
      </c>
      <c r="J13" s="22">
        <v>5</v>
      </c>
      <c r="K13" s="22">
        <v>19000</v>
      </c>
      <c r="L13" s="22">
        <v>95000</v>
      </c>
      <c r="M13" s="22">
        <v>0</v>
      </c>
      <c r="N13" s="22">
        <v>95000</v>
      </c>
      <c r="O13">
        <v>1500023</v>
      </c>
      <c r="P13" t="s">
        <v>53</v>
      </c>
      <c r="Q13" s="19">
        <v>5</v>
      </c>
      <c r="R13" s="19">
        <v>17000</v>
      </c>
      <c r="S13" s="19">
        <v>85000</v>
      </c>
      <c r="T13" s="19">
        <v>0</v>
      </c>
      <c r="U13" s="19">
        <v>85000</v>
      </c>
      <c r="V13" s="21">
        <v>1500022</v>
      </c>
      <c r="W13" s="21" t="s">
        <v>52</v>
      </c>
      <c r="X13" s="22">
        <v>4</v>
      </c>
      <c r="Y13" s="22">
        <v>19000</v>
      </c>
      <c r="Z13" s="22">
        <v>76000</v>
      </c>
      <c r="AA13" s="22">
        <v>0</v>
      </c>
      <c r="AB13" s="22">
        <v>76000</v>
      </c>
      <c r="AC13">
        <v>1500013</v>
      </c>
      <c r="AD13" t="s">
        <v>49</v>
      </c>
      <c r="AE13" s="19">
        <v>17</v>
      </c>
      <c r="AF13" s="19">
        <v>28000</v>
      </c>
      <c r="AG13" s="19">
        <v>476000</v>
      </c>
      <c r="AH13" s="19">
        <v>0</v>
      </c>
      <c r="AI13" s="19">
        <v>476000</v>
      </c>
      <c r="AJ13" s="21">
        <v>1500013</v>
      </c>
      <c r="AK13" s="21" t="s">
        <v>49</v>
      </c>
      <c r="AL13" s="22">
        <v>28</v>
      </c>
      <c r="AM13" s="22">
        <v>28000</v>
      </c>
      <c r="AN13" s="22">
        <v>784000</v>
      </c>
      <c r="AO13" s="22">
        <v>0</v>
      </c>
      <c r="AP13" s="22">
        <v>784000</v>
      </c>
      <c r="AQ13">
        <v>1500021</v>
      </c>
      <c r="AR13" t="s">
        <v>51</v>
      </c>
      <c r="AS13" s="19">
        <v>5</v>
      </c>
      <c r="AT13" s="19">
        <v>19000</v>
      </c>
      <c r="AU13" s="19">
        <v>95000</v>
      </c>
      <c r="AV13" s="19">
        <v>0</v>
      </c>
      <c r="AW13" s="19">
        <v>95000</v>
      </c>
      <c r="AX13" s="21">
        <v>1500021</v>
      </c>
      <c r="AY13" s="21" t="s">
        <v>51</v>
      </c>
      <c r="AZ13" s="22">
        <v>6</v>
      </c>
      <c r="BA13" s="22">
        <v>19000</v>
      </c>
      <c r="BB13" s="22">
        <v>114000</v>
      </c>
      <c r="BC13" s="22">
        <v>0</v>
      </c>
      <c r="BD13" s="22">
        <v>114000</v>
      </c>
      <c r="BE13">
        <v>1500022</v>
      </c>
      <c r="BF13" t="s">
        <v>52</v>
      </c>
      <c r="BG13" s="19">
        <v>4</v>
      </c>
      <c r="BH13" s="19">
        <v>19000</v>
      </c>
      <c r="BI13" s="19">
        <v>76000</v>
      </c>
      <c r="BJ13" s="19">
        <v>0</v>
      </c>
      <c r="BK13" s="19">
        <v>76000</v>
      </c>
      <c r="BL13" s="21">
        <v>1500021</v>
      </c>
      <c r="BM13" s="21" t="s">
        <v>51</v>
      </c>
      <c r="BN13" s="22">
        <v>6</v>
      </c>
      <c r="BO13" s="22">
        <v>19000</v>
      </c>
      <c r="BP13" s="22">
        <v>114000</v>
      </c>
      <c r="BQ13" s="22">
        <v>0</v>
      </c>
      <c r="BR13" s="22">
        <v>114000</v>
      </c>
      <c r="BS13">
        <v>1500021</v>
      </c>
      <c r="BT13" t="s">
        <v>51</v>
      </c>
      <c r="BU13" s="19">
        <v>6</v>
      </c>
      <c r="BV13" s="19">
        <v>19000</v>
      </c>
      <c r="BW13" s="19">
        <v>114000</v>
      </c>
      <c r="BX13" s="19">
        <v>0</v>
      </c>
      <c r="BY13" s="19">
        <v>114000</v>
      </c>
      <c r="BZ13" s="181">
        <v>1500013</v>
      </c>
      <c r="CA13" s="182" t="s">
        <v>49</v>
      </c>
      <c r="CB13" s="183">
        <v>31</v>
      </c>
      <c r="CC13" s="184">
        <v>28000</v>
      </c>
      <c r="CD13" s="184">
        <v>868000</v>
      </c>
      <c r="CE13" s="184">
        <v>0</v>
      </c>
      <c r="CF13" s="184">
        <v>868000</v>
      </c>
      <c r="CG13">
        <v>1500013</v>
      </c>
      <c r="CH13" t="s">
        <v>49</v>
      </c>
      <c r="CI13" s="19">
        <v>32</v>
      </c>
      <c r="CJ13" s="19">
        <v>28000</v>
      </c>
      <c r="CK13" s="19">
        <v>896000</v>
      </c>
      <c r="CL13" s="19">
        <v>0</v>
      </c>
      <c r="CM13" s="19">
        <v>896000</v>
      </c>
      <c r="CN13" s="21">
        <v>1500021</v>
      </c>
      <c r="CO13" s="21" t="s">
        <v>51</v>
      </c>
      <c r="CP13" s="22">
        <v>6</v>
      </c>
      <c r="CQ13" s="22">
        <v>19000</v>
      </c>
      <c r="CR13" s="22">
        <v>114000</v>
      </c>
      <c r="CS13" s="22">
        <v>0</v>
      </c>
      <c r="CT13" s="22">
        <v>114000</v>
      </c>
      <c r="CU13">
        <v>1500022</v>
      </c>
      <c r="CV13" t="s">
        <v>52</v>
      </c>
      <c r="CW13" s="19">
        <v>4</v>
      </c>
      <c r="CX13" s="19">
        <v>19000</v>
      </c>
      <c r="CY13" s="19">
        <v>76000</v>
      </c>
      <c r="CZ13" s="19">
        <v>0</v>
      </c>
      <c r="DA13" s="19">
        <v>76000</v>
      </c>
      <c r="DB13" s="21">
        <v>1500013</v>
      </c>
      <c r="DC13" s="21" t="s">
        <v>49</v>
      </c>
      <c r="DD13" s="22">
        <v>15</v>
      </c>
      <c r="DE13" s="22">
        <v>28000</v>
      </c>
      <c r="DF13" s="22">
        <v>420000</v>
      </c>
      <c r="DG13" s="22">
        <v>0</v>
      </c>
      <c r="DH13" s="22">
        <v>420000</v>
      </c>
      <c r="DI13">
        <v>1500010</v>
      </c>
      <c r="DJ13" t="s">
        <v>48</v>
      </c>
      <c r="DK13" s="19">
        <v>5</v>
      </c>
      <c r="DL13" s="19">
        <v>20000</v>
      </c>
      <c r="DM13" s="19">
        <v>100000</v>
      </c>
      <c r="DN13" s="19">
        <v>0</v>
      </c>
      <c r="DO13" s="19">
        <v>100000</v>
      </c>
      <c r="DP13" s="21">
        <v>1500013</v>
      </c>
      <c r="DQ13" s="21" t="s">
        <v>49</v>
      </c>
      <c r="DR13" s="22">
        <v>14</v>
      </c>
      <c r="DS13" s="22">
        <v>28000</v>
      </c>
      <c r="DT13" s="22">
        <v>392000</v>
      </c>
      <c r="DU13" s="22">
        <v>0</v>
      </c>
      <c r="DV13" s="22">
        <v>392000</v>
      </c>
      <c r="DW13">
        <v>1500010</v>
      </c>
      <c r="DX13" t="s">
        <v>48</v>
      </c>
      <c r="DY13" s="19">
        <v>17</v>
      </c>
      <c r="DZ13" s="19">
        <v>20000</v>
      </c>
      <c r="EA13" s="19">
        <v>340000</v>
      </c>
      <c r="EB13" s="19">
        <v>0</v>
      </c>
      <c r="EC13" s="19">
        <v>340000</v>
      </c>
      <c r="ED13" s="21">
        <v>1500010</v>
      </c>
      <c r="EE13" s="21" t="s">
        <v>48</v>
      </c>
      <c r="EF13" s="22">
        <v>22</v>
      </c>
      <c r="EG13" s="22">
        <v>20000</v>
      </c>
      <c r="EH13" s="22">
        <v>440000</v>
      </c>
      <c r="EI13" s="22">
        <v>0</v>
      </c>
      <c r="EJ13" s="22">
        <v>440000</v>
      </c>
      <c r="EK13">
        <v>1500010</v>
      </c>
      <c r="EL13" t="s">
        <v>48</v>
      </c>
      <c r="EM13" s="19">
        <v>13</v>
      </c>
      <c r="EN13" s="19">
        <v>20000</v>
      </c>
      <c r="EO13" s="19">
        <v>260000</v>
      </c>
      <c r="EP13" s="19">
        <v>0</v>
      </c>
      <c r="EQ13" s="19">
        <v>260000</v>
      </c>
      <c r="ER13" s="21">
        <v>1500013</v>
      </c>
      <c r="ES13" s="21" t="s">
        <v>49</v>
      </c>
      <c r="ET13" s="22">
        <v>9</v>
      </c>
      <c r="EU13" s="22">
        <v>28000</v>
      </c>
      <c r="EV13" s="22">
        <v>252000</v>
      </c>
      <c r="EW13" s="22">
        <v>0</v>
      </c>
      <c r="EX13" s="22">
        <v>252000</v>
      </c>
      <c r="EY13">
        <v>1500021</v>
      </c>
      <c r="EZ13" t="s">
        <v>51</v>
      </c>
      <c r="FA13" s="19">
        <v>6</v>
      </c>
      <c r="FB13" s="19">
        <v>19000</v>
      </c>
      <c r="FC13" s="19">
        <v>114000</v>
      </c>
      <c r="FD13" s="19">
        <v>0</v>
      </c>
      <c r="FE13" s="19">
        <v>114000</v>
      </c>
      <c r="FF13" s="21">
        <v>1500021</v>
      </c>
      <c r="FG13" s="21" t="s">
        <v>51</v>
      </c>
      <c r="FH13" s="22">
        <v>6</v>
      </c>
      <c r="FI13" s="22">
        <v>19000</v>
      </c>
      <c r="FJ13" s="22">
        <v>114000</v>
      </c>
      <c r="FK13" s="22">
        <v>0</v>
      </c>
      <c r="FL13" s="22">
        <v>114000</v>
      </c>
      <c r="FM13">
        <v>1500013</v>
      </c>
      <c r="FN13" t="s">
        <v>49</v>
      </c>
      <c r="FO13" s="19">
        <v>16</v>
      </c>
      <c r="FP13" s="19">
        <v>28000</v>
      </c>
      <c r="FQ13" s="19">
        <v>448000</v>
      </c>
      <c r="FR13" s="19">
        <v>0</v>
      </c>
      <c r="FS13" s="19">
        <v>448000</v>
      </c>
      <c r="FT13" s="21">
        <v>1500013</v>
      </c>
      <c r="FU13" s="21" t="s">
        <v>49</v>
      </c>
      <c r="FV13" s="22">
        <v>29</v>
      </c>
      <c r="FW13" s="22">
        <v>28000</v>
      </c>
      <c r="FX13" s="22">
        <v>812000</v>
      </c>
      <c r="FY13" s="22">
        <v>0</v>
      </c>
      <c r="FZ13" s="22">
        <v>812000</v>
      </c>
      <c r="GA13">
        <v>1500010</v>
      </c>
      <c r="GB13" t="s">
        <v>48</v>
      </c>
      <c r="GC13" s="19">
        <v>24</v>
      </c>
      <c r="GD13" s="19">
        <v>20000</v>
      </c>
      <c r="GE13" s="19">
        <v>480000</v>
      </c>
      <c r="GF13" s="19">
        <v>0</v>
      </c>
      <c r="GG13" s="19">
        <v>480000</v>
      </c>
      <c r="GH13" s="21">
        <v>1500010</v>
      </c>
      <c r="GI13" s="21" t="s">
        <v>48</v>
      </c>
      <c r="GJ13" s="22">
        <v>6</v>
      </c>
      <c r="GK13" s="22">
        <v>20000</v>
      </c>
      <c r="GL13" s="22">
        <v>120000</v>
      </c>
      <c r="GM13" s="22">
        <v>0</v>
      </c>
      <c r="GN13" s="22">
        <v>120000</v>
      </c>
      <c r="GO13">
        <v>1500010</v>
      </c>
      <c r="GP13" t="s">
        <v>48</v>
      </c>
      <c r="GQ13" s="19">
        <v>3</v>
      </c>
      <c r="GR13" s="19">
        <v>20000</v>
      </c>
      <c r="GS13" s="19">
        <v>60000</v>
      </c>
      <c r="GT13" s="19">
        <v>0</v>
      </c>
      <c r="GU13" s="19">
        <v>60000</v>
      </c>
      <c r="GV13" s="21">
        <v>1500013</v>
      </c>
      <c r="GW13" s="21" t="s">
        <v>49</v>
      </c>
      <c r="GX13" s="22">
        <v>11</v>
      </c>
      <c r="GY13" s="22">
        <v>28000</v>
      </c>
      <c r="GZ13" s="22">
        <v>308000</v>
      </c>
      <c r="HA13" s="22">
        <v>0</v>
      </c>
      <c r="HB13" s="22">
        <v>308000</v>
      </c>
      <c r="HC13">
        <v>1500013</v>
      </c>
      <c r="HD13" t="s">
        <v>49</v>
      </c>
      <c r="HE13" s="19">
        <v>13</v>
      </c>
      <c r="HF13" s="19">
        <v>28000</v>
      </c>
      <c r="HG13" s="19">
        <v>364000</v>
      </c>
      <c r="HH13" s="19">
        <v>0</v>
      </c>
      <c r="HI13" s="19">
        <v>364000</v>
      </c>
    </row>
    <row r="14" spans="1:224" x14ac:dyDescent="0.2">
      <c r="H14" s="21">
        <v>1500022</v>
      </c>
      <c r="I14" s="21" t="s">
        <v>52</v>
      </c>
      <c r="J14" s="22">
        <v>4</v>
      </c>
      <c r="K14" s="22">
        <v>19000</v>
      </c>
      <c r="L14" s="22">
        <v>76000</v>
      </c>
      <c r="M14" s="22">
        <v>0</v>
      </c>
      <c r="N14" s="22">
        <v>76000</v>
      </c>
      <c r="O14">
        <v>1500026</v>
      </c>
      <c r="P14" t="s">
        <v>55</v>
      </c>
      <c r="Q14" s="19">
        <v>4</v>
      </c>
      <c r="R14" s="19">
        <v>21000</v>
      </c>
      <c r="S14" s="19">
        <v>84000</v>
      </c>
      <c r="T14" s="19">
        <v>0</v>
      </c>
      <c r="U14" s="19">
        <v>84000</v>
      </c>
      <c r="V14" s="21">
        <v>1500023</v>
      </c>
      <c r="W14" s="21" t="s">
        <v>53</v>
      </c>
      <c r="X14" s="22">
        <v>6</v>
      </c>
      <c r="Y14" s="22">
        <v>17000</v>
      </c>
      <c r="Z14" s="22">
        <v>102000</v>
      </c>
      <c r="AA14" s="22">
        <v>0</v>
      </c>
      <c r="AB14" s="22">
        <v>102000</v>
      </c>
      <c r="AC14">
        <v>1500021</v>
      </c>
      <c r="AD14" t="s">
        <v>51</v>
      </c>
      <c r="AE14" s="19">
        <v>6</v>
      </c>
      <c r="AF14" s="19">
        <v>19000</v>
      </c>
      <c r="AG14" s="19">
        <v>114000</v>
      </c>
      <c r="AH14" s="19">
        <v>0</v>
      </c>
      <c r="AI14" s="19">
        <v>114000</v>
      </c>
      <c r="AJ14" s="21">
        <v>1500021</v>
      </c>
      <c r="AK14" s="21" t="s">
        <v>51</v>
      </c>
      <c r="AL14" s="22">
        <v>8</v>
      </c>
      <c r="AM14" s="22">
        <v>19000</v>
      </c>
      <c r="AN14" s="22">
        <v>152000</v>
      </c>
      <c r="AO14" s="22">
        <v>0</v>
      </c>
      <c r="AP14" s="22">
        <v>152000</v>
      </c>
      <c r="AQ14">
        <v>1500022</v>
      </c>
      <c r="AR14" t="s">
        <v>52</v>
      </c>
      <c r="AS14" s="19">
        <v>4</v>
      </c>
      <c r="AT14" s="19">
        <v>19000</v>
      </c>
      <c r="AU14" s="19">
        <v>76000</v>
      </c>
      <c r="AV14" s="19">
        <v>0</v>
      </c>
      <c r="AW14" s="19">
        <v>76000</v>
      </c>
      <c r="AX14" s="21">
        <v>1500022</v>
      </c>
      <c r="AY14" s="21" t="s">
        <v>52</v>
      </c>
      <c r="AZ14" s="22">
        <v>4</v>
      </c>
      <c r="BA14" s="22">
        <v>19000</v>
      </c>
      <c r="BB14" s="22">
        <v>76000</v>
      </c>
      <c r="BC14" s="22">
        <v>0</v>
      </c>
      <c r="BD14" s="22">
        <v>76000</v>
      </c>
      <c r="BE14">
        <v>1500023</v>
      </c>
      <c r="BF14" t="s">
        <v>53</v>
      </c>
      <c r="BG14" s="19">
        <v>6</v>
      </c>
      <c r="BH14" s="19">
        <v>17000</v>
      </c>
      <c r="BI14" s="19">
        <v>102000</v>
      </c>
      <c r="BJ14" s="19">
        <v>0</v>
      </c>
      <c r="BK14" s="19">
        <v>102000</v>
      </c>
      <c r="BL14" s="21">
        <v>1500022</v>
      </c>
      <c r="BM14" s="21" t="s">
        <v>52</v>
      </c>
      <c r="BN14" s="22">
        <v>4</v>
      </c>
      <c r="BO14" s="22">
        <v>19000</v>
      </c>
      <c r="BP14" s="22">
        <v>76000</v>
      </c>
      <c r="BQ14" s="22">
        <v>0</v>
      </c>
      <c r="BR14" s="22">
        <v>76000</v>
      </c>
      <c r="BS14">
        <v>1500022</v>
      </c>
      <c r="BT14" t="s">
        <v>52</v>
      </c>
      <c r="BU14" s="19">
        <v>6</v>
      </c>
      <c r="BV14" s="19">
        <v>19000</v>
      </c>
      <c r="BW14" s="19">
        <v>114000</v>
      </c>
      <c r="BX14" s="19">
        <v>0</v>
      </c>
      <c r="BY14" s="19">
        <v>114000</v>
      </c>
      <c r="BZ14" s="181">
        <v>1500021</v>
      </c>
      <c r="CA14" s="182" t="s">
        <v>51</v>
      </c>
      <c r="CB14" s="183">
        <v>8</v>
      </c>
      <c r="CC14" s="184">
        <v>19000</v>
      </c>
      <c r="CD14" s="184">
        <v>152000</v>
      </c>
      <c r="CE14" s="184">
        <v>0</v>
      </c>
      <c r="CF14" s="184">
        <v>152000</v>
      </c>
      <c r="CG14">
        <v>1500021</v>
      </c>
      <c r="CH14" t="s">
        <v>51</v>
      </c>
      <c r="CI14" s="19">
        <v>8</v>
      </c>
      <c r="CJ14" s="19">
        <v>19000</v>
      </c>
      <c r="CK14" s="19">
        <v>152000</v>
      </c>
      <c r="CL14" s="19">
        <v>0</v>
      </c>
      <c r="CM14" s="19">
        <v>152000</v>
      </c>
      <c r="CN14" s="21">
        <v>1500022</v>
      </c>
      <c r="CO14" s="21" t="s">
        <v>52</v>
      </c>
      <c r="CP14" s="22">
        <v>4</v>
      </c>
      <c r="CQ14" s="22">
        <v>19000</v>
      </c>
      <c r="CR14" s="22">
        <v>76000</v>
      </c>
      <c r="CS14" s="22">
        <v>0</v>
      </c>
      <c r="CT14" s="22">
        <v>76000</v>
      </c>
      <c r="CU14">
        <v>1500023</v>
      </c>
      <c r="CV14" t="s">
        <v>53</v>
      </c>
      <c r="CW14" s="19">
        <v>6</v>
      </c>
      <c r="CX14" s="19">
        <v>17000</v>
      </c>
      <c r="CY14" s="19">
        <v>102000</v>
      </c>
      <c r="CZ14" s="19">
        <v>0</v>
      </c>
      <c r="DA14" s="19">
        <v>102000</v>
      </c>
      <c r="DB14" s="21">
        <v>1500021</v>
      </c>
      <c r="DC14" s="21" t="s">
        <v>51</v>
      </c>
      <c r="DD14" s="22">
        <v>5</v>
      </c>
      <c r="DE14" s="22">
        <v>19000</v>
      </c>
      <c r="DF14" s="22">
        <v>95000</v>
      </c>
      <c r="DG14" s="22">
        <v>0</v>
      </c>
      <c r="DH14" s="22">
        <v>95000</v>
      </c>
      <c r="DI14">
        <v>1500013</v>
      </c>
      <c r="DJ14" t="s">
        <v>49</v>
      </c>
      <c r="DK14" s="19">
        <v>12</v>
      </c>
      <c r="DL14" s="19">
        <v>28000</v>
      </c>
      <c r="DM14" s="19">
        <v>336000</v>
      </c>
      <c r="DN14" s="19">
        <v>0</v>
      </c>
      <c r="DO14" s="19">
        <v>336000</v>
      </c>
      <c r="DP14" s="21">
        <v>1500021</v>
      </c>
      <c r="DQ14" s="21" t="s">
        <v>51</v>
      </c>
      <c r="DR14" s="22">
        <v>4</v>
      </c>
      <c r="DS14" s="22">
        <v>19000</v>
      </c>
      <c r="DT14" s="22">
        <v>76000</v>
      </c>
      <c r="DU14" s="22">
        <v>0</v>
      </c>
      <c r="DV14" s="22">
        <v>76000</v>
      </c>
      <c r="DW14">
        <v>1500013</v>
      </c>
      <c r="DX14" t="s">
        <v>49</v>
      </c>
      <c r="DY14" s="19">
        <v>31</v>
      </c>
      <c r="DZ14" s="19">
        <v>28000</v>
      </c>
      <c r="EA14" s="19">
        <v>868000</v>
      </c>
      <c r="EB14" s="19">
        <v>0</v>
      </c>
      <c r="EC14" s="19">
        <v>868000</v>
      </c>
      <c r="ED14" s="21">
        <v>1500013</v>
      </c>
      <c r="EE14" s="21" t="s">
        <v>49</v>
      </c>
      <c r="EF14" s="22">
        <v>31</v>
      </c>
      <c r="EG14" s="22">
        <v>28000</v>
      </c>
      <c r="EH14" s="22">
        <v>868000</v>
      </c>
      <c r="EI14" s="22">
        <v>0</v>
      </c>
      <c r="EJ14" s="22">
        <v>868000</v>
      </c>
      <c r="EK14">
        <v>1500013</v>
      </c>
      <c r="EL14" t="s">
        <v>49</v>
      </c>
      <c r="EM14" s="19">
        <v>15</v>
      </c>
      <c r="EN14" s="19">
        <v>28000</v>
      </c>
      <c r="EO14" s="19">
        <v>420000</v>
      </c>
      <c r="EP14" s="19">
        <v>0</v>
      </c>
      <c r="EQ14" s="19">
        <v>420000</v>
      </c>
      <c r="ER14" s="21">
        <v>1500021</v>
      </c>
      <c r="ES14" s="21" t="s">
        <v>51</v>
      </c>
      <c r="ET14" s="22">
        <v>6</v>
      </c>
      <c r="EU14" s="22">
        <v>19000</v>
      </c>
      <c r="EV14" s="22">
        <v>114000</v>
      </c>
      <c r="EW14" s="22">
        <v>0</v>
      </c>
      <c r="EX14" s="22">
        <v>114000</v>
      </c>
      <c r="EY14">
        <v>1500022</v>
      </c>
      <c r="EZ14" t="s">
        <v>52</v>
      </c>
      <c r="FA14" s="19">
        <v>4</v>
      </c>
      <c r="FB14" s="19">
        <v>19000</v>
      </c>
      <c r="FC14" s="19">
        <v>76000</v>
      </c>
      <c r="FD14" s="19">
        <v>0</v>
      </c>
      <c r="FE14" s="19">
        <v>76000</v>
      </c>
      <c r="FF14" s="21">
        <v>1500022</v>
      </c>
      <c r="FG14" s="21" t="s">
        <v>52</v>
      </c>
      <c r="FH14" s="22">
        <v>4</v>
      </c>
      <c r="FI14" s="22">
        <v>19000</v>
      </c>
      <c r="FJ14" s="22">
        <v>76000</v>
      </c>
      <c r="FK14" s="22">
        <v>0</v>
      </c>
      <c r="FL14" s="22">
        <v>76000</v>
      </c>
      <c r="FM14">
        <v>1500021</v>
      </c>
      <c r="FN14" t="s">
        <v>51</v>
      </c>
      <c r="FO14" s="19">
        <v>6</v>
      </c>
      <c r="FP14" s="19">
        <v>19000</v>
      </c>
      <c r="FQ14" s="19">
        <v>114000</v>
      </c>
      <c r="FR14" s="19">
        <v>0</v>
      </c>
      <c r="FS14" s="19">
        <v>114000</v>
      </c>
      <c r="FT14" s="21">
        <v>1500021</v>
      </c>
      <c r="FU14" s="21" t="s">
        <v>51</v>
      </c>
      <c r="FV14" s="22">
        <v>8</v>
      </c>
      <c r="FW14" s="22">
        <v>19000</v>
      </c>
      <c r="FX14" s="22">
        <v>152000</v>
      </c>
      <c r="FY14" s="22">
        <v>0</v>
      </c>
      <c r="FZ14" s="22">
        <v>152000</v>
      </c>
      <c r="GA14">
        <v>1500013</v>
      </c>
      <c r="GB14" t="s">
        <v>49</v>
      </c>
      <c r="GC14" s="19">
        <v>32</v>
      </c>
      <c r="GD14" s="19">
        <v>28000</v>
      </c>
      <c r="GE14" s="19">
        <v>896000</v>
      </c>
      <c r="GF14" s="19">
        <v>0</v>
      </c>
      <c r="GG14" s="19">
        <v>896000</v>
      </c>
      <c r="GH14" s="21">
        <v>1500013</v>
      </c>
      <c r="GI14" s="21" t="s">
        <v>49</v>
      </c>
      <c r="GJ14" s="22">
        <v>12</v>
      </c>
      <c r="GK14" s="22">
        <v>28000</v>
      </c>
      <c r="GL14" s="22">
        <v>336000</v>
      </c>
      <c r="GM14" s="22">
        <v>0</v>
      </c>
      <c r="GN14" s="22">
        <v>336000</v>
      </c>
      <c r="GO14">
        <v>1500021</v>
      </c>
      <c r="GP14" t="s">
        <v>51</v>
      </c>
      <c r="GQ14" s="19">
        <v>6</v>
      </c>
      <c r="GR14" s="19">
        <v>19000</v>
      </c>
      <c r="GS14" s="19">
        <v>114000</v>
      </c>
      <c r="GT14" s="19">
        <v>0</v>
      </c>
      <c r="GU14" s="19">
        <v>114000</v>
      </c>
      <c r="GV14" s="21">
        <v>1500021</v>
      </c>
      <c r="GW14" s="21" t="s">
        <v>51</v>
      </c>
      <c r="GX14" s="22">
        <v>6</v>
      </c>
      <c r="GY14" s="22">
        <v>19000</v>
      </c>
      <c r="GZ14" s="22">
        <v>114000</v>
      </c>
      <c r="HA14" s="22">
        <v>0</v>
      </c>
      <c r="HB14" s="22">
        <v>114000</v>
      </c>
      <c r="HC14">
        <v>1500021</v>
      </c>
      <c r="HD14" t="s">
        <v>51</v>
      </c>
      <c r="HE14" s="19">
        <v>6</v>
      </c>
      <c r="HF14" s="19">
        <v>19000</v>
      </c>
      <c r="HG14" s="19">
        <v>114000</v>
      </c>
      <c r="HH14" s="19">
        <v>0</v>
      </c>
      <c r="HI14" s="19">
        <v>114000</v>
      </c>
    </row>
    <row r="15" spans="1:224" x14ac:dyDescent="0.2">
      <c r="H15" s="21">
        <v>1500023</v>
      </c>
      <c r="I15" s="21" t="s">
        <v>53</v>
      </c>
      <c r="J15" s="22">
        <v>6</v>
      </c>
      <c r="K15" s="22">
        <v>17000</v>
      </c>
      <c r="L15" s="22">
        <v>102000</v>
      </c>
      <c r="M15" s="22">
        <v>0</v>
      </c>
      <c r="N15" s="22">
        <v>102000</v>
      </c>
      <c r="O15">
        <v>1500028</v>
      </c>
      <c r="P15" t="s">
        <v>56</v>
      </c>
      <c r="Q15" s="19">
        <v>3</v>
      </c>
      <c r="R15" s="19">
        <v>21000</v>
      </c>
      <c r="S15" s="19">
        <v>63000</v>
      </c>
      <c r="T15" s="19">
        <v>0</v>
      </c>
      <c r="U15" s="19">
        <v>63000</v>
      </c>
      <c r="V15" s="21">
        <v>1500026</v>
      </c>
      <c r="W15" s="21" t="s">
        <v>55</v>
      </c>
      <c r="X15" s="22">
        <v>4</v>
      </c>
      <c r="Y15" s="22">
        <v>21000</v>
      </c>
      <c r="Z15" s="22">
        <v>84000</v>
      </c>
      <c r="AA15" s="22">
        <v>0</v>
      </c>
      <c r="AB15" s="22">
        <v>84000</v>
      </c>
      <c r="AC15">
        <v>1500022</v>
      </c>
      <c r="AD15" t="s">
        <v>52</v>
      </c>
      <c r="AE15" s="19">
        <v>10</v>
      </c>
      <c r="AF15" s="19">
        <v>19000</v>
      </c>
      <c r="AG15" s="19">
        <v>190000</v>
      </c>
      <c r="AH15" s="19">
        <v>0</v>
      </c>
      <c r="AI15" s="19">
        <v>190000</v>
      </c>
      <c r="AJ15" s="21">
        <v>1500022</v>
      </c>
      <c r="AK15" s="21" t="s">
        <v>52</v>
      </c>
      <c r="AL15" s="22">
        <v>17</v>
      </c>
      <c r="AM15" s="22">
        <v>19000</v>
      </c>
      <c r="AN15" s="22">
        <v>323000</v>
      </c>
      <c r="AO15" s="22">
        <v>0</v>
      </c>
      <c r="AP15" s="22">
        <v>323000</v>
      </c>
      <c r="AQ15">
        <v>1500023</v>
      </c>
      <c r="AR15" t="s">
        <v>53</v>
      </c>
      <c r="AS15" s="19">
        <v>6</v>
      </c>
      <c r="AT15" s="19">
        <v>17000</v>
      </c>
      <c r="AU15" s="19">
        <v>102000</v>
      </c>
      <c r="AV15" s="19">
        <v>0</v>
      </c>
      <c r="AW15" s="19">
        <v>102000</v>
      </c>
      <c r="AX15" s="21">
        <v>1500023</v>
      </c>
      <c r="AY15" s="21" t="s">
        <v>53</v>
      </c>
      <c r="AZ15" s="22">
        <v>4</v>
      </c>
      <c r="BA15" s="22">
        <v>17000</v>
      </c>
      <c r="BB15" s="22">
        <v>68000</v>
      </c>
      <c r="BC15" s="22">
        <v>0</v>
      </c>
      <c r="BD15" s="22">
        <v>68000</v>
      </c>
      <c r="BE15">
        <v>1500026</v>
      </c>
      <c r="BF15" t="s">
        <v>55</v>
      </c>
      <c r="BG15" s="19">
        <v>4</v>
      </c>
      <c r="BH15" s="19">
        <v>21000</v>
      </c>
      <c r="BI15" s="19">
        <v>84000</v>
      </c>
      <c r="BJ15" s="19">
        <v>0</v>
      </c>
      <c r="BK15" s="19">
        <v>84000</v>
      </c>
      <c r="BL15" s="21">
        <v>1500023</v>
      </c>
      <c r="BM15" s="21" t="s">
        <v>53</v>
      </c>
      <c r="BN15" s="22">
        <v>5</v>
      </c>
      <c r="BO15" s="22">
        <v>17000</v>
      </c>
      <c r="BP15" s="22">
        <v>85000</v>
      </c>
      <c r="BQ15" s="22">
        <v>0</v>
      </c>
      <c r="BR15" s="22">
        <v>85000</v>
      </c>
      <c r="BS15">
        <v>1500023</v>
      </c>
      <c r="BT15" t="s">
        <v>53</v>
      </c>
      <c r="BU15" s="19">
        <v>6</v>
      </c>
      <c r="BV15" s="19">
        <v>17000</v>
      </c>
      <c r="BW15" s="19">
        <v>102000</v>
      </c>
      <c r="BX15" s="19">
        <v>0</v>
      </c>
      <c r="BY15" s="19">
        <v>102000</v>
      </c>
      <c r="BZ15" s="181">
        <v>1500022</v>
      </c>
      <c r="CA15" s="182" t="s">
        <v>52</v>
      </c>
      <c r="CB15" s="183">
        <v>10</v>
      </c>
      <c r="CC15" s="184">
        <v>19000</v>
      </c>
      <c r="CD15" s="184">
        <v>190000</v>
      </c>
      <c r="CE15" s="184">
        <v>0</v>
      </c>
      <c r="CF15" s="184">
        <v>190000</v>
      </c>
      <c r="CG15">
        <v>1500022</v>
      </c>
      <c r="CH15" t="s">
        <v>52</v>
      </c>
      <c r="CI15" s="19">
        <v>19</v>
      </c>
      <c r="CJ15" s="19">
        <v>19000</v>
      </c>
      <c r="CK15" s="19">
        <v>361000</v>
      </c>
      <c r="CL15" s="19">
        <v>0</v>
      </c>
      <c r="CM15" s="19">
        <v>361000</v>
      </c>
      <c r="CN15" s="21">
        <v>1500023</v>
      </c>
      <c r="CO15" s="21" t="s">
        <v>53</v>
      </c>
      <c r="CP15" s="22">
        <v>4</v>
      </c>
      <c r="CQ15" s="22">
        <v>17000</v>
      </c>
      <c r="CR15" s="22">
        <v>68000</v>
      </c>
      <c r="CS15" s="22">
        <v>0</v>
      </c>
      <c r="CT15" s="22">
        <v>68000</v>
      </c>
      <c r="CU15">
        <v>1500024</v>
      </c>
      <c r="CV15" t="s">
        <v>54</v>
      </c>
      <c r="CW15" s="19">
        <v>1</v>
      </c>
      <c r="CX15" s="19">
        <v>21000</v>
      </c>
      <c r="CY15" s="19">
        <v>21000</v>
      </c>
      <c r="CZ15" s="19">
        <v>0</v>
      </c>
      <c r="DA15" s="19">
        <v>21000</v>
      </c>
      <c r="DB15" s="21">
        <v>1500022</v>
      </c>
      <c r="DC15" s="21" t="s">
        <v>52</v>
      </c>
      <c r="DD15" s="22">
        <v>6</v>
      </c>
      <c r="DE15" s="22">
        <v>19000</v>
      </c>
      <c r="DF15" s="22">
        <v>114000</v>
      </c>
      <c r="DG15" s="22">
        <v>-1900</v>
      </c>
      <c r="DH15" s="22">
        <v>112100</v>
      </c>
      <c r="DI15">
        <v>1500021</v>
      </c>
      <c r="DJ15" t="s">
        <v>51</v>
      </c>
      <c r="DK15" s="19">
        <v>6</v>
      </c>
      <c r="DL15" s="19">
        <v>19000</v>
      </c>
      <c r="DM15" s="19">
        <v>114000</v>
      </c>
      <c r="DN15" s="19">
        <v>0</v>
      </c>
      <c r="DO15" s="19">
        <v>114000</v>
      </c>
      <c r="DP15" s="21">
        <v>1500022</v>
      </c>
      <c r="DQ15" s="21" t="s">
        <v>52</v>
      </c>
      <c r="DR15" s="22">
        <v>3</v>
      </c>
      <c r="DS15" s="22">
        <v>19000</v>
      </c>
      <c r="DT15" s="22">
        <v>57000</v>
      </c>
      <c r="DU15" s="22">
        <v>0</v>
      </c>
      <c r="DV15" s="22">
        <v>57000</v>
      </c>
      <c r="DW15">
        <v>1500021</v>
      </c>
      <c r="DX15" t="s">
        <v>51</v>
      </c>
      <c r="DY15" s="19">
        <v>8</v>
      </c>
      <c r="DZ15" s="19">
        <v>19000</v>
      </c>
      <c r="EA15" s="19">
        <v>152000</v>
      </c>
      <c r="EB15" s="19">
        <v>0</v>
      </c>
      <c r="EC15" s="19">
        <v>152000</v>
      </c>
      <c r="ED15" s="21">
        <v>1500021</v>
      </c>
      <c r="EE15" s="21" t="s">
        <v>51</v>
      </c>
      <c r="EF15" s="22">
        <v>8</v>
      </c>
      <c r="EG15" s="22">
        <v>19000</v>
      </c>
      <c r="EH15" s="22">
        <v>152000</v>
      </c>
      <c r="EI15" s="22">
        <v>0</v>
      </c>
      <c r="EJ15" s="22">
        <v>152000</v>
      </c>
      <c r="EK15">
        <v>1500021</v>
      </c>
      <c r="EL15" t="s">
        <v>51</v>
      </c>
      <c r="EM15" s="19">
        <v>12</v>
      </c>
      <c r="EN15" s="19">
        <v>19000</v>
      </c>
      <c r="EO15" s="19">
        <v>228000</v>
      </c>
      <c r="EP15" s="19">
        <v>0</v>
      </c>
      <c r="EQ15" s="19">
        <v>228000</v>
      </c>
      <c r="ER15" s="21">
        <v>1500022</v>
      </c>
      <c r="ES15" s="21" t="s">
        <v>52</v>
      </c>
      <c r="ET15" s="22">
        <v>4</v>
      </c>
      <c r="EU15" s="22">
        <v>19000</v>
      </c>
      <c r="EV15" s="22">
        <v>76000</v>
      </c>
      <c r="EW15" s="22">
        <v>0</v>
      </c>
      <c r="EX15" s="22">
        <v>76000</v>
      </c>
      <c r="EY15">
        <v>1500023</v>
      </c>
      <c r="EZ15" t="s">
        <v>53</v>
      </c>
      <c r="FA15" s="19">
        <v>6</v>
      </c>
      <c r="FB15" s="19">
        <v>17000</v>
      </c>
      <c r="FC15" s="19">
        <v>102000</v>
      </c>
      <c r="FD15" s="19">
        <v>0</v>
      </c>
      <c r="FE15" s="19">
        <v>102000</v>
      </c>
      <c r="FF15" s="21">
        <v>1500023</v>
      </c>
      <c r="FG15" s="21" t="s">
        <v>53</v>
      </c>
      <c r="FH15" s="22">
        <v>6</v>
      </c>
      <c r="FI15" s="22">
        <v>17000</v>
      </c>
      <c r="FJ15" s="22">
        <v>102000</v>
      </c>
      <c r="FK15" s="22">
        <v>0</v>
      </c>
      <c r="FL15" s="22">
        <v>102000</v>
      </c>
      <c r="FM15">
        <v>1500022</v>
      </c>
      <c r="FN15" t="s">
        <v>52</v>
      </c>
      <c r="FO15" s="19">
        <v>13</v>
      </c>
      <c r="FP15" s="19">
        <v>19000</v>
      </c>
      <c r="FQ15" s="19">
        <v>247000</v>
      </c>
      <c r="FR15" s="19">
        <v>0</v>
      </c>
      <c r="FS15" s="19">
        <v>247000</v>
      </c>
      <c r="FT15" s="21">
        <v>1500022</v>
      </c>
      <c r="FU15" s="21" t="s">
        <v>52</v>
      </c>
      <c r="FV15" s="22">
        <v>20</v>
      </c>
      <c r="FW15" s="22">
        <v>19000</v>
      </c>
      <c r="FX15" s="22">
        <v>380000</v>
      </c>
      <c r="FY15" s="22">
        <v>0</v>
      </c>
      <c r="FZ15" s="22">
        <v>380000</v>
      </c>
      <c r="GA15">
        <v>1500021</v>
      </c>
      <c r="GB15" t="s">
        <v>51</v>
      </c>
      <c r="GC15" s="19">
        <v>14</v>
      </c>
      <c r="GD15" s="19">
        <v>19000</v>
      </c>
      <c r="GE15" s="19">
        <v>266000</v>
      </c>
      <c r="GF15" s="19">
        <v>0</v>
      </c>
      <c r="GG15" s="19">
        <v>266000</v>
      </c>
      <c r="GH15" s="21">
        <v>1500021</v>
      </c>
      <c r="GI15" s="21" t="s">
        <v>51</v>
      </c>
      <c r="GJ15" s="22">
        <v>5</v>
      </c>
      <c r="GK15" s="22">
        <v>19000</v>
      </c>
      <c r="GL15" s="22">
        <v>95000</v>
      </c>
      <c r="GM15" s="22">
        <v>0</v>
      </c>
      <c r="GN15" s="22">
        <v>95000</v>
      </c>
      <c r="GO15">
        <v>1500022</v>
      </c>
      <c r="GP15" t="s">
        <v>52</v>
      </c>
      <c r="GQ15" s="19">
        <v>6</v>
      </c>
      <c r="GR15" s="19">
        <v>19000</v>
      </c>
      <c r="GS15" s="19">
        <v>114000</v>
      </c>
      <c r="GT15" s="19">
        <v>0</v>
      </c>
      <c r="GU15" s="19">
        <v>114000</v>
      </c>
      <c r="GV15" s="21">
        <v>1500022</v>
      </c>
      <c r="GW15" s="21" t="s">
        <v>52</v>
      </c>
      <c r="GX15" s="22">
        <v>6</v>
      </c>
      <c r="GY15" s="22">
        <v>19000</v>
      </c>
      <c r="GZ15" s="22">
        <v>114000</v>
      </c>
      <c r="HA15" s="22">
        <v>0</v>
      </c>
      <c r="HB15" s="22">
        <v>114000</v>
      </c>
      <c r="HC15">
        <v>1500022</v>
      </c>
      <c r="HD15" t="s">
        <v>52</v>
      </c>
      <c r="HE15" s="19">
        <v>6</v>
      </c>
      <c r="HF15" s="19">
        <v>19000</v>
      </c>
      <c r="HG15" s="19">
        <v>114000</v>
      </c>
      <c r="HH15" s="19">
        <v>0</v>
      </c>
      <c r="HI15" s="19">
        <v>114000</v>
      </c>
    </row>
    <row r="16" spans="1:224" x14ac:dyDescent="0.2">
      <c r="H16" s="21">
        <v>1500024</v>
      </c>
      <c r="I16" s="21" t="s">
        <v>54</v>
      </c>
      <c r="J16" s="22">
        <v>3</v>
      </c>
      <c r="K16" s="22">
        <v>21000</v>
      </c>
      <c r="L16" s="22">
        <v>63000</v>
      </c>
      <c r="M16" s="22">
        <v>0</v>
      </c>
      <c r="N16" s="22">
        <v>63000</v>
      </c>
      <c r="O16">
        <v>1500047</v>
      </c>
      <c r="P16" t="s">
        <v>57</v>
      </c>
      <c r="Q16" s="19">
        <v>5</v>
      </c>
      <c r="R16" s="19">
        <v>32000</v>
      </c>
      <c r="S16" s="19">
        <v>160000</v>
      </c>
      <c r="T16" s="19">
        <v>0</v>
      </c>
      <c r="U16" s="19">
        <v>160000</v>
      </c>
      <c r="V16" s="21">
        <v>1500028</v>
      </c>
      <c r="W16" s="21" t="s">
        <v>56</v>
      </c>
      <c r="X16" s="22">
        <v>4</v>
      </c>
      <c r="Y16" s="22">
        <v>21000</v>
      </c>
      <c r="Z16" s="22">
        <v>84000</v>
      </c>
      <c r="AA16" s="22">
        <v>0</v>
      </c>
      <c r="AB16" s="22">
        <v>84000</v>
      </c>
      <c r="AC16">
        <v>1500023</v>
      </c>
      <c r="AD16" t="s">
        <v>53</v>
      </c>
      <c r="AE16" s="19">
        <v>8</v>
      </c>
      <c r="AF16" s="19">
        <v>17000</v>
      </c>
      <c r="AG16" s="19">
        <v>136000</v>
      </c>
      <c r="AH16" s="19">
        <v>0</v>
      </c>
      <c r="AI16" s="19">
        <v>136000</v>
      </c>
      <c r="AJ16" s="21">
        <v>1500023</v>
      </c>
      <c r="AK16" s="21" t="s">
        <v>53</v>
      </c>
      <c r="AL16" s="22">
        <v>8</v>
      </c>
      <c r="AM16" s="22">
        <v>17000</v>
      </c>
      <c r="AN16" s="22">
        <v>136000</v>
      </c>
      <c r="AO16" s="22">
        <v>0</v>
      </c>
      <c r="AP16" s="22">
        <v>136000</v>
      </c>
      <c r="AQ16">
        <v>1500026</v>
      </c>
      <c r="AR16" t="s">
        <v>55</v>
      </c>
      <c r="AS16" s="19">
        <v>2</v>
      </c>
      <c r="AT16" s="19">
        <v>21000</v>
      </c>
      <c r="AU16" s="19">
        <v>42000</v>
      </c>
      <c r="AV16" s="19">
        <v>0</v>
      </c>
      <c r="AW16" s="19">
        <v>42000</v>
      </c>
      <c r="AX16" s="21">
        <v>1500026</v>
      </c>
      <c r="AY16" s="21" t="s">
        <v>55</v>
      </c>
      <c r="AZ16" s="22">
        <v>4</v>
      </c>
      <c r="BA16" s="22">
        <v>21000</v>
      </c>
      <c r="BB16" s="22">
        <v>84000</v>
      </c>
      <c r="BC16" s="22">
        <v>0</v>
      </c>
      <c r="BD16" s="22">
        <v>84000</v>
      </c>
      <c r="BE16">
        <v>1500028</v>
      </c>
      <c r="BF16" t="s">
        <v>56</v>
      </c>
      <c r="BG16" s="19">
        <v>4</v>
      </c>
      <c r="BH16" s="19">
        <v>21000</v>
      </c>
      <c r="BI16" s="19">
        <v>84000</v>
      </c>
      <c r="BJ16" s="19">
        <v>0</v>
      </c>
      <c r="BK16" s="19">
        <v>84000</v>
      </c>
      <c r="BL16" s="21">
        <v>1500026</v>
      </c>
      <c r="BM16" s="21" t="s">
        <v>55</v>
      </c>
      <c r="BN16" s="22">
        <v>4</v>
      </c>
      <c r="BO16" s="22">
        <v>21000</v>
      </c>
      <c r="BP16" s="22">
        <v>84000</v>
      </c>
      <c r="BQ16" s="22">
        <v>0</v>
      </c>
      <c r="BR16" s="22">
        <v>84000</v>
      </c>
      <c r="BS16">
        <v>1500026</v>
      </c>
      <c r="BT16" t="s">
        <v>55</v>
      </c>
      <c r="BU16" s="19">
        <v>4</v>
      </c>
      <c r="BV16" s="19">
        <v>21000</v>
      </c>
      <c r="BW16" s="19">
        <v>84000</v>
      </c>
      <c r="BX16" s="19">
        <v>0</v>
      </c>
      <c r="BY16" s="19">
        <v>84000</v>
      </c>
      <c r="BZ16" s="181">
        <v>1500023</v>
      </c>
      <c r="CA16" s="182" t="s">
        <v>53</v>
      </c>
      <c r="CB16" s="183">
        <v>8</v>
      </c>
      <c r="CC16" s="184">
        <v>17000</v>
      </c>
      <c r="CD16" s="184">
        <v>136000</v>
      </c>
      <c r="CE16" s="184">
        <v>0</v>
      </c>
      <c r="CF16" s="184">
        <v>136000</v>
      </c>
      <c r="CG16">
        <v>1500023</v>
      </c>
      <c r="CH16" t="s">
        <v>53</v>
      </c>
      <c r="CI16" s="19">
        <v>8</v>
      </c>
      <c r="CJ16" s="19">
        <v>17000</v>
      </c>
      <c r="CK16" s="19">
        <v>136000</v>
      </c>
      <c r="CL16" s="19">
        <v>0</v>
      </c>
      <c r="CM16" s="19">
        <v>136000</v>
      </c>
      <c r="CN16" s="21">
        <v>1500026</v>
      </c>
      <c r="CO16" s="21" t="s">
        <v>55</v>
      </c>
      <c r="CP16" s="22">
        <v>4</v>
      </c>
      <c r="CQ16" s="22">
        <v>21000</v>
      </c>
      <c r="CR16" s="22">
        <v>84000</v>
      </c>
      <c r="CS16" s="22">
        <v>0</v>
      </c>
      <c r="CT16" s="22">
        <v>84000</v>
      </c>
      <c r="CU16">
        <v>1500026</v>
      </c>
      <c r="CV16" t="s">
        <v>55</v>
      </c>
      <c r="CW16" s="19">
        <v>4</v>
      </c>
      <c r="CX16" s="19">
        <v>21000</v>
      </c>
      <c r="CY16" s="19">
        <v>84000</v>
      </c>
      <c r="CZ16" s="19">
        <v>0</v>
      </c>
      <c r="DA16" s="19">
        <v>84000</v>
      </c>
      <c r="DB16" s="21">
        <v>1500023</v>
      </c>
      <c r="DC16" s="21" t="s">
        <v>53</v>
      </c>
      <c r="DD16" s="22">
        <v>6</v>
      </c>
      <c r="DE16" s="22">
        <v>17000</v>
      </c>
      <c r="DF16" s="22">
        <v>102000</v>
      </c>
      <c r="DG16" s="22">
        <v>0</v>
      </c>
      <c r="DH16" s="22">
        <v>102000</v>
      </c>
      <c r="DI16">
        <v>1500022</v>
      </c>
      <c r="DJ16" t="s">
        <v>52</v>
      </c>
      <c r="DK16" s="19">
        <v>6</v>
      </c>
      <c r="DL16" s="19">
        <v>19000</v>
      </c>
      <c r="DM16" s="19">
        <v>114000</v>
      </c>
      <c r="DN16" s="19">
        <v>0</v>
      </c>
      <c r="DO16" s="19">
        <v>114000</v>
      </c>
      <c r="DP16" s="21">
        <v>1500023</v>
      </c>
      <c r="DQ16" s="21" t="s">
        <v>53</v>
      </c>
      <c r="DR16" s="22">
        <v>4</v>
      </c>
      <c r="DS16" s="22">
        <v>17000</v>
      </c>
      <c r="DT16" s="22">
        <v>68000</v>
      </c>
      <c r="DU16" s="22">
        <v>0</v>
      </c>
      <c r="DV16" s="22">
        <v>68000</v>
      </c>
      <c r="DW16">
        <v>1500022</v>
      </c>
      <c r="DX16" t="s">
        <v>52</v>
      </c>
      <c r="DY16" s="19">
        <v>10</v>
      </c>
      <c r="DZ16" s="19">
        <v>19000</v>
      </c>
      <c r="EA16" s="19">
        <v>190000</v>
      </c>
      <c r="EB16" s="19">
        <v>0</v>
      </c>
      <c r="EC16" s="19">
        <v>190000</v>
      </c>
      <c r="ED16" s="21">
        <v>1500022</v>
      </c>
      <c r="EE16" s="21" t="s">
        <v>52</v>
      </c>
      <c r="EF16" s="22">
        <v>18</v>
      </c>
      <c r="EG16" s="22">
        <v>19000</v>
      </c>
      <c r="EH16" s="22">
        <v>342000</v>
      </c>
      <c r="EI16" s="22">
        <v>0</v>
      </c>
      <c r="EJ16" s="22">
        <v>342000</v>
      </c>
      <c r="EK16">
        <v>1500022</v>
      </c>
      <c r="EL16" t="s">
        <v>52</v>
      </c>
      <c r="EM16" s="19">
        <v>12</v>
      </c>
      <c r="EN16" s="19">
        <v>19000</v>
      </c>
      <c r="EO16" s="19">
        <v>228000</v>
      </c>
      <c r="EP16" s="19">
        <v>0</v>
      </c>
      <c r="EQ16" s="19">
        <v>228000</v>
      </c>
      <c r="ER16" s="21">
        <v>1500023</v>
      </c>
      <c r="ES16" s="21" t="s">
        <v>53</v>
      </c>
      <c r="ET16" s="22">
        <v>6</v>
      </c>
      <c r="EU16" s="22">
        <v>17000</v>
      </c>
      <c r="EV16" s="22">
        <v>102000</v>
      </c>
      <c r="EW16" s="22">
        <v>0</v>
      </c>
      <c r="EX16" s="22">
        <v>102000</v>
      </c>
      <c r="EY16">
        <v>1500024</v>
      </c>
      <c r="EZ16" t="s">
        <v>54</v>
      </c>
      <c r="FA16" s="19">
        <v>3</v>
      </c>
      <c r="FB16" s="19">
        <v>21000</v>
      </c>
      <c r="FC16" s="19">
        <v>63000</v>
      </c>
      <c r="FD16" s="19">
        <v>0</v>
      </c>
      <c r="FE16" s="19">
        <v>63000</v>
      </c>
      <c r="FF16" s="21">
        <v>1500024</v>
      </c>
      <c r="FG16" s="21" t="s">
        <v>54</v>
      </c>
      <c r="FH16" s="22">
        <v>9</v>
      </c>
      <c r="FI16" s="22">
        <v>21000</v>
      </c>
      <c r="FJ16" s="22">
        <v>189000</v>
      </c>
      <c r="FK16" s="22">
        <v>0</v>
      </c>
      <c r="FL16" s="22">
        <v>189000</v>
      </c>
      <c r="FM16">
        <v>1500023</v>
      </c>
      <c r="FN16" t="s">
        <v>53</v>
      </c>
      <c r="FO16" s="19">
        <v>6</v>
      </c>
      <c r="FP16" s="19">
        <v>17000</v>
      </c>
      <c r="FQ16" s="19">
        <v>102000</v>
      </c>
      <c r="FR16" s="19">
        <v>0</v>
      </c>
      <c r="FS16" s="19">
        <v>102000</v>
      </c>
      <c r="FT16" s="21">
        <v>1500023</v>
      </c>
      <c r="FU16" s="21" t="s">
        <v>53</v>
      </c>
      <c r="FV16" s="22">
        <v>8</v>
      </c>
      <c r="FW16" s="22">
        <v>17000</v>
      </c>
      <c r="FX16" s="22">
        <v>136000</v>
      </c>
      <c r="FY16" s="22">
        <v>0</v>
      </c>
      <c r="FZ16" s="22">
        <v>136000</v>
      </c>
      <c r="GA16">
        <v>1500022</v>
      </c>
      <c r="GB16" t="s">
        <v>52</v>
      </c>
      <c r="GC16" s="19">
        <v>36</v>
      </c>
      <c r="GD16" s="19">
        <v>19000</v>
      </c>
      <c r="GE16" s="19">
        <v>684000</v>
      </c>
      <c r="GF16" s="19">
        <v>0</v>
      </c>
      <c r="GG16" s="19">
        <v>684000</v>
      </c>
      <c r="GH16" s="21">
        <v>1500022</v>
      </c>
      <c r="GI16" s="21" t="s">
        <v>52</v>
      </c>
      <c r="GJ16" s="22">
        <v>2</v>
      </c>
      <c r="GK16" s="22">
        <v>19000</v>
      </c>
      <c r="GL16" s="22">
        <v>38000</v>
      </c>
      <c r="GM16" s="22">
        <v>0</v>
      </c>
      <c r="GN16" s="22">
        <v>38000</v>
      </c>
      <c r="GO16">
        <v>1500023</v>
      </c>
      <c r="GP16" t="s">
        <v>53</v>
      </c>
      <c r="GQ16" s="19">
        <v>4</v>
      </c>
      <c r="GR16" s="19">
        <v>17000</v>
      </c>
      <c r="GS16" s="19">
        <v>68000</v>
      </c>
      <c r="GT16" s="19">
        <v>0</v>
      </c>
      <c r="GU16" s="19">
        <v>68000</v>
      </c>
      <c r="GV16" s="21">
        <v>1500023</v>
      </c>
      <c r="GW16" s="21" t="s">
        <v>53</v>
      </c>
      <c r="GX16" s="22">
        <v>6</v>
      </c>
      <c r="GY16" s="22">
        <v>17000</v>
      </c>
      <c r="GZ16" s="22">
        <v>102000</v>
      </c>
      <c r="HA16" s="22">
        <v>0</v>
      </c>
      <c r="HB16" s="22">
        <v>102000</v>
      </c>
      <c r="HC16">
        <v>1500023</v>
      </c>
      <c r="HD16" t="s">
        <v>53</v>
      </c>
      <c r="HE16" s="19">
        <v>5</v>
      </c>
      <c r="HF16" s="19">
        <v>17000</v>
      </c>
      <c r="HG16" s="19">
        <v>85000</v>
      </c>
      <c r="HH16" s="19">
        <v>0</v>
      </c>
      <c r="HI16" s="19">
        <v>85000</v>
      </c>
    </row>
    <row r="17" spans="8:224" x14ac:dyDescent="0.2">
      <c r="H17" s="21">
        <v>1500026</v>
      </c>
      <c r="I17" s="21" t="s">
        <v>55</v>
      </c>
      <c r="J17" s="22">
        <v>4</v>
      </c>
      <c r="K17" s="22">
        <v>21000</v>
      </c>
      <c r="L17" s="22">
        <v>84000</v>
      </c>
      <c r="M17" s="22">
        <v>0</v>
      </c>
      <c r="N17" s="22">
        <v>84000</v>
      </c>
      <c r="O17">
        <v>1500081</v>
      </c>
      <c r="P17" t="s">
        <v>58</v>
      </c>
      <c r="Q17" s="19">
        <v>4</v>
      </c>
      <c r="R17" s="19">
        <v>25000</v>
      </c>
      <c r="S17" s="19">
        <v>100000</v>
      </c>
      <c r="T17" s="19">
        <v>0</v>
      </c>
      <c r="U17" s="19">
        <v>100000</v>
      </c>
      <c r="V17" s="21">
        <v>1500047</v>
      </c>
      <c r="W17" s="21" t="s">
        <v>57</v>
      </c>
      <c r="X17" s="22">
        <v>4</v>
      </c>
      <c r="Y17" s="22">
        <v>32000</v>
      </c>
      <c r="Z17" s="22">
        <v>128000</v>
      </c>
      <c r="AA17" s="22">
        <v>0</v>
      </c>
      <c r="AB17" s="22">
        <v>128000</v>
      </c>
      <c r="AC17">
        <v>1500028</v>
      </c>
      <c r="AD17" t="s">
        <v>56</v>
      </c>
      <c r="AE17" s="19">
        <v>10</v>
      </c>
      <c r="AF17" s="19">
        <v>21000</v>
      </c>
      <c r="AG17" s="19">
        <v>210000</v>
      </c>
      <c r="AH17" s="19">
        <v>0</v>
      </c>
      <c r="AI17" s="19">
        <v>210000</v>
      </c>
      <c r="AJ17" s="21">
        <v>1500026</v>
      </c>
      <c r="AK17" s="21" t="s">
        <v>55</v>
      </c>
      <c r="AL17" s="22">
        <v>13</v>
      </c>
      <c r="AM17" s="22">
        <v>21000</v>
      </c>
      <c r="AN17" s="22">
        <v>273000</v>
      </c>
      <c r="AO17" s="22">
        <v>0</v>
      </c>
      <c r="AP17" s="22">
        <v>273000</v>
      </c>
      <c r="AQ17">
        <v>1500028</v>
      </c>
      <c r="AR17" t="s">
        <v>56</v>
      </c>
      <c r="AS17" s="19">
        <v>1</v>
      </c>
      <c r="AT17" s="19">
        <v>21000</v>
      </c>
      <c r="AU17" s="19">
        <v>21000</v>
      </c>
      <c r="AV17" s="19">
        <v>0</v>
      </c>
      <c r="AW17" s="19">
        <v>21000</v>
      </c>
      <c r="AX17" s="21">
        <v>1500028</v>
      </c>
      <c r="AY17" s="21" t="s">
        <v>56</v>
      </c>
      <c r="AZ17" s="22">
        <v>3</v>
      </c>
      <c r="BA17" s="22">
        <v>21000</v>
      </c>
      <c r="BB17" s="22">
        <v>63000</v>
      </c>
      <c r="BC17" s="22">
        <v>0</v>
      </c>
      <c r="BD17" s="22">
        <v>63000</v>
      </c>
      <c r="BE17">
        <v>1500047</v>
      </c>
      <c r="BF17" t="s">
        <v>57</v>
      </c>
      <c r="BG17" s="19">
        <v>5</v>
      </c>
      <c r="BH17" s="19">
        <v>32000</v>
      </c>
      <c r="BI17" s="19">
        <v>160000</v>
      </c>
      <c r="BJ17" s="19">
        <v>0</v>
      </c>
      <c r="BK17" s="19">
        <v>160000</v>
      </c>
      <c r="BL17" s="21">
        <v>1500028</v>
      </c>
      <c r="BM17" s="21" t="s">
        <v>56</v>
      </c>
      <c r="BN17" s="22">
        <v>4</v>
      </c>
      <c r="BO17" s="22">
        <v>21000</v>
      </c>
      <c r="BP17" s="22">
        <v>84000</v>
      </c>
      <c r="BQ17" s="22">
        <v>0</v>
      </c>
      <c r="BR17" s="22">
        <v>84000</v>
      </c>
      <c r="BS17">
        <v>1500028</v>
      </c>
      <c r="BT17" t="s">
        <v>56</v>
      </c>
      <c r="BU17" s="19">
        <v>4</v>
      </c>
      <c r="BV17" s="19">
        <v>21000</v>
      </c>
      <c r="BW17" s="19">
        <v>84000</v>
      </c>
      <c r="BX17" s="19">
        <v>0</v>
      </c>
      <c r="BY17" s="19">
        <v>84000</v>
      </c>
      <c r="BZ17" s="181">
        <v>1500026</v>
      </c>
      <c r="CA17" s="182" t="s">
        <v>55</v>
      </c>
      <c r="CB17" s="183">
        <v>9</v>
      </c>
      <c r="CC17" s="184">
        <v>21000</v>
      </c>
      <c r="CD17" s="184">
        <v>189000</v>
      </c>
      <c r="CE17" s="184">
        <v>0</v>
      </c>
      <c r="CF17" s="184">
        <v>189000</v>
      </c>
      <c r="CG17">
        <v>1500026</v>
      </c>
      <c r="CH17" t="s">
        <v>55</v>
      </c>
      <c r="CI17" s="19">
        <v>20</v>
      </c>
      <c r="CJ17" s="19">
        <v>21000</v>
      </c>
      <c r="CK17" s="19">
        <v>420000</v>
      </c>
      <c r="CL17" s="19">
        <v>0</v>
      </c>
      <c r="CM17" s="19">
        <v>420000</v>
      </c>
      <c r="CN17" s="21">
        <v>1500028</v>
      </c>
      <c r="CO17" s="21" t="s">
        <v>56</v>
      </c>
      <c r="CP17" s="22">
        <v>4</v>
      </c>
      <c r="CQ17" s="22">
        <v>21000</v>
      </c>
      <c r="CR17" s="22">
        <v>84000</v>
      </c>
      <c r="CS17" s="22">
        <v>0</v>
      </c>
      <c r="CT17" s="22">
        <v>84000</v>
      </c>
      <c r="CU17">
        <v>1500028</v>
      </c>
      <c r="CV17" t="s">
        <v>56</v>
      </c>
      <c r="CW17" s="19">
        <v>4</v>
      </c>
      <c r="CX17" s="19">
        <v>21000</v>
      </c>
      <c r="CY17" s="19">
        <v>84000</v>
      </c>
      <c r="CZ17" s="19">
        <v>0</v>
      </c>
      <c r="DA17" s="19">
        <v>84000</v>
      </c>
      <c r="DB17" s="21">
        <v>1500024</v>
      </c>
      <c r="DC17" s="21" t="s">
        <v>54</v>
      </c>
      <c r="DD17" s="22">
        <v>2</v>
      </c>
      <c r="DE17" s="22">
        <v>21000</v>
      </c>
      <c r="DF17" s="22">
        <v>42000</v>
      </c>
      <c r="DG17" s="22">
        <v>0</v>
      </c>
      <c r="DH17" s="22">
        <v>42000</v>
      </c>
      <c r="DI17">
        <v>1500023</v>
      </c>
      <c r="DJ17" t="s">
        <v>53</v>
      </c>
      <c r="DK17" s="19">
        <v>6</v>
      </c>
      <c r="DL17" s="19">
        <v>17000</v>
      </c>
      <c r="DM17" s="19">
        <v>102000</v>
      </c>
      <c r="DN17" s="19">
        <v>0</v>
      </c>
      <c r="DO17" s="19">
        <v>102000</v>
      </c>
      <c r="DP17" s="21">
        <v>1500024</v>
      </c>
      <c r="DQ17" s="21" t="s">
        <v>54</v>
      </c>
      <c r="DR17" s="22">
        <v>3</v>
      </c>
      <c r="DS17" s="22">
        <v>21000</v>
      </c>
      <c r="DT17" s="22">
        <v>63000</v>
      </c>
      <c r="DU17" s="22">
        <v>0</v>
      </c>
      <c r="DV17" s="22">
        <v>63000</v>
      </c>
      <c r="DW17">
        <v>1500023</v>
      </c>
      <c r="DX17" t="s">
        <v>53</v>
      </c>
      <c r="DY17" s="19">
        <v>8</v>
      </c>
      <c r="DZ17" s="19">
        <v>17000</v>
      </c>
      <c r="EA17" s="19">
        <v>136000</v>
      </c>
      <c r="EB17" s="19">
        <v>0</v>
      </c>
      <c r="EC17" s="19">
        <v>136000</v>
      </c>
      <c r="ED17" s="21">
        <v>1500023</v>
      </c>
      <c r="EE17" s="21" t="s">
        <v>53</v>
      </c>
      <c r="EF17" s="22">
        <v>8</v>
      </c>
      <c r="EG17" s="22">
        <v>17000</v>
      </c>
      <c r="EH17" s="22">
        <v>136000</v>
      </c>
      <c r="EI17" s="22">
        <v>0</v>
      </c>
      <c r="EJ17" s="22">
        <v>136000</v>
      </c>
      <c r="EK17">
        <v>1500023</v>
      </c>
      <c r="EL17" t="s">
        <v>53</v>
      </c>
      <c r="EM17" s="19">
        <v>12</v>
      </c>
      <c r="EN17" s="19">
        <v>17000</v>
      </c>
      <c r="EO17" s="19">
        <v>204000</v>
      </c>
      <c r="EP17" s="19">
        <v>0</v>
      </c>
      <c r="EQ17" s="19">
        <v>204000</v>
      </c>
      <c r="ER17" s="21">
        <v>1500028</v>
      </c>
      <c r="ES17" s="21" t="s">
        <v>56</v>
      </c>
      <c r="ET17" s="22">
        <v>8</v>
      </c>
      <c r="EU17" s="22">
        <v>21000</v>
      </c>
      <c r="EV17" s="22">
        <v>168000</v>
      </c>
      <c r="EW17" s="22">
        <v>0</v>
      </c>
      <c r="EX17" s="22">
        <v>168000</v>
      </c>
      <c r="EY17">
        <v>1500026</v>
      </c>
      <c r="EZ17" t="s">
        <v>55</v>
      </c>
      <c r="FA17" s="19">
        <v>3</v>
      </c>
      <c r="FB17" s="19">
        <v>21000</v>
      </c>
      <c r="FC17" s="19">
        <v>63000</v>
      </c>
      <c r="FD17" s="19">
        <v>0</v>
      </c>
      <c r="FE17" s="19">
        <v>63000</v>
      </c>
      <c r="FF17" s="21">
        <v>1500026</v>
      </c>
      <c r="FG17" s="21" t="s">
        <v>55</v>
      </c>
      <c r="FH17" s="22">
        <v>4</v>
      </c>
      <c r="FI17" s="22">
        <v>21000</v>
      </c>
      <c r="FJ17" s="22">
        <v>84000</v>
      </c>
      <c r="FK17" s="22">
        <v>0</v>
      </c>
      <c r="FL17" s="22">
        <v>84000</v>
      </c>
      <c r="FM17">
        <v>1500026</v>
      </c>
      <c r="FN17" t="s">
        <v>55</v>
      </c>
      <c r="FO17" s="19">
        <v>14</v>
      </c>
      <c r="FP17" s="19">
        <v>21000</v>
      </c>
      <c r="FQ17" s="19">
        <v>294000</v>
      </c>
      <c r="FR17" s="19">
        <v>0</v>
      </c>
      <c r="FS17" s="19">
        <v>294000</v>
      </c>
      <c r="FT17" s="21">
        <v>1500026</v>
      </c>
      <c r="FU17" s="21" t="s">
        <v>55</v>
      </c>
      <c r="FV17" s="22">
        <v>19</v>
      </c>
      <c r="FW17" s="22">
        <v>21000</v>
      </c>
      <c r="FX17" s="22">
        <v>399000</v>
      </c>
      <c r="FY17" s="22">
        <v>0</v>
      </c>
      <c r="FZ17" s="22">
        <v>399000</v>
      </c>
      <c r="GA17">
        <v>1500023</v>
      </c>
      <c r="GB17" t="s">
        <v>53</v>
      </c>
      <c r="GC17" s="19">
        <v>13</v>
      </c>
      <c r="GD17" s="19">
        <v>17000</v>
      </c>
      <c r="GE17" s="19">
        <v>221000</v>
      </c>
      <c r="GF17" s="19">
        <v>0</v>
      </c>
      <c r="GG17" s="19">
        <v>221000</v>
      </c>
      <c r="GH17" s="21">
        <v>1500023</v>
      </c>
      <c r="GI17" s="21" t="s">
        <v>53</v>
      </c>
      <c r="GJ17" s="22">
        <v>5</v>
      </c>
      <c r="GK17" s="22">
        <v>17000</v>
      </c>
      <c r="GL17" s="22">
        <v>85000</v>
      </c>
      <c r="GM17" s="22">
        <v>0</v>
      </c>
      <c r="GN17" s="22">
        <v>85000</v>
      </c>
      <c r="GO17">
        <v>1500028</v>
      </c>
      <c r="GP17" t="s">
        <v>56</v>
      </c>
      <c r="GQ17" s="19">
        <v>7</v>
      </c>
      <c r="GR17" s="19">
        <v>21000</v>
      </c>
      <c r="GS17" s="19">
        <v>147000</v>
      </c>
      <c r="GT17" s="19">
        <v>0</v>
      </c>
      <c r="GU17" s="19">
        <v>147000</v>
      </c>
      <c r="GV17">
        <v>1500026</v>
      </c>
      <c r="GW17" t="s">
        <v>55</v>
      </c>
      <c r="GX17">
        <v>3</v>
      </c>
      <c r="GY17">
        <v>21000</v>
      </c>
      <c r="GZ17">
        <v>63000</v>
      </c>
      <c r="HA17">
        <v>0</v>
      </c>
      <c r="HB17">
        <v>63000</v>
      </c>
      <c r="HC17">
        <v>1500028</v>
      </c>
      <c r="HD17" t="s">
        <v>56</v>
      </c>
      <c r="HE17">
        <v>4</v>
      </c>
      <c r="HF17">
        <v>21000</v>
      </c>
      <c r="HG17">
        <v>84000</v>
      </c>
      <c r="HH17">
        <v>0</v>
      </c>
      <c r="HI17">
        <v>84000</v>
      </c>
      <c r="HJ17"/>
      <c r="HK17"/>
      <c r="HL17"/>
      <c r="HM17"/>
      <c r="HN17"/>
      <c r="HO17"/>
      <c r="HP17"/>
    </row>
    <row r="18" spans="8:224" x14ac:dyDescent="0.2">
      <c r="H18" s="21">
        <v>1500028</v>
      </c>
      <c r="I18" s="21" t="s">
        <v>56</v>
      </c>
      <c r="J18" s="22">
        <v>4</v>
      </c>
      <c r="K18" s="22">
        <v>21000</v>
      </c>
      <c r="L18" s="22">
        <v>84000</v>
      </c>
      <c r="M18" s="22">
        <v>0</v>
      </c>
      <c r="N18" s="22">
        <v>84000</v>
      </c>
      <c r="O18">
        <v>1500089</v>
      </c>
      <c r="P18" t="s">
        <v>61</v>
      </c>
      <c r="Q18" s="19">
        <v>4</v>
      </c>
      <c r="R18" s="19">
        <v>20000</v>
      </c>
      <c r="S18" s="19">
        <v>80000</v>
      </c>
      <c r="T18" s="19">
        <v>0</v>
      </c>
      <c r="U18" s="19">
        <v>80000</v>
      </c>
      <c r="V18" s="21">
        <v>1500081</v>
      </c>
      <c r="W18" s="21" t="s">
        <v>58</v>
      </c>
      <c r="X18" s="22">
        <v>4</v>
      </c>
      <c r="Y18" s="22">
        <v>25000</v>
      </c>
      <c r="Z18" s="22">
        <v>100000</v>
      </c>
      <c r="AA18" s="22">
        <v>0</v>
      </c>
      <c r="AB18" s="22">
        <v>100000</v>
      </c>
      <c r="AC18">
        <v>1500081</v>
      </c>
      <c r="AD18" t="s">
        <v>58</v>
      </c>
      <c r="AE18" s="19">
        <v>8</v>
      </c>
      <c r="AF18" s="19">
        <v>25000</v>
      </c>
      <c r="AG18" s="19">
        <v>200000</v>
      </c>
      <c r="AH18" s="19">
        <v>0</v>
      </c>
      <c r="AI18" s="19">
        <v>200000</v>
      </c>
      <c r="AJ18" s="21">
        <v>1500028</v>
      </c>
      <c r="AK18" s="21" t="s">
        <v>56</v>
      </c>
      <c r="AL18" s="22">
        <v>10</v>
      </c>
      <c r="AM18" s="22">
        <v>21000</v>
      </c>
      <c r="AN18" s="22">
        <v>210000</v>
      </c>
      <c r="AO18" s="22">
        <v>0</v>
      </c>
      <c r="AP18" s="22">
        <v>210000</v>
      </c>
      <c r="AQ18">
        <v>1500047</v>
      </c>
      <c r="AR18" t="s">
        <v>57</v>
      </c>
      <c r="AS18" s="19">
        <v>1</v>
      </c>
      <c r="AT18" s="19">
        <v>32000</v>
      </c>
      <c r="AU18" s="19">
        <v>32000</v>
      </c>
      <c r="AV18" s="19">
        <v>0</v>
      </c>
      <c r="AW18" s="19">
        <v>32000</v>
      </c>
      <c r="AX18" s="21">
        <v>1500047</v>
      </c>
      <c r="AY18" s="21" t="s">
        <v>57</v>
      </c>
      <c r="AZ18" s="22">
        <v>1</v>
      </c>
      <c r="BA18" s="22">
        <v>32000</v>
      </c>
      <c r="BB18" s="22">
        <v>32000</v>
      </c>
      <c r="BC18" s="22">
        <v>0</v>
      </c>
      <c r="BD18" s="22">
        <v>32000</v>
      </c>
      <c r="BE18">
        <v>1500081</v>
      </c>
      <c r="BF18" t="s">
        <v>58</v>
      </c>
      <c r="BG18" s="19">
        <v>11</v>
      </c>
      <c r="BH18" s="19">
        <v>25000</v>
      </c>
      <c r="BI18" s="19">
        <v>275000</v>
      </c>
      <c r="BJ18" s="19">
        <v>0</v>
      </c>
      <c r="BK18" s="19">
        <v>275000</v>
      </c>
      <c r="BL18" s="21">
        <v>1500081</v>
      </c>
      <c r="BM18" s="21" t="s">
        <v>58</v>
      </c>
      <c r="BN18" s="22">
        <v>5</v>
      </c>
      <c r="BO18" s="22">
        <v>25000</v>
      </c>
      <c r="BP18" s="22">
        <v>125000</v>
      </c>
      <c r="BQ18" s="22">
        <v>0</v>
      </c>
      <c r="BR18" s="22">
        <v>125000</v>
      </c>
      <c r="BS18">
        <v>1500047</v>
      </c>
      <c r="BT18" t="s">
        <v>57</v>
      </c>
      <c r="BU18" s="19">
        <v>2</v>
      </c>
      <c r="BV18" s="19">
        <v>32000</v>
      </c>
      <c r="BW18" s="19">
        <v>64000</v>
      </c>
      <c r="BX18" s="19">
        <v>0</v>
      </c>
      <c r="BY18" s="19">
        <v>64000</v>
      </c>
      <c r="BZ18" s="181">
        <v>1500028</v>
      </c>
      <c r="CA18" s="182" t="s">
        <v>56</v>
      </c>
      <c r="CB18" s="183">
        <v>10</v>
      </c>
      <c r="CC18" s="184">
        <v>21000</v>
      </c>
      <c r="CD18" s="184">
        <v>210000</v>
      </c>
      <c r="CE18" s="184">
        <v>0</v>
      </c>
      <c r="CF18" s="184">
        <v>210000</v>
      </c>
      <c r="CG18">
        <v>1500028</v>
      </c>
      <c r="CH18" t="s">
        <v>56</v>
      </c>
      <c r="CI18" s="19">
        <v>10</v>
      </c>
      <c r="CJ18" s="19">
        <v>21000</v>
      </c>
      <c r="CK18" s="19">
        <v>210000</v>
      </c>
      <c r="CL18" s="19">
        <v>0</v>
      </c>
      <c r="CM18" s="19">
        <v>210000</v>
      </c>
      <c r="CN18" s="21">
        <v>1500081</v>
      </c>
      <c r="CO18" s="21" t="s">
        <v>58</v>
      </c>
      <c r="CP18" s="22">
        <v>6</v>
      </c>
      <c r="CQ18" s="22">
        <v>25000</v>
      </c>
      <c r="CR18" s="22">
        <v>150000</v>
      </c>
      <c r="CS18" s="22">
        <v>0</v>
      </c>
      <c r="CT18" s="22">
        <v>150000</v>
      </c>
      <c r="CU18">
        <v>1500047</v>
      </c>
      <c r="CV18" t="s">
        <v>57</v>
      </c>
      <c r="CW18" s="19">
        <v>2</v>
      </c>
      <c r="CX18" s="19">
        <v>32000</v>
      </c>
      <c r="CY18" s="19">
        <v>64000</v>
      </c>
      <c r="CZ18" s="19">
        <v>0</v>
      </c>
      <c r="DA18" s="19">
        <v>64000</v>
      </c>
      <c r="DB18" s="21">
        <v>1500026</v>
      </c>
      <c r="DC18" s="21" t="s">
        <v>55</v>
      </c>
      <c r="DD18" s="22">
        <v>4</v>
      </c>
      <c r="DE18" s="22">
        <v>21000</v>
      </c>
      <c r="DF18" s="22">
        <v>84000</v>
      </c>
      <c r="DG18" s="22">
        <v>0</v>
      </c>
      <c r="DH18" s="22">
        <v>84000</v>
      </c>
      <c r="DI18">
        <v>1500024</v>
      </c>
      <c r="DJ18" t="s">
        <v>54</v>
      </c>
      <c r="DK18" s="19">
        <v>2</v>
      </c>
      <c r="DL18" s="19">
        <v>21000</v>
      </c>
      <c r="DM18" s="19">
        <v>42000</v>
      </c>
      <c r="DN18" s="19">
        <v>0</v>
      </c>
      <c r="DO18" s="19">
        <v>42000</v>
      </c>
      <c r="DP18" s="21">
        <v>1500026</v>
      </c>
      <c r="DQ18" s="21" t="s">
        <v>55</v>
      </c>
      <c r="DR18" s="22">
        <v>3</v>
      </c>
      <c r="DS18" s="22">
        <v>21000</v>
      </c>
      <c r="DT18" s="22">
        <v>63000</v>
      </c>
      <c r="DU18" s="22">
        <v>0</v>
      </c>
      <c r="DV18" s="22">
        <v>63000</v>
      </c>
      <c r="DW18">
        <v>1500026</v>
      </c>
      <c r="DX18" t="s">
        <v>55</v>
      </c>
      <c r="DY18" s="19">
        <v>7</v>
      </c>
      <c r="DZ18" s="19">
        <v>21000</v>
      </c>
      <c r="EA18" s="19">
        <v>147000</v>
      </c>
      <c r="EB18" s="19">
        <v>0</v>
      </c>
      <c r="EC18" s="19">
        <v>147000</v>
      </c>
      <c r="ED18" s="21">
        <v>1500026</v>
      </c>
      <c r="EE18" s="21" t="s">
        <v>55</v>
      </c>
      <c r="EF18" s="22">
        <v>10</v>
      </c>
      <c r="EG18" s="22">
        <v>21000</v>
      </c>
      <c r="EH18" s="22">
        <v>210000</v>
      </c>
      <c r="EI18" s="22">
        <v>0</v>
      </c>
      <c r="EJ18" s="22">
        <v>210000</v>
      </c>
      <c r="EK18">
        <v>1500026</v>
      </c>
      <c r="EL18" t="s">
        <v>55</v>
      </c>
      <c r="EM18" s="19">
        <v>9</v>
      </c>
      <c r="EN18" s="19">
        <v>21000</v>
      </c>
      <c r="EO18" s="19">
        <v>189000</v>
      </c>
      <c r="EP18" s="19">
        <v>0</v>
      </c>
      <c r="EQ18" s="19">
        <v>189000</v>
      </c>
      <c r="ER18" s="21">
        <v>1500032</v>
      </c>
      <c r="ES18" s="21" t="s">
        <v>576</v>
      </c>
      <c r="ET18" s="22">
        <v>8</v>
      </c>
      <c r="EU18" s="22">
        <v>18000</v>
      </c>
      <c r="EV18" s="22">
        <v>144000</v>
      </c>
      <c r="EW18" s="22">
        <v>0</v>
      </c>
      <c r="EX18" s="22">
        <v>144000</v>
      </c>
      <c r="EY18">
        <v>1500028</v>
      </c>
      <c r="EZ18" t="s">
        <v>56</v>
      </c>
      <c r="FA18" s="19">
        <v>5</v>
      </c>
      <c r="FB18" s="19">
        <v>21000</v>
      </c>
      <c r="FC18" s="19">
        <v>105000</v>
      </c>
      <c r="FD18" s="19">
        <v>0</v>
      </c>
      <c r="FE18" s="19">
        <v>105000</v>
      </c>
      <c r="FF18" s="21">
        <v>1500028</v>
      </c>
      <c r="FG18" s="21" t="s">
        <v>56</v>
      </c>
      <c r="FH18" s="22">
        <v>5</v>
      </c>
      <c r="FI18" s="22">
        <v>21000</v>
      </c>
      <c r="FJ18" s="22">
        <v>105000</v>
      </c>
      <c r="FK18" s="22">
        <v>0</v>
      </c>
      <c r="FL18" s="22">
        <v>105000</v>
      </c>
      <c r="FM18">
        <v>1500028</v>
      </c>
      <c r="FN18" t="s">
        <v>56</v>
      </c>
      <c r="FO18" s="19">
        <v>6</v>
      </c>
      <c r="FP18" s="19">
        <v>21000</v>
      </c>
      <c r="FQ18" s="19">
        <v>126000</v>
      </c>
      <c r="FR18" s="19">
        <v>0</v>
      </c>
      <c r="FS18" s="19">
        <v>126000</v>
      </c>
      <c r="FT18" s="21">
        <v>1500028</v>
      </c>
      <c r="FU18" s="21" t="s">
        <v>56</v>
      </c>
      <c r="FV18" s="22">
        <v>8</v>
      </c>
      <c r="FW18" s="22">
        <v>21000</v>
      </c>
      <c r="FX18" s="22">
        <v>168000</v>
      </c>
      <c r="FY18" s="22">
        <v>0</v>
      </c>
      <c r="FZ18" s="22">
        <v>168000</v>
      </c>
      <c r="GA18">
        <v>1500026</v>
      </c>
      <c r="GB18" t="s">
        <v>55</v>
      </c>
      <c r="GC18" s="19">
        <v>10</v>
      </c>
      <c r="GD18" s="19">
        <v>21000</v>
      </c>
      <c r="GE18" s="19">
        <v>210000</v>
      </c>
      <c r="GF18" s="19">
        <v>0</v>
      </c>
      <c r="GG18" s="19">
        <v>210000</v>
      </c>
      <c r="GH18" s="21">
        <v>1500026</v>
      </c>
      <c r="GI18" s="21" t="s">
        <v>55</v>
      </c>
      <c r="GJ18" s="22">
        <v>7</v>
      </c>
      <c r="GK18" s="22">
        <v>21000</v>
      </c>
      <c r="GL18" s="22">
        <v>147000</v>
      </c>
      <c r="GM18" s="22">
        <v>0</v>
      </c>
      <c r="GN18" s="22">
        <v>147000</v>
      </c>
      <c r="GO18">
        <v>1500032</v>
      </c>
      <c r="GP18" t="s">
        <v>576</v>
      </c>
      <c r="GQ18" s="19">
        <v>2</v>
      </c>
      <c r="GR18" s="19">
        <v>18000</v>
      </c>
      <c r="GS18" s="19">
        <v>36000</v>
      </c>
      <c r="GT18" s="19">
        <v>0</v>
      </c>
      <c r="GU18" s="19">
        <v>36000</v>
      </c>
      <c r="GV18">
        <v>1500028</v>
      </c>
      <c r="GW18" t="s">
        <v>56</v>
      </c>
      <c r="GX18">
        <v>4</v>
      </c>
      <c r="GY18">
        <v>21000</v>
      </c>
      <c r="GZ18">
        <v>84000</v>
      </c>
      <c r="HA18">
        <v>0</v>
      </c>
      <c r="HB18">
        <v>84000</v>
      </c>
      <c r="HC18">
        <v>1500032</v>
      </c>
      <c r="HD18" t="s">
        <v>576</v>
      </c>
      <c r="HE18">
        <v>4</v>
      </c>
      <c r="HF18">
        <v>18000</v>
      </c>
      <c r="HG18">
        <v>72000</v>
      </c>
      <c r="HH18">
        <v>0</v>
      </c>
      <c r="HI18">
        <v>72000</v>
      </c>
      <c r="HJ18"/>
      <c r="HK18"/>
      <c r="HL18"/>
      <c r="HM18"/>
      <c r="HN18"/>
      <c r="HO18"/>
      <c r="HP18"/>
    </row>
    <row r="19" spans="8:224" x14ac:dyDescent="0.2">
      <c r="H19" s="21">
        <v>1500081</v>
      </c>
      <c r="I19" s="21" t="s">
        <v>58</v>
      </c>
      <c r="J19" s="22">
        <v>4</v>
      </c>
      <c r="K19" s="22">
        <v>25000</v>
      </c>
      <c r="L19" s="22">
        <v>100000</v>
      </c>
      <c r="M19" s="22">
        <v>0</v>
      </c>
      <c r="N19" s="22">
        <v>100000</v>
      </c>
      <c r="O19">
        <v>1500134</v>
      </c>
      <c r="P19" t="s">
        <v>64</v>
      </c>
      <c r="Q19" s="19">
        <v>4</v>
      </c>
      <c r="R19" s="19">
        <v>24000</v>
      </c>
      <c r="S19" s="19">
        <v>96000</v>
      </c>
      <c r="T19" s="19">
        <v>0</v>
      </c>
      <c r="U19" s="19">
        <v>96000</v>
      </c>
      <c r="V19" s="21">
        <v>1500089</v>
      </c>
      <c r="W19" s="21" t="s">
        <v>61</v>
      </c>
      <c r="X19" s="22">
        <v>4</v>
      </c>
      <c r="Y19" s="22">
        <v>20000</v>
      </c>
      <c r="Z19" s="22">
        <v>80000</v>
      </c>
      <c r="AA19" s="22">
        <v>0</v>
      </c>
      <c r="AB19" s="22">
        <v>80000</v>
      </c>
      <c r="AC19">
        <v>1500089</v>
      </c>
      <c r="AD19" t="s">
        <v>61</v>
      </c>
      <c r="AE19" s="19">
        <v>9</v>
      </c>
      <c r="AF19" s="19">
        <v>20000</v>
      </c>
      <c r="AG19" s="19">
        <v>180000</v>
      </c>
      <c r="AH19" s="19">
        <v>0</v>
      </c>
      <c r="AI19" s="19">
        <v>180000</v>
      </c>
      <c r="AJ19" s="21">
        <v>1500047</v>
      </c>
      <c r="AK19" s="21" t="s">
        <v>57</v>
      </c>
      <c r="AL19" s="22">
        <v>4</v>
      </c>
      <c r="AM19" s="22">
        <v>32000</v>
      </c>
      <c r="AN19" s="22">
        <v>128000</v>
      </c>
      <c r="AO19" s="22">
        <v>0</v>
      </c>
      <c r="AP19" s="22">
        <v>128000</v>
      </c>
      <c r="AQ19">
        <v>1500081</v>
      </c>
      <c r="AR19" t="s">
        <v>58</v>
      </c>
      <c r="AS19" s="19">
        <v>4</v>
      </c>
      <c r="AT19" s="19">
        <v>25000</v>
      </c>
      <c r="AU19" s="19">
        <v>100000</v>
      </c>
      <c r="AV19" s="19">
        <v>0</v>
      </c>
      <c r="AW19" s="19">
        <v>100000</v>
      </c>
      <c r="AX19" s="21">
        <v>1500081</v>
      </c>
      <c r="AY19" s="21" t="s">
        <v>58</v>
      </c>
      <c r="AZ19" s="22">
        <v>4</v>
      </c>
      <c r="BA19" s="22">
        <v>25000</v>
      </c>
      <c r="BB19" s="22">
        <v>100000</v>
      </c>
      <c r="BC19" s="22">
        <v>0</v>
      </c>
      <c r="BD19" s="22">
        <v>100000</v>
      </c>
      <c r="BE19">
        <v>1500089</v>
      </c>
      <c r="BF19" t="s">
        <v>61</v>
      </c>
      <c r="BG19" s="19">
        <v>10</v>
      </c>
      <c r="BH19" s="19">
        <v>20000</v>
      </c>
      <c r="BI19" s="19">
        <v>200000</v>
      </c>
      <c r="BJ19" s="19">
        <v>-4000</v>
      </c>
      <c r="BK19" s="19">
        <v>196000</v>
      </c>
      <c r="BL19" s="21">
        <v>1500089</v>
      </c>
      <c r="BM19" s="21" t="s">
        <v>61</v>
      </c>
      <c r="BN19" s="22">
        <v>6</v>
      </c>
      <c r="BO19" s="22">
        <v>20000</v>
      </c>
      <c r="BP19" s="22">
        <v>120000</v>
      </c>
      <c r="BQ19" s="22">
        <v>0</v>
      </c>
      <c r="BR19" s="22">
        <v>120000</v>
      </c>
      <c r="BS19">
        <v>1500081</v>
      </c>
      <c r="BT19" t="s">
        <v>58</v>
      </c>
      <c r="BU19" s="19">
        <v>6</v>
      </c>
      <c r="BV19" s="19">
        <v>25000</v>
      </c>
      <c r="BW19" s="19">
        <v>150000</v>
      </c>
      <c r="BX19" s="19">
        <v>0</v>
      </c>
      <c r="BY19" s="19">
        <v>150000</v>
      </c>
      <c r="BZ19" s="181">
        <v>1500047</v>
      </c>
      <c r="CA19" s="182" t="s">
        <v>57</v>
      </c>
      <c r="CB19" s="183">
        <v>8</v>
      </c>
      <c r="CC19" s="184">
        <v>32000</v>
      </c>
      <c r="CD19" s="184">
        <v>256000</v>
      </c>
      <c r="CE19" s="184">
        <v>0</v>
      </c>
      <c r="CF19" s="184">
        <v>256000</v>
      </c>
      <c r="CG19">
        <v>1500081</v>
      </c>
      <c r="CH19" t="s">
        <v>58</v>
      </c>
      <c r="CI19" s="19">
        <v>8</v>
      </c>
      <c r="CJ19" s="19">
        <v>25000</v>
      </c>
      <c r="CK19" s="19">
        <v>200000</v>
      </c>
      <c r="CL19" s="19">
        <v>0</v>
      </c>
      <c r="CM19" s="19">
        <v>200000</v>
      </c>
      <c r="CN19" s="21">
        <v>1500089</v>
      </c>
      <c r="CO19" s="21" t="s">
        <v>61</v>
      </c>
      <c r="CP19" s="22">
        <v>5</v>
      </c>
      <c r="CQ19" s="22">
        <v>20000</v>
      </c>
      <c r="CR19" s="22">
        <v>100000</v>
      </c>
      <c r="CS19" s="22">
        <v>0</v>
      </c>
      <c r="CT19" s="22">
        <v>100000</v>
      </c>
      <c r="CU19">
        <v>1500081</v>
      </c>
      <c r="CV19" t="s">
        <v>58</v>
      </c>
      <c r="CW19" s="19">
        <v>4</v>
      </c>
      <c r="CX19" s="19">
        <v>25000</v>
      </c>
      <c r="CY19" s="19">
        <v>100000</v>
      </c>
      <c r="CZ19" s="19">
        <v>0</v>
      </c>
      <c r="DA19" s="19">
        <v>100000</v>
      </c>
      <c r="DB19" s="21">
        <v>1500028</v>
      </c>
      <c r="DC19" s="21" t="s">
        <v>56</v>
      </c>
      <c r="DD19" s="22">
        <v>4</v>
      </c>
      <c r="DE19" s="22">
        <v>21000</v>
      </c>
      <c r="DF19" s="22">
        <v>84000</v>
      </c>
      <c r="DG19" s="22">
        <v>0</v>
      </c>
      <c r="DH19" s="22">
        <v>84000</v>
      </c>
      <c r="DI19">
        <v>1500026</v>
      </c>
      <c r="DJ19" t="s">
        <v>55</v>
      </c>
      <c r="DK19" s="19">
        <v>4</v>
      </c>
      <c r="DL19" s="19">
        <v>21000</v>
      </c>
      <c r="DM19" s="19">
        <v>84000</v>
      </c>
      <c r="DN19" s="19">
        <v>0</v>
      </c>
      <c r="DO19" s="19">
        <v>84000</v>
      </c>
      <c r="DP19" s="21">
        <v>1500028</v>
      </c>
      <c r="DQ19" s="21" t="s">
        <v>56</v>
      </c>
      <c r="DR19" s="22">
        <v>5</v>
      </c>
      <c r="DS19" s="22">
        <v>21000</v>
      </c>
      <c r="DT19" s="22">
        <v>105000</v>
      </c>
      <c r="DU19" s="22">
        <v>0</v>
      </c>
      <c r="DV19" s="22">
        <v>105000</v>
      </c>
      <c r="DW19">
        <v>1500028</v>
      </c>
      <c r="DX19" t="s">
        <v>56</v>
      </c>
      <c r="DY19" s="19">
        <v>11</v>
      </c>
      <c r="DZ19" s="19">
        <v>21000</v>
      </c>
      <c r="EA19" s="19">
        <v>231000</v>
      </c>
      <c r="EB19" s="19">
        <v>0</v>
      </c>
      <c r="EC19" s="19">
        <v>231000</v>
      </c>
      <c r="ED19" s="21">
        <v>1500028</v>
      </c>
      <c r="EE19" s="21" t="s">
        <v>56</v>
      </c>
      <c r="EF19" s="22">
        <v>11</v>
      </c>
      <c r="EG19" s="22">
        <v>21000</v>
      </c>
      <c r="EH19" s="22">
        <v>231000</v>
      </c>
      <c r="EI19" s="22">
        <v>0</v>
      </c>
      <c r="EJ19" s="22">
        <v>231000</v>
      </c>
      <c r="EK19">
        <v>1500028</v>
      </c>
      <c r="EL19" t="s">
        <v>56</v>
      </c>
      <c r="EM19" s="19">
        <v>5</v>
      </c>
      <c r="EN19" s="19">
        <v>21000</v>
      </c>
      <c r="EO19" s="19">
        <v>105000</v>
      </c>
      <c r="EP19" s="19">
        <v>0</v>
      </c>
      <c r="EQ19" s="19">
        <v>105000</v>
      </c>
      <c r="ER19" s="21">
        <v>1500047</v>
      </c>
      <c r="ES19" s="21" t="s">
        <v>57</v>
      </c>
      <c r="ET19" s="22">
        <v>1</v>
      </c>
      <c r="EU19" s="22">
        <v>32000</v>
      </c>
      <c r="EV19" s="22">
        <v>32000</v>
      </c>
      <c r="EW19" s="22">
        <v>0</v>
      </c>
      <c r="EX19" s="22">
        <v>32000</v>
      </c>
      <c r="EY19">
        <v>1500032</v>
      </c>
      <c r="EZ19" t="s">
        <v>576</v>
      </c>
      <c r="FA19" s="19">
        <v>8</v>
      </c>
      <c r="FB19" s="19">
        <v>18000</v>
      </c>
      <c r="FC19" s="19">
        <v>144000</v>
      </c>
      <c r="FD19" s="19">
        <v>0</v>
      </c>
      <c r="FE19" s="19">
        <v>144000</v>
      </c>
      <c r="FF19" s="21">
        <v>1500032</v>
      </c>
      <c r="FG19" s="21" t="s">
        <v>576</v>
      </c>
      <c r="FH19" s="22">
        <v>8</v>
      </c>
      <c r="FI19" s="22">
        <v>18000</v>
      </c>
      <c r="FJ19" s="22">
        <v>144000</v>
      </c>
      <c r="FK19" s="22">
        <v>0</v>
      </c>
      <c r="FL19" s="22">
        <v>144000</v>
      </c>
      <c r="FM19">
        <v>1500032</v>
      </c>
      <c r="FN19" t="s">
        <v>576</v>
      </c>
      <c r="FO19" s="19">
        <v>8</v>
      </c>
      <c r="FP19" s="19">
        <v>18000</v>
      </c>
      <c r="FQ19" s="19">
        <v>144000</v>
      </c>
      <c r="FR19" s="19">
        <v>0</v>
      </c>
      <c r="FS19" s="19">
        <v>144000</v>
      </c>
      <c r="FT19" s="21">
        <v>1500032</v>
      </c>
      <c r="FU19" s="21" t="s">
        <v>576</v>
      </c>
      <c r="FV19" s="22">
        <v>12</v>
      </c>
      <c r="FW19" s="22">
        <v>18000</v>
      </c>
      <c r="FX19" s="22">
        <v>216000</v>
      </c>
      <c r="FY19" s="22">
        <v>0</v>
      </c>
      <c r="FZ19" s="22">
        <v>216000</v>
      </c>
      <c r="GA19">
        <v>1500028</v>
      </c>
      <c r="GB19" t="s">
        <v>56</v>
      </c>
      <c r="GC19" s="19">
        <v>24</v>
      </c>
      <c r="GD19" s="19">
        <v>21000</v>
      </c>
      <c r="GE19" s="19">
        <v>504000</v>
      </c>
      <c r="GF19" s="19">
        <v>0</v>
      </c>
      <c r="GG19" s="19">
        <v>504000</v>
      </c>
      <c r="GH19" s="21">
        <v>1500028</v>
      </c>
      <c r="GI19" s="21" t="s">
        <v>56</v>
      </c>
      <c r="GJ19" s="22">
        <v>9</v>
      </c>
      <c r="GK19" s="22">
        <v>21000</v>
      </c>
      <c r="GL19" s="22">
        <v>189000</v>
      </c>
      <c r="GM19" s="22">
        <v>0</v>
      </c>
      <c r="GN19" s="22">
        <v>189000</v>
      </c>
      <c r="GO19">
        <v>1500081</v>
      </c>
      <c r="GP19" t="s">
        <v>58</v>
      </c>
      <c r="GQ19" s="19">
        <v>5</v>
      </c>
      <c r="GR19" s="19">
        <v>25000</v>
      </c>
      <c r="GS19" s="19">
        <v>125000</v>
      </c>
      <c r="GT19" s="19">
        <v>0</v>
      </c>
      <c r="GU19" s="19">
        <v>125000</v>
      </c>
      <c r="GV19">
        <v>1500032</v>
      </c>
      <c r="GW19" t="s">
        <v>576</v>
      </c>
      <c r="GX19">
        <v>8</v>
      </c>
      <c r="GY19">
        <v>18000</v>
      </c>
      <c r="GZ19">
        <v>144000</v>
      </c>
      <c r="HA19">
        <v>0</v>
      </c>
      <c r="HB19">
        <v>144000</v>
      </c>
      <c r="HC19">
        <v>1500081</v>
      </c>
      <c r="HD19" t="s">
        <v>58</v>
      </c>
      <c r="HE19">
        <v>4</v>
      </c>
      <c r="HF19">
        <v>25000</v>
      </c>
      <c r="HG19">
        <v>100000</v>
      </c>
      <c r="HH19">
        <v>0</v>
      </c>
      <c r="HI19">
        <v>100000</v>
      </c>
      <c r="HJ19"/>
      <c r="HK19"/>
      <c r="HL19"/>
      <c r="HM19"/>
      <c r="HN19"/>
      <c r="HO19"/>
      <c r="HP19"/>
    </row>
    <row r="20" spans="8:224" x14ac:dyDescent="0.2">
      <c r="H20" s="21">
        <v>1500089</v>
      </c>
      <c r="I20" s="21" t="s">
        <v>61</v>
      </c>
      <c r="J20" s="22">
        <v>4</v>
      </c>
      <c r="K20" s="22">
        <v>20000</v>
      </c>
      <c r="L20" s="22">
        <v>80000</v>
      </c>
      <c r="M20" s="22">
        <v>0</v>
      </c>
      <c r="N20" s="22">
        <v>80000</v>
      </c>
      <c r="O20">
        <v>1500300</v>
      </c>
      <c r="P20" t="s">
        <v>67</v>
      </c>
      <c r="Q20" s="19">
        <v>4</v>
      </c>
      <c r="R20" s="19">
        <v>25000</v>
      </c>
      <c r="S20" s="19">
        <v>100000</v>
      </c>
      <c r="T20" s="19">
        <v>0</v>
      </c>
      <c r="U20" s="19">
        <v>100000</v>
      </c>
      <c r="V20" s="21">
        <v>1500134</v>
      </c>
      <c r="W20" s="21" t="s">
        <v>64</v>
      </c>
      <c r="X20" s="22">
        <v>4</v>
      </c>
      <c r="Y20" s="22">
        <v>24000</v>
      </c>
      <c r="Z20" s="22">
        <v>96000</v>
      </c>
      <c r="AA20" s="22">
        <v>0</v>
      </c>
      <c r="AB20" s="22">
        <v>96000</v>
      </c>
      <c r="AC20">
        <v>1500134</v>
      </c>
      <c r="AD20" t="s">
        <v>64</v>
      </c>
      <c r="AE20" s="19">
        <v>5</v>
      </c>
      <c r="AF20" s="19">
        <v>24000</v>
      </c>
      <c r="AG20" s="19">
        <v>120000</v>
      </c>
      <c r="AH20" s="19">
        <v>0</v>
      </c>
      <c r="AI20" s="19">
        <v>120000</v>
      </c>
      <c r="AJ20" s="21">
        <v>1500081</v>
      </c>
      <c r="AK20" s="21" t="s">
        <v>58</v>
      </c>
      <c r="AL20" s="22">
        <v>20</v>
      </c>
      <c r="AM20" s="22">
        <v>25000</v>
      </c>
      <c r="AN20" s="22">
        <v>500000</v>
      </c>
      <c r="AO20" s="22">
        <v>0</v>
      </c>
      <c r="AP20" s="22">
        <v>500000</v>
      </c>
      <c r="AQ20">
        <v>1500089</v>
      </c>
      <c r="AR20" t="s">
        <v>61</v>
      </c>
      <c r="AS20" s="19">
        <v>5</v>
      </c>
      <c r="AT20" s="19">
        <v>20000</v>
      </c>
      <c r="AU20" s="19">
        <v>100000</v>
      </c>
      <c r="AV20" s="19">
        <v>0</v>
      </c>
      <c r="AW20" s="19">
        <v>100000</v>
      </c>
      <c r="AX20" s="21">
        <v>1500089</v>
      </c>
      <c r="AY20" s="21" t="s">
        <v>61</v>
      </c>
      <c r="AZ20" s="22">
        <v>6</v>
      </c>
      <c r="BA20" s="22">
        <v>20000</v>
      </c>
      <c r="BB20" s="22">
        <v>120000</v>
      </c>
      <c r="BC20" s="22">
        <v>0</v>
      </c>
      <c r="BD20" s="22">
        <v>120000</v>
      </c>
      <c r="BE20">
        <v>1500134</v>
      </c>
      <c r="BF20" t="s">
        <v>64</v>
      </c>
      <c r="BG20" s="19">
        <v>4</v>
      </c>
      <c r="BH20" s="19">
        <v>24000</v>
      </c>
      <c r="BI20" s="19">
        <v>96000</v>
      </c>
      <c r="BJ20" s="19">
        <v>0</v>
      </c>
      <c r="BK20" s="19">
        <v>96000</v>
      </c>
      <c r="BL20" s="21">
        <v>1500134</v>
      </c>
      <c r="BM20" s="21" t="s">
        <v>64</v>
      </c>
      <c r="BN20" s="22">
        <v>4</v>
      </c>
      <c r="BO20" s="22">
        <v>24000</v>
      </c>
      <c r="BP20" s="22">
        <v>96000</v>
      </c>
      <c r="BQ20" s="22">
        <v>0</v>
      </c>
      <c r="BR20" s="22">
        <v>96000</v>
      </c>
      <c r="BS20">
        <v>1500089</v>
      </c>
      <c r="BT20" t="s">
        <v>61</v>
      </c>
      <c r="BU20" s="19">
        <v>5</v>
      </c>
      <c r="BV20" s="19">
        <v>20000</v>
      </c>
      <c r="BW20" s="19">
        <v>100000</v>
      </c>
      <c r="BX20" s="19">
        <v>0</v>
      </c>
      <c r="BY20" s="19">
        <v>100000</v>
      </c>
      <c r="BZ20" s="181">
        <v>1500081</v>
      </c>
      <c r="CA20" s="182" t="s">
        <v>58</v>
      </c>
      <c r="CB20" s="183">
        <v>10</v>
      </c>
      <c r="CC20" s="184">
        <v>25000</v>
      </c>
      <c r="CD20" s="184">
        <v>250000</v>
      </c>
      <c r="CE20" s="184">
        <v>0</v>
      </c>
      <c r="CF20" s="184">
        <v>250000</v>
      </c>
      <c r="CG20">
        <v>1500089</v>
      </c>
      <c r="CH20" t="s">
        <v>61</v>
      </c>
      <c r="CI20" s="19">
        <v>20</v>
      </c>
      <c r="CJ20" s="19">
        <v>20000</v>
      </c>
      <c r="CK20" s="19">
        <v>400000</v>
      </c>
      <c r="CL20" s="19">
        <v>0</v>
      </c>
      <c r="CM20" s="19">
        <v>400000</v>
      </c>
      <c r="CN20" s="21">
        <v>1500134</v>
      </c>
      <c r="CO20" s="21" t="s">
        <v>64</v>
      </c>
      <c r="CP20" s="22">
        <v>1</v>
      </c>
      <c r="CQ20" s="22">
        <v>24000</v>
      </c>
      <c r="CR20" s="22">
        <v>24000</v>
      </c>
      <c r="CS20" s="22">
        <v>0</v>
      </c>
      <c r="CT20" s="22">
        <v>24000</v>
      </c>
      <c r="CU20">
        <v>1500089</v>
      </c>
      <c r="CV20" t="s">
        <v>61</v>
      </c>
      <c r="CW20" s="19">
        <v>6</v>
      </c>
      <c r="CX20" s="19">
        <v>20000</v>
      </c>
      <c r="CY20" s="19">
        <v>120000</v>
      </c>
      <c r="CZ20" s="19">
        <v>0</v>
      </c>
      <c r="DA20" s="19">
        <v>120000</v>
      </c>
      <c r="DB20" s="21">
        <v>1500047</v>
      </c>
      <c r="DC20" s="21" t="s">
        <v>57</v>
      </c>
      <c r="DD20" s="22">
        <v>1</v>
      </c>
      <c r="DE20" s="22">
        <v>32000</v>
      </c>
      <c r="DF20" s="22">
        <v>32000</v>
      </c>
      <c r="DG20" s="22">
        <v>0</v>
      </c>
      <c r="DH20" s="22">
        <v>32000</v>
      </c>
      <c r="DI20">
        <v>1500028</v>
      </c>
      <c r="DJ20" t="s">
        <v>56</v>
      </c>
      <c r="DK20" s="19">
        <v>4</v>
      </c>
      <c r="DL20" s="19">
        <v>21000</v>
      </c>
      <c r="DM20" s="19">
        <v>84000</v>
      </c>
      <c r="DN20" s="19">
        <v>0</v>
      </c>
      <c r="DO20" s="19">
        <v>84000</v>
      </c>
      <c r="DP20" s="21">
        <v>1500032</v>
      </c>
      <c r="DQ20" s="21" t="s">
        <v>576</v>
      </c>
      <c r="DR20" s="22">
        <v>8</v>
      </c>
      <c r="DS20" s="22">
        <v>18000</v>
      </c>
      <c r="DT20" s="22">
        <v>144000</v>
      </c>
      <c r="DU20" s="22">
        <v>0</v>
      </c>
      <c r="DV20" s="22">
        <v>144000</v>
      </c>
      <c r="DW20">
        <v>1500032</v>
      </c>
      <c r="DX20" t="s">
        <v>576</v>
      </c>
      <c r="DY20" s="19">
        <v>14</v>
      </c>
      <c r="DZ20" s="19">
        <v>18000</v>
      </c>
      <c r="EA20" s="19">
        <v>252000</v>
      </c>
      <c r="EB20" s="19">
        <v>0</v>
      </c>
      <c r="EC20" s="19">
        <v>252000</v>
      </c>
      <c r="ED20" s="21">
        <v>1500032</v>
      </c>
      <c r="EE20" s="21" t="s">
        <v>576</v>
      </c>
      <c r="EF20" s="22">
        <v>14</v>
      </c>
      <c r="EG20" s="22">
        <v>18000</v>
      </c>
      <c r="EH20" s="22">
        <v>252000</v>
      </c>
      <c r="EI20" s="22">
        <v>0</v>
      </c>
      <c r="EJ20" s="22">
        <v>252000</v>
      </c>
      <c r="EK20">
        <v>1500032</v>
      </c>
      <c r="EL20" t="s">
        <v>576</v>
      </c>
      <c r="EM20" s="19">
        <v>8</v>
      </c>
      <c r="EN20" s="19">
        <v>18000</v>
      </c>
      <c r="EO20" s="19">
        <v>144000</v>
      </c>
      <c r="EP20" s="19">
        <v>0</v>
      </c>
      <c r="EQ20" s="19">
        <v>144000</v>
      </c>
      <c r="ER20" s="21">
        <v>1500081</v>
      </c>
      <c r="ES20" s="21" t="s">
        <v>58</v>
      </c>
      <c r="ET20" s="22">
        <v>6</v>
      </c>
      <c r="EU20" s="22">
        <v>25000</v>
      </c>
      <c r="EV20" s="22">
        <v>150000</v>
      </c>
      <c r="EW20" s="22">
        <v>0</v>
      </c>
      <c r="EX20" s="22">
        <v>150000</v>
      </c>
      <c r="EY20">
        <v>1500081</v>
      </c>
      <c r="EZ20" t="s">
        <v>58</v>
      </c>
      <c r="FA20" s="19">
        <v>6</v>
      </c>
      <c r="FB20" s="19">
        <v>25000</v>
      </c>
      <c r="FC20" s="19">
        <v>150000</v>
      </c>
      <c r="FD20" s="19">
        <v>0</v>
      </c>
      <c r="FE20" s="19">
        <v>150000</v>
      </c>
      <c r="FF20" s="21">
        <v>1500047</v>
      </c>
      <c r="FG20" s="21" t="s">
        <v>57</v>
      </c>
      <c r="FH20" s="22">
        <v>4</v>
      </c>
      <c r="FI20" s="22">
        <v>32000</v>
      </c>
      <c r="FJ20" s="22">
        <v>128000</v>
      </c>
      <c r="FK20" s="22">
        <v>0</v>
      </c>
      <c r="FL20" s="22">
        <v>128000</v>
      </c>
      <c r="FM20">
        <v>1500081</v>
      </c>
      <c r="FN20" t="s">
        <v>58</v>
      </c>
      <c r="FO20" s="19">
        <v>22</v>
      </c>
      <c r="FP20" s="19">
        <v>25000</v>
      </c>
      <c r="FQ20" s="19">
        <v>550000</v>
      </c>
      <c r="FR20" s="19">
        <v>0</v>
      </c>
      <c r="FS20" s="19">
        <v>550000</v>
      </c>
      <c r="FT20" s="21">
        <v>1500081</v>
      </c>
      <c r="FU20" s="21" t="s">
        <v>58</v>
      </c>
      <c r="FV20" s="22">
        <v>10</v>
      </c>
      <c r="FW20" s="22">
        <v>25000</v>
      </c>
      <c r="FX20" s="22">
        <v>250000</v>
      </c>
      <c r="FY20" s="22">
        <v>0</v>
      </c>
      <c r="FZ20" s="22">
        <v>250000</v>
      </c>
      <c r="GA20">
        <v>1500032</v>
      </c>
      <c r="GB20" t="s">
        <v>576</v>
      </c>
      <c r="GC20" s="19">
        <v>6</v>
      </c>
      <c r="GD20" s="19">
        <v>18000</v>
      </c>
      <c r="GE20" s="19">
        <v>108000</v>
      </c>
      <c r="GF20" s="19">
        <v>0</v>
      </c>
      <c r="GG20" s="19">
        <v>108000</v>
      </c>
      <c r="GH20" s="21">
        <v>1500032</v>
      </c>
      <c r="GI20" s="21" t="s">
        <v>576</v>
      </c>
      <c r="GJ20" s="22">
        <v>6</v>
      </c>
      <c r="GK20" s="22">
        <v>18000</v>
      </c>
      <c r="GL20" s="22">
        <v>108000</v>
      </c>
      <c r="GM20" s="22">
        <v>0</v>
      </c>
      <c r="GN20" s="22">
        <v>108000</v>
      </c>
      <c r="GO20">
        <v>1500089</v>
      </c>
      <c r="GP20" t="s">
        <v>61</v>
      </c>
      <c r="GQ20" s="19">
        <v>4</v>
      </c>
      <c r="GR20" s="19">
        <v>20000</v>
      </c>
      <c r="GS20" s="19">
        <v>80000</v>
      </c>
      <c r="GT20" s="19">
        <v>0</v>
      </c>
      <c r="GU20" s="19">
        <v>80000</v>
      </c>
      <c r="GV20">
        <v>1500081</v>
      </c>
      <c r="GW20" t="s">
        <v>58</v>
      </c>
      <c r="GX20">
        <v>5</v>
      </c>
      <c r="GY20">
        <v>25000</v>
      </c>
      <c r="GZ20">
        <v>125000</v>
      </c>
      <c r="HA20">
        <v>0</v>
      </c>
      <c r="HB20">
        <v>125000</v>
      </c>
      <c r="HC20">
        <v>1500089</v>
      </c>
      <c r="HD20" t="s">
        <v>61</v>
      </c>
      <c r="HE20">
        <v>6</v>
      </c>
      <c r="HF20">
        <v>20000</v>
      </c>
      <c r="HG20">
        <v>120000</v>
      </c>
      <c r="HH20">
        <v>0</v>
      </c>
      <c r="HI20">
        <v>120000</v>
      </c>
      <c r="HJ20"/>
      <c r="HK20"/>
      <c r="HL20"/>
      <c r="HM20"/>
      <c r="HN20"/>
      <c r="HO20"/>
      <c r="HP20"/>
    </row>
    <row r="21" spans="8:224" x14ac:dyDescent="0.2">
      <c r="H21" s="21">
        <v>1500134</v>
      </c>
      <c r="I21" s="21" t="s">
        <v>64</v>
      </c>
      <c r="J21" s="22">
        <v>4</v>
      </c>
      <c r="K21" s="22">
        <v>24000</v>
      </c>
      <c r="L21" s="22">
        <v>96000</v>
      </c>
      <c r="M21" s="22">
        <v>0</v>
      </c>
      <c r="N21" s="22">
        <v>96000</v>
      </c>
      <c r="O21">
        <v>1500301</v>
      </c>
      <c r="P21" t="s">
        <v>68</v>
      </c>
      <c r="Q21" s="19">
        <v>1</v>
      </c>
      <c r="R21" s="19">
        <v>20000</v>
      </c>
      <c r="S21" s="19">
        <v>20000</v>
      </c>
      <c r="T21" s="19">
        <v>0</v>
      </c>
      <c r="U21" s="19">
        <v>20000</v>
      </c>
      <c r="V21" s="21">
        <v>1500300</v>
      </c>
      <c r="W21" s="21" t="s">
        <v>67</v>
      </c>
      <c r="X21" s="22">
        <v>3</v>
      </c>
      <c r="Y21" s="22">
        <v>25000</v>
      </c>
      <c r="Z21" s="22">
        <v>75000</v>
      </c>
      <c r="AA21" s="22">
        <v>0</v>
      </c>
      <c r="AB21" s="22">
        <v>75000</v>
      </c>
      <c r="AC21">
        <v>1500300</v>
      </c>
      <c r="AD21" t="s">
        <v>67</v>
      </c>
      <c r="AE21" s="19">
        <v>8</v>
      </c>
      <c r="AF21" s="19">
        <v>25000</v>
      </c>
      <c r="AG21" s="19">
        <v>200000</v>
      </c>
      <c r="AH21" s="19">
        <v>0</v>
      </c>
      <c r="AI21" s="19">
        <v>200000</v>
      </c>
      <c r="AJ21" s="21">
        <v>1500088</v>
      </c>
      <c r="AK21" s="21" t="s">
        <v>60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>
        <v>1500134</v>
      </c>
      <c r="AR21" t="s">
        <v>64</v>
      </c>
      <c r="AS21" s="19">
        <v>2</v>
      </c>
      <c r="AT21" s="19">
        <v>24000</v>
      </c>
      <c r="AU21" s="19">
        <v>48000</v>
      </c>
      <c r="AV21" s="19">
        <v>0</v>
      </c>
      <c r="AW21" s="19">
        <v>48000</v>
      </c>
      <c r="AX21" s="21">
        <v>1500134</v>
      </c>
      <c r="AY21" s="21" t="s">
        <v>64</v>
      </c>
      <c r="AZ21" s="22">
        <v>6</v>
      </c>
      <c r="BA21" s="22">
        <v>24000</v>
      </c>
      <c r="BB21" s="22">
        <v>144000</v>
      </c>
      <c r="BC21" s="22">
        <v>0</v>
      </c>
      <c r="BD21" s="22">
        <v>144000</v>
      </c>
      <c r="BE21">
        <v>1500228</v>
      </c>
      <c r="BF21" t="s">
        <v>65</v>
      </c>
      <c r="BG21" s="19">
        <v>74</v>
      </c>
      <c r="BH21" s="19">
        <v>18000</v>
      </c>
      <c r="BI21" s="19">
        <v>1332000</v>
      </c>
      <c r="BJ21" s="19">
        <v>0</v>
      </c>
      <c r="BK21" s="19">
        <v>1332000</v>
      </c>
      <c r="BL21" s="21">
        <v>1500228</v>
      </c>
      <c r="BM21" s="21" t="s">
        <v>65</v>
      </c>
      <c r="BN21" s="22">
        <v>6</v>
      </c>
      <c r="BO21" s="22">
        <v>18000</v>
      </c>
      <c r="BP21" s="22">
        <v>108000</v>
      </c>
      <c r="BQ21" s="22">
        <v>0</v>
      </c>
      <c r="BR21" s="22">
        <v>108000</v>
      </c>
      <c r="BS21">
        <v>1500134</v>
      </c>
      <c r="BT21" t="s">
        <v>64</v>
      </c>
      <c r="BU21" s="19">
        <v>5</v>
      </c>
      <c r="BV21" s="19">
        <v>24000</v>
      </c>
      <c r="BW21" s="19">
        <v>120000</v>
      </c>
      <c r="BX21" s="19">
        <v>0</v>
      </c>
      <c r="BY21" s="19">
        <v>120000</v>
      </c>
      <c r="BZ21" s="181">
        <v>1500089</v>
      </c>
      <c r="CA21" s="182" t="s">
        <v>61</v>
      </c>
      <c r="CB21" s="183">
        <v>10</v>
      </c>
      <c r="CC21" s="184">
        <v>20000</v>
      </c>
      <c r="CD21" s="184">
        <v>200000</v>
      </c>
      <c r="CE21" s="184">
        <v>0</v>
      </c>
      <c r="CF21" s="184">
        <v>200000</v>
      </c>
      <c r="CG21">
        <v>1500134</v>
      </c>
      <c r="CH21" t="s">
        <v>64</v>
      </c>
      <c r="CI21" s="19">
        <v>22</v>
      </c>
      <c r="CJ21" s="19">
        <v>24000</v>
      </c>
      <c r="CK21" s="19">
        <v>528000</v>
      </c>
      <c r="CL21" s="19">
        <v>0</v>
      </c>
      <c r="CM21" s="19">
        <v>528000</v>
      </c>
      <c r="CN21" s="21">
        <v>1500228</v>
      </c>
      <c r="CO21" s="21" t="s">
        <v>65</v>
      </c>
      <c r="CP21" s="22">
        <v>5</v>
      </c>
      <c r="CQ21" s="22">
        <v>18000</v>
      </c>
      <c r="CR21" s="22">
        <v>90000</v>
      </c>
      <c r="CS21" s="22">
        <v>0</v>
      </c>
      <c r="CT21" s="22">
        <v>90000</v>
      </c>
      <c r="CU21">
        <v>1500134</v>
      </c>
      <c r="CV21" t="s">
        <v>64</v>
      </c>
      <c r="CW21" s="19">
        <v>3</v>
      </c>
      <c r="CX21" s="19">
        <v>24000</v>
      </c>
      <c r="CY21" s="19">
        <v>72000</v>
      </c>
      <c r="CZ21" s="19">
        <v>0</v>
      </c>
      <c r="DA21" s="19">
        <v>72000</v>
      </c>
      <c r="DB21" s="21">
        <v>1500081</v>
      </c>
      <c r="DC21" s="21" t="s">
        <v>58</v>
      </c>
      <c r="DD21" s="22">
        <v>6</v>
      </c>
      <c r="DE21" s="22">
        <v>25000</v>
      </c>
      <c r="DF21" s="22">
        <v>150000</v>
      </c>
      <c r="DG21" s="22">
        <v>-5000</v>
      </c>
      <c r="DH21" s="22">
        <v>145000</v>
      </c>
      <c r="DI21">
        <v>1500032</v>
      </c>
      <c r="DJ21" t="s">
        <v>576</v>
      </c>
      <c r="DK21" s="19">
        <v>7</v>
      </c>
      <c r="DL21" s="19">
        <v>18000</v>
      </c>
      <c r="DM21" s="19">
        <v>126000</v>
      </c>
      <c r="DN21" s="19">
        <v>0</v>
      </c>
      <c r="DO21" s="19">
        <v>126000</v>
      </c>
      <c r="DP21" s="21">
        <v>1500047</v>
      </c>
      <c r="DQ21" s="21" t="s">
        <v>57</v>
      </c>
      <c r="DR21" s="22">
        <v>2</v>
      </c>
      <c r="DS21" s="22">
        <v>32000</v>
      </c>
      <c r="DT21" s="22">
        <v>64000</v>
      </c>
      <c r="DU21" s="22">
        <v>0</v>
      </c>
      <c r="DV21" s="22">
        <v>64000</v>
      </c>
      <c r="DW21">
        <v>1500047</v>
      </c>
      <c r="DX21" t="s">
        <v>57</v>
      </c>
      <c r="DY21" s="19">
        <v>4</v>
      </c>
      <c r="DZ21" s="19">
        <v>32000</v>
      </c>
      <c r="EA21" s="19">
        <v>128000</v>
      </c>
      <c r="EB21" s="19">
        <v>0</v>
      </c>
      <c r="EC21" s="19">
        <v>128000</v>
      </c>
      <c r="ED21" s="21">
        <v>1500047</v>
      </c>
      <c r="EE21" s="21" t="s">
        <v>57</v>
      </c>
      <c r="EF21" s="22">
        <v>6</v>
      </c>
      <c r="EG21" s="22">
        <v>32000</v>
      </c>
      <c r="EH21" s="22">
        <v>192000</v>
      </c>
      <c r="EI21" s="22">
        <v>0</v>
      </c>
      <c r="EJ21" s="22">
        <v>192000</v>
      </c>
      <c r="EK21">
        <v>1500047</v>
      </c>
      <c r="EL21" t="s">
        <v>57</v>
      </c>
      <c r="EM21" s="19">
        <v>4</v>
      </c>
      <c r="EN21" s="19">
        <v>32000</v>
      </c>
      <c r="EO21" s="19">
        <v>128000</v>
      </c>
      <c r="EP21" s="19">
        <v>0</v>
      </c>
      <c r="EQ21" s="19">
        <v>128000</v>
      </c>
      <c r="ER21" s="21">
        <v>1500089</v>
      </c>
      <c r="ES21" s="21" t="s">
        <v>61</v>
      </c>
      <c r="ET21" s="22">
        <v>5</v>
      </c>
      <c r="EU21" s="22">
        <v>20000</v>
      </c>
      <c r="EV21" s="22">
        <v>100000</v>
      </c>
      <c r="EW21" s="22">
        <v>0</v>
      </c>
      <c r="EX21" s="22">
        <v>100000</v>
      </c>
      <c r="EY21">
        <v>1500089</v>
      </c>
      <c r="EZ21" t="s">
        <v>61</v>
      </c>
      <c r="FA21" s="19">
        <v>6</v>
      </c>
      <c r="FB21" s="19">
        <v>20000</v>
      </c>
      <c r="FC21" s="19">
        <v>120000</v>
      </c>
      <c r="FD21" s="19">
        <v>0</v>
      </c>
      <c r="FE21" s="19">
        <v>120000</v>
      </c>
      <c r="FF21" s="21">
        <v>1500081</v>
      </c>
      <c r="FG21" s="21" t="s">
        <v>58</v>
      </c>
      <c r="FH21" s="22">
        <v>4</v>
      </c>
      <c r="FI21" s="22">
        <v>25000</v>
      </c>
      <c r="FJ21" s="22">
        <v>100000</v>
      </c>
      <c r="FK21" s="22">
        <v>0</v>
      </c>
      <c r="FL21" s="22">
        <v>100000</v>
      </c>
      <c r="FM21">
        <v>1500089</v>
      </c>
      <c r="FN21" t="s">
        <v>61</v>
      </c>
      <c r="FO21" s="19">
        <v>22</v>
      </c>
      <c r="FP21" s="19">
        <v>20000</v>
      </c>
      <c r="FQ21" s="19">
        <v>440000</v>
      </c>
      <c r="FR21" s="19">
        <v>0</v>
      </c>
      <c r="FS21" s="19">
        <v>440000</v>
      </c>
      <c r="FT21" s="21">
        <v>1500089</v>
      </c>
      <c r="FU21" s="21" t="s">
        <v>61</v>
      </c>
      <c r="FV21" s="22">
        <v>8</v>
      </c>
      <c r="FW21" s="22">
        <v>20000</v>
      </c>
      <c r="FX21" s="22">
        <v>160000</v>
      </c>
      <c r="FY21" s="22">
        <v>0</v>
      </c>
      <c r="FZ21" s="22">
        <v>160000</v>
      </c>
      <c r="GA21">
        <v>1500081</v>
      </c>
      <c r="GB21" t="s">
        <v>58</v>
      </c>
      <c r="GC21" s="19">
        <v>24</v>
      </c>
      <c r="GD21" s="19">
        <v>25000</v>
      </c>
      <c r="GE21" s="19">
        <v>600000</v>
      </c>
      <c r="GF21" s="19">
        <v>0</v>
      </c>
      <c r="GG21" s="19">
        <v>600000</v>
      </c>
      <c r="GH21" s="21">
        <v>1500081</v>
      </c>
      <c r="GI21" s="21" t="s">
        <v>58</v>
      </c>
      <c r="GJ21" s="22">
        <v>6</v>
      </c>
      <c r="GK21" s="22">
        <v>25000</v>
      </c>
      <c r="GL21" s="22">
        <v>150000</v>
      </c>
      <c r="GM21" s="22">
        <v>0</v>
      </c>
      <c r="GN21" s="22">
        <v>150000</v>
      </c>
      <c r="GO21">
        <v>1500134</v>
      </c>
      <c r="GP21" t="s">
        <v>64</v>
      </c>
      <c r="GQ21" s="19">
        <v>5</v>
      </c>
      <c r="GR21" s="19">
        <v>24000</v>
      </c>
      <c r="GS21" s="19">
        <v>120000</v>
      </c>
      <c r="GT21" s="19">
        <v>0</v>
      </c>
      <c r="GU21" s="19">
        <v>120000</v>
      </c>
      <c r="GV21">
        <v>1500089</v>
      </c>
      <c r="GW21" t="s">
        <v>61</v>
      </c>
      <c r="GX21">
        <v>6</v>
      </c>
      <c r="GY21">
        <v>20000</v>
      </c>
      <c r="GZ21">
        <v>120000</v>
      </c>
      <c r="HA21">
        <v>0</v>
      </c>
      <c r="HB21">
        <v>120000</v>
      </c>
      <c r="HC21">
        <v>1500134</v>
      </c>
      <c r="HD21" t="s">
        <v>64</v>
      </c>
      <c r="HE21">
        <v>6</v>
      </c>
      <c r="HF21">
        <v>24000</v>
      </c>
      <c r="HG21">
        <v>144000</v>
      </c>
      <c r="HH21">
        <v>0</v>
      </c>
      <c r="HI21">
        <v>144000</v>
      </c>
      <c r="HJ21"/>
      <c r="HK21"/>
      <c r="HL21"/>
      <c r="HM21"/>
      <c r="HN21"/>
      <c r="HO21"/>
      <c r="HP21"/>
    </row>
    <row r="22" spans="8:224" x14ac:dyDescent="0.2">
      <c r="H22" s="21">
        <v>1500300</v>
      </c>
      <c r="I22" s="21" t="s">
        <v>67</v>
      </c>
      <c r="J22" s="22">
        <v>4</v>
      </c>
      <c r="K22" s="22">
        <v>25000</v>
      </c>
      <c r="L22" s="22">
        <v>100000</v>
      </c>
      <c r="M22" s="22">
        <v>0</v>
      </c>
      <c r="N22" s="22">
        <v>100000</v>
      </c>
      <c r="O22">
        <v>1500303</v>
      </c>
      <c r="P22" t="s">
        <v>70</v>
      </c>
      <c r="Q22" s="19">
        <v>3</v>
      </c>
      <c r="R22" s="19">
        <v>20000</v>
      </c>
      <c r="S22" s="19">
        <v>60000</v>
      </c>
      <c r="T22" s="19">
        <v>0</v>
      </c>
      <c r="U22" s="19">
        <v>60000</v>
      </c>
      <c r="V22" s="21">
        <v>1500301</v>
      </c>
      <c r="W22" s="21" t="s">
        <v>68</v>
      </c>
      <c r="X22" s="22">
        <v>4</v>
      </c>
      <c r="Y22" s="22">
        <v>20000</v>
      </c>
      <c r="Z22" s="22">
        <v>80000</v>
      </c>
      <c r="AA22" s="22">
        <v>0</v>
      </c>
      <c r="AB22" s="22">
        <v>80000</v>
      </c>
      <c r="AC22">
        <v>1500301</v>
      </c>
      <c r="AD22" t="s">
        <v>68</v>
      </c>
      <c r="AE22" s="19">
        <v>3</v>
      </c>
      <c r="AF22" s="19">
        <v>20000</v>
      </c>
      <c r="AG22" s="19">
        <v>60000</v>
      </c>
      <c r="AH22" s="19">
        <v>0</v>
      </c>
      <c r="AI22" s="19">
        <v>60000</v>
      </c>
      <c r="AJ22" s="21">
        <v>1500089</v>
      </c>
      <c r="AK22" s="21" t="s">
        <v>61</v>
      </c>
      <c r="AL22" s="22">
        <v>18</v>
      </c>
      <c r="AM22" s="22">
        <v>20000</v>
      </c>
      <c r="AN22" s="22">
        <v>360000</v>
      </c>
      <c r="AO22" s="22">
        <v>0</v>
      </c>
      <c r="AP22" s="22">
        <v>360000</v>
      </c>
      <c r="AQ22">
        <v>1500228</v>
      </c>
      <c r="AR22" t="s">
        <v>65</v>
      </c>
      <c r="AS22" s="19">
        <v>4</v>
      </c>
      <c r="AT22" s="19">
        <v>18000</v>
      </c>
      <c r="AU22" s="19">
        <v>72000</v>
      </c>
      <c r="AV22" s="19">
        <v>0</v>
      </c>
      <c r="AW22" s="19">
        <v>72000</v>
      </c>
      <c r="AX22" s="21">
        <v>1500228</v>
      </c>
      <c r="AY22" s="21" t="s">
        <v>65</v>
      </c>
      <c r="AZ22" s="22">
        <v>5</v>
      </c>
      <c r="BA22" s="22">
        <v>18000</v>
      </c>
      <c r="BB22" s="22">
        <v>90000</v>
      </c>
      <c r="BC22" s="22">
        <v>0</v>
      </c>
      <c r="BD22" s="22">
        <v>90000</v>
      </c>
      <c r="BE22">
        <v>1500300</v>
      </c>
      <c r="BF22" t="s">
        <v>67</v>
      </c>
      <c r="BG22" s="19">
        <v>4</v>
      </c>
      <c r="BH22" s="19">
        <v>25000</v>
      </c>
      <c r="BI22" s="19">
        <v>100000</v>
      </c>
      <c r="BJ22" s="19">
        <v>0</v>
      </c>
      <c r="BK22" s="19">
        <v>100000</v>
      </c>
      <c r="BL22" s="21">
        <v>1500300</v>
      </c>
      <c r="BM22" s="21" t="s">
        <v>67</v>
      </c>
      <c r="BN22" s="22">
        <v>4</v>
      </c>
      <c r="BO22" s="22">
        <v>25000</v>
      </c>
      <c r="BP22" s="22">
        <v>100000</v>
      </c>
      <c r="BQ22" s="22">
        <v>0</v>
      </c>
      <c r="BR22" s="22">
        <v>100000</v>
      </c>
      <c r="BS22">
        <v>1500228</v>
      </c>
      <c r="BT22" t="s">
        <v>65</v>
      </c>
      <c r="BU22" s="19">
        <v>5</v>
      </c>
      <c r="BV22" s="19">
        <v>18000</v>
      </c>
      <c r="BW22" s="19">
        <v>90000</v>
      </c>
      <c r="BX22" s="19">
        <v>0</v>
      </c>
      <c r="BY22" s="19">
        <v>90000</v>
      </c>
      <c r="BZ22" s="181">
        <v>1500134</v>
      </c>
      <c r="CA22" s="182" t="s">
        <v>64</v>
      </c>
      <c r="CB22" s="183">
        <v>10</v>
      </c>
      <c r="CC22" s="184">
        <v>24000</v>
      </c>
      <c r="CD22" s="184">
        <v>240000</v>
      </c>
      <c r="CE22" s="184">
        <v>0</v>
      </c>
      <c r="CF22" s="184">
        <v>240000</v>
      </c>
      <c r="CG22">
        <v>1500228</v>
      </c>
      <c r="CH22" t="s">
        <v>65</v>
      </c>
      <c r="CI22" s="19">
        <v>24</v>
      </c>
      <c r="CJ22" s="19">
        <v>18000</v>
      </c>
      <c r="CK22" s="19">
        <v>432000</v>
      </c>
      <c r="CL22" s="19">
        <v>0</v>
      </c>
      <c r="CM22" s="19">
        <v>432000</v>
      </c>
      <c r="CN22" s="21">
        <v>1500303</v>
      </c>
      <c r="CO22" s="21" t="s">
        <v>70</v>
      </c>
      <c r="CP22" s="22">
        <v>2</v>
      </c>
      <c r="CQ22" s="22">
        <v>20000</v>
      </c>
      <c r="CR22" s="22">
        <v>40000</v>
      </c>
      <c r="CS22" s="22">
        <v>0</v>
      </c>
      <c r="CT22" s="22">
        <v>40000</v>
      </c>
      <c r="CU22">
        <v>1500228</v>
      </c>
      <c r="CV22" t="s">
        <v>65</v>
      </c>
      <c r="CW22" s="19">
        <v>5</v>
      </c>
      <c r="CX22" s="19">
        <v>18000</v>
      </c>
      <c r="CY22" s="19">
        <v>90000</v>
      </c>
      <c r="CZ22" s="19">
        <v>0</v>
      </c>
      <c r="DA22" s="19">
        <v>90000</v>
      </c>
      <c r="DB22" s="21">
        <v>1500089</v>
      </c>
      <c r="DC22" s="21" t="s">
        <v>61</v>
      </c>
      <c r="DD22" s="22">
        <v>6</v>
      </c>
      <c r="DE22" s="22">
        <v>20000</v>
      </c>
      <c r="DF22" s="22">
        <v>120000</v>
      </c>
      <c r="DG22" s="22">
        <v>0</v>
      </c>
      <c r="DH22" s="22">
        <v>120000</v>
      </c>
      <c r="DI22">
        <v>1500047</v>
      </c>
      <c r="DJ22" t="s">
        <v>57</v>
      </c>
      <c r="DK22" s="19">
        <v>3</v>
      </c>
      <c r="DL22" s="19">
        <v>32000</v>
      </c>
      <c r="DM22" s="19">
        <v>96000</v>
      </c>
      <c r="DN22" s="19">
        <v>0</v>
      </c>
      <c r="DO22" s="19">
        <v>96000</v>
      </c>
      <c r="DP22" s="21">
        <v>1500081</v>
      </c>
      <c r="DQ22" s="21" t="s">
        <v>58</v>
      </c>
      <c r="DR22" s="22">
        <v>3</v>
      </c>
      <c r="DS22" s="22">
        <v>25000</v>
      </c>
      <c r="DT22" s="22">
        <v>75000</v>
      </c>
      <c r="DU22" s="22">
        <v>0</v>
      </c>
      <c r="DV22" s="22">
        <v>75000</v>
      </c>
      <c r="DW22">
        <v>1500081</v>
      </c>
      <c r="DX22" t="s">
        <v>58</v>
      </c>
      <c r="DY22" s="19">
        <v>15</v>
      </c>
      <c r="DZ22" s="19">
        <v>25000</v>
      </c>
      <c r="EA22" s="19">
        <v>375000</v>
      </c>
      <c r="EB22" s="19">
        <v>0</v>
      </c>
      <c r="EC22" s="19">
        <v>375000</v>
      </c>
      <c r="ED22" s="21">
        <v>1500081</v>
      </c>
      <c r="EE22" s="21" t="s">
        <v>58</v>
      </c>
      <c r="EF22" s="22">
        <v>19</v>
      </c>
      <c r="EG22" s="22">
        <v>25000</v>
      </c>
      <c r="EH22" s="22">
        <v>475000</v>
      </c>
      <c r="EI22" s="22">
        <v>0</v>
      </c>
      <c r="EJ22" s="22">
        <v>475000</v>
      </c>
      <c r="EK22">
        <v>1500081</v>
      </c>
      <c r="EL22" t="s">
        <v>58</v>
      </c>
      <c r="EM22" s="19">
        <v>8</v>
      </c>
      <c r="EN22" s="19">
        <v>25000</v>
      </c>
      <c r="EO22" s="19">
        <v>200000</v>
      </c>
      <c r="EP22" s="19">
        <v>0</v>
      </c>
      <c r="EQ22" s="19">
        <v>200000</v>
      </c>
      <c r="ER22" s="21">
        <v>1500134</v>
      </c>
      <c r="ES22" s="21" t="s">
        <v>64</v>
      </c>
      <c r="ET22" s="22">
        <v>2</v>
      </c>
      <c r="EU22" s="22">
        <v>24000</v>
      </c>
      <c r="EV22" s="22">
        <v>48000</v>
      </c>
      <c r="EW22" s="22">
        <v>0</v>
      </c>
      <c r="EX22" s="22">
        <v>48000</v>
      </c>
      <c r="EY22">
        <v>1500134</v>
      </c>
      <c r="EZ22" t="s">
        <v>64</v>
      </c>
      <c r="FA22" s="19">
        <v>3</v>
      </c>
      <c r="FB22" s="19">
        <v>24000</v>
      </c>
      <c r="FC22" s="19">
        <v>72000</v>
      </c>
      <c r="FD22" s="19">
        <v>0</v>
      </c>
      <c r="FE22" s="19">
        <v>72000</v>
      </c>
      <c r="FF22" s="21">
        <v>1500089</v>
      </c>
      <c r="FG22" s="21" t="s">
        <v>61</v>
      </c>
      <c r="FH22" s="22">
        <v>4</v>
      </c>
      <c r="FI22" s="22">
        <v>20000</v>
      </c>
      <c r="FJ22" s="22">
        <v>80000</v>
      </c>
      <c r="FK22" s="22">
        <v>0</v>
      </c>
      <c r="FL22" s="22">
        <v>80000</v>
      </c>
      <c r="FM22">
        <v>1500134</v>
      </c>
      <c r="FN22" t="s">
        <v>64</v>
      </c>
      <c r="FO22" s="19">
        <v>16</v>
      </c>
      <c r="FP22" s="19">
        <v>24000</v>
      </c>
      <c r="FQ22" s="19">
        <v>384000</v>
      </c>
      <c r="FR22" s="19">
        <v>0</v>
      </c>
      <c r="FS22" s="19">
        <v>384000</v>
      </c>
      <c r="FT22" s="21">
        <v>1500134</v>
      </c>
      <c r="FU22" s="21" t="s">
        <v>64</v>
      </c>
      <c r="FV22" s="22">
        <v>10</v>
      </c>
      <c r="FW22" s="22">
        <v>24000</v>
      </c>
      <c r="FX22" s="22">
        <v>240000</v>
      </c>
      <c r="FY22" s="22">
        <v>0</v>
      </c>
      <c r="FZ22" s="22">
        <v>240000</v>
      </c>
      <c r="GA22">
        <v>1500089</v>
      </c>
      <c r="GB22" t="s">
        <v>61</v>
      </c>
      <c r="GC22" s="19">
        <v>22</v>
      </c>
      <c r="GD22" s="19">
        <v>20000</v>
      </c>
      <c r="GE22" s="19">
        <v>440000</v>
      </c>
      <c r="GF22" s="19">
        <v>0</v>
      </c>
      <c r="GG22" s="19">
        <v>440000</v>
      </c>
      <c r="GH22" s="21">
        <v>1500089</v>
      </c>
      <c r="GI22" s="21" t="s">
        <v>61</v>
      </c>
      <c r="GJ22" s="22">
        <v>6</v>
      </c>
      <c r="GK22" s="22">
        <v>20000</v>
      </c>
      <c r="GL22" s="22">
        <v>120000</v>
      </c>
      <c r="GM22" s="22">
        <v>0</v>
      </c>
      <c r="GN22" s="22">
        <v>120000</v>
      </c>
      <c r="GO22">
        <v>1500186</v>
      </c>
      <c r="GP22" t="s">
        <v>577</v>
      </c>
      <c r="GQ22" s="19">
        <v>3</v>
      </c>
      <c r="GR22" s="19">
        <v>21000</v>
      </c>
      <c r="GS22" s="19">
        <v>63000</v>
      </c>
      <c r="GT22" s="19">
        <v>0</v>
      </c>
      <c r="GU22" s="19">
        <v>63000</v>
      </c>
      <c r="GV22">
        <v>1500134</v>
      </c>
      <c r="GW22" t="s">
        <v>64</v>
      </c>
      <c r="GX22">
        <v>2</v>
      </c>
      <c r="GY22">
        <v>24000</v>
      </c>
      <c r="GZ22">
        <v>48000</v>
      </c>
      <c r="HA22">
        <v>0</v>
      </c>
      <c r="HB22">
        <v>48000</v>
      </c>
      <c r="HC22">
        <v>1500186</v>
      </c>
      <c r="HD22" t="s">
        <v>577</v>
      </c>
      <c r="HE22">
        <v>5</v>
      </c>
      <c r="HF22">
        <v>21000</v>
      </c>
      <c r="HG22">
        <v>105000</v>
      </c>
      <c r="HH22">
        <v>0</v>
      </c>
      <c r="HI22">
        <v>105000</v>
      </c>
      <c r="HJ22"/>
      <c r="HK22"/>
      <c r="HL22"/>
      <c r="HM22"/>
      <c r="HN22"/>
      <c r="HO22"/>
      <c r="HP22"/>
    </row>
    <row r="23" spans="8:224" x14ac:dyDescent="0.2">
      <c r="H23" s="21">
        <v>1500301</v>
      </c>
      <c r="I23" s="21" t="s">
        <v>68</v>
      </c>
      <c r="J23" s="22">
        <v>4</v>
      </c>
      <c r="K23" s="22">
        <v>20000</v>
      </c>
      <c r="L23" s="22">
        <v>80000</v>
      </c>
      <c r="M23" s="22">
        <v>0</v>
      </c>
      <c r="N23" s="22">
        <v>80000</v>
      </c>
      <c r="O23">
        <v>1500304</v>
      </c>
      <c r="P23" t="s">
        <v>71</v>
      </c>
      <c r="Q23" s="19">
        <v>4</v>
      </c>
      <c r="R23" s="19">
        <v>18000</v>
      </c>
      <c r="S23" s="19">
        <v>72000</v>
      </c>
      <c r="T23" s="19">
        <v>0</v>
      </c>
      <c r="U23" s="19">
        <v>72000</v>
      </c>
      <c r="V23" s="21">
        <v>1500304</v>
      </c>
      <c r="W23" s="21" t="s">
        <v>71</v>
      </c>
      <c r="X23" s="22">
        <v>4</v>
      </c>
      <c r="Y23" s="22">
        <v>18000</v>
      </c>
      <c r="Z23" s="22">
        <v>72000</v>
      </c>
      <c r="AA23" s="22">
        <v>0</v>
      </c>
      <c r="AB23" s="22">
        <v>72000</v>
      </c>
      <c r="AC23">
        <v>1500303</v>
      </c>
      <c r="AD23" t="s">
        <v>70</v>
      </c>
      <c r="AE23" s="19">
        <v>5</v>
      </c>
      <c r="AF23" s="19">
        <v>20000</v>
      </c>
      <c r="AG23" s="19">
        <v>100000</v>
      </c>
      <c r="AH23" s="19">
        <v>0</v>
      </c>
      <c r="AI23" s="19">
        <v>100000</v>
      </c>
      <c r="AJ23" s="21">
        <v>1500134</v>
      </c>
      <c r="AK23" s="21" t="s">
        <v>64</v>
      </c>
      <c r="AL23" s="22">
        <v>11</v>
      </c>
      <c r="AM23" s="22">
        <v>24000</v>
      </c>
      <c r="AN23" s="22">
        <v>264000</v>
      </c>
      <c r="AO23" s="22">
        <v>0</v>
      </c>
      <c r="AP23" s="22">
        <v>264000</v>
      </c>
      <c r="AQ23">
        <v>1500300</v>
      </c>
      <c r="AR23" t="s">
        <v>67</v>
      </c>
      <c r="AS23" s="19">
        <v>4</v>
      </c>
      <c r="AT23" s="19">
        <v>25000</v>
      </c>
      <c r="AU23" s="19">
        <v>100000</v>
      </c>
      <c r="AV23" s="19">
        <v>0</v>
      </c>
      <c r="AW23" s="19">
        <v>100000</v>
      </c>
      <c r="AX23" s="21">
        <v>1500300</v>
      </c>
      <c r="AY23" s="21" t="s">
        <v>67</v>
      </c>
      <c r="AZ23" s="22">
        <v>4</v>
      </c>
      <c r="BA23" s="22">
        <v>25000</v>
      </c>
      <c r="BB23" s="22">
        <v>100000</v>
      </c>
      <c r="BC23" s="22">
        <v>0</v>
      </c>
      <c r="BD23" s="22">
        <v>100000</v>
      </c>
      <c r="BE23">
        <v>1500301</v>
      </c>
      <c r="BF23" t="s">
        <v>68</v>
      </c>
      <c r="BG23" s="19">
        <v>4</v>
      </c>
      <c r="BH23" s="19">
        <v>20000</v>
      </c>
      <c r="BI23" s="19">
        <v>80000</v>
      </c>
      <c r="BJ23" s="19">
        <v>0</v>
      </c>
      <c r="BK23" s="19">
        <v>80000</v>
      </c>
      <c r="BL23" s="21">
        <v>1500301</v>
      </c>
      <c r="BM23" s="21" t="s">
        <v>68</v>
      </c>
      <c r="BN23" s="22">
        <v>3</v>
      </c>
      <c r="BO23" s="22">
        <v>20000</v>
      </c>
      <c r="BP23" s="22">
        <v>60000</v>
      </c>
      <c r="BQ23" s="22">
        <v>0</v>
      </c>
      <c r="BR23" s="22">
        <v>60000</v>
      </c>
      <c r="BS23">
        <v>1500300</v>
      </c>
      <c r="BT23" t="s">
        <v>67</v>
      </c>
      <c r="BU23" s="19">
        <v>3</v>
      </c>
      <c r="BV23" s="19">
        <v>25000</v>
      </c>
      <c r="BW23" s="19">
        <v>75000</v>
      </c>
      <c r="BX23" s="19">
        <v>0</v>
      </c>
      <c r="BY23" s="19">
        <v>75000</v>
      </c>
      <c r="BZ23" s="181">
        <v>1500228</v>
      </c>
      <c r="CA23" s="182" t="s">
        <v>65</v>
      </c>
      <c r="CB23" s="183">
        <v>9</v>
      </c>
      <c r="CC23" s="184">
        <v>18000</v>
      </c>
      <c r="CD23" s="184">
        <v>162000</v>
      </c>
      <c r="CE23" s="184">
        <v>0</v>
      </c>
      <c r="CF23" s="184">
        <v>162000</v>
      </c>
      <c r="CG23">
        <v>1500300</v>
      </c>
      <c r="CH23" t="s">
        <v>67</v>
      </c>
      <c r="CI23" s="19">
        <v>12</v>
      </c>
      <c r="CJ23" s="19">
        <v>25000</v>
      </c>
      <c r="CK23" s="19">
        <v>300000</v>
      </c>
      <c r="CL23" s="19">
        <v>0</v>
      </c>
      <c r="CM23" s="19">
        <v>300000</v>
      </c>
      <c r="CN23" s="21">
        <v>1500307</v>
      </c>
      <c r="CO23" s="21" t="s">
        <v>74</v>
      </c>
      <c r="CP23" s="22">
        <v>2</v>
      </c>
      <c r="CQ23" s="22">
        <v>20000</v>
      </c>
      <c r="CR23" s="22">
        <v>40000</v>
      </c>
      <c r="CS23" s="22">
        <v>0</v>
      </c>
      <c r="CT23" s="22">
        <v>40000</v>
      </c>
      <c r="CU23">
        <v>1500300</v>
      </c>
      <c r="CV23" t="s">
        <v>67</v>
      </c>
      <c r="CW23" s="19">
        <v>4</v>
      </c>
      <c r="CX23" s="19">
        <v>25000</v>
      </c>
      <c r="CY23" s="19">
        <v>100000</v>
      </c>
      <c r="CZ23" s="19">
        <v>0</v>
      </c>
      <c r="DA23" s="19">
        <v>100000</v>
      </c>
      <c r="DB23" s="21">
        <v>1500134</v>
      </c>
      <c r="DC23" s="21" t="s">
        <v>64</v>
      </c>
      <c r="DD23" s="22">
        <v>3</v>
      </c>
      <c r="DE23" s="22">
        <v>24000</v>
      </c>
      <c r="DF23" s="22">
        <v>72000</v>
      </c>
      <c r="DG23" s="22">
        <v>0</v>
      </c>
      <c r="DH23" s="22">
        <v>72000</v>
      </c>
      <c r="DI23">
        <v>1500081</v>
      </c>
      <c r="DJ23" t="s">
        <v>58</v>
      </c>
      <c r="DK23" s="19">
        <v>6</v>
      </c>
      <c r="DL23" s="19">
        <v>25000</v>
      </c>
      <c r="DM23" s="19">
        <v>150000</v>
      </c>
      <c r="DN23" s="19">
        <v>0</v>
      </c>
      <c r="DO23" s="19">
        <v>150000</v>
      </c>
      <c r="DP23" s="21">
        <v>1500089</v>
      </c>
      <c r="DQ23" s="21" t="s">
        <v>61</v>
      </c>
      <c r="DR23" s="22">
        <v>3</v>
      </c>
      <c r="DS23" s="22">
        <v>20000</v>
      </c>
      <c r="DT23" s="22">
        <v>60000</v>
      </c>
      <c r="DU23" s="22">
        <v>0</v>
      </c>
      <c r="DV23" s="22">
        <v>60000</v>
      </c>
      <c r="DW23">
        <v>1500089</v>
      </c>
      <c r="DX23" t="s">
        <v>61</v>
      </c>
      <c r="DY23" s="19">
        <v>18</v>
      </c>
      <c r="DZ23" s="19">
        <v>20000</v>
      </c>
      <c r="EA23" s="19">
        <v>360000</v>
      </c>
      <c r="EB23" s="19">
        <v>0</v>
      </c>
      <c r="EC23" s="19">
        <v>360000</v>
      </c>
      <c r="ED23" s="21">
        <v>1500089</v>
      </c>
      <c r="EE23" s="21" t="s">
        <v>61</v>
      </c>
      <c r="EF23" s="22">
        <v>12</v>
      </c>
      <c r="EG23" s="22">
        <v>20000</v>
      </c>
      <c r="EH23" s="22">
        <v>240000</v>
      </c>
      <c r="EI23" s="22">
        <v>0</v>
      </c>
      <c r="EJ23" s="22">
        <v>240000</v>
      </c>
      <c r="EK23">
        <v>1500089</v>
      </c>
      <c r="EL23" t="s">
        <v>61</v>
      </c>
      <c r="EM23" s="19">
        <v>17</v>
      </c>
      <c r="EN23" s="19">
        <v>20000</v>
      </c>
      <c r="EO23" s="19">
        <v>340000</v>
      </c>
      <c r="EP23" s="19">
        <v>0</v>
      </c>
      <c r="EQ23" s="19">
        <v>340000</v>
      </c>
      <c r="ER23" s="21">
        <v>1500186</v>
      </c>
      <c r="ES23" s="21" t="s">
        <v>577</v>
      </c>
      <c r="ET23" s="22">
        <v>6</v>
      </c>
      <c r="EU23" s="22">
        <v>21000</v>
      </c>
      <c r="EV23" s="22">
        <v>126000</v>
      </c>
      <c r="EW23" s="22">
        <v>0</v>
      </c>
      <c r="EX23" s="22">
        <v>126000</v>
      </c>
      <c r="EY23">
        <v>1500186</v>
      </c>
      <c r="EZ23" t="s">
        <v>577</v>
      </c>
      <c r="FA23" s="19">
        <v>6</v>
      </c>
      <c r="FB23" s="19">
        <v>21000</v>
      </c>
      <c r="FC23" s="19">
        <v>126000</v>
      </c>
      <c r="FD23" s="19">
        <v>0</v>
      </c>
      <c r="FE23" s="19">
        <v>126000</v>
      </c>
      <c r="FF23" s="21">
        <v>1500134</v>
      </c>
      <c r="FG23" s="21" t="s">
        <v>64</v>
      </c>
      <c r="FH23" s="22">
        <v>4</v>
      </c>
      <c r="FI23" s="22">
        <v>24000</v>
      </c>
      <c r="FJ23" s="22">
        <v>96000</v>
      </c>
      <c r="FK23" s="22">
        <v>0</v>
      </c>
      <c r="FL23" s="22">
        <v>96000</v>
      </c>
      <c r="FM23">
        <v>1500186</v>
      </c>
      <c r="FN23" t="s">
        <v>577</v>
      </c>
      <c r="FO23" s="19">
        <v>8</v>
      </c>
      <c r="FP23" s="19">
        <v>21000</v>
      </c>
      <c r="FQ23" s="19">
        <v>168000</v>
      </c>
      <c r="FR23" s="19">
        <v>0</v>
      </c>
      <c r="FS23" s="19">
        <v>168000</v>
      </c>
      <c r="FT23" s="21">
        <v>1500186</v>
      </c>
      <c r="FU23" s="21" t="s">
        <v>577</v>
      </c>
      <c r="FV23" s="22">
        <v>9</v>
      </c>
      <c r="FW23" s="22">
        <v>21000</v>
      </c>
      <c r="FX23" s="22">
        <v>189000</v>
      </c>
      <c r="FY23" s="22">
        <v>0</v>
      </c>
      <c r="FZ23" s="22">
        <v>189000</v>
      </c>
      <c r="GA23">
        <v>1500134</v>
      </c>
      <c r="GB23" t="s">
        <v>64</v>
      </c>
      <c r="GC23" s="19">
        <v>20</v>
      </c>
      <c r="GD23" s="19">
        <v>24000</v>
      </c>
      <c r="GE23" s="19">
        <v>480000</v>
      </c>
      <c r="GF23" s="19">
        <v>0</v>
      </c>
      <c r="GG23" s="19">
        <v>480000</v>
      </c>
      <c r="GH23" s="21">
        <v>1500134</v>
      </c>
      <c r="GI23" s="21" t="s">
        <v>64</v>
      </c>
      <c r="GJ23" s="22">
        <v>3</v>
      </c>
      <c r="GK23" s="22">
        <v>24000</v>
      </c>
      <c r="GL23" s="22">
        <v>72000</v>
      </c>
      <c r="GM23" s="22">
        <v>0</v>
      </c>
      <c r="GN23" s="22">
        <v>72000</v>
      </c>
      <c r="GO23">
        <v>1500228</v>
      </c>
      <c r="GP23" t="s">
        <v>65</v>
      </c>
      <c r="GQ23" s="19">
        <v>4</v>
      </c>
      <c r="GR23" s="19">
        <v>18000</v>
      </c>
      <c r="GS23" s="19">
        <v>72000</v>
      </c>
      <c r="GT23" s="19">
        <v>0</v>
      </c>
      <c r="GU23" s="19">
        <v>72000</v>
      </c>
      <c r="GV23">
        <v>1500186</v>
      </c>
      <c r="GW23" t="s">
        <v>577</v>
      </c>
      <c r="GX23">
        <v>8</v>
      </c>
      <c r="GY23">
        <v>21000</v>
      </c>
      <c r="GZ23">
        <v>168000</v>
      </c>
      <c r="HA23">
        <v>0</v>
      </c>
      <c r="HB23">
        <v>168000</v>
      </c>
      <c r="HC23">
        <v>1500228</v>
      </c>
      <c r="HD23" t="s">
        <v>65</v>
      </c>
      <c r="HE23">
        <v>4</v>
      </c>
      <c r="HF23">
        <v>18000</v>
      </c>
      <c r="HG23">
        <v>72000</v>
      </c>
      <c r="HH23">
        <v>0</v>
      </c>
      <c r="HI23">
        <v>72000</v>
      </c>
      <c r="HJ23"/>
      <c r="HK23"/>
      <c r="HL23"/>
      <c r="HM23"/>
      <c r="HN23"/>
      <c r="HO23"/>
      <c r="HP23"/>
    </row>
    <row r="24" spans="8:224" x14ac:dyDescent="0.2">
      <c r="H24" s="21">
        <v>1500303</v>
      </c>
      <c r="I24" s="21" t="s">
        <v>70</v>
      </c>
      <c r="J24" s="22">
        <v>3</v>
      </c>
      <c r="K24" s="22">
        <v>20000</v>
      </c>
      <c r="L24" s="22">
        <v>60000</v>
      </c>
      <c r="M24" s="22">
        <v>0</v>
      </c>
      <c r="N24" s="22">
        <v>60000</v>
      </c>
      <c r="O24">
        <v>1500307</v>
      </c>
      <c r="P24" t="s">
        <v>74</v>
      </c>
      <c r="Q24" s="19">
        <v>4</v>
      </c>
      <c r="R24" s="19">
        <v>20000</v>
      </c>
      <c r="S24" s="19">
        <v>80000</v>
      </c>
      <c r="T24" s="19">
        <v>0</v>
      </c>
      <c r="U24" s="19">
        <v>80000</v>
      </c>
      <c r="V24" s="21">
        <v>1500307</v>
      </c>
      <c r="W24" s="21" t="s">
        <v>74</v>
      </c>
      <c r="X24" s="22">
        <v>4</v>
      </c>
      <c r="Y24" s="22">
        <v>20000</v>
      </c>
      <c r="Z24" s="22">
        <v>80000</v>
      </c>
      <c r="AA24" s="22">
        <v>0</v>
      </c>
      <c r="AB24" s="22">
        <v>80000</v>
      </c>
      <c r="AC24">
        <v>1500307</v>
      </c>
      <c r="AD24" t="s">
        <v>74</v>
      </c>
      <c r="AE24" s="19">
        <v>2</v>
      </c>
      <c r="AF24" s="19">
        <v>20000</v>
      </c>
      <c r="AG24" s="19">
        <v>40000</v>
      </c>
      <c r="AH24" s="19">
        <v>0</v>
      </c>
      <c r="AI24" s="19">
        <v>40000</v>
      </c>
      <c r="AJ24" s="21">
        <v>1500228</v>
      </c>
      <c r="AK24" s="21" t="s">
        <v>65</v>
      </c>
      <c r="AL24" s="22">
        <v>12</v>
      </c>
      <c r="AM24" s="22">
        <v>18000</v>
      </c>
      <c r="AN24" s="22">
        <v>216000</v>
      </c>
      <c r="AO24" s="22">
        <v>0</v>
      </c>
      <c r="AP24" s="22">
        <v>216000</v>
      </c>
      <c r="AQ24">
        <v>1500301</v>
      </c>
      <c r="AR24" t="s">
        <v>68</v>
      </c>
      <c r="AS24" s="19">
        <v>1</v>
      </c>
      <c r="AT24" s="19">
        <v>20000</v>
      </c>
      <c r="AU24" s="19">
        <v>20000</v>
      </c>
      <c r="AV24" s="19">
        <v>0</v>
      </c>
      <c r="AW24" s="19">
        <v>20000</v>
      </c>
      <c r="AX24" s="21">
        <v>1500301</v>
      </c>
      <c r="AY24" s="21" t="s">
        <v>68</v>
      </c>
      <c r="AZ24" s="22">
        <v>3</v>
      </c>
      <c r="BA24" s="22">
        <v>20000</v>
      </c>
      <c r="BB24" s="22">
        <v>60000</v>
      </c>
      <c r="BC24" s="22">
        <v>0</v>
      </c>
      <c r="BD24" s="22">
        <v>60000</v>
      </c>
      <c r="BE24">
        <v>1500303</v>
      </c>
      <c r="BF24" t="s">
        <v>70</v>
      </c>
      <c r="BG24" s="19">
        <v>1</v>
      </c>
      <c r="BH24" s="19">
        <v>20000</v>
      </c>
      <c r="BI24" s="19">
        <v>20000</v>
      </c>
      <c r="BJ24" s="19">
        <v>0</v>
      </c>
      <c r="BK24" s="19">
        <v>20000</v>
      </c>
      <c r="BL24" s="21">
        <v>1500303</v>
      </c>
      <c r="BM24" s="21" t="s">
        <v>70</v>
      </c>
      <c r="BN24" s="22">
        <v>4</v>
      </c>
      <c r="BO24" s="22">
        <v>20000</v>
      </c>
      <c r="BP24" s="22">
        <v>80000</v>
      </c>
      <c r="BQ24" s="22">
        <v>0</v>
      </c>
      <c r="BR24" s="22">
        <v>80000</v>
      </c>
      <c r="BS24">
        <v>1500301</v>
      </c>
      <c r="BT24" t="s">
        <v>68</v>
      </c>
      <c r="BU24" s="19">
        <v>3</v>
      </c>
      <c r="BV24" s="19">
        <v>20000</v>
      </c>
      <c r="BW24" s="19">
        <v>60000</v>
      </c>
      <c r="BX24" s="19">
        <v>0</v>
      </c>
      <c r="BY24" s="19">
        <v>60000</v>
      </c>
      <c r="BZ24" s="181">
        <v>1500300</v>
      </c>
      <c r="CA24" s="182" t="s">
        <v>67</v>
      </c>
      <c r="CB24" s="183">
        <v>9</v>
      </c>
      <c r="CC24" s="184">
        <v>25000</v>
      </c>
      <c r="CD24" s="184">
        <v>225000</v>
      </c>
      <c r="CE24" s="184">
        <v>0</v>
      </c>
      <c r="CF24" s="184">
        <v>225000</v>
      </c>
      <c r="CG24">
        <v>1500301</v>
      </c>
      <c r="CH24" t="s">
        <v>68</v>
      </c>
      <c r="CI24" s="19">
        <v>10</v>
      </c>
      <c r="CJ24" s="19">
        <v>20000</v>
      </c>
      <c r="CK24" s="19">
        <v>200000</v>
      </c>
      <c r="CL24" s="19">
        <v>0</v>
      </c>
      <c r="CM24" s="19">
        <v>200000</v>
      </c>
      <c r="CN24" s="21">
        <v>1500327</v>
      </c>
      <c r="CO24" s="21" t="s">
        <v>540</v>
      </c>
      <c r="CP24" s="22">
        <v>4</v>
      </c>
      <c r="CQ24" s="22">
        <v>13000</v>
      </c>
      <c r="CR24" s="22">
        <v>52000</v>
      </c>
      <c r="CS24" s="22">
        <v>0</v>
      </c>
      <c r="CT24" s="22">
        <v>52000</v>
      </c>
      <c r="CU24">
        <v>1500301</v>
      </c>
      <c r="CV24" t="s">
        <v>68</v>
      </c>
      <c r="CW24" s="19">
        <v>4</v>
      </c>
      <c r="CX24" s="19">
        <v>20000</v>
      </c>
      <c r="CY24" s="19">
        <v>80000</v>
      </c>
      <c r="CZ24" s="19">
        <v>0</v>
      </c>
      <c r="DA24" s="19">
        <v>80000</v>
      </c>
      <c r="DB24" s="21">
        <v>1500228</v>
      </c>
      <c r="DC24" s="21" t="s">
        <v>65</v>
      </c>
      <c r="DD24" s="22">
        <v>6</v>
      </c>
      <c r="DE24" s="22">
        <v>18000</v>
      </c>
      <c r="DF24" s="22">
        <v>108000</v>
      </c>
      <c r="DG24" s="22">
        <v>0</v>
      </c>
      <c r="DH24" s="22">
        <v>108000</v>
      </c>
      <c r="DI24">
        <v>1500089</v>
      </c>
      <c r="DJ24" t="s">
        <v>61</v>
      </c>
      <c r="DK24" s="19">
        <v>4</v>
      </c>
      <c r="DL24" s="19">
        <v>20000</v>
      </c>
      <c r="DM24" s="19">
        <v>80000</v>
      </c>
      <c r="DN24" s="19">
        <v>0</v>
      </c>
      <c r="DO24" s="19">
        <v>80000</v>
      </c>
      <c r="DP24" s="21">
        <v>1500134</v>
      </c>
      <c r="DQ24" s="21" t="s">
        <v>64</v>
      </c>
      <c r="DR24" s="22">
        <v>1</v>
      </c>
      <c r="DS24" s="22">
        <v>24000</v>
      </c>
      <c r="DT24" s="22">
        <v>24000</v>
      </c>
      <c r="DU24" s="22">
        <v>0</v>
      </c>
      <c r="DV24" s="22">
        <v>24000</v>
      </c>
      <c r="DW24">
        <v>1500134</v>
      </c>
      <c r="DX24" t="s">
        <v>64</v>
      </c>
      <c r="DY24" s="19">
        <v>8</v>
      </c>
      <c r="DZ24" s="19">
        <v>24000</v>
      </c>
      <c r="EA24" s="19">
        <v>192000</v>
      </c>
      <c r="EB24" s="19">
        <v>0</v>
      </c>
      <c r="EC24" s="19">
        <v>192000</v>
      </c>
      <c r="ED24" s="21">
        <v>1500134</v>
      </c>
      <c r="EE24" s="21" t="s">
        <v>64</v>
      </c>
      <c r="EF24" s="22">
        <v>16</v>
      </c>
      <c r="EG24" s="22">
        <v>24000</v>
      </c>
      <c r="EH24" s="22">
        <v>384000</v>
      </c>
      <c r="EI24" s="22">
        <v>0</v>
      </c>
      <c r="EJ24" s="22">
        <v>384000</v>
      </c>
      <c r="EK24">
        <v>1500134</v>
      </c>
      <c r="EL24" t="s">
        <v>64</v>
      </c>
      <c r="EM24" s="19">
        <v>12</v>
      </c>
      <c r="EN24" s="19">
        <v>24000</v>
      </c>
      <c r="EO24" s="19">
        <v>288000</v>
      </c>
      <c r="EP24" s="19">
        <v>0</v>
      </c>
      <c r="EQ24" s="19">
        <v>288000</v>
      </c>
      <c r="ER24" s="21">
        <v>1500228</v>
      </c>
      <c r="ES24" s="21" t="s">
        <v>65</v>
      </c>
      <c r="ET24" s="22">
        <v>3</v>
      </c>
      <c r="EU24" s="22">
        <v>18000</v>
      </c>
      <c r="EV24" s="22">
        <v>54000</v>
      </c>
      <c r="EW24" s="22">
        <v>0</v>
      </c>
      <c r="EX24" s="22">
        <v>54000</v>
      </c>
      <c r="EY24">
        <v>1500228</v>
      </c>
      <c r="EZ24" t="s">
        <v>65</v>
      </c>
      <c r="FA24" s="19">
        <v>4</v>
      </c>
      <c r="FB24" s="19">
        <v>18000</v>
      </c>
      <c r="FC24" s="19">
        <v>72000</v>
      </c>
      <c r="FD24" s="19">
        <v>0</v>
      </c>
      <c r="FE24" s="19">
        <v>72000</v>
      </c>
      <c r="FF24" s="21">
        <v>1500186</v>
      </c>
      <c r="FG24" s="21" t="s">
        <v>577</v>
      </c>
      <c r="FH24" s="22">
        <v>7</v>
      </c>
      <c r="FI24" s="22">
        <v>21000</v>
      </c>
      <c r="FJ24" s="22">
        <v>147000</v>
      </c>
      <c r="FK24" s="22">
        <v>0</v>
      </c>
      <c r="FL24" s="22">
        <v>147000</v>
      </c>
      <c r="FM24">
        <v>1500228</v>
      </c>
      <c r="FN24" t="s">
        <v>65</v>
      </c>
      <c r="FO24" s="19">
        <v>22</v>
      </c>
      <c r="FP24" s="19">
        <v>18000</v>
      </c>
      <c r="FQ24" s="19">
        <v>396000</v>
      </c>
      <c r="FR24" s="19">
        <v>0</v>
      </c>
      <c r="FS24" s="19">
        <v>396000</v>
      </c>
      <c r="FT24" s="21">
        <v>1500228</v>
      </c>
      <c r="FU24" s="21" t="s">
        <v>65</v>
      </c>
      <c r="FV24" s="22">
        <v>13</v>
      </c>
      <c r="FW24" s="22">
        <v>18000</v>
      </c>
      <c r="FX24" s="22">
        <v>234000</v>
      </c>
      <c r="FY24" s="22">
        <v>0</v>
      </c>
      <c r="FZ24" s="22">
        <v>234000</v>
      </c>
      <c r="GA24">
        <v>1500186</v>
      </c>
      <c r="GB24" t="s">
        <v>577</v>
      </c>
      <c r="GC24" s="19">
        <v>18</v>
      </c>
      <c r="GD24" s="19">
        <v>21000</v>
      </c>
      <c r="GE24" s="19">
        <v>378000</v>
      </c>
      <c r="GF24" s="19">
        <v>0</v>
      </c>
      <c r="GG24" s="19">
        <v>378000</v>
      </c>
      <c r="GH24" s="21">
        <v>1500186</v>
      </c>
      <c r="GI24" s="21" t="s">
        <v>577</v>
      </c>
      <c r="GJ24" s="22">
        <v>4</v>
      </c>
      <c r="GK24" s="22">
        <v>21000</v>
      </c>
      <c r="GL24" s="22">
        <v>84000</v>
      </c>
      <c r="GM24" s="22">
        <v>0</v>
      </c>
      <c r="GN24" s="22">
        <v>84000</v>
      </c>
      <c r="GO24">
        <v>1500300</v>
      </c>
      <c r="GP24" t="s">
        <v>67</v>
      </c>
      <c r="GQ24" s="19">
        <v>3</v>
      </c>
      <c r="GR24" s="19">
        <v>25000</v>
      </c>
      <c r="GS24" s="19">
        <v>75000</v>
      </c>
      <c r="GT24" s="19">
        <v>0</v>
      </c>
      <c r="GU24" s="19">
        <v>75000</v>
      </c>
      <c r="GV24">
        <v>1500228</v>
      </c>
      <c r="GW24" t="s">
        <v>65</v>
      </c>
      <c r="GX24">
        <v>6</v>
      </c>
      <c r="GY24">
        <v>18000</v>
      </c>
      <c r="GZ24">
        <v>108000</v>
      </c>
      <c r="HA24">
        <v>0</v>
      </c>
      <c r="HB24">
        <v>108000</v>
      </c>
      <c r="HC24">
        <v>1500300</v>
      </c>
      <c r="HD24" t="s">
        <v>67</v>
      </c>
      <c r="HE24">
        <v>6</v>
      </c>
      <c r="HF24">
        <v>25000</v>
      </c>
      <c r="HG24">
        <v>150000</v>
      </c>
      <c r="HH24">
        <v>0</v>
      </c>
      <c r="HI24">
        <v>150000</v>
      </c>
      <c r="HJ24"/>
      <c r="HK24"/>
      <c r="HL24"/>
      <c r="HM24"/>
      <c r="HN24"/>
      <c r="HO24"/>
      <c r="HP24"/>
    </row>
    <row r="25" spans="8:224" x14ac:dyDescent="0.2">
      <c r="H25" s="21">
        <v>1500304</v>
      </c>
      <c r="I25" s="21" t="s">
        <v>71</v>
      </c>
      <c r="J25" s="22">
        <v>4</v>
      </c>
      <c r="K25" s="22">
        <v>18000</v>
      </c>
      <c r="L25" s="22">
        <v>72000</v>
      </c>
      <c r="M25" s="22">
        <v>0</v>
      </c>
      <c r="N25" s="22">
        <v>72000</v>
      </c>
      <c r="O25">
        <v>1500327</v>
      </c>
      <c r="P25" t="s">
        <v>540</v>
      </c>
      <c r="Q25" s="19">
        <v>4</v>
      </c>
      <c r="R25" s="19">
        <v>13000</v>
      </c>
      <c r="S25" s="19">
        <v>52000</v>
      </c>
      <c r="T25" s="19">
        <v>0</v>
      </c>
      <c r="U25" s="19">
        <v>52000</v>
      </c>
      <c r="V25" s="21">
        <v>1500327</v>
      </c>
      <c r="W25" s="21" t="s">
        <v>540</v>
      </c>
      <c r="X25" s="22">
        <v>4</v>
      </c>
      <c r="Y25" s="22">
        <v>13000</v>
      </c>
      <c r="Z25" s="22">
        <v>52000</v>
      </c>
      <c r="AA25" s="22">
        <v>-13000</v>
      </c>
      <c r="AB25" s="22">
        <v>39000</v>
      </c>
      <c r="AC25">
        <v>1500327</v>
      </c>
      <c r="AD25" t="s">
        <v>540</v>
      </c>
      <c r="AE25" s="19">
        <v>7</v>
      </c>
      <c r="AF25" s="19">
        <v>13000</v>
      </c>
      <c r="AG25" s="19">
        <v>91000</v>
      </c>
      <c r="AH25" s="19">
        <v>0</v>
      </c>
      <c r="AI25" s="19">
        <v>91000</v>
      </c>
      <c r="AJ25" s="21">
        <v>1500300</v>
      </c>
      <c r="AK25" s="21" t="s">
        <v>67</v>
      </c>
      <c r="AL25" s="22">
        <v>17</v>
      </c>
      <c r="AM25" s="22">
        <v>25000</v>
      </c>
      <c r="AN25" s="22">
        <v>425000</v>
      </c>
      <c r="AO25" s="22">
        <v>0</v>
      </c>
      <c r="AP25" s="22">
        <v>425000</v>
      </c>
      <c r="AQ25">
        <v>1500303</v>
      </c>
      <c r="AR25" t="s">
        <v>70</v>
      </c>
      <c r="AS25" s="19">
        <v>1</v>
      </c>
      <c r="AT25" s="19">
        <v>20000</v>
      </c>
      <c r="AU25" s="19">
        <v>20000</v>
      </c>
      <c r="AV25" s="19">
        <v>0</v>
      </c>
      <c r="AW25" s="19">
        <v>20000</v>
      </c>
      <c r="AX25" s="21">
        <v>1500303</v>
      </c>
      <c r="AY25" s="21" t="s">
        <v>70</v>
      </c>
      <c r="AZ25" s="22">
        <v>3</v>
      </c>
      <c r="BA25" s="22">
        <v>20000</v>
      </c>
      <c r="BB25" s="22">
        <v>60000</v>
      </c>
      <c r="BC25" s="22">
        <v>0</v>
      </c>
      <c r="BD25" s="22">
        <v>60000</v>
      </c>
      <c r="BE25">
        <v>1500307</v>
      </c>
      <c r="BF25" t="s">
        <v>74</v>
      </c>
      <c r="BG25" s="19">
        <v>5</v>
      </c>
      <c r="BH25" s="19">
        <v>20000</v>
      </c>
      <c r="BI25" s="19">
        <v>100000</v>
      </c>
      <c r="BJ25" s="19">
        <v>0</v>
      </c>
      <c r="BK25" s="19">
        <v>100000</v>
      </c>
      <c r="BL25" s="21">
        <v>1500307</v>
      </c>
      <c r="BM25" s="21" t="s">
        <v>74</v>
      </c>
      <c r="BN25" s="22">
        <v>2</v>
      </c>
      <c r="BO25" s="22">
        <v>20000</v>
      </c>
      <c r="BP25" s="22">
        <v>40000</v>
      </c>
      <c r="BQ25" s="22">
        <v>0</v>
      </c>
      <c r="BR25" s="22">
        <v>40000</v>
      </c>
      <c r="BS25">
        <v>1500303</v>
      </c>
      <c r="BT25" t="s">
        <v>70</v>
      </c>
      <c r="BU25" s="19">
        <v>3</v>
      </c>
      <c r="BV25" s="19">
        <v>20000</v>
      </c>
      <c r="BW25" s="19">
        <v>60000</v>
      </c>
      <c r="BX25" s="19">
        <v>0</v>
      </c>
      <c r="BY25" s="19">
        <v>60000</v>
      </c>
      <c r="BZ25" s="181">
        <v>1500301</v>
      </c>
      <c r="CA25" s="182" t="s">
        <v>68</v>
      </c>
      <c r="CB25" s="183">
        <v>10</v>
      </c>
      <c r="CC25" s="184">
        <v>20000</v>
      </c>
      <c r="CD25" s="184">
        <v>200000</v>
      </c>
      <c r="CE25" s="184">
        <v>0</v>
      </c>
      <c r="CF25" s="184">
        <v>200000</v>
      </c>
      <c r="CG25">
        <v>1500303</v>
      </c>
      <c r="CH25" t="s">
        <v>70</v>
      </c>
      <c r="CI25" s="19">
        <v>12</v>
      </c>
      <c r="CJ25" s="19">
        <v>20000</v>
      </c>
      <c r="CK25" s="19">
        <v>240000</v>
      </c>
      <c r="CL25" s="19">
        <v>0</v>
      </c>
      <c r="CM25" s="19">
        <v>240000</v>
      </c>
      <c r="CN25" s="21">
        <v>1500330</v>
      </c>
      <c r="CO25" s="21" t="s">
        <v>541</v>
      </c>
      <c r="CP25" s="22">
        <v>3</v>
      </c>
      <c r="CQ25" s="22">
        <v>13000</v>
      </c>
      <c r="CR25" s="22">
        <v>39000</v>
      </c>
      <c r="CS25" s="22">
        <v>0</v>
      </c>
      <c r="CT25" s="22">
        <v>39000</v>
      </c>
      <c r="CU25">
        <v>1500303</v>
      </c>
      <c r="CV25" t="s">
        <v>70</v>
      </c>
      <c r="CW25" s="19">
        <v>4</v>
      </c>
      <c r="CX25" s="19">
        <v>20000</v>
      </c>
      <c r="CY25" s="19">
        <v>80000</v>
      </c>
      <c r="CZ25" s="19">
        <v>0</v>
      </c>
      <c r="DA25" s="19">
        <v>80000</v>
      </c>
      <c r="DB25" s="21">
        <v>1500300</v>
      </c>
      <c r="DC25" s="21" t="s">
        <v>67</v>
      </c>
      <c r="DD25" s="22">
        <v>4</v>
      </c>
      <c r="DE25" s="22">
        <v>25000</v>
      </c>
      <c r="DF25" s="22">
        <v>100000</v>
      </c>
      <c r="DG25" s="22">
        <v>0</v>
      </c>
      <c r="DH25" s="22">
        <v>100000</v>
      </c>
      <c r="DI25">
        <v>1500134</v>
      </c>
      <c r="DJ25" t="s">
        <v>64</v>
      </c>
      <c r="DK25" s="19">
        <v>4</v>
      </c>
      <c r="DL25" s="19">
        <v>24000</v>
      </c>
      <c r="DM25" s="19">
        <v>96000</v>
      </c>
      <c r="DN25" s="19">
        <v>0</v>
      </c>
      <c r="DO25" s="19">
        <v>96000</v>
      </c>
      <c r="DP25" s="21">
        <v>1500186</v>
      </c>
      <c r="DQ25" s="21" t="s">
        <v>577</v>
      </c>
      <c r="DR25" s="22">
        <v>7</v>
      </c>
      <c r="DS25" s="22">
        <v>21000</v>
      </c>
      <c r="DT25" s="22">
        <v>147000</v>
      </c>
      <c r="DU25" s="22">
        <v>0</v>
      </c>
      <c r="DV25" s="22">
        <v>147000</v>
      </c>
      <c r="DW25">
        <v>1500186</v>
      </c>
      <c r="DX25" t="s">
        <v>577</v>
      </c>
      <c r="DY25" s="19">
        <v>6</v>
      </c>
      <c r="DZ25" s="19">
        <v>21000</v>
      </c>
      <c r="EA25" s="19">
        <v>126000</v>
      </c>
      <c r="EB25" s="19">
        <v>0</v>
      </c>
      <c r="EC25" s="19">
        <v>126000</v>
      </c>
      <c r="ED25" s="21">
        <v>1500186</v>
      </c>
      <c r="EE25" s="21" t="s">
        <v>577</v>
      </c>
      <c r="EF25" s="22">
        <v>9</v>
      </c>
      <c r="EG25" s="22">
        <v>21000</v>
      </c>
      <c r="EH25" s="22">
        <v>189000</v>
      </c>
      <c r="EI25" s="22">
        <v>0</v>
      </c>
      <c r="EJ25" s="22">
        <v>189000</v>
      </c>
      <c r="EK25">
        <v>1500186</v>
      </c>
      <c r="EL25" t="s">
        <v>577</v>
      </c>
      <c r="EM25" s="19">
        <v>7</v>
      </c>
      <c r="EN25" s="19">
        <v>21000</v>
      </c>
      <c r="EO25" s="19">
        <v>147000</v>
      </c>
      <c r="EP25" s="19">
        <v>0</v>
      </c>
      <c r="EQ25" s="19">
        <v>147000</v>
      </c>
      <c r="ER25" s="21">
        <v>1500300</v>
      </c>
      <c r="ES25" s="21" t="s">
        <v>67</v>
      </c>
      <c r="ET25" s="22">
        <v>4</v>
      </c>
      <c r="EU25" s="22">
        <v>25000</v>
      </c>
      <c r="EV25" s="22">
        <v>100000</v>
      </c>
      <c r="EW25" s="22">
        <v>0</v>
      </c>
      <c r="EX25" s="22">
        <v>100000</v>
      </c>
      <c r="EY25">
        <v>1500300</v>
      </c>
      <c r="EZ25" t="s">
        <v>67</v>
      </c>
      <c r="FA25" s="19">
        <v>4</v>
      </c>
      <c r="FB25" s="19">
        <v>25000</v>
      </c>
      <c r="FC25" s="19">
        <v>100000</v>
      </c>
      <c r="FD25" s="19">
        <v>0</v>
      </c>
      <c r="FE25" s="19">
        <v>100000</v>
      </c>
      <c r="FF25" s="21">
        <v>1500228</v>
      </c>
      <c r="FG25" s="21" t="s">
        <v>65</v>
      </c>
      <c r="FH25" s="22">
        <v>6</v>
      </c>
      <c r="FI25" s="22">
        <v>18000</v>
      </c>
      <c r="FJ25" s="22">
        <v>108000</v>
      </c>
      <c r="FK25" s="22">
        <v>0</v>
      </c>
      <c r="FL25" s="22">
        <v>108000</v>
      </c>
      <c r="FM25">
        <v>1500300</v>
      </c>
      <c r="FN25" t="s">
        <v>67</v>
      </c>
      <c r="FO25" s="19">
        <v>12</v>
      </c>
      <c r="FP25" s="19">
        <v>25000</v>
      </c>
      <c r="FQ25" s="19">
        <v>300000</v>
      </c>
      <c r="FR25" s="19">
        <v>0</v>
      </c>
      <c r="FS25" s="19">
        <v>300000</v>
      </c>
      <c r="FT25" s="21">
        <v>1500300</v>
      </c>
      <c r="FU25" s="21" t="s">
        <v>67</v>
      </c>
      <c r="FV25" s="22">
        <v>20</v>
      </c>
      <c r="FW25" s="22">
        <v>25000</v>
      </c>
      <c r="FX25" s="22">
        <v>500000</v>
      </c>
      <c r="FY25" s="22">
        <v>0</v>
      </c>
      <c r="FZ25" s="22">
        <v>500000</v>
      </c>
      <c r="GA25">
        <v>1500228</v>
      </c>
      <c r="GB25" t="s">
        <v>65</v>
      </c>
      <c r="GC25" s="19">
        <v>29</v>
      </c>
      <c r="GD25" s="19">
        <v>18000</v>
      </c>
      <c r="GE25" s="19">
        <v>522000</v>
      </c>
      <c r="GF25" s="19">
        <v>0</v>
      </c>
      <c r="GG25" s="19">
        <v>522000</v>
      </c>
      <c r="GH25" s="21">
        <v>1500228</v>
      </c>
      <c r="GI25" s="21" t="s">
        <v>65</v>
      </c>
      <c r="GJ25" s="22">
        <v>4</v>
      </c>
      <c r="GK25" s="22">
        <v>18000</v>
      </c>
      <c r="GL25" s="22">
        <v>72000</v>
      </c>
      <c r="GM25" s="22">
        <v>0</v>
      </c>
      <c r="GN25" s="22">
        <v>72000</v>
      </c>
      <c r="GO25">
        <v>1500301</v>
      </c>
      <c r="GP25" t="s">
        <v>68</v>
      </c>
      <c r="GQ25" s="19">
        <v>3</v>
      </c>
      <c r="GR25" s="19">
        <v>20000</v>
      </c>
      <c r="GS25" s="19">
        <v>60000</v>
      </c>
      <c r="GT25" s="19">
        <v>0</v>
      </c>
      <c r="GU25" s="19">
        <v>60000</v>
      </c>
      <c r="GV25">
        <v>1500300</v>
      </c>
      <c r="GW25" t="s">
        <v>67</v>
      </c>
      <c r="GX25">
        <v>2</v>
      </c>
      <c r="GY25">
        <v>25000</v>
      </c>
      <c r="GZ25">
        <v>50000</v>
      </c>
      <c r="HA25">
        <v>0</v>
      </c>
      <c r="HB25">
        <v>50000</v>
      </c>
      <c r="HC25">
        <v>1500301</v>
      </c>
      <c r="HD25" t="s">
        <v>68</v>
      </c>
      <c r="HE25">
        <v>3</v>
      </c>
      <c r="HF25">
        <v>20000</v>
      </c>
      <c r="HG25">
        <v>60000</v>
      </c>
      <c r="HH25">
        <v>0</v>
      </c>
      <c r="HI25">
        <v>60000</v>
      </c>
      <c r="HJ25"/>
      <c r="HK25"/>
      <c r="HL25"/>
      <c r="HM25"/>
      <c r="HN25"/>
      <c r="HO25"/>
      <c r="HP25"/>
    </row>
    <row r="26" spans="8:224" x14ac:dyDescent="0.2">
      <c r="H26" s="21">
        <v>1500307</v>
      </c>
      <c r="I26" s="21" t="s">
        <v>74</v>
      </c>
      <c r="J26" s="22">
        <v>2</v>
      </c>
      <c r="K26" s="22">
        <v>20000</v>
      </c>
      <c r="L26" s="22">
        <v>40000</v>
      </c>
      <c r="M26" s="22">
        <v>0</v>
      </c>
      <c r="N26" s="22">
        <v>40000</v>
      </c>
      <c r="O26">
        <v>1500330</v>
      </c>
      <c r="P26" t="s">
        <v>541</v>
      </c>
      <c r="Q26" s="19">
        <v>4</v>
      </c>
      <c r="R26" s="19">
        <v>13000</v>
      </c>
      <c r="S26" s="19">
        <v>52000</v>
      </c>
      <c r="T26" s="19">
        <v>-13000</v>
      </c>
      <c r="U26" s="19">
        <v>39000</v>
      </c>
      <c r="V26" s="21">
        <v>1500330</v>
      </c>
      <c r="W26" s="21" t="s">
        <v>541</v>
      </c>
      <c r="X26" s="22">
        <v>4</v>
      </c>
      <c r="Y26" s="22">
        <v>13000</v>
      </c>
      <c r="Z26" s="22">
        <v>52000</v>
      </c>
      <c r="AA26" s="22">
        <v>-13000</v>
      </c>
      <c r="AB26" s="22">
        <v>39000</v>
      </c>
      <c r="AC26">
        <v>1500330</v>
      </c>
      <c r="AD26" t="s">
        <v>541</v>
      </c>
      <c r="AE26" s="19">
        <v>9</v>
      </c>
      <c r="AF26" s="19">
        <v>13000</v>
      </c>
      <c r="AG26" s="19">
        <v>117000</v>
      </c>
      <c r="AH26" s="19">
        <v>0</v>
      </c>
      <c r="AI26" s="19">
        <v>117000</v>
      </c>
      <c r="AJ26" s="21">
        <v>1500301</v>
      </c>
      <c r="AK26" s="21" t="s">
        <v>68</v>
      </c>
      <c r="AL26" s="22">
        <v>10</v>
      </c>
      <c r="AM26" s="22">
        <v>20000</v>
      </c>
      <c r="AN26" s="22">
        <v>200000</v>
      </c>
      <c r="AO26" s="22">
        <v>0</v>
      </c>
      <c r="AP26" s="22">
        <v>200000</v>
      </c>
      <c r="AQ26">
        <v>1500307</v>
      </c>
      <c r="AR26" t="s">
        <v>74</v>
      </c>
      <c r="AS26" s="19">
        <v>2</v>
      </c>
      <c r="AT26" s="19">
        <v>20000</v>
      </c>
      <c r="AU26" s="19">
        <v>40000</v>
      </c>
      <c r="AV26" s="19">
        <v>0</v>
      </c>
      <c r="AW26" s="19">
        <v>40000</v>
      </c>
      <c r="AX26" s="21">
        <v>1500327</v>
      </c>
      <c r="AY26" s="21" t="s">
        <v>540</v>
      </c>
      <c r="AZ26" s="22">
        <v>3</v>
      </c>
      <c r="BA26" s="22">
        <v>13000</v>
      </c>
      <c r="BB26" s="22">
        <v>39000</v>
      </c>
      <c r="BC26" s="22">
        <v>0</v>
      </c>
      <c r="BD26" s="22">
        <v>39000</v>
      </c>
      <c r="BE26">
        <v>1500327</v>
      </c>
      <c r="BF26" t="s">
        <v>540</v>
      </c>
      <c r="BG26" s="19">
        <v>5</v>
      </c>
      <c r="BH26" s="19">
        <v>13000</v>
      </c>
      <c r="BI26" s="19">
        <v>65000</v>
      </c>
      <c r="BJ26" s="19">
        <v>-13000</v>
      </c>
      <c r="BK26" s="19">
        <v>52000</v>
      </c>
      <c r="BL26" s="21">
        <v>1500327</v>
      </c>
      <c r="BM26" s="21" t="s">
        <v>540</v>
      </c>
      <c r="BN26" s="22">
        <v>4</v>
      </c>
      <c r="BO26" s="22">
        <v>13000</v>
      </c>
      <c r="BP26" s="22">
        <v>52000</v>
      </c>
      <c r="BQ26" s="22">
        <v>0</v>
      </c>
      <c r="BR26" s="22">
        <v>52000</v>
      </c>
      <c r="BS26">
        <v>1500327</v>
      </c>
      <c r="BT26" t="s">
        <v>540</v>
      </c>
      <c r="BU26" s="19">
        <v>4</v>
      </c>
      <c r="BV26" s="19">
        <v>13000</v>
      </c>
      <c r="BW26" s="19">
        <v>52000</v>
      </c>
      <c r="BX26" s="19">
        <v>0</v>
      </c>
      <c r="BY26" s="19">
        <v>52000</v>
      </c>
      <c r="BZ26" s="181">
        <v>1500303</v>
      </c>
      <c r="CA26" s="182" t="s">
        <v>70</v>
      </c>
      <c r="CB26" s="183">
        <v>11</v>
      </c>
      <c r="CC26" s="184">
        <v>20000</v>
      </c>
      <c r="CD26" s="184">
        <v>220000</v>
      </c>
      <c r="CE26" s="184">
        <v>0</v>
      </c>
      <c r="CF26" s="184">
        <v>220000</v>
      </c>
      <c r="CG26">
        <v>1500327</v>
      </c>
      <c r="CH26" t="s">
        <v>540</v>
      </c>
      <c r="CI26" s="19">
        <v>10</v>
      </c>
      <c r="CJ26" s="19">
        <v>13000</v>
      </c>
      <c r="CK26" s="19">
        <v>130000</v>
      </c>
      <c r="CL26" s="19">
        <v>-13000</v>
      </c>
      <c r="CM26" s="19">
        <v>117000</v>
      </c>
      <c r="CN26" s="21">
        <v>1500331</v>
      </c>
      <c r="CO26" s="21" t="s">
        <v>542</v>
      </c>
      <c r="CP26" s="22">
        <v>4</v>
      </c>
      <c r="CQ26" s="22">
        <v>13000</v>
      </c>
      <c r="CR26" s="22">
        <v>52000</v>
      </c>
      <c r="CS26" s="22">
        <v>-13000</v>
      </c>
      <c r="CT26" s="22">
        <v>39000</v>
      </c>
      <c r="CU26">
        <v>1500307</v>
      </c>
      <c r="CV26" t="s">
        <v>74</v>
      </c>
      <c r="CW26" s="19">
        <v>3</v>
      </c>
      <c r="CX26" s="19">
        <v>20000</v>
      </c>
      <c r="CY26" s="19">
        <v>60000</v>
      </c>
      <c r="CZ26" s="19">
        <v>0</v>
      </c>
      <c r="DA26" s="19">
        <v>60000</v>
      </c>
      <c r="DB26" s="21">
        <v>1500301</v>
      </c>
      <c r="DC26" s="21" t="s">
        <v>68</v>
      </c>
      <c r="DD26" s="22">
        <v>4</v>
      </c>
      <c r="DE26" s="22">
        <v>20000</v>
      </c>
      <c r="DF26" s="22">
        <v>80000</v>
      </c>
      <c r="DG26" s="22">
        <v>-4000</v>
      </c>
      <c r="DH26" s="22">
        <v>76000</v>
      </c>
      <c r="DI26">
        <v>1500186</v>
      </c>
      <c r="DJ26" t="s">
        <v>577</v>
      </c>
      <c r="DK26" s="19">
        <v>7</v>
      </c>
      <c r="DL26" s="19">
        <v>21000</v>
      </c>
      <c r="DM26" s="19">
        <v>147000</v>
      </c>
      <c r="DN26" s="19">
        <v>0</v>
      </c>
      <c r="DO26" s="19">
        <v>147000</v>
      </c>
      <c r="DP26" s="21">
        <v>1500300</v>
      </c>
      <c r="DQ26" s="21" t="s">
        <v>67</v>
      </c>
      <c r="DR26" s="22">
        <v>4</v>
      </c>
      <c r="DS26" s="22">
        <v>25000</v>
      </c>
      <c r="DT26" s="22">
        <v>100000</v>
      </c>
      <c r="DU26" s="22">
        <v>0</v>
      </c>
      <c r="DV26" s="22">
        <v>100000</v>
      </c>
      <c r="DW26">
        <v>1500228</v>
      </c>
      <c r="DX26" t="s">
        <v>65</v>
      </c>
      <c r="DY26" s="19">
        <v>10</v>
      </c>
      <c r="DZ26" s="19">
        <v>18000</v>
      </c>
      <c r="EA26" s="19">
        <v>180000</v>
      </c>
      <c r="EB26" s="19">
        <v>0</v>
      </c>
      <c r="EC26" s="19">
        <v>180000</v>
      </c>
      <c r="ED26" s="21">
        <v>1500228</v>
      </c>
      <c r="EE26" s="21" t="s">
        <v>65</v>
      </c>
      <c r="EF26" s="22">
        <v>24</v>
      </c>
      <c r="EG26" s="22">
        <v>18000</v>
      </c>
      <c r="EH26" s="22">
        <v>432000</v>
      </c>
      <c r="EI26" s="22">
        <v>0</v>
      </c>
      <c r="EJ26" s="22">
        <v>432000</v>
      </c>
      <c r="EK26">
        <v>1500228</v>
      </c>
      <c r="EL26" t="s">
        <v>65</v>
      </c>
      <c r="EM26" s="19">
        <v>8</v>
      </c>
      <c r="EN26" s="19">
        <v>18000</v>
      </c>
      <c r="EO26" s="19">
        <v>144000</v>
      </c>
      <c r="EP26" s="19">
        <v>0</v>
      </c>
      <c r="EQ26" s="19">
        <v>144000</v>
      </c>
      <c r="ER26" s="21">
        <v>1500301</v>
      </c>
      <c r="ES26" s="21" t="s">
        <v>68</v>
      </c>
      <c r="ET26" s="22">
        <v>3</v>
      </c>
      <c r="EU26" s="22">
        <v>20000</v>
      </c>
      <c r="EV26" s="22">
        <v>60000</v>
      </c>
      <c r="EW26" s="22">
        <v>0</v>
      </c>
      <c r="EX26" s="22">
        <v>60000</v>
      </c>
      <c r="EY26">
        <v>1500301</v>
      </c>
      <c r="EZ26" t="s">
        <v>68</v>
      </c>
      <c r="FA26" s="19">
        <v>4</v>
      </c>
      <c r="FB26" s="19">
        <v>20000</v>
      </c>
      <c r="FC26" s="19">
        <v>80000</v>
      </c>
      <c r="FD26" s="19">
        <v>0</v>
      </c>
      <c r="FE26" s="19">
        <v>80000</v>
      </c>
      <c r="FF26" s="21">
        <v>1500300</v>
      </c>
      <c r="FG26" s="21" t="s">
        <v>67</v>
      </c>
      <c r="FH26" s="22">
        <v>3</v>
      </c>
      <c r="FI26" s="22">
        <v>25000</v>
      </c>
      <c r="FJ26" s="22">
        <v>75000</v>
      </c>
      <c r="FK26" s="22">
        <v>0</v>
      </c>
      <c r="FL26" s="22">
        <v>75000</v>
      </c>
      <c r="FM26">
        <v>1500301</v>
      </c>
      <c r="FN26" t="s">
        <v>68</v>
      </c>
      <c r="FO26" s="19">
        <v>12</v>
      </c>
      <c r="FP26" s="19">
        <v>20000</v>
      </c>
      <c r="FQ26" s="19">
        <v>240000</v>
      </c>
      <c r="FR26" s="19">
        <v>0</v>
      </c>
      <c r="FS26" s="19">
        <v>240000</v>
      </c>
      <c r="FT26" s="21">
        <v>1500301</v>
      </c>
      <c r="FU26" s="21" t="s">
        <v>68</v>
      </c>
      <c r="FV26" s="22">
        <v>14</v>
      </c>
      <c r="FW26" s="22">
        <v>20000</v>
      </c>
      <c r="FX26" s="22">
        <v>280000</v>
      </c>
      <c r="FY26" s="22">
        <v>0</v>
      </c>
      <c r="FZ26" s="22">
        <v>280000</v>
      </c>
      <c r="GA26">
        <v>1500300</v>
      </c>
      <c r="GB26" t="s">
        <v>67</v>
      </c>
      <c r="GC26" s="19">
        <v>19</v>
      </c>
      <c r="GD26" s="19">
        <v>25000</v>
      </c>
      <c r="GE26" s="19">
        <v>475000</v>
      </c>
      <c r="GF26" s="19">
        <v>0</v>
      </c>
      <c r="GG26" s="19">
        <v>475000</v>
      </c>
      <c r="GH26" s="21">
        <v>1500300</v>
      </c>
      <c r="GI26" s="21" t="s">
        <v>67</v>
      </c>
      <c r="GJ26" s="22">
        <v>1</v>
      </c>
      <c r="GK26" s="22">
        <v>25000</v>
      </c>
      <c r="GL26" s="22">
        <v>25000</v>
      </c>
      <c r="GM26" s="22">
        <v>0</v>
      </c>
      <c r="GN26" s="22">
        <v>25000</v>
      </c>
      <c r="GO26">
        <v>1500304</v>
      </c>
      <c r="GP26" t="s">
        <v>71</v>
      </c>
      <c r="GQ26" s="19">
        <v>2</v>
      </c>
      <c r="GR26" s="19">
        <v>18000</v>
      </c>
      <c r="GS26" s="19">
        <v>36000</v>
      </c>
      <c r="GT26" s="19">
        <v>0</v>
      </c>
      <c r="GU26" s="19">
        <v>36000</v>
      </c>
      <c r="GV26">
        <v>1500304</v>
      </c>
      <c r="GW26" t="s">
        <v>71</v>
      </c>
      <c r="GX26">
        <v>4</v>
      </c>
      <c r="GY26">
        <v>18000</v>
      </c>
      <c r="GZ26">
        <v>72000</v>
      </c>
      <c r="HA26">
        <v>0</v>
      </c>
      <c r="HB26">
        <v>72000</v>
      </c>
      <c r="HC26">
        <v>1500304</v>
      </c>
      <c r="HD26" t="s">
        <v>71</v>
      </c>
      <c r="HE26">
        <v>3</v>
      </c>
      <c r="HF26">
        <v>18000</v>
      </c>
      <c r="HG26">
        <v>54000</v>
      </c>
      <c r="HH26">
        <v>0</v>
      </c>
      <c r="HI26">
        <v>54000</v>
      </c>
      <c r="HJ26"/>
      <c r="HK26"/>
      <c r="HL26"/>
      <c r="HM26"/>
      <c r="HN26"/>
      <c r="HO26"/>
      <c r="HP26"/>
    </row>
    <row r="27" spans="8:224" x14ac:dyDescent="0.2">
      <c r="H27" s="21">
        <v>1500327</v>
      </c>
      <c r="I27" s="21" t="s">
        <v>540</v>
      </c>
      <c r="J27" s="22">
        <v>5</v>
      </c>
      <c r="K27" s="22">
        <v>13000</v>
      </c>
      <c r="L27" s="22">
        <v>65000</v>
      </c>
      <c r="M27" s="22">
        <v>0</v>
      </c>
      <c r="N27" s="22">
        <v>65000</v>
      </c>
      <c r="O27">
        <v>1500331</v>
      </c>
      <c r="P27" t="s">
        <v>542</v>
      </c>
      <c r="Q27" s="19">
        <v>3</v>
      </c>
      <c r="R27" s="19">
        <v>13000</v>
      </c>
      <c r="S27" s="19">
        <v>39000</v>
      </c>
      <c r="T27" s="19">
        <v>0</v>
      </c>
      <c r="U27" s="19">
        <v>39000</v>
      </c>
      <c r="V27" s="21">
        <v>1500331</v>
      </c>
      <c r="W27" s="21" t="s">
        <v>542</v>
      </c>
      <c r="X27" s="22">
        <v>4</v>
      </c>
      <c r="Y27" s="22">
        <v>13000</v>
      </c>
      <c r="Z27" s="22">
        <v>52000</v>
      </c>
      <c r="AA27" s="22">
        <v>0</v>
      </c>
      <c r="AB27" s="22">
        <v>52000</v>
      </c>
      <c r="AC27">
        <v>1500331</v>
      </c>
      <c r="AD27" t="s">
        <v>542</v>
      </c>
      <c r="AE27" s="19">
        <v>6</v>
      </c>
      <c r="AF27" s="19">
        <v>13000</v>
      </c>
      <c r="AG27" s="19">
        <v>78000</v>
      </c>
      <c r="AH27" s="19">
        <v>-26000</v>
      </c>
      <c r="AI27" s="19">
        <v>52000</v>
      </c>
      <c r="AJ27" s="21">
        <v>1500303</v>
      </c>
      <c r="AK27" s="21" t="s">
        <v>70</v>
      </c>
      <c r="AL27" s="22">
        <v>11</v>
      </c>
      <c r="AM27" s="22">
        <v>20000</v>
      </c>
      <c r="AN27" s="22">
        <v>220000</v>
      </c>
      <c r="AO27" s="22">
        <v>0</v>
      </c>
      <c r="AP27" s="22">
        <v>220000</v>
      </c>
      <c r="AQ27">
        <v>1500327</v>
      </c>
      <c r="AR27" t="s">
        <v>540</v>
      </c>
      <c r="AS27" s="19">
        <v>5</v>
      </c>
      <c r="AT27" s="19">
        <v>13000</v>
      </c>
      <c r="AU27" s="19">
        <v>65000</v>
      </c>
      <c r="AV27" s="19">
        <v>-13000</v>
      </c>
      <c r="AW27" s="19">
        <v>52000</v>
      </c>
      <c r="AX27" s="21">
        <v>1500330</v>
      </c>
      <c r="AY27" s="21" t="s">
        <v>541</v>
      </c>
      <c r="AZ27" s="22">
        <v>5</v>
      </c>
      <c r="BA27" s="22">
        <v>13000</v>
      </c>
      <c r="BB27" s="22">
        <v>65000</v>
      </c>
      <c r="BC27" s="22">
        <v>-13000</v>
      </c>
      <c r="BD27" s="22">
        <v>52000</v>
      </c>
      <c r="BE27">
        <v>1500330</v>
      </c>
      <c r="BF27" t="s">
        <v>541</v>
      </c>
      <c r="BG27" s="19">
        <v>3</v>
      </c>
      <c r="BH27" s="19">
        <v>13000</v>
      </c>
      <c r="BI27" s="19">
        <v>39000</v>
      </c>
      <c r="BJ27" s="19">
        <v>0</v>
      </c>
      <c r="BK27" s="19">
        <v>39000</v>
      </c>
      <c r="BL27" s="21">
        <v>1500330</v>
      </c>
      <c r="BM27" s="21" t="s">
        <v>541</v>
      </c>
      <c r="BN27" s="22">
        <v>2</v>
      </c>
      <c r="BO27" s="22">
        <v>13000</v>
      </c>
      <c r="BP27" s="22">
        <v>26000</v>
      </c>
      <c r="BQ27" s="22">
        <v>0</v>
      </c>
      <c r="BR27" s="22">
        <v>26000</v>
      </c>
      <c r="BS27">
        <v>1500330</v>
      </c>
      <c r="BT27" t="s">
        <v>541</v>
      </c>
      <c r="BU27" s="19">
        <v>4</v>
      </c>
      <c r="BV27" s="19">
        <v>13000</v>
      </c>
      <c r="BW27" s="19">
        <v>52000</v>
      </c>
      <c r="BX27" s="19">
        <v>-13000</v>
      </c>
      <c r="BY27" s="19">
        <v>39000</v>
      </c>
      <c r="BZ27" s="181">
        <v>1500307</v>
      </c>
      <c r="CA27" s="182" t="s">
        <v>74</v>
      </c>
      <c r="CB27" s="183">
        <v>9</v>
      </c>
      <c r="CC27" s="184">
        <v>20000</v>
      </c>
      <c r="CD27" s="184">
        <v>180000</v>
      </c>
      <c r="CE27" s="184">
        <v>0</v>
      </c>
      <c r="CF27" s="184">
        <v>180000</v>
      </c>
      <c r="CG27">
        <v>1500330</v>
      </c>
      <c r="CH27" t="s">
        <v>541</v>
      </c>
      <c r="CI27" s="19">
        <v>6</v>
      </c>
      <c r="CJ27" s="19">
        <v>13000</v>
      </c>
      <c r="CK27" s="19">
        <v>78000</v>
      </c>
      <c r="CL27" s="19">
        <v>-13000</v>
      </c>
      <c r="CM27" s="19">
        <v>65000</v>
      </c>
      <c r="CN27" s="21">
        <v>1500375</v>
      </c>
      <c r="CO27" s="21" t="s">
        <v>543</v>
      </c>
      <c r="CP27" s="22">
        <v>2</v>
      </c>
      <c r="CQ27" s="22">
        <v>13000</v>
      </c>
      <c r="CR27" s="22">
        <v>26000</v>
      </c>
      <c r="CS27" s="22">
        <v>0</v>
      </c>
      <c r="CT27" s="22">
        <v>26000</v>
      </c>
      <c r="CU27">
        <v>1500327</v>
      </c>
      <c r="CV27" t="s">
        <v>540</v>
      </c>
      <c r="CW27" s="19">
        <v>4</v>
      </c>
      <c r="CX27" s="19">
        <v>13000</v>
      </c>
      <c r="CY27" s="19">
        <v>52000</v>
      </c>
      <c r="CZ27" s="19">
        <v>0</v>
      </c>
      <c r="DA27" s="19">
        <v>52000</v>
      </c>
      <c r="DB27" s="21">
        <v>1500303</v>
      </c>
      <c r="DC27" s="21" t="s">
        <v>70</v>
      </c>
      <c r="DD27" s="22">
        <v>4</v>
      </c>
      <c r="DE27" s="22">
        <v>20000</v>
      </c>
      <c r="DF27" s="22">
        <v>80000</v>
      </c>
      <c r="DG27" s="22">
        <v>0</v>
      </c>
      <c r="DH27" s="22">
        <v>80000</v>
      </c>
      <c r="DI27">
        <v>1500228</v>
      </c>
      <c r="DJ27" t="s">
        <v>65</v>
      </c>
      <c r="DK27" s="19">
        <v>5</v>
      </c>
      <c r="DL27" s="19">
        <v>18000</v>
      </c>
      <c r="DM27" s="19">
        <v>90000</v>
      </c>
      <c r="DN27" s="19">
        <v>0</v>
      </c>
      <c r="DO27" s="19">
        <v>90000</v>
      </c>
      <c r="DP27" s="21">
        <v>1500301</v>
      </c>
      <c r="DQ27" s="21" t="s">
        <v>68</v>
      </c>
      <c r="DR27" s="22">
        <v>1</v>
      </c>
      <c r="DS27" s="22">
        <v>20000</v>
      </c>
      <c r="DT27" s="22">
        <v>20000</v>
      </c>
      <c r="DU27" s="22">
        <v>0</v>
      </c>
      <c r="DV27" s="22">
        <v>20000</v>
      </c>
      <c r="DW27">
        <v>1500300</v>
      </c>
      <c r="DX27" t="s">
        <v>67</v>
      </c>
      <c r="DY27" s="19">
        <v>8</v>
      </c>
      <c r="DZ27" s="19">
        <v>25000</v>
      </c>
      <c r="EA27" s="19">
        <v>200000</v>
      </c>
      <c r="EB27" s="19">
        <v>0</v>
      </c>
      <c r="EC27" s="19">
        <v>200000</v>
      </c>
      <c r="ED27" s="21">
        <v>1500300</v>
      </c>
      <c r="EE27" s="21" t="s">
        <v>67</v>
      </c>
      <c r="EF27" s="22">
        <v>21</v>
      </c>
      <c r="EG27" s="22">
        <v>25000</v>
      </c>
      <c r="EH27" s="22">
        <v>525000</v>
      </c>
      <c r="EI27" s="22">
        <v>0</v>
      </c>
      <c r="EJ27" s="22">
        <v>525000</v>
      </c>
      <c r="EK27">
        <v>1500300</v>
      </c>
      <c r="EL27" t="s">
        <v>67</v>
      </c>
      <c r="EM27" s="19">
        <v>10</v>
      </c>
      <c r="EN27" s="19">
        <v>25000</v>
      </c>
      <c r="EO27" s="19">
        <v>250000</v>
      </c>
      <c r="EP27" s="19">
        <v>0</v>
      </c>
      <c r="EQ27" s="19">
        <v>250000</v>
      </c>
      <c r="ER27" s="21">
        <v>1500307</v>
      </c>
      <c r="ES27" s="21" t="s">
        <v>74</v>
      </c>
      <c r="ET27" s="22">
        <v>1</v>
      </c>
      <c r="EU27" s="22">
        <v>20000</v>
      </c>
      <c r="EV27" s="22">
        <v>20000</v>
      </c>
      <c r="EW27" s="22">
        <v>0</v>
      </c>
      <c r="EX27" s="22">
        <v>20000</v>
      </c>
      <c r="EY27">
        <v>1500304</v>
      </c>
      <c r="EZ27" t="s">
        <v>71</v>
      </c>
      <c r="FA27" s="19">
        <v>4</v>
      </c>
      <c r="FB27" s="19">
        <v>18000</v>
      </c>
      <c r="FC27" s="19">
        <v>72000</v>
      </c>
      <c r="FD27" s="19">
        <v>0</v>
      </c>
      <c r="FE27" s="19">
        <v>72000</v>
      </c>
      <c r="FF27" s="21">
        <v>1500301</v>
      </c>
      <c r="FG27" s="21" t="s">
        <v>68</v>
      </c>
      <c r="FH27" s="22">
        <v>4</v>
      </c>
      <c r="FI27" s="22">
        <v>20000</v>
      </c>
      <c r="FJ27" s="22">
        <v>80000</v>
      </c>
      <c r="FK27" s="22">
        <v>0</v>
      </c>
      <c r="FL27" s="22">
        <v>80000</v>
      </c>
      <c r="FM27">
        <v>1500304</v>
      </c>
      <c r="FN27" t="s">
        <v>71</v>
      </c>
      <c r="FO27" s="19">
        <v>12</v>
      </c>
      <c r="FP27" s="19">
        <v>18000</v>
      </c>
      <c r="FQ27" s="19">
        <v>216000</v>
      </c>
      <c r="FR27" s="19">
        <v>0</v>
      </c>
      <c r="FS27" s="19">
        <v>216000</v>
      </c>
      <c r="FT27" s="21">
        <v>1500304</v>
      </c>
      <c r="FU27" s="21" t="s">
        <v>71</v>
      </c>
      <c r="FV27" s="22">
        <v>19</v>
      </c>
      <c r="FW27" s="22">
        <v>18000</v>
      </c>
      <c r="FX27" s="22">
        <v>342000</v>
      </c>
      <c r="FY27" s="22">
        <v>0</v>
      </c>
      <c r="FZ27" s="22">
        <v>342000</v>
      </c>
      <c r="GA27">
        <v>1500301</v>
      </c>
      <c r="GB27" t="s">
        <v>68</v>
      </c>
      <c r="GC27" s="19">
        <v>22</v>
      </c>
      <c r="GD27" s="19">
        <v>20000</v>
      </c>
      <c r="GE27" s="19">
        <v>440000</v>
      </c>
      <c r="GF27" s="19">
        <v>0</v>
      </c>
      <c r="GG27" s="19">
        <v>440000</v>
      </c>
      <c r="GH27" s="21">
        <v>1500301</v>
      </c>
      <c r="GI27" s="21" t="s">
        <v>68</v>
      </c>
      <c r="GJ27" s="22">
        <v>4</v>
      </c>
      <c r="GK27" s="22">
        <v>20000</v>
      </c>
      <c r="GL27" s="22">
        <v>80000</v>
      </c>
      <c r="GM27" s="22">
        <v>0</v>
      </c>
      <c r="GN27" s="22">
        <v>80000</v>
      </c>
      <c r="GO27">
        <v>1500307</v>
      </c>
      <c r="GP27" t="s">
        <v>74</v>
      </c>
      <c r="GQ27" s="19">
        <v>3</v>
      </c>
      <c r="GR27" s="19">
        <v>20000</v>
      </c>
      <c r="GS27" s="19">
        <v>60000</v>
      </c>
      <c r="GT27" s="19">
        <v>0</v>
      </c>
      <c r="GU27" s="19">
        <v>60000</v>
      </c>
      <c r="GV27">
        <v>1500327</v>
      </c>
      <c r="GW27" t="s">
        <v>540</v>
      </c>
      <c r="GX27">
        <v>8</v>
      </c>
      <c r="GY27">
        <v>13000</v>
      </c>
      <c r="GZ27">
        <v>104000</v>
      </c>
      <c r="HA27">
        <v>0</v>
      </c>
      <c r="HB27">
        <v>104000</v>
      </c>
      <c r="HC27">
        <v>1500316</v>
      </c>
      <c r="HD27" t="s">
        <v>82</v>
      </c>
      <c r="HE27">
        <v>3</v>
      </c>
      <c r="HF27">
        <v>38000</v>
      </c>
      <c r="HG27">
        <v>114000</v>
      </c>
      <c r="HH27">
        <v>0</v>
      </c>
      <c r="HI27">
        <v>114000</v>
      </c>
      <c r="HJ27"/>
      <c r="HK27"/>
      <c r="HL27"/>
      <c r="HM27"/>
      <c r="HN27"/>
      <c r="HO27"/>
      <c r="HP27"/>
    </row>
    <row r="28" spans="8:224" x14ac:dyDescent="0.2">
      <c r="H28" s="21">
        <v>1500330</v>
      </c>
      <c r="I28" s="21" t="s">
        <v>541</v>
      </c>
      <c r="J28" s="22">
        <v>6</v>
      </c>
      <c r="K28" s="22">
        <v>13000</v>
      </c>
      <c r="L28" s="22">
        <v>78000</v>
      </c>
      <c r="M28" s="22">
        <v>0</v>
      </c>
      <c r="N28" s="22">
        <v>78000</v>
      </c>
      <c r="O28">
        <v>1500375</v>
      </c>
      <c r="P28" t="s">
        <v>543</v>
      </c>
      <c r="Q28" s="19">
        <v>3</v>
      </c>
      <c r="R28" s="19">
        <v>13000</v>
      </c>
      <c r="S28" s="19">
        <v>39000</v>
      </c>
      <c r="T28" s="19">
        <v>0</v>
      </c>
      <c r="U28" s="19">
        <v>39000</v>
      </c>
      <c r="V28" s="21">
        <v>1500375</v>
      </c>
      <c r="W28" s="21" t="s">
        <v>543</v>
      </c>
      <c r="X28" s="22">
        <v>4</v>
      </c>
      <c r="Y28" s="22">
        <v>13000</v>
      </c>
      <c r="Z28" s="22">
        <v>52000</v>
      </c>
      <c r="AA28" s="22">
        <v>0</v>
      </c>
      <c r="AB28" s="22">
        <v>52000</v>
      </c>
      <c r="AC28">
        <v>1500375</v>
      </c>
      <c r="AD28" t="s">
        <v>543</v>
      </c>
      <c r="AE28" s="19">
        <v>7</v>
      </c>
      <c r="AF28" s="19">
        <v>13000</v>
      </c>
      <c r="AG28" s="19">
        <v>91000</v>
      </c>
      <c r="AH28" s="19">
        <v>-13000</v>
      </c>
      <c r="AI28" s="19">
        <v>78000</v>
      </c>
      <c r="AJ28" s="21">
        <v>1500307</v>
      </c>
      <c r="AK28" s="21" t="s">
        <v>74</v>
      </c>
      <c r="AL28" s="22">
        <v>8</v>
      </c>
      <c r="AM28" s="22">
        <v>20000</v>
      </c>
      <c r="AN28" s="22">
        <v>160000</v>
      </c>
      <c r="AO28" s="22">
        <v>0</v>
      </c>
      <c r="AP28" s="22">
        <v>160000</v>
      </c>
      <c r="AQ28">
        <v>1500330</v>
      </c>
      <c r="AR28" t="s">
        <v>541</v>
      </c>
      <c r="AS28" s="19">
        <v>8</v>
      </c>
      <c r="AT28" s="19">
        <v>13000</v>
      </c>
      <c r="AU28" s="19">
        <v>104000</v>
      </c>
      <c r="AV28" s="19">
        <v>-13000</v>
      </c>
      <c r="AW28" s="19">
        <v>91000</v>
      </c>
      <c r="AX28" s="21">
        <v>1500331</v>
      </c>
      <c r="AY28" s="21" t="s">
        <v>542</v>
      </c>
      <c r="AZ28" s="22">
        <v>5</v>
      </c>
      <c r="BA28" s="22">
        <v>13000</v>
      </c>
      <c r="BB28" s="22">
        <v>65000</v>
      </c>
      <c r="BC28" s="22">
        <v>-39000</v>
      </c>
      <c r="BD28" s="22">
        <v>26000</v>
      </c>
      <c r="BE28">
        <v>1500331</v>
      </c>
      <c r="BF28" t="s">
        <v>542</v>
      </c>
      <c r="BG28" s="19">
        <v>4</v>
      </c>
      <c r="BH28" s="19">
        <v>13000</v>
      </c>
      <c r="BI28" s="19">
        <v>52000</v>
      </c>
      <c r="BJ28" s="19">
        <v>-26000</v>
      </c>
      <c r="BK28" s="19">
        <v>26000</v>
      </c>
      <c r="BL28" s="21">
        <v>1500331</v>
      </c>
      <c r="BM28" s="21" t="s">
        <v>542</v>
      </c>
      <c r="BN28" s="22">
        <v>3</v>
      </c>
      <c r="BO28" s="22">
        <v>13000</v>
      </c>
      <c r="BP28" s="22">
        <v>39000</v>
      </c>
      <c r="BQ28" s="22">
        <v>-13000</v>
      </c>
      <c r="BR28" s="22">
        <v>26000</v>
      </c>
      <c r="BS28">
        <v>1500331</v>
      </c>
      <c r="BT28" t="s">
        <v>542</v>
      </c>
      <c r="BU28" s="19">
        <v>3</v>
      </c>
      <c r="BV28" s="19">
        <v>13000</v>
      </c>
      <c r="BW28" s="19">
        <v>39000</v>
      </c>
      <c r="BX28" s="19">
        <v>0</v>
      </c>
      <c r="BY28" s="19">
        <v>39000</v>
      </c>
      <c r="BZ28" s="181">
        <v>1500327</v>
      </c>
      <c r="CA28" s="182" t="s">
        <v>540</v>
      </c>
      <c r="CB28" s="183">
        <v>7</v>
      </c>
      <c r="CC28" s="184">
        <v>13000</v>
      </c>
      <c r="CD28" s="184">
        <v>91000</v>
      </c>
      <c r="CE28" s="184">
        <v>0</v>
      </c>
      <c r="CF28" s="184">
        <v>91000</v>
      </c>
      <c r="CG28">
        <v>1500331</v>
      </c>
      <c r="CH28" t="s">
        <v>542</v>
      </c>
      <c r="CI28" s="19">
        <v>8</v>
      </c>
      <c r="CJ28" s="19">
        <v>13000</v>
      </c>
      <c r="CK28" s="19">
        <v>104000</v>
      </c>
      <c r="CL28" s="19">
        <v>-13000</v>
      </c>
      <c r="CM28" s="19">
        <v>91000</v>
      </c>
      <c r="CN28" s="21">
        <v>1500376</v>
      </c>
      <c r="CO28" s="21" t="s">
        <v>544</v>
      </c>
      <c r="CP28" s="22">
        <v>1</v>
      </c>
      <c r="CQ28" s="22">
        <v>13000</v>
      </c>
      <c r="CR28" s="22">
        <v>13000</v>
      </c>
      <c r="CS28" s="22">
        <v>0</v>
      </c>
      <c r="CT28" s="22">
        <v>13000</v>
      </c>
      <c r="CU28">
        <v>1500330</v>
      </c>
      <c r="CV28" t="s">
        <v>541</v>
      </c>
      <c r="CW28" s="19">
        <v>3</v>
      </c>
      <c r="CX28" s="19">
        <v>13000</v>
      </c>
      <c r="CY28" s="19">
        <v>39000</v>
      </c>
      <c r="CZ28" s="19">
        <v>0</v>
      </c>
      <c r="DA28" s="19">
        <v>39000</v>
      </c>
      <c r="DB28" s="21">
        <v>1500307</v>
      </c>
      <c r="DC28" s="21" t="s">
        <v>74</v>
      </c>
      <c r="DD28" s="22">
        <v>5</v>
      </c>
      <c r="DE28" s="22">
        <v>20000</v>
      </c>
      <c r="DF28" s="22">
        <v>100000</v>
      </c>
      <c r="DG28" s="22">
        <v>0</v>
      </c>
      <c r="DH28" s="22">
        <v>100000</v>
      </c>
      <c r="DI28">
        <v>1500300</v>
      </c>
      <c r="DJ28" t="s">
        <v>67</v>
      </c>
      <c r="DK28" s="19">
        <v>4</v>
      </c>
      <c r="DL28" s="19">
        <v>25000</v>
      </c>
      <c r="DM28" s="19">
        <v>100000</v>
      </c>
      <c r="DN28" s="19">
        <v>0</v>
      </c>
      <c r="DO28" s="19">
        <v>100000</v>
      </c>
      <c r="DP28" s="21">
        <v>1500308</v>
      </c>
      <c r="DQ28" s="21" t="s">
        <v>75</v>
      </c>
      <c r="DR28" s="22">
        <v>5</v>
      </c>
      <c r="DS28" s="22">
        <v>19000</v>
      </c>
      <c r="DT28" s="22">
        <v>95000</v>
      </c>
      <c r="DU28" s="22">
        <v>0</v>
      </c>
      <c r="DV28" s="22">
        <v>95000</v>
      </c>
      <c r="DW28">
        <v>1500301</v>
      </c>
      <c r="DX28" t="s">
        <v>68</v>
      </c>
      <c r="DY28" s="19">
        <v>8</v>
      </c>
      <c r="DZ28" s="19">
        <v>20000</v>
      </c>
      <c r="EA28" s="19">
        <v>160000</v>
      </c>
      <c r="EB28" s="19">
        <v>0</v>
      </c>
      <c r="EC28" s="19">
        <v>160000</v>
      </c>
      <c r="ED28" s="21">
        <v>1500301</v>
      </c>
      <c r="EE28" s="21" t="s">
        <v>68</v>
      </c>
      <c r="EF28" s="22">
        <v>14</v>
      </c>
      <c r="EG28" s="22">
        <v>20000</v>
      </c>
      <c r="EH28" s="22">
        <v>280000</v>
      </c>
      <c r="EI28" s="22">
        <v>0</v>
      </c>
      <c r="EJ28" s="22">
        <v>280000</v>
      </c>
      <c r="EK28">
        <v>1500301</v>
      </c>
      <c r="EL28" t="s">
        <v>68</v>
      </c>
      <c r="EM28" s="19">
        <v>12</v>
      </c>
      <c r="EN28" s="19">
        <v>20000</v>
      </c>
      <c r="EO28" s="19">
        <v>240000</v>
      </c>
      <c r="EP28" s="19">
        <v>0</v>
      </c>
      <c r="EQ28" s="19">
        <v>240000</v>
      </c>
      <c r="ER28" s="21">
        <v>1500327</v>
      </c>
      <c r="ES28" s="21" t="s">
        <v>540</v>
      </c>
      <c r="ET28" s="22">
        <v>8</v>
      </c>
      <c r="EU28" s="22">
        <v>13000</v>
      </c>
      <c r="EV28" s="22">
        <v>104000</v>
      </c>
      <c r="EW28" s="22">
        <v>0</v>
      </c>
      <c r="EX28" s="22">
        <v>104000</v>
      </c>
      <c r="EY28">
        <v>1500307</v>
      </c>
      <c r="EZ28" t="s">
        <v>74</v>
      </c>
      <c r="FA28" s="19">
        <v>5</v>
      </c>
      <c r="FB28" s="19">
        <v>20000</v>
      </c>
      <c r="FC28" s="19">
        <v>100000</v>
      </c>
      <c r="FD28" s="19">
        <v>0</v>
      </c>
      <c r="FE28" s="19">
        <v>100000</v>
      </c>
      <c r="FF28" s="21">
        <v>1500304</v>
      </c>
      <c r="FG28" s="21" t="s">
        <v>71</v>
      </c>
      <c r="FH28" s="22">
        <v>3</v>
      </c>
      <c r="FI28" s="22">
        <v>18000</v>
      </c>
      <c r="FJ28" s="22">
        <v>54000</v>
      </c>
      <c r="FK28" s="22">
        <v>0</v>
      </c>
      <c r="FL28" s="22">
        <v>54000</v>
      </c>
      <c r="FM28">
        <v>1500307</v>
      </c>
      <c r="FN28" t="s">
        <v>74</v>
      </c>
      <c r="FO28" s="19">
        <v>10</v>
      </c>
      <c r="FP28" s="19">
        <v>20000</v>
      </c>
      <c r="FQ28" s="19">
        <v>200000</v>
      </c>
      <c r="FR28" s="19">
        <v>0</v>
      </c>
      <c r="FS28" s="19">
        <v>200000</v>
      </c>
      <c r="FT28" s="21">
        <v>1500307</v>
      </c>
      <c r="FU28" s="21" t="s">
        <v>74</v>
      </c>
      <c r="FV28" s="22">
        <v>10</v>
      </c>
      <c r="FW28" s="22">
        <v>20000</v>
      </c>
      <c r="FX28" s="22">
        <v>200000</v>
      </c>
      <c r="FY28" s="22">
        <v>0</v>
      </c>
      <c r="FZ28" s="22">
        <v>200000</v>
      </c>
      <c r="GA28">
        <v>1500304</v>
      </c>
      <c r="GB28" t="s">
        <v>71</v>
      </c>
      <c r="GC28" s="19">
        <v>17</v>
      </c>
      <c r="GD28" s="19">
        <v>18000</v>
      </c>
      <c r="GE28" s="19">
        <v>306000</v>
      </c>
      <c r="GF28" s="19">
        <v>0</v>
      </c>
      <c r="GG28" s="19">
        <v>306000</v>
      </c>
      <c r="GH28" s="21">
        <v>1500307</v>
      </c>
      <c r="GI28" s="21" t="s">
        <v>74</v>
      </c>
      <c r="GJ28" s="22">
        <v>6</v>
      </c>
      <c r="GK28" s="22">
        <v>20000</v>
      </c>
      <c r="GL28" s="22">
        <v>120000</v>
      </c>
      <c r="GM28" s="22">
        <v>0</v>
      </c>
      <c r="GN28" s="22">
        <v>120000</v>
      </c>
      <c r="GO28">
        <v>1500327</v>
      </c>
      <c r="GP28" t="s">
        <v>540</v>
      </c>
      <c r="GQ28" s="19">
        <v>8</v>
      </c>
      <c r="GR28" s="19">
        <v>13000</v>
      </c>
      <c r="GS28" s="19">
        <v>104000</v>
      </c>
      <c r="GT28" s="19">
        <v>0</v>
      </c>
      <c r="GU28" s="19">
        <v>104000</v>
      </c>
      <c r="GV28">
        <v>1500331</v>
      </c>
      <c r="GW28" t="s">
        <v>542</v>
      </c>
      <c r="GX28">
        <v>8</v>
      </c>
      <c r="GY28">
        <v>13000</v>
      </c>
      <c r="GZ28">
        <v>104000</v>
      </c>
      <c r="HA28">
        <v>0</v>
      </c>
      <c r="HB28">
        <v>104000</v>
      </c>
      <c r="HC28">
        <v>1500327</v>
      </c>
      <c r="HD28" t="s">
        <v>540</v>
      </c>
      <c r="HE28">
        <v>6</v>
      </c>
      <c r="HF28">
        <v>13000</v>
      </c>
      <c r="HG28">
        <v>78000</v>
      </c>
      <c r="HH28">
        <v>0</v>
      </c>
      <c r="HI28">
        <v>78000</v>
      </c>
      <c r="HJ28"/>
      <c r="HK28"/>
      <c r="HL28"/>
      <c r="HM28"/>
      <c r="HN28"/>
      <c r="HO28"/>
      <c r="HP28"/>
    </row>
    <row r="29" spans="8:224" x14ac:dyDescent="0.2">
      <c r="H29" s="21">
        <v>1500331</v>
      </c>
      <c r="I29" s="21" t="s">
        <v>542</v>
      </c>
      <c r="J29" s="22">
        <v>5</v>
      </c>
      <c r="K29" s="22">
        <v>13000</v>
      </c>
      <c r="L29" s="22">
        <v>65000</v>
      </c>
      <c r="M29" s="22">
        <v>-26000</v>
      </c>
      <c r="N29" s="22">
        <v>39000</v>
      </c>
      <c r="O29">
        <v>1500376</v>
      </c>
      <c r="P29" t="s">
        <v>544</v>
      </c>
      <c r="Q29" s="19">
        <v>3</v>
      </c>
      <c r="R29" s="19">
        <v>13000</v>
      </c>
      <c r="S29" s="19">
        <v>39000</v>
      </c>
      <c r="T29" s="19">
        <v>0</v>
      </c>
      <c r="U29" s="19">
        <v>39000</v>
      </c>
      <c r="V29" s="21">
        <v>1500376</v>
      </c>
      <c r="W29" s="21" t="s">
        <v>544</v>
      </c>
      <c r="X29" s="22">
        <v>4</v>
      </c>
      <c r="Y29" s="22">
        <v>13000</v>
      </c>
      <c r="Z29" s="22">
        <v>52000</v>
      </c>
      <c r="AA29" s="22">
        <v>0</v>
      </c>
      <c r="AB29" s="22">
        <v>52000</v>
      </c>
      <c r="AC29">
        <v>1500376</v>
      </c>
      <c r="AD29" t="s">
        <v>544</v>
      </c>
      <c r="AE29" s="19">
        <v>5</v>
      </c>
      <c r="AF29" s="19">
        <v>13000</v>
      </c>
      <c r="AG29" s="19">
        <v>65000</v>
      </c>
      <c r="AH29" s="19">
        <v>0</v>
      </c>
      <c r="AI29" s="19">
        <v>65000</v>
      </c>
      <c r="AJ29" s="21">
        <v>1500327</v>
      </c>
      <c r="AK29" s="21" t="s">
        <v>540</v>
      </c>
      <c r="AL29" s="22">
        <v>10</v>
      </c>
      <c r="AM29" s="22">
        <v>13000</v>
      </c>
      <c r="AN29" s="22">
        <v>130000</v>
      </c>
      <c r="AO29" s="22">
        <v>-13000</v>
      </c>
      <c r="AP29" s="22">
        <v>117000</v>
      </c>
      <c r="AQ29">
        <v>1500331</v>
      </c>
      <c r="AR29" t="s">
        <v>542</v>
      </c>
      <c r="AS29" s="19">
        <v>3</v>
      </c>
      <c r="AT29" s="19">
        <v>13000</v>
      </c>
      <c r="AU29" s="19">
        <v>39000</v>
      </c>
      <c r="AV29" s="19">
        <v>-26000</v>
      </c>
      <c r="AW29" s="19">
        <v>13000</v>
      </c>
      <c r="AX29" s="21">
        <v>1500375</v>
      </c>
      <c r="AY29" s="21" t="s">
        <v>543</v>
      </c>
      <c r="AZ29" s="22">
        <v>2</v>
      </c>
      <c r="BA29" s="22">
        <v>13000</v>
      </c>
      <c r="BB29" s="22">
        <v>26000</v>
      </c>
      <c r="BC29" s="22">
        <v>0</v>
      </c>
      <c r="BD29" s="22">
        <v>26000</v>
      </c>
      <c r="BE29">
        <v>1500375</v>
      </c>
      <c r="BF29" t="s">
        <v>543</v>
      </c>
      <c r="BG29" s="19">
        <v>4</v>
      </c>
      <c r="BH29" s="19">
        <v>13000</v>
      </c>
      <c r="BI29" s="19">
        <v>52000</v>
      </c>
      <c r="BJ29" s="19">
        <v>-13000</v>
      </c>
      <c r="BK29" s="19">
        <v>39000</v>
      </c>
      <c r="BL29" s="21">
        <v>1500375</v>
      </c>
      <c r="BM29" s="21" t="s">
        <v>543</v>
      </c>
      <c r="BN29" s="22">
        <v>2</v>
      </c>
      <c r="BO29" s="22">
        <v>13000</v>
      </c>
      <c r="BP29" s="22">
        <v>26000</v>
      </c>
      <c r="BQ29" s="22">
        <v>-13000</v>
      </c>
      <c r="BR29" s="22">
        <v>13000</v>
      </c>
      <c r="BS29">
        <v>1500375</v>
      </c>
      <c r="BT29" t="s">
        <v>543</v>
      </c>
      <c r="BU29" s="19">
        <v>4</v>
      </c>
      <c r="BV29" s="19">
        <v>13000</v>
      </c>
      <c r="BW29" s="19">
        <v>52000</v>
      </c>
      <c r="BX29" s="19">
        <v>0</v>
      </c>
      <c r="BY29" s="19">
        <v>52000</v>
      </c>
      <c r="BZ29" s="181">
        <v>1500330</v>
      </c>
      <c r="CA29" s="182" t="s">
        <v>541</v>
      </c>
      <c r="CB29" s="183">
        <v>7</v>
      </c>
      <c r="CC29" s="184">
        <v>13000</v>
      </c>
      <c r="CD29" s="184">
        <v>91000</v>
      </c>
      <c r="CE29" s="184">
        <v>0</v>
      </c>
      <c r="CF29" s="184">
        <v>91000</v>
      </c>
      <c r="CG29">
        <v>1500375</v>
      </c>
      <c r="CH29" t="s">
        <v>543</v>
      </c>
      <c r="CI29" s="19">
        <v>8</v>
      </c>
      <c r="CJ29" s="19">
        <v>13000</v>
      </c>
      <c r="CK29" s="19">
        <v>104000</v>
      </c>
      <c r="CL29" s="19">
        <v>-13000</v>
      </c>
      <c r="CM29" s="19">
        <v>91000</v>
      </c>
      <c r="CN29" s="21">
        <v>1500377</v>
      </c>
      <c r="CO29" s="21" t="s">
        <v>545</v>
      </c>
      <c r="CP29" s="22">
        <v>3</v>
      </c>
      <c r="CQ29" s="22">
        <v>13000</v>
      </c>
      <c r="CR29" s="22">
        <v>39000</v>
      </c>
      <c r="CS29" s="22">
        <v>-13000</v>
      </c>
      <c r="CT29" s="22">
        <v>26000</v>
      </c>
      <c r="CU29">
        <v>1500331</v>
      </c>
      <c r="CV29" t="s">
        <v>542</v>
      </c>
      <c r="CW29" s="19">
        <v>2</v>
      </c>
      <c r="CX29" s="19">
        <v>13000</v>
      </c>
      <c r="CY29" s="19">
        <v>26000</v>
      </c>
      <c r="CZ29" s="19">
        <v>0</v>
      </c>
      <c r="DA29" s="19">
        <v>26000</v>
      </c>
      <c r="DB29" s="21">
        <v>1500327</v>
      </c>
      <c r="DC29" s="21" t="s">
        <v>540</v>
      </c>
      <c r="DD29" s="22">
        <v>6</v>
      </c>
      <c r="DE29" s="22">
        <v>13000</v>
      </c>
      <c r="DF29" s="22">
        <v>78000</v>
      </c>
      <c r="DG29" s="22">
        <v>-13000</v>
      </c>
      <c r="DH29" s="22">
        <v>65000</v>
      </c>
      <c r="DI29">
        <v>1500301</v>
      </c>
      <c r="DJ29" t="s">
        <v>68</v>
      </c>
      <c r="DK29" s="19">
        <v>2</v>
      </c>
      <c r="DL29" s="19">
        <v>20000</v>
      </c>
      <c r="DM29" s="19">
        <v>40000</v>
      </c>
      <c r="DN29" s="19">
        <v>0</v>
      </c>
      <c r="DO29" s="19">
        <v>40000</v>
      </c>
      <c r="DP29" s="21">
        <v>1500316</v>
      </c>
      <c r="DQ29" s="21" t="s">
        <v>82</v>
      </c>
      <c r="DR29" s="22">
        <v>1</v>
      </c>
      <c r="DS29" s="22">
        <v>38000</v>
      </c>
      <c r="DT29" s="22">
        <v>38000</v>
      </c>
      <c r="DU29" s="22">
        <v>0</v>
      </c>
      <c r="DV29" s="22">
        <v>38000</v>
      </c>
      <c r="DW29">
        <v>1500303</v>
      </c>
      <c r="DX29" t="s">
        <v>70</v>
      </c>
      <c r="DY29" s="19">
        <v>4</v>
      </c>
      <c r="DZ29" s="19">
        <v>20000</v>
      </c>
      <c r="EA29" s="19">
        <v>80000</v>
      </c>
      <c r="EB29" s="19">
        <v>0</v>
      </c>
      <c r="EC29" s="19">
        <v>80000</v>
      </c>
      <c r="ED29" s="21">
        <v>1500304</v>
      </c>
      <c r="EE29" s="21" t="s">
        <v>71</v>
      </c>
      <c r="EF29" s="22">
        <v>18</v>
      </c>
      <c r="EG29" s="22">
        <v>18000</v>
      </c>
      <c r="EH29" s="22">
        <v>324000</v>
      </c>
      <c r="EI29" s="22">
        <v>0</v>
      </c>
      <c r="EJ29" s="22">
        <v>324000</v>
      </c>
      <c r="EK29">
        <v>1500304</v>
      </c>
      <c r="EL29" t="s">
        <v>71</v>
      </c>
      <c r="EM29" s="19">
        <v>4</v>
      </c>
      <c r="EN29" s="19">
        <v>18000</v>
      </c>
      <c r="EO29" s="19">
        <v>72000</v>
      </c>
      <c r="EP29" s="19">
        <v>0</v>
      </c>
      <c r="EQ29" s="19">
        <v>72000</v>
      </c>
      <c r="ER29" s="21">
        <v>1500331</v>
      </c>
      <c r="ES29" s="21" t="s">
        <v>542</v>
      </c>
      <c r="ET29" s="22">
        <v>2</v>
      </c>
      <c r="EU29" s="22">
        <v>13000</v>
      </c>
      <c r="EV29" s="22">
        <v>26000</v>
      </c>
      <c r="EW29" s="22">
        <v>0</v>
      </c>
      <c r="EX29" s="22">
        <v>26000</v>
      </c>
      <c r="EY29">
        <v>1500316</v>
      </c>
      <c r="EZ29" t="s">
        <v>82</v>
      </c>
      <c r="FA29" s="19">
        <v>3</v>
      </c>
      <c r="FB29" s="19">
        <v>38000</v>
      </c>
      <c r="FC29" s="19">
        <v>114000</v>
      </c>
      <c r="FD29" s="19">
        <v>0</v>
      </c>
      <c r="FE29" s="19">
        <v>114000</v>
      </c>
      <c r="FF29" s="21">
        <v>1500307</v>
      </c>
      <c r="FG29" s="21" t="s">
        <v>74</v>
      </c>
      <c r="FH29" s="22">
        <v>3</v>
      </c>
      <c r="FI29" s="22">
        <v>20000</v>
      </c>
      <c r="FJ29" s="22">
        <v>60000</v>
      </c>
      <c r="FK29" s="22">
        <v>0</v>
      </c>
      <c r="FL29" s="22">
        <v>60000</v>
      </c>
      <c r="FM29">
        <v>1500316</v>
      </c>
      <c r="FN29" t="s">
        <v>82</v>
      </c>
      <c r="FO29" s="19">
        <v>2</v>
      </c>
      <c r="FP29" s="19">
        <v>38000</v>
      </c>
      <c r="FQ29" s="19">
        <v>76000</v>
      </c>
      <c r="FR29" s="19">
        <v>0</v>
      </c>
      <c r="FS29" s="19">
        <v>76000</v>
      </c>
      <c r="FT29" s="21">
        <v>1500327</v>
      </c>
      <c r="FU29" s="21" t="s">
        <v>540</v>
      </c>
      <c r="FV29" s="22">
        <v>10</v>
      </c>
      <c r="FW29" s="22">
        <v>13000</v>
      </c>
      <c r="FX29" s="22">
        <v>130000</v>
      </c>
      <c r="FY29" s="22">
        <v>0</v>
      </c>
      <c r="FZ29" s="22">
        <v>130000</v>
      </c>
      <c r="GA29">
        <v>1500307</v>
      </c>
      <c r="GB29" t="s">
        <v>74</v>
      </c>
      <c r="GC29" s="19">
        <v>17</v>
      </c>
      <c r="GD29" s="19">
        <v>20000</v>
      </c>
      <c r="GE29" s="19">
        <v>340000</v>
      </c>
      <c r="GF29" s="19">
        <v>0</v>
      </c>
      <c r="GG29" s="19">
        <v>340000</v>
      </c>
      <c r="GH29" s="21">
        <v>1500327</v>
      </c>
      <c r="GI29" s="21" t="s">
        <v>540</v>
      </c>
      <c r="GJ29" s="22">
        <v>8</v>
      </c>
      <c r="GK29" s="22">
        <v>13000</v>
      </c>
      <c r="GL29" s="22">
        <v>104000</v>
      </c>
      <c r="GM29" s="22">
        <v>0</v>
      </c>
      <c r="GN29" s="22">
        <v>104000</v>
      </c>
      <c r="GO29">
        <v>1500331</v>
      </c>
      <c r="GP29" t="s">
        <v>542</v>
      </c>
      <c r="GQ29" s="19">
        <v>8</v>
      </c>
      <c r="GR29" s="19">
        <v>13000</v>
      </c>
      <c r="GS29" s="19">
        <v>104000</v>
      </c>
      <c r="GT29" s="19">
        <v>0</v>
      </c>
      <c r="GU29" s="19">
        <v>104000</v>
      </c>
      <c r="GV29">
        <v>1500377</v>
      </c>
      <c r="GW29" t="s">
        <v>545</v>
      </c>
      <c r="GX29">
        <v>6</v>
      </c>
      <c r="GY29">
        <v>13000</v>
      </c>
      <c r="GZ29">
        <v>78000</v>
      </c>
      <c r="HA29">
        <v>0</v>
      </c>
      <c r="HB29">
        <v>78000</v>
      </c>
      <c r="HC29">
        <v>1500330</v>
      </c>
      <c r="HD29" t="s">
        <v>541</v>
      </c>
      <c r="HE29">
        <v>5</v>
      </c>
      <c r="HF29">
        <v>13000</v>
      </c>
      <c r="HG29">
        <v>65000</v>
      </c>
      <c r="HH29">
        <v>0</v>
      </c>
      <c r="HI29">
        <v>65000</v>
      </c>
      <c r="HJ29"/>
      <c r="HK29"/>
      <c r="HL29"/>
      <c r="HM29"/>
      <c r="HN29"/>
      <c r="HO29"/>
      <c r="HP29"/>
    </row>
    <row r="30" spans="8:224" x14ac:dyDescent="0.2">
      <c r="H30" s="21">
        <v>1500375</v>
      </c>
      <c r="I30" s="21" t="s">
        <v>543</v>
      </c>
      <c r="J30" s="22">
        <v>1</v>
      </c>
      <c r="K30" s="22">
        <v>13000</v>
      </c>
      <c r="L30" s="22">
        <v>13000</v>
      </c>
      <c r="M30" s="22">
        <v>0</v>
      </c>
      <c r="N30" s="22">
        <v>13000</v>
      </c>
      <c r="O30">
        <v>1500377</v>
      </c>
      <c r="P30" t="s">
        <v>545</v>
      </c>
      <c r="Q30" s="19">
        <v>4</v>
      </c>
      <c r="R30" s="19">
        <v>13000</v>
      </c>
      <c r="S30" s="19">
        <v>52000</v>
      </c>
      <c r="T30" s="19">
        <v>0</v>
      </c>
      <c r="U30" s="19">
        <v>52000</v>
      </c>
      <c r="V30" s="21">
        <v>1500377</v>
      </c>
      <c r="W30" s="21" t="s">
        <v>545</v>
      </c>
      <c r="X30" s="22">
        <v>4</v>
      </c>
      <c r="Y30" s="22">
        <v>13000</v>
      </c>
      <c r="Z30" s="22">
        <v>52000</v>
      </c>
      <c r="AA30" s="22">
        <v>-13000</v>
      </c>
      <c r="AB30" s="22">
        <v>39000</v>
      </c>
      <c r="AC30">
        <v>1500377</v>
      </c>
      <c r="AD30" t="s">
        <v>545</v>
      </c>
      <c r="AE30" s="19">
        <v>7</v>
      </c>
      <c r="AF30" s="19">
        <v>13000</v>
      </c>
      <c r="AG30" s="19">
        <v>91000</v>
      </c>
      <c r="AH30" s="19">
        <v>0</v>
      </c>
      <c r="AI30" s="19">
        <v>91000</v>
      </c>
      <c r="AJ30" s="21">
        <v>1500330</v>
      </c>
      <c r="AK30" s="21" t="s">
        <v>541</v>
      </c>
      <c r="AL30" s="22">
        <v>12</v>
      </c>
      <c r="AM30" s="22">
        <v>13000</v>
      </c>
      <c r="AN30" s="22">
        <v>156000</v>
      </c>
      <c r="AO30" s="22">
        <v>-26000</v>
      </c>
      <c r="AP30" s="22">
        <v>130000</v>
      </c>
      <c r="AQ30">
        <v>1500375</v>
      </c>
      <c r="AR30" t="s">
        <v>543</v>
      </c>
      <c r="AS30" s="19">
        <v>3</v>
      </c>
      <c r="AT30" s="19">
        <v>13000</v>
      </c>
      <c r="AU30" s="19">
        <v>39000</v>
      </c>
      <c r="AV30" s="19">
        <v>0</v>
      </c>
      <c r="AW30" s="19">
        <v>39000</v>
      </c>
      <c r="AX30" s="21">
        <v>1500376</v>
      </c>
      <c r="AY30" s="21" t="s">
        <v>544</v>
      </c>
      <c r="AZ30" s="22">
        <v>4</v>
      </c>
      <c r="BA30" s="22">
        <v>13000</v>
      </c>
      <c r="BB30" s="22">
        <v>52000</v>
      </c>
      <c r="BC30" s="22">
        <v>0</v>
      </c>
      <c r="BD30" s="22">
        <v>52000</v>
      </c>
      <c r="BE30">
        <v>1500376</v>
      </c>
      <c r="BF30" t="s">
        <v>544</v>
      </c>
      <c r="BG30" s="19">
        <v>3</v>
      </c>
      <c r="BH30" s="19">
        <v>13000</v>
      </c>
      <c r="BI30" s="19">
        <v>39000</v>
      </c>
      <c r="BJ30" s="19">
        <v>-13000</v>
      </c>
      <c r="BK30" s="19">
        <v>26000</v>
      </c>
      <c r="BL30" s="21">
        <v>1500376</v>
      </c>
      <c r="BM30" s="21" t="s">
        <v>544</v>
      </c>
      <c r="BN30" s="22">
        <v>5</v>
      </c>
      <c r="BO30" s="22">
        <v>13000</v>
      </c>
      <c r="BP30" s="22">
        <v>65000</v>
      </c>
      <c r="BQ30" s="22">
        <v>0</v>
      </c>
      <c r="BR30" s="22">
        <v>65000</v>
      </c>
      <c r="BS30">
        <v>1500376</v>
      </c>
      <c r="BT30" t="s">
        <v>544</v>
      </c>
      <c r="BU30" s="19">
        <v>5</v>
      </c>
      <c r="BV30" s="19">
        <v>13000</v>
      </c>
      <c r="BW30" s="19">
        <v>65000</v>
      </c>
      <c r="BX30" s="19">
        <v>-26000</v>
      </c>
      <c r="BY30" s="19">
        <v>39000</v>
      </c>
      <c r="BZ30" s="181">
        <v>1500331</v>
      </c>
      <c r="CA30" s="182" t="s">
        <v>542</v>
      </c>
      <c r="CB30" s="183">
        <v>9</v>
      </c>
      <c r="CC30" s="184">
        <v>13000</v>
      </c>
      <c r="CD30" s="184">
        <v>117000</v>
      </c>
      <c r="CE30" s="184">
        <v>-13000</v>
      </c>
      <c r="CF30" s="184">
        <v>104000</v>
      </c>
      <c r="CG30">
        <v>1500376</v>
      </c>
      <c r="CH30" t="s">
        <v>544</v>
      </c>
      <c r="CI30" s="19">
        <v>7</v>
      </c>
      <c r="CJ30" s="19">
        <v>13000</v>
      </c>
      <c r="CK30" s="19">
        <v>91000</v>
      </c>
      <c r="CL30" s="19">
        <v>-13000</v>
      </c>
      <c r="CM30" s="19">
        <v>78000</v>
      </c>
      <c r="CN30" s="21">
        <v>1500378</v>
      </c>
      <c r="CO30" s="21" t="s">
        <v>546</v>
      </c>
      <c r="CP30" s="22">
        <v>2</v>
      </c>
      <c r="CQ30" s="22">
        <v>13000</v>
      </c>
      <c r="CR30" s="22">
        <v>26000</v>
      </c>
      <c r="CS30" s="22">
        <v>0</v>
      </c>
      <c r="CT30" s="22">
        <v>26000</v>
      </c>
      <c r="CU30">
        <v>1500375</v>
      </c>
      <c r="CV30" t="s">
        <v>543</v>
      </c>
      <c r="CW30" s="19">
        <v>1</v>
      </c>
      <c r="CX30" s="19">
        <v>13000</v>
      </c>
      <c r="CY30" s="19">
        <v>13000</v>
      </c>
      <c r="CZ30" s="19">
        <v>0</v>
      </c>
      <c r="DA30" s="19">
        <v>13000</v>
      </c>
      <c r="DB30" s="21">
        <v>1500330</v>
      </c>
      <c r="DC30" s="21" t="s">
        <v>541</v>
      </c>
      <c r="DD30" s="22">
        <v>3</v>
      </c>
      <c r="DE30" s="22">
        <v>13000</v>
      </c>
      <c r="DF30" s="22">
        <v>39000</v>
      </c>
      <c r="DG30" s="22">
        <v>0</v>
      </c>
      <c r="DH30" s="22">
        <v>39000</v>
      </c>
      <c r="DI30">
        <v>1500303</v>
      </c>
      <c r="DJ30" t="s">
        <v>70</v>
      </c>
      <c r="DK30" s="19">
        <v>4</v>
      </c>
      <c r="DL30" s="19">
        <v>20000</v>
      </c>
      <c r="DM30" s="19">
        <v>80000</v>
      </c>
      <c r="DN30" s="19">
        <v>0</v>
      </c>
      <c r="DO30" s="19">
        <v>80000</v>
      </c>
      <c r="DP30" s="21">
        <v>1500327</v>
      </c>
      <c r="DQ30" s="21" t="s">
        <v>540</v>
      </c>
      <c r="DR30" s="22">
        <v>8</v>
      </c>
      <c r="DS30" s="22">
        <v>13000</v>
      </c>
      <c r="DT30" s="22">
        <v>104000</v>
      </c>
      <c r="DU30" s="22">
        <v>0</v>
      </c>
      <c r="DV30" s="22">
        <v>104000</v>
      </c>
      <c r="DW30">
        <v>1500304</v>
      </c>
      <c r="DX30" t="s">
        <v>71</v>
      </c>
      <c r="DY30" s="19">
        <v>8</v>
      </c>
      <c r="DZ30" s="19">
        <v>18000</v>
      </c>
      <c r="EA30" s="19">
        <v>144000</v>
      </c>
      <c r="EB30" s="19">
        <v>0</v>
      </c>
      <c r="EC30" s="19">
        <v>144000</v>
      </c>
      <c r="ED30" s="21">
        <v>1500307</v>
      </c>
      <c r="EE30" s="21" t="s">
        <v>74</v>
      </c>
      <c r="EF30" s="22">
        <v>11</v>
      </c>
      <c r="EG30" s="22">
        <v>20000</v>
      </c>
      <c r="EH30" s="22">
        <v>220000</v>
      </c>
      <c r="EI30" s="22">
        <v>0</v>
      </c>
      <c r="EJ30" s="22">
        <v>220000</v>
      </c>
      <c r="EK30">
        <v>1500307</v>
      </c>
      <c r="EL30" t="s">
        <v>74</v>
      </c>
      <c r="EM30" s="19">
        <v>4</v>
      </c>
      <c r="EN30" s="19">
        <v>20000</v>
      </c>
      <c r="EO30" s="19">
        <v>80000</v>
      </c>
      <c r="EP30" s="19">
        <v>0</v>
      </c>
      <c r="EQ30" s="19">
        <v>80000</v>
      </c>
      <c r="ER30" s="21">
        <v>1500376</v>
      </c>
      <c r="ES30" s="21" t="s">
        <v>544</v>
      </c>
      <c r="ET30" s="22">
        <v>1</v>
      </c>
      <c r="EU30" s="22">
        <v>13000</v>
      </c>
      <c r="EV30" s="22">
        <v>13000</v>
      </c>
      <c r="EW30" s="22">
        <v>0</v>
      </c>
      <c r="EX30" s="22">
        <v>13000</v>
      </c>
      <c r="EY30">
        <v>1500327</v>
      </c>
      <c r="EZ30" t="s">
        <v>540</v>
      </c>
      <c r="FA30" s="19">
        <v>8</v>
      </c>
      <c r="FB30" s="19">
        <v>13000</v>
      </c>
      <c r="FC30" s="19">
        <v>104000</v>
      </c>
      <c r="FD30" s="19">
        <v>0</v>
      </c>
      <c r="FE30" s="19">
        <v>104000</v>
      </c>
      <c r="FF30" s="21">
        <v>1500316</v>
      </c>
      <c r="FG30" s="21" t="s">
        <v>82</v>
      </c>
      <c r="FH30" s="22">
        <v>1</v>
      </c>
      <c r="FI30" s="22">
        <v>38000</v>
      </c>
      <c r="FJ30" s="22">
        <v>38000</v>
      </c>
      <c r="FK30" s="22">
        <v>0</v>
      </c>
      <c r="FL30" s="22">
        <v>38000</v>
      </c>
      <c r="FM30">
        <v>1500327</v>
      </c>
      <c r="FN30" t="s">
        <v>540</v>
      </c>
      <c r="FO30" s="19">
        <v>8</v>
      </c>
      <c r="FP30" s="19">
        <v>13000</v>
      </c>
      <c r="FQ30" s="19">
        <v>104000</v>
      </c>
      <c r="FR30" s="19">
        <v>0</v>
      </c>
      <c r="FS30" s="19">
        <v>104000</v>
      </c>
      <c r="FT30" s="21">
        <v>1500331</v>
      </c>
      <c r="FU30" s="21" t="s">
        <v>542</v>
      </c>
      <c r="FV30" s="22">
        <v>10</v>
      </c>
      <c r="FW30" s="22">
        <v>13000</v>
      </c>
      <c r="FX30" s="22">
        <v>130000</v>
      </c>
      <c r="FY30" s="22">
        <v>0</v>
      </c>
      <c r="FZ30" s="22">
        <v>130000</v>
      </c>
      <c r="GA30">
        <v>1500327</v>
      </c>
      <c r="GB30" t="s">
        <v>540</v>
      </c>
      <c r="GC30" s="19">
        <v>12</v>
      </c>
      <c r="GD30" s="19">
        <v>13000</v>
      </c>
      <c r="GE30" s="19">
        <v>156000</v>
      </c>
      <c r="GF30" s="19">
        <v>0</v>
      </c>
      <c r="GG30" s="19">
        <v>156000</v>
      </c>
      <c r="GH30" s="21">
        <v>1500331</v>
      </c>
      <c r="GI30" s="21" t="s">
        <v>542</v>
      </c>
      <c r="GJ30" s="22">
        <v>8</v>
      </c>
      <c r="GK30" s="22">
        <v>13000</v>
      </c>
      <c r="GL30" s="22">
        <v>104000</v>
      </c>
      <c r="GM30" s="22">
        <v>0</v>
      </c>
      <c r="GN30" s="22">
        <v>104000</v>
      </c>
      <c r="GO30">
        <v>1500377</v>
      </c>
      <c r="GP30" t="s">
        <v>545</v>
      </c>
      <c r="GQ30" s="19">
        <v>8</v>
      </c>
      <c r="GR30" s="19">
        <v>13000</v>
      </c>
      <c r="GS30" s="19">
        <v>104000</v>
      </c>
      <c r="GT30" s="19">
        <v>0</v>
      </c>
      <c r="GU30" s="19">
        <v>104000</v>
      </c>
      <c r="GV30">
        <v>1500434</v>
      </c>
      <c r="GW30" t="s">
        <v>578</v>
      </c>
      <c r="GX30">
        <v>3</v>
      </c>
      <c r="GY30">
        <v>15000</v>
      </c>
      <c r="GZ30">
        <v>45000</v>
      </c>
      <c r="HA30">
        <v>0</v>
      </c>
      <c r="HB30">
        <v>45000</v>
      </c>
      <c r="HC30">
        <v>1500331</v>
      </c>
      <c r="HD30" t="s">
        <v>542</v>
      </c>
      <c r="HE30">
        <v>6</v>
      </c>
      <c r="HF30">
        <v>13000</v>
      </c>
      <c r="HG30">
        <v>78000</v>
      </c>
      <c r="HH30">
        <v>0</v>
      </c>
      <c r="HI30">
        <v>78000</v>
      </c>
      <c r="HJ30"/>
      <c r="HK30"/>
      <c r="HL30"/>
      <c r="HM30"/>
      <c r="HN30"/>
      <c r="HO30"/>
      <c r="HP30"/>
    </row>
    <row r="31" spans="8:224" x14ac:dyDescent="0.2">
      <c r="H31" s="21">
        <v>1500376</v>
      </c>
      <c r="I31" s="21" t="s">
        <v>544</v>
      </c>
      <c r="J31" s="22">
        <v>3</v>
      </c>
      <c r="K31" s="22">
        <v>13000</v>
      </c>
      <c r="L31" s="22">
        <v>39000</v>
      </c>
      <c r="M31" s="22">
        <v>0</v>
      </c>
      <c r="N31" s="22">
        <v>39000</v>
      </c>
      <c r="O31">
        <v>1500378</v>
      </c>
      <c r="P31" t="s">
        <v>546</v>
      </c>
      <c r="Q31" s="19">
        <v>3</v>
      </c>
      <c r="R31" s="19">
        <v>13000</v>
      </c>
      <c r="S31" s="19">
        <v>39000</v>
      </c>
      <c r="T31" s="19">
        <v>0</v>
      </c>
      <c r="U31" s="19">
        <v>39000</v>
      </c>
      <c r="V31" s="21">
        <v>1500378</v>
      </c>
      <c r="W31" s="21" t="s">
        <v>546</v>
      </c>
      <c r="X31" s="22">
        <v>4</v>
      </c>
      <c r="Y31" s="22">
        <v>13000</v>
      </c>
      <c r="Z31" s="22">
        <v>52000</v>
      </c>
      <c r="AA31" s="22">
        <v>0</v>
      </c>
      <c r="AB31" s="22">
        <v>52000</v>
      </c>
      <c r="AC31">
        <v>1500378</v>
      </c>
      <c r="AD31" t="s">
        <v>546</v>
      </c>
      <c r="AE31" s="19">
        <v>8</v>
      </c>
      <c r="AF31" s="19">
        <v>13000</v>
      </c>
      <c r="AG31" s="19">
        <v>104000</v>
      </c>
      <c r="AH31" s="19">
        <v>0</v>
      </c>
      <c r="AI31" s="19">
        <v>104000</v>
      </c>
      <c r="AJ31" s="21">
        <v>1500331</v>
      </c>
      <c r="AK31" s="21" t="s">
        <v>542</v>
      </c>
      <c r="AL31" s="22">
        <v>10</v>
      </c>
      <c r="AM31" s="22">
        <v>13000</v>
      </c>
      <c r="AN31" s="22">
        <v>130000</v>
      </c>
      <c r="AO31" s="22">
        <v>-26000</v>
      </c>
      <c r="AP31" s="22">
        <v>104000</v>
      </c>
      <c r="AQ31">
        <v>1500376</v>
      </c>
      <c r="AR31" t="s">
        <v>544</v>
      </c>
      <c r="AS31" s="19">
        <v>3</v>
      </c>
      <c r="AT31" s="19">
        <v>13000</v>
      </c>
      <c r="AU31" s="19">
        <v>39000</v>
      </c>
      <c r="AV31" s="19">
        <v>0</v>
      </c>
      <c r="AW31" s="19">
        <v>39000</v>
      </c>
      <c r="AX31" s="21">
        <v>1500377</v>
      </c>
      <c r="AY31" s="21" t="s">
        <v>545</v>
      </c>
      <c r="AZ31" s="22">
        <v>3</v>
      </c>
      <c r="BA31" s="22">
        <v>13000</v>
      </c>
      <c r="BB31" s="22">
        <v>39000</v>
      </c>
      <c r="BC31" s="22">
        <v>0</v>
      </c>
      <c r="BD31" s="22">
        <v>39000</v>
      </c>
      <c r="BE31">
        <v>1500377</v>
      </c>
      <c r="BF31" t="s">
        <v>545</v>
      </c>
      <c r="BG31" s="19">
        <v>5</v>
      </c>
      <c r="BH31" s="19">
        <v>13000</v>
      </c>
      <c r="BI31" s="19">
        <v>65000</v>
      </c>
      <c r="BJ31" s="19">
        <v>-26000</v>
      </c>
      <c r="BK31" s="19">
        <v>39000</v>
      </c>
      <c r="BL31" s="21">
        <v>1500377</v>
      </c>
      <c r="BM31" s="21" t="s">
        <v>545</v>
      </c>
      <c r="BN31" s="22">
        <v>5</v>
      </c>
      <c r="BO31" s="22">
        <v>13000</v>
      </c>
      <c r="BP31" s="22">
        <v>65000</v>
      </c>
      <c r="BQ31" s="22">
        <v>0</v>
      </c>
      <c r="BR31" s="22">
        <v>65000</v>
      </c>
      <c r="BS31">
        <v>1500377</v>
      </c>
      <c r="BT31" t="s">
        <v>545</v>
      </c>
      <c r="BU31" s="19">
        <v>3</v>
      </c>
      <c r="BV31" s="19">
        <v>13000</v>
      </c>
      <c r="BW31" s="19">
        <v>39000</v>
      </c>
      <c r="BX31" s="19">
        <v>0</v>
      </c>
      <c r="BY31" s="19">
        <v>39000</v>
      </c>
      <c r="BZ31" s="181">
        <v>1500375</v>
      </c>
      <c r="CA31" s="182" t="s">
        <v>543</v>
      </c>
      <c r="CB31" s="183">
        <v>8</v>
      </c>
      <c r="CC31" s="184">
        <v>13000</v>
      </c>
      <c r="CD31" s="184">
        <v>104000</v>
      </c>
      <c r="CE31" s="184">
        <v>-39000</v>
      </c>
      <c r="CF31" s="184">
        <v>65000</v>
      </c>
      <c r="CG31">
        <v>1500377</v>
      </c>
      <c r="CH31" t="s">
        <v>545</v>
      </c>
      <c r="CI31" s="19">
        <v>12</v>
      </c>
      <c r="CJ31" s="19">
        <v>13000</v>
      </c>
      <c r="CK31" s="19">
        <v>156000</v>
      </c>
      <c r="CL31" s="19">
        <v>-13000</v>
      </c>
      <c r="CM31" s="19">
        <v>143000</v>
      </c>
      <c r="CN31" s="21">
        <v>1502011</v>
      </c>
      <c r="CO31" s="21" t="s">
        <v>85</v>
      </c>
      <c r="CP31" s="22">
        <v>4</v>
      </c>
      <c r="CQ31" s="22">
        <v>18000</v>
      </c>
      <c r="CR31" s="22">
        <v>72000</v>
      </c>
      <c r="CS31" s="22">
        <v>0</v>
      </c>
      <c r="CT31" s="22">
        <v>72000</v>
      </c>
      <c r="CU31">
        <v>1500376</v>
      </c>
      <c r="CV31" t="s">
        <v>544</v>
      </c>
      <c r="CW31" s="19">
        <v>4</v>
      </c>
      <c r="CX31" s="19">
        <v>13000</v>
      </c>
      <c r="CY31" s="19">
        <v>52000</v>
      </c>
      <c r="CZ31" s="19">
        <v>-13000</v>
      </c>
      <c r="DA31" s="19">
        <v>39000</v>
      </c>
      <c r="DB31" s="21">
        <v>1500331</v>
      </c>
      <c r="DC31" s="21" t="s">
        <v>542</v>
      </c>
      <c r="DD31" s="22">
        <v>2</v>
      </c>
      <c r="DE31" s="22">
        <v>13000</v>
      </c>
      <c r="DF31" s="22">
        <v>26000</v>
      </c>
      <c r="DG31" s="22">
        <v>0</v>
      </c>
      <c r="DH31" s="22">
        <v>26000</v>
      </c>
      <c r="DI31">
        <v>1500307</v>
      </c>
      <c r="DJ31" t="s">
        <v>74</v>
      </c>
      <c r="DK31" s="19">
        <v>1</v>
      </c>
      <c r="DL31" s="19">
        <v>20000</v>
      </c>
      <c r="DM31" s="19">
        <v>20000</v>
      </c>
      <c r="DN31" s="19">
        <v>0</v>
      </c>
      <c r="DO31" s="19">
        <v>20000</v>
      </c>
      <c r="DP31" s="21">
        <v>1500331</v>
      </c>
      <c r="DQ31" s="21" t="s">
        <v>542</v>
      </c>
      <c r="DR31" s="22">
        <v>4</v>
      </c>
      <c r="DS31" s="22">
        <v>13000</v>
      </c>
      <c r="DT31" s="22">
        <v>52000</v>
      </c>
      <c r="DU31" s="22">
        <v>0</v>
      </c>
      <c r="DV31" s="22">
        <v>52000</v>
      </c>
      <c r="DW31">
        <v>1500307</v>
      </c>
      <c r="DX31" t="s">
        <v>74</v>
      </c>
      <c r="DY31" s="19">
        <v>8</v>
      </c>
      <c r="DZ31" s="19">
        <v>20000</v>
      </c>
      <c r="EA31" s="19">
        <v>160000</v>
      </c>
      <c r="EB31" s="19">
        <v>0</v>
      </c>
      <c r="EC31" s="19">
        <v>160000</v>
      </c>
      <c r="ED31" s="21">
        <v>1500327</v>
      </c>
      <c r="EE31" s="21" t="s">
        <v>540</v>
      </c>
      <c r="EF31" s="22">
        <v>12</v>
      </c>
      <c r="EG31" s="22">
        <v>13000</v>
      </c>
      <c r="EH31" s="22">
        <v>156000</v>
      </c>
      <c r="EI31" s="22">
        <v>0</v>
      </c>
      <c r="EJ31" s="22">
        <v>156000</v>
      </c>
      <c r="EK31">
        <v>1500327</v>
      </c>
      <c r="EL31" t="s">
        <v>540</v>
      </c>
      <c r="EM31" s="19">
        <v>10</v>
      </c>
      <c r="EN31" s="19">
        <v>13000</v>
      </c>
      <c r="EO31" s="19">
        <v>130000</v>
      </c>
      <c r="EP31" s="19">
        <v>0</v>
      </c>
      <c r="EQ31" s="19">
        <v>130000</v>
      </c>
      <c r="ER31" s="21">
        <v>1500377</v>
      </c>
      <c r="ES31" s="21" t="s">
        <v>545</v>
      </c>
      <c r="ET31" s="22">
        <v>4</v>
      </c>
      <c r="EU31" s="22">
        <v>13000</v>
      </c>
      <c r="EV31" s="22">
        <v>52000</v>
      </c>
      <c r="EW31" s="22">
        <v>0</v>
      </c>
      <c r="EX31" s="22">
        <v>52000</v>
      </c>
      <c r="EY31">
        <v>1500331</v>
      </c>
      <c r="EZ31" t="s">
        <v>542</v>
      </c>
      <c r="FA31" s="19">
        <v>8</v>
      </c>
      <c r="FB31" s="19">
        <v>13000</v>
      </c>
      <c r="FC31" s="19">
        <v>104000</v>
      </c>
      <c r="FD31" s="19">
        <v>0</v>
      </c>
      <c r="FE31" s="19">
        <v>104000</v>
      </c>
      <c r="FF31" s="21">
        <v>1500327</v>
      </c>
      <c r="FG31" s="21" t="s">
        <v>540</v>
      </c>
      <c r="FH31" s="22">
        <v>6</v>
      </c>
      <c r="FI31" s="22">
        <v>13000</v>
      </c>
      <c r="FJ31" s="22">
        <v>78000</v>
      </c>
      <c r="FK31" s="22">
        <v>0</v>
      </c>
      <c r="FL31" s="22">
        <v>78000</v>
      </c>
      <c r="FM31">
        <v>1500331</v>
      </c>
      <c r="FN31" t="s">
        <v>542</v>
      </c>
      <c r="FO31" s="19">
        <v>8</v>
      </c>
      <c r="FP31" s="19">
        <v>13000</v>
      </c>
      <c r="FQ31" s="19">
        <v>104000</v>
      </c>
      <c r="FR31" s="19">
        <v>0</v>
      </c>
      <c r="FS31" s="19">
        <v>104000</v>
      </c>
      <c r="FT31" s="21">
        <v>1500377</v>
      </c>
      <c r="FU31" s="21" t="s">
        <v>545</v>
      </c>
      <c r="FV31" s="22">
        <v>10</v>
      </c>
      <c r="FW31" s="22">
        <v>13000</v>
      </c>
      <c r="FX31" s="22">
        <v>130000</v>
      </c>
      <c r="FY31" s="22">
        <v>0</v>
      </c>
      <c r="FZ31" s="22">
        <v>130000</v>
      </c>
      <c r="GA31">
        <v>1500331</v>
      </c>
      <c r="GB31" t="s">
        <v>542</v>
      </c>
      <c r="GC31" s="19">
        <v>12</v>
      </c>
      <c r="GD31" s="19">
        <v>13000</v>
      </c>
      <c r="GE31" s="19">
        <v>156000</v>
      </c>
      <c r="GF31" s="19">
        <v>0</v>
      </c>
      <c r="GG31" s="19">
        <v>156000</v>
      </c>
      <c r="GH31" s="21">
        <v>1500377</v>
      </c>
      <c r="GI31" s="21" t="s">
        <v>545</v>
      </c>
      <c r="GJ31" s="22">
        <v>3</v>
      </c>
      <c r="GK31" s="22">
        <v>13000</v>
      </c>
      <c r="GL31" s="22">
        <v>39000</v>
      </c>
      <c r="GM31" s="22">
        <v>0</v>
      </c>
      <c r="GN31" s="22">
        <v>39000</v>
      </c>
      <c r="GO31">
        <v>1500434</v>
      </c>
      <c r="GP31" t="s">
        <v>578</v>
      </c>
      <c r="GQ31" s="19">
        <v>5</v>
      </c>
      <c r="GR31" s="19">
        <v>15000</v>
      </c>
      <c r="GS31" s="19">
        <v>75000</v>
      </c>
      <c r="GT31" s="19">
        <v>0</v>
      </c>
      <c r="GU31" s="19">
        <v>75000</v>
      </c>
      <c r="GV31">
        <v>1505009</v>
      </c>
      <c r="GW31" t="s">
        <v>93</v>
      </c>
      <c r="GX31">
        <v>2</v>
      </c>
      <c r="GY31">
        <v>20000</v>
      </c>
      <c r="GZ31">
        <v>40000</v>
      </c>
      <c r="HA31">
        <v>0</v>
      </c>
      <c r="HB31">
        <v>40000</v>
      </c>
      <c r="HC31">
        <v>1500377</v>
      </c>
      <c r="HD31" t="s">
        <v>545</v>
      </c>
      <c r="HE31">
        <v>6</v>
      </c>
      <c r="HF31">
        <v>13000</v>
      </c>
      <c r="HG31">
        <v>78000</v>
      </c>
      <c r="HH31">
        <v>0</v>
      </c>
      <c r="HI31">
        <v>78000</v>
      </c>
      <c r="HJ31"/>
      <c r="HK31"/>
      <c r="HL31"/>
      <c r="HM31"/>
      <c r="HN31"/>
      <c r="HO31"/>
      <c r="HP31"/>
    </row>
    <row r="32" spans="8:224" x14ac:dyDescent="0.2">
      <c r="H32" s="21">
        <v>1500377</v>
      </c>
      <c r="I32" s="21" t="s">
        <v>545</v>
      </c>
      <c r="J32" s="22">
        <v>3</v>
      </c>
      <c r="K32" s="22">
        <v>13000</v>
      </c>
      <c r="L32" s="22">
        <v>39000</v>
      </c>
      <c r="M32" s="22">
        <v>-13000</v>
      </c>
      <c r="N32" s="22">
        <v>26000</v>
      </c>
      <c r="O32">
        <v>1502011</v>
      </c>
      <c r="P32" t="s">
        <v>85</v>
      </c>
      <c r="Q32" s="19">
        <v>3</v>
      </c>
      <c r="R32" s="19">
        <v>18000</v>
      </c>
      <c r="S32" s="19">
        <v>54000</v>
      </c>
      <c r="T32" s="19">
        <v>0</v>
      </c>
      <c r="U32" s="19">
        <v>54000</v>
      </c>
      <c r="V32" s="21">
        <v>1502011</v>
      </c>
      <c r="W32" s="21" t="s">
        <v>85</v>
      </c>
      <c r="X32" s="22">
        <v>4</v>
      </c>
      <c r="Y32" s="22">
        <v>18000</v>
      </c>
      <c r="Z32" s="22">
        <v>72000</v>
      </c>
      <c r="AA32" s="22">
        <v>0</v>
      </c>
      <c r="AB32" s="22">
        <v>72000</v>
      </c>
      <c r="AC32">
        <v>1502012</v>
      </c>
      <c r="AD32" t="s">
        <v>86</v>
      </c>
      <c r="AE32" s="19">
        <v>8</v>
      </c>
      <c r="AF32" s="19">
        <v>19000</v>
      </c>
      <c r="AG32" s="19">
        <v>152000</v>
      </c>
      <c r="AH32" s="19">
        <v>0</v>
      </c>
      <c r="AI32" s="19">
        <v>152000</v>
      </c>
      <c r="AJ32" s="21">
        <v>1500375</v>
      </c>
      <c r="AK32" s="21" t="s">
        <v>543</v>
      </c>
      <c r="AL32" s="22">
        <v>5</v>
      </c>
      <c r="AM32" s="22">
        <v>13000</v>
      </c>
      <c r="AN32" s="22">
        <v>65000</v>
      </c>
      <c r="AO32" s="22">
        <v>-13000</v>
      </c>
      <c r="AP32" s="22">
        <v>52000</v>
      </c>
      <c r="AQ32">
        <v>1500378</v>
      </c>
      <c r="AR32" t="s">
        <v>546</v>
      </c>
      <c r="AS32" s="19">
        <v>4</v>
      </c>
      <c r="AT32" s="19">
        <v>13000</v>
      </c>
      <c r="AU32" s="19">
        <v>52000</v>
      </c>
      <c r="AV32" s="19">
        <v>-13000</v>
      </c>
      <c r="AW32" s="19">
        <v>39000</v>
      </c>
      <c r="AX32" s="21">
        <v>1500378</v>
      </c>
      <c r="AY32" s="21" t="s">
        <v>546</v>
      </c>
      <c r="AZ32" s="22">
        <v>5</v>
      </c>
      <c r="BA32" s="22">
        <v>13000</v>
      </c>
      <c r="BB32" s="22">
        <v>65000</v>
      </c>
      <c r="BC32" s="22">
        <v>0</v>
      </c>
      <c r="BD32" s="22">
        <v>65000</v>
      </c>
      <c r="BE32">
        <v>1500378</v>
      </c>
      <c r="BF32" t="s">
        <v>546</v>
      </c>
      <c r="BG32" s="19">
        <v>4</v>
      </c>
      <c r="BH32" s="19">
        <v>13000</v>
      </c>
      <c r="BI32" s="19">
        <v>52000</v>
      </c>
      <c r="BJ32" s="19">
        <v>0</v>
      </c>
      <c r="BK32" s="19">
        <v>52000</v>
      </c>
      <c r="BL32" s="21">
        <v>1500378</v>
      </c>
      <c r="BM32" s="21" t="s">
        <v>546</v>
      </c>
      <c r="BN32" s="22">
        <v>4</v>
      </c>
      <c r="BO32" s="22">
        <v>13000</v>
      </c>
      <c r="BP32" s="22">
        <v>52000</v>
      </c>
      <c r="BQ32" s="22">
        <v>0</v>
      </c>
      <c r="BR32" s="22">
        <v>52000</v>
      </c>
      <c r="BS32">
        <v>1500378</v>
      </c>
      <c r="BT32" t="s">
        <v>546</v>
      </c>
      <c r="BU32" s="19">
        <v>4</v>
      </c>
      <c r="BV32" s="19">
        <v>13000</v>
      </c>
      <c r="BW32" s="19">
        <v>52000</v>
      </c>
      <c r="BX32" s="19">
        <v>0</v>
      </c>
      <c r="BY32" s="19">
        <v>52000</v>
      </c>
      <c r="BZ32" s="181">
        <v>1500376</v>
      </c>
      <c r="CA32" s="182" t="s">
        <v>544</v>
      </c>
      <c r="CB32" s="183">
        <v>7</v>
      </c>
      <c r="CC32" s="184">
        <v>13000</v>
      </c>
      <c r="CD32" s="184">
        <v>91000</v>
      </c>
      <c r="CE32" s="184">
        <v>-26000</v>
      </c>
      <c r="CF32" s="184">
        <v>65000</v>
      </c>
      <c r="CG32">
        <v>1500378</v>
      </c>
      <c r="CH32" t="s">
        <v>546</v>
      </c>
      <c r="CI32" s="19">
        <v>10</v>
      </c>
      <c r="CJ32" s="19">
        <v>13000</v>
      </c>
      <c r="CK32" s="19">
        <v>130000</v>
      </c>
      <c r="CL32" s="19">
        <v>0</v>
      </c>
      <c r="CM32" s="19">
        <v>130000</v>
      </c>
      <c r="CN32" s="21">
        <v>1502012</v>
      </c>
      <c r="CO32" s="21" t="s">
        <v>86</v>
      </c>
      <c r="CP32" s="22">
        <v>4</v>
      </c>
      <c r="CQ32" s="22">
        <v>19000</v>
      </c>
      <c r="CR32" s="22">
        <v>76000</v>
      </c>
      <c r="CS32" s="22">
        <v>0</v>
      </c>
      <c r="CT32" s="22">
        <v>76000</v>
      </c>
      <c r="CU32">
        <v>1500377</v>
      </c>
      <c r="CV32" t="s">
        <v>545</v>
      </c>
      <c r="CW32" s="19">
        <v>1</v>
      </c>
      <c r="CX32" s="19">
        <v>13000</v>
      </c>
      <c r="CY32" s="19">
        <v>13000</v>
      </c>
      <c r="CZ32" s="19">
        <v>-13000</v>
      </c>
      <c r="DA32" s="19">
        <v>0</v>
      </c>
      <c r="DB32" s="21">
        <v>1500375</v>
      </c>
      <c r="DC32" s="21" t="s">
        <v>543</v>
      </c>
      <c r="DD32" s="22">
        <v>1</v>
      </c>
      <c r="DE32" s="22">
        <v>13000</v>
      </c>
      <c r="DF32" s="22">
        <v>13000</v>
      </c>
      <c r="DG32" s="22">
        <v>0</v>
      </c>
      <c r="DH32" s="22">
        <v>13000</v>
      </c>
      <c r="DI32">
        <v>1500316</v>
      </c>
      <c r="DJ32" t="s">
        <v>82</v>
      </c>
      <c r="DK32" s="19">
        <v>4</v>
      </c>
      <c r="DL32" s="19">
        <v>38000</v>
      </c>
      <c r="DM32" s="19">
        <v>152000</v>
      </c>
      <c r="DN32" s="19">
        <v>0</v>
      </c>
      <c r="DO32" s="19">
        <v>152000</v>
      </c>
      <c r="DP32" s="21">
        <v>1500377</v>
      </c>
      <c r="DQ32" s="21" t="s">
        <v>545</v>
      </c>
      <c r="DR32" s="22">
        <v>4</v>
      </c>
      <c r="DS32" s="22">
        <v>13000</v>
      </c>
      <c r="DT32" s="22">
        <v>52000</v>
      </c>
      <c r="DU32" s="22">
        <v>0</v>
      </c>
      <c r="DV32" s="22">
        <v>52000</v>
      </c>
      <c r="DW32">
        <v>1500316</v>
      </c>
      <c r="DX32" t="s">
        <v>82</v>
      </c>
      <c r="DY32" s="19">
        <v>3</v>
      </c>
      <c r="DZ32" s="19">
        <v>38000</v>
      </c>
      <c r="EA32" s="19">
        <v>114000</v>
      </c>
      <c r="EB32" s="19">
        <v>0</v>
      </c>
      <c r="EC32" s="19">
        <v>114000</v>
      </c>
      <c r="ED32" s="21">
        <v>1500331</v>
      </c>
      <c r="EE32" s="21" t="s">
        <v>542</v>
      </c>
      <c r="EF32" s="22">
        <v>15</v>
      </c>
      <c r="EG32" s="22">
        <v>13000</v>
      </c>
      <c r="EH32" s="22">
        <v>195000</v>
      </c>
      <c r="EI32" s="22">
        <v>0</v>
      </c>
      <c r="EJ32" s="22">
        <v>195000</v>
      </c>
      <c r="EK32">
        <v>1500331</v>
      </c>
      <c r="EL32" t="s">
        <v>542</v>
      </c>
      <c r="EM32" s="19">
        <v>9</v>
      </c>
      <c r="EN32" s="19">
        <v>13000</v>
      </c>
      <c r="EO32" s="19">
        <v>117000</v>
      </c>
      <c r="EP32" s="19">
        <v>0</v>
      </c>
      <c r="EQ32" s="19">
        <v>117000</v>
      </c>
      <c r="ER32" s="21">
        <v>1500434</v>
      </c>
      <c r="ES32" s="21" t="s">
        <v>578</v>
      </c>
      <c r="ET32" s="22">
        <v>3</v>
      </c>
      <c r="EU32" s="22">
        <v>15000</v>
      </c>
      <c r="EV32" s="22">
        <v>45000</v>
      </c>
      <c r="EW32" s="22">
        <v>0</v>
      </c>
      <c r="EX32" s="22">
        <v>45000</v>
      </c>
      <c r="EY32">
        <v>1500377</v>
      </c>
      <c r="EZ32" t="s">
        <v>545</v>
      </c>
      <c r="FA32" s="19">
        <v>6</v>
      </c>
      <c r="FB32" s="19">
        <v>13000</v>
      </c>
      <c r="FC32" s="19">
        <v>78000</v>
      </c>
      <c r="FD32" s="19">
        <v>0</v>
      </c>
      <c r="FE32" s="19">
        <v>78000</v>
      </c>
      <c r="FF32" s="21">
        <v>1500331</v>
      </c>
      <c r="FG32" s="21" t="s">
        <v>542</v>
      </c>
      <c r="FH32" s="22">
        <v>7</v>
      </c>
      <c r="FI32" s="22">
        <v>13000</v>
      </c>
      <c r="FJ32" s="22">
        <v>91000</v>
      </c>
      <c r="FK32" s="22">
        <v>0</v>
      </c>
      <c r="FL32" s="22">
        <v>91000</v>
      </c>
      <c r="FM32">
        <v>1500377</v>
      </c>
      <c r="FN32" t="s">
        <v>545</v>
      </c>
      <c r="FO32" s="19">
        <v>8</v>
      </c>
      <c r="FP32" s="19">
        <v>13000</v>
      </c>
      <c r="FQ32" s="19">
        <v>104000</v>
      </c>
      <c r="FR32" s="19">
        <v>0</v>
      </c>
      <c r="FS32" s="19">
        <v>104000</v>
      </c>
      <c r="FT32" s="21">
        <v>1500434</v>
      </c>
      <c r="FU32" s="21" t="s">
        <v>578</v>
      </c>
      <c r="FV32" s="22">
        <v>10</v>
      </c>
      <c r="FW32" s="22">
        <v>15000</v>
      </c>
      <c r="FX32" s="22">
        <v>150000</v>
      </c>
      <c r="FY32" s="22">
        <v>0</v>
      </c>
      <c r="FZ32" s="22">
        <v>150000</v>
      </c>
      <c r="GA32">
        <v>1500377</v>
      </c>
      <c r="GB32" t="s">
        <v>545</v>
      </c>
      <c r="GC32" s="19">
        <v>12</v>
      </c>
      <c r="GD32" s="19">
        <v>13000</v>
      </c>
      <c r="GE32" s="19">
        <v>156000</v>
      </c>
      <c r="GF32" s="19">
        <v>0</v>
      </c>
      <c r="GG32" s="19">
        <v>156000</v>
      </c>
      <c r="GH32" s="21">
        <v>1500434</v>
      </c>
      <c r="GI32" s="21" t="s">
        <v>578</v>
      </c>
      <c r="GJ32" s="22">
        <v>3</v>
      </c>
      <c r="GK32" s="22">
        <v>15000</v>
      </c>
      <c r="GL32" s="22">
        <v>45000</v>
      </c>
      <c r="GM32" s="22">
        <v>0</v>
      </c>
      <c r="GN32" s="22">
        <v>45000</v>
      </c>
      <c r="GO32">
        <v>1510006</v>
      </c>
      <c r="GP32" t="s">
        <v>97</v>
      </c>
      <c r="GQ32" s="19">
        <v>2</v>
      </c>
      <c r="GR32" s="19">
        <v>38000</v>
      </c>
      <c r="GS32" s="19">
        <v>76000</v>
      </c>
      <c r="GT32" s="19">
        <v>0</v>
      </c>
      <c r="GU32" s="19">
        <v>76000</v>
      </c>
      <c r="GV32">
        <v>1510002</v>
      </c>
      <c r="GW32" t="s">
        <v>95</v>
      </c>
      <c r="GX32">
        <v>7</v>
      </c>
      <c r="GY32">
        <v>30000</v>
      </c>
      <c r="GZ32">
        <v>210000</v>
      </c>
      <c r="HA32">
        <v>0</v>
      </c>
      <c r="HB32">
        <v>210000</v>
      </c>
      <c r="HC32">
        <v>1500434</v>
      </c>
      <c r="HD32" t="s">
        <v>578</v>
      </c>
      <c r="HE32">
        <v>6</v>
      </c>
      <c r="HF32">
        <v>15000</v>
      </c>
      <c r="HG32">
        <v>90000</v>
      </c>
      <c r="HH32">
        <v>0</v>
      </c>
      <c r="HI32">
        <v>90000</v>
      </c>
      <c r="HJ32"/>
      <c r="HK32"/>
      <c r="HL32"/>
      <c r="HM32"/>
      <c r="HN32"/>
      <c r="HO32"/>
      <c r="HP32"/>
    </row>
    <row r="33" spans="3:224" x14ac:dyDescent="0.2">
      <c r="C33" s="151"/>
      <c r="G33" s="151"/>
      <c r="H33" s="21">
        <v>1500378</v>
      </c>
      <c r="I33" s="21" t="s">
        <v>546</v>
      </c>
      <c r="J33" s="22">
        <v>4</v>
      </c>
      <c r="K33" s="22">
        <v>13000</v>
      </c>
      <c r="L33" s="22">
        <v>52000</v>
      </c>
      <c r="M33" s="22">
        <v>0</v>
      </c>
      <c r="N33" s="22">
        <v>52000</v>
      </c>
      <c r="O33">
        <v>1502012</v>
      </c>
      <c r="P33" t="s">
        <v>86</v>
      </c>
      <c r="Q33" s="19">
        <v>4</v>
      </c>
      <c r="R33" s="19">
        <v>19000</v>
      </c>
      <c r="S33" s="19">
        <v>76000</v>
      </c>
      <c r="T33" s="19">
        <v>0</v>
      </c>
      <c r="U33" s="19">
        <v>76000</v>
      </c>
      <c r="V33" s="21">
        <v>1502012</v>
      </c>
      <c r="W33" s="21" t="s">
        <v>86</v>
      </c>
      <c r="X33" s="22">
        <v>1</v>
      </c>
      <c r="Y33" s="22">
        <v>19000</v>
      </c>
      <c r="Z33" s="22">
        <v>19000</v>
      </c>
      <c r="AA33" s="22">
        <v>0</v>
      </c>
      <c r="AB33" s="22">
        <v>19000</v>
      </c>
      <c r="AC33">
        <v>1502021</v>
      </c>
      <c r="AD33" t="s">
        <v>87</v>
      </c>
      <c r="AE33" s="19">
        <v>6</v>
      </c>
      <c r="AF33" s="19">
        <v>22000</v>
      </c>
      <c r="AG33" s="19">
        <v>132000</v>
      </c>
      <c r="AH33" s="19">
        <v>0</v>
      </c>
      <c r="AI33" s="19">
        <v>132000</v>
      </c>
      <c r="AJ33" s="21">
        <v>1500376</v>
      </c>
      <c r="AK33" s="21" t="s">
        <v>544</v>
      </c>
      <c r="AL33" s="22">
        <v>13</v>
      </c>
      <c r="AM33" s="22">
        <v>13000</v>
      </c>
      <c r="AN33" s="22">
        <v>169000</v>
      </c>
      <c r="AO33" s="22">
        <v>0</v>
      </c>
      <c r="AP33" s="22">
        <v>169000</v>
      </c>
      <c r="AQ33">
        <v>1502011</v>
      </c>
      <c r="AR33" t="s">
        <v>85</v>
      </c>
      <c r="AS33" s="19">
        <v>3</v>
      </c>
      <c r="AT33" s="19">
        <v>18000</v>
      </c>
      <c r="AU33" s="19">
        <v>54000</v>
      </c>
      <c r="AV33" s="19">
        <v>0</v>
      </c>
      <c r="AW33" s="19">
        <v>54000</v>
      </c>
      <c r="AX33" s="21">
        <v>1502011</v>
      </c>
      <c r="AY33" s="21" t="s">
        <v>85</v>
      </c>
      <c r="AZ33" s="22">
        <v>4</v>
      </c>
      <c r="BA33" s="22">
        <v>18000</v>
      </c>
      <c r="BB33" s="22">
        <v>72000</v>
      </c>
      <c r="BC33" s="22">
        <v>0</v>
      </c>
      <c r="BD33" s="22">
        <v>72000</v>
      </c>
      <c r="BE33">
        <v>1502011</v>
      </c>
      <c r="BF33" t="s">
        <v>85</v>
      </c>
      <c r="BG33" s="19">
        <v>4</v>
      </c>
      <c r="BH33" s="19">
        <v>18000</v>
      </c>
      <c r="BI33" s="19">
        <v>72000</v>
      </c>
      <c r="BJ33" s="19">
        <v>0</v>
      </c>
      <c r="BK33" s="19">
        <v>72000</v>
      </c>
      <c r="BL33" s="21">
        <v>1502011</v>
      </c>
      <c r="BM33" s="21" t="s">
        <v>85</v>
      </c>
      <c r="BN33" s="22">
        <v>2</v>
      </c>
      <c r="BO33" s="22">
        <v>18000</v>
      </c>
      <c r="BP33" s="22">
        <v>36000</v>
      </c>
      <c r="BQ33" s="22">
        <v>0</v>
      </c>
      <c r="BR33" s="22">
        <v>36000</v>
      </c>
      <c r="BS33">
        <v>1502010</v>
      </c>
      <c r="BT33" t="s">
        <v>84</v>
      </c>
      <c r="BU33" s="19">
        <v>0</v>
      </c>
      <c r="BV33" s="19">
        <v>0</v>
      </c>
      <c r="BW33" s="19">
        <v>0</v>
      </c>
      <c r="BX33" s="19">
        <v>0</v>
      </c>
      <c r="BY33" s="19">
        <v>0</v>
      </c>
      <c r="BZ33" s="181">
        <v>1500377</v>
      </c>
      <c r="CA33" s="182" t="s">
        <v>545</v>
      </c>
      <c r="CB33" s="183">
        <v>9</v>
      </c>
      <c r="CC33" s="184">
        <v>13000</v>
      </c>
      <c r="CD33" s="184">
        <v>117000</v>
      </c>
      <c r="CE33" s="184">
        <v>0</v>
      </c>
      <c r="CF33" s="184">
        <v>117000</v>
      </c>
      <c r="CG33">
        <v>1502011</v>
      </c>
      <c r="CH33" t="s">
        <v>85</v>
      </c>
      <c r="CI33" s="19">
        <v>20</v>
      </c>
      <c r="CJ33" s="19">
        <v>18000</v>
      </c>
      <c r="CK33" s="19">
        <v>360000</v>
      </c>
      <c r="CL33" s="19">
        <v>0</v>
      </c>
      <c r="CM33" s="19">
        <v>360000</v>
      </c>
      <c r="CN33" s="21">
        <v>1502021</v>
      </c>
      <c r="CO33" s="21" t="s">
        <v>87</v>
      </c>
      <c r="CP33" s="22">
        <v>1</v>
      </c>
      <c r="CQ33" s="22">
        <v>22000</v>
      </c>
      <c r="CR33" s="22">
        <v>22000</v>
      </c>
      <c r="CS33" s="22">
        <v>0</v>
      </c>
      <c r="CT33" s="22">
        <v>22000</v>
      </c>
      <c r="CU33">
        <v>1502010</v>
      </c>
      <c r="CV33" t="s">
        <v>84</v>
      </c>
      <c r="CW33" s="19">
        <v>0</v>
      </c>
      <c r="CX33" s="19">
        <v>0</v>
      </c>
      <c r="CY33" s="19">
        <v>0</v>
      </c>
      <c r="CZ33" s="19">
        <v>0</v>
      </c>
      <c r="DA33" s="19">
        <v>0</v>
      </c>
      <c r="DB33" s="21">
        <v>1500376</v>
      </c>
      <c r="DC33" s="21" t="s">
        <v>544</v>
      </c>
      <c r="DD33" s="22">
        <v>3</v>
      </c>
      <c r="DE33" s="22">
        <v>13000</v>
      </c>
      <c r="DF33" s="22">
        <v>39000</v>
      </c>
      <c r="DG33" s="22">
        <v>0</v>
      </c>
      <c r="DH33" s="22">
        <v>39000</v>
      </c>
      <c r="DI33">
        <v>1500327</v>
      </c>
      <c r="DJ33" t="s">
        <v>540</v>
      </c>
      <c r="DK33" s="19">
        <v>5</v>
      </c>
      <c r="DL33" s="19">
        <v>13000</v>
      </c>
      <c r="DM33" s="19">
        <v>65000</v>
      </c>
      <c r="DN33" s="19">
        <v>0</v>
      </c>
      <c r="DO33" s="19">
        <v>65000</v>
      </c>
      <c r="DP33" s="21">
        <v>1500434</v>
      </c>
      <c r="DQ33" s="21" t="s">
        <v>578</v>
      </c>
      <c r="DR33" s="22">
        <v>6</v>
      </c>
      <c r="DS33" s="22">
        <v>15000</v>
      </c>
      <c r="DT33" s="22">
        <v>90000</v>
      </c>
      <c r="DU33" s="22">
        <v>0</v>
      </c>
      <c r="DV33" s="22">
        <v>90000</v>
      </c>
      <c r="DW33">
        <v>1500327</v>
      </c>
      <c r="DX33" t="s">
        <v>540</v>
      </c>
      <c r="DY33" s="19">
        <v>8</v>
      </c>
      <c r="DZ33" s="19">
        <v>13000</v>
      </c>
      <c r="EA33" s="19">
        <v>104000</v>
      </c>
      <c r="EB33" s="19">
        <v>0</v>
      </c>
      <c r="EC33" s="19">
        <v>104000</v>
      </c>
      <c r="ED33" s="21">
        <v>1500377</v>
      </c>
      <c r="EE33" s="21" t="s">
        <v>545</v>
      </c>
      <c r="EF33" s="22">
        <v>15</v>
      </c>
      <c r="EG33" s="22">
        <v>13000</v>
      </c>
      <c r="EH33" s="22">
        <v>195000</v>
      </c>
      <c r="EI33" s="22">
        <v>0</v>
      </c>
      <c r="EJ33" s="22">
        <v>195000</v>
      </c>
      <c r="EK33">
        <v>1500366</v>
      </c>
      <c r="EL33" t="s">
        <v>489</v>
      </c>
      <c r="EM33" s="19">
        <v>1</v>
      </c>
      <c r="EN33" s="19">
        <v>13000</v>
      </c>
      <c r="EO33" s="19">
        <v>13000</v>
      </c>
      <c r="EP33" s="19">
        <v>0</v>
      </c>
      <c r="EQ33" s="19">
        <v>13000</v>
      </c>
      <c r="ER33" s="21">
        <v>1502011</v>
      </c>
      <c r="ES33" s="21" t="s">
        <v>85</v>
      </c>
      <c r="ET33" s="22">
        <v>2</v>
      </c>
      <c r="EU33" s="22">
        <v>18000</v>
      </c>
      <c r="EV33" s="22">
        <v>36000</v>
      </c>
      <c r="EW33" s="22">
        <v>0</v>
      </c>
      <c r="EX33" s="22">
        <v>36000</v>
      </c>
      <c r="EY33">
        <v>1500434</v>
      </c>
      <c r="EZ33" t="s">
        <v>578</v>
      </c>
      <c r="FA33" s="19">
        <v>6</v>
      </c>
      <c r="FB33" s="19">
        <v>15000</v>
      </c>
      <c r="FC33" s="19">
        <v>90000</v>
      </c>
      <c r="FD33" s="19">
        <v>0</v>
      </c>
      <c r="FE33" s="19">
        <v>90000</v>
      </c>
      <c r="FF33" s="21">
        <v>1500377</v>
      </c>
      <c r="FG33" s="21" t="s">
        <v>545</v>
      </c>
      <c r="FH33" s="22">
        <v>7</v>
      </c>
      <c r="FI33" s="22">
        <v>13000</v>
      </c>
      <c r="FJ33" s="22">
        <v>91000</v>
      </c>
      <c r="FK33" s="22">
        <v>0</v>
      </c>
      <c r="FL33" s="22">
        <v>91000</v>
      </c>
      <c r="FM33">
        <v>1500434</v>
      </c>
      <c r="FN33" t="s">
        <v>578</v>
      </c>
      <c r="FO33" s="19">
        <v>7</v>
      </c>
      <c r="FP33" s="19">
        <v>15000</v>
      </c>
      <c r="FQ33" s="19">
        <v>105000</v>
      </c>
      <c r="FR33" s="19">
        <v>0</v>
      </c>
      <c r="FS33" s="19">
        <v>105000</v>
      </c>
      <c r="FT33" s="21">
        <v>1505009</v>
      </c>
      <c r="FU33" s="21" t="s">
        <v>93</v>
      </c>
      <c r="FV33" s="22">
        <v>5</v>
      </c>
      <c r="FW33" s="22">
        <v>20000</v>
      </c>
      <c r="FX33" s="22">
        <v>100000</v>
      </c>
      <c r="FY33" s="22">
        <v>0</v>
      </c>
      <c r="FZ33" s="22">
        <v>100000</v>
      </c>
      <c r="GA33">
        <v>1500434</v>
      </c>
      <c r="GB33" t="s">
        <v>578</v>
      </c>
      <c r="GC33" s="19">
        <v>11</v>
      </c>
      <c r="GD33" s="19">
        <v>15000</v>
      </c>
      <c r="GE33" s="19">
        <v>165000</v>
      </c>
      <c r="GF33" s="19">
        <v>0</v>
      </c>
      <c r="GG33" s="19">
        <v>165000</v>
      </c>
      <c r="GH33" s="21">
        <v>1510002</v>
      </c>
      <c r="GI33" s="21" t="s">
        <v>95</v>
      </c>
      <c r="GJ33" s="22">
        <v>2</v>
      </c>
      <c r="GK33" s="22">
        <v>30000</v>
      </c>
      <c r="GL33" s="22">
        <v>60000</v>
      </c>
      <c r="GM33" s="22">
        <v>0</v>
      </c>
      <c r="GN33" s="22">
        <v>60000</v>
      </c>
      <c r="GO33">
        <v>1510021</v>
      </c>
      <c r="GP33" t="s">
        <v>102</v>
      </c>
      <c r="GQ33" s="19">
        <v>4</v>
      </c>
      <c r="GR33" s="19">
        <v>38000</v>
      </c>
      <c r="GS33" s="19">
        <v>152000</v>
      </c>
      <c r="GT33" s="19">
        <v>0</v>
      </c>
      <c r="GU33" s="19">
        <v>152000</v>
      </c>
      <c r="GV33">
        <v>1510009</v>
      </c>
      <c r="GW33" t="s">
        <v>100</v>
      </c>
      <c r="GX33">
        <v>9</v>
      </c>
      <c r="GY33">
        <v>30000</v>
      </c>
      <c r="GZ33">
        <v>270000</v>
      </c>
      <c r="HA33">
        <v>0</v>
      </c>
      <c r="HB33">
        <v>270000</v>
      </c>
      <c r="HC33">
        <v>1505009</v>
      </c>
      <c r="HD33" t="s">
        <v>93</v>
      </c>
      <c r="HE33">
        <v>5</v>
      </c>
      <c r="HF33">
        <v>20000</v>
      </c>
      <c r="HG33">
        <v>100000</v>
      </c>
      <c r="HH33">
        <v>0</v>
      </c>
      <c r="HI33">
        <v>100000</v>
      </c>
      <c r="HJ33"/>
      <c r="HK33"/>
      <c r="HL33"/>
      <c r="HM33"/>
      <c r="HN33"/>
      <c r="HO33"/>
      <c r="HP33"/>
    </row>
    <row r="34" spans="3:224" x14ac:dyDescent="0.2">
      <c r="H34" s="21">
        <v>1502011</v>
      </c>
      <c r="I34" s="21" t="s">
        <v>85</v>
      </c>
      <c r="J34" s="22">
        <v>4</v>
      </c>
      <c r="K34" s="22">
        <v>18000</v>
      </c>
      <c r="L34" s="22">
        <v>72000</v>
      </c>
      <c r="M34" s="22">
        <v>0</v>
      </c>
      <c r="N34" s="22">
        <v>72000</v>
      </c>
      <c r="O34">
        <v>1502021</v>
      </c>
      <c r="P34" t="s">
        <v>87</v>
      </c>
      <c r="Q34" s="19">
        <v>3</v>
      </c>
      <c r="R34" s="19">
        <v>22000</v>
      </c>
      <c r="S34" s="19">
        <v>66000</v>
      </c>
      <c r="T34" s="19">
        <v>0</v>
      </c>
      <c r="U34" s="19">
        <v>66000</v>
      </c>
      <c r="V34" s="21">
        <v>1502021</v>
      </c>
      <c r="W34" s="21" t="s">
        <v>87</v>
      </c>
      <c r="X34" s="22">
        <v>4</v>
      </c>
      <c r="Y34" s="22">
        <v>22000</v>
      </c>
      <c r="Z34" s="22">
        <v>88000</v>
      </c>
      <c r="AA34" s="22">
        <v>0</v>
      </c>
      <c r="AB34" s="22">
        <v>88000</v>
      </c>
      <c r="AC34">
        <v>1503041</v>
      </c>
      <c r="AD34" t="s">
        <v>549</v>
      </c>
      <c r="AE34" s="19">
        <v>3</v>
      </c>
      <c r="AF34" s="19">
        <v>45000</v>
      </c>
      <c r="AG34" s="19">
        <v>135000</v>
      </c>
      <c r="AH34" s="19">
        <v>0</v>
      </c>
      <c r="AI34" s="19">
        <v>135000</v>
      </c>
      <c r="AJ34" s="21">
        <v>1500377</v>
      </c>
      <c r="AK34" s="21" t="s">
        <v>545</v>
      </c>
      <c r="AL34" s="22">
        <v>9</v>
      </c>
      <c r="AM34" s="22">
        <v>13000</v>
      </c>
      <c r="AN34" s="22">
        <v>117000</v>
      </c>
      <c r="AO34" s="22">
        <v>-26000</v>
      </c>
      <c r="AP34" s="22">
        <v>91000</v>
      </c>
      <c r="AQ34">
        <v>1502012</v>
      </c>
      <c r="AR34" t="s">
        <v>86</v>
      </c>
      <c r="AS34" s="19">
        <v>3</v>
      </c>
      <c r="AT34" s="19">
        <v>19000</v>
      </c>
      <c r="AU34" s="19">
        <v>57000</v>
      </c>
      <c r="AV34" s="19">
        <v>0</v>
      </c>
      <c r="AW34" s="19">
        <v>57000</v>
      </c>
      <c r="AX34" s="21">
        <v>1502012</v>
      </c>
      <c r="AY34" s="21" t="s">
        <v>86</v>
      </c>
      <c r="AZ34" s="22">
        <v>4</v>
      </c>
      <c r="BA34" s="22">
        <v>19000</v>
      </c>
      <c r="BB34" s="22">
        <v>76000</v>
      </c>
      <c r="BC34" s="22">
        <v>0</v>
      </c>
      <c r="BD34" s="22">
        <v>76000</v>
      </c>
      <c r="BE34">
        <v>1502012</v>
      </c>
      <c r="BF34" t="s">
        <v>86</v>
      </c>
      <c r="BG34" s="19">
        <v>4</v>
      </c>
      <c r="BH34" s="19">
        <v>19000</v>
      </c>
      <c r="BI34" s="19">
        <v>76000</v>
      </c>
      <c r="BJ34" s="19">
        <v>0</v>
      </c>
      <c r="BK34" s="19">
        <v>76000</v>
      </c>
      <c r="BL34" s="21">
        <v>1502012</v>
      </c>
      <c r="BM34" s="21" t="s">
        <v>86</v>
      </c>
      <c r="BN34" s="22">
        <v>4</v>
      </c>
      <c r="BO34" s="22">
        <v>19000</v>
      </c>
      <c r="BP34" s="22">
        <v>76000</v>
      </c>
      <c r="BQ34" s="22">
        <v>0</v>
      </c>
      <c r="BR34" s="22">
        <v>76000</v>
      </c>
      <c r="BS34">
        <v>1502011</v>
      </c>
      <c r="BT34" t="s">
        <v>85</v>
      </c>
      <c r="BU34" s="19">
        <v>1</v>
      </c>
      <c r="BV34" s="19">
        <v>18000</v>
      </c>
      <c r="BW34" s="19">
        <v>18000</v>
      </c>
      <c r="BX34" s="19">
        <v>0</v>
      </c>
      <c r="BY34" s="19">
        <v>18000</v>
      </c>
      <c r="BZ34" s="181">
        <v>1500378</v>
      </c>
      <c r="CA34" s="182" t="s">
        <v>546</v>
      </c>
      <c r="CB34" s="183">
        <v>9</v>
      </c>
      <c r="CC34" s="184">
        <v>13000</v>
      </c>
      <c r="CD34" s="184">
        <v>117000</v>
      </c>
      <c r="CE34" s="184">
        <v>0</v>
      </c>
      <c r="CF34" s="184">
        <v>117000</v>
      </c>
      <c r="CG34">
        <v>1502012</v>
      </c>
      <c r="CH34" t="s">
        <v>86</v>
      </c>
      <c r="CI34" s="19">
        <v>8</v>
      </c>
      <c r="CJ34" s="19">
        <v>19000</v>
      </c>
      <c r="CK34" s="19">
        <v>152000</v>
      </c>
      <c r="CL34" s="19">
        <v>0</v>
      </c>
      <c r="CM34" s="19">
        <v>152000</v>
      </c>
      <c r="CN34" s="21">
        <v>1510002</v>
      </c>
      <c r="CO34" s="21" t="s">
        <v>95</v>
      </c>
      <c r="CP34" s="22">
        <v>1</v>
      </c>
      <c r="CQ34" s="22">
        <v>30000</v>
      </c>
      <c r="CR34" s="22">
        <v>30000</v>
      </c>
      <c r="CS34" s="22">
        <v>0</v>
      </c>
      <c r="CT34" s="22">
        <v>30000</v>
      </c>
      <c r="CU34">
        <v>1502011</v>
      </c>
      <c r="CV34" t="s">
        <v>85</v>
      </c>
      <c r="CW34" s="19">
        <v>4</v>
      </c>
      <c r="CX34" s="19">
        <v>18000</v>
      </c>
      <c r="CY34" s="19">
        <v>72000</v>
      </c>
      <c r="CZ34" s="19">
        <v>0</v>
      </c>
      <c r="DA34" s="19">
        <v>72000</v>
      </c>
      <c r="DB34" s="21">
        <v>1500377</v>
      </c>
      <c r="DC34" s="21" t="s">
        <v>545</v>
      </c>
      <c r="DD34" s="22">
        <v>2</v>
      </c>
      <c r="DE34" s="22">
        <v>13000</v>
      </c>
      <c r="DF34" s="22">
        <v>26000</v>
      </c>
      <c r="DG34" s="22">
        <v>0</v>
      </c>
      <c r="DH34" s="22">
        <v>26000</v>
      </c>
      <c r="DI34">
        <v>1500331</v>
      </c>
      <c r="DJ34" t="s">
        <v>542</v>
      </c>
      <c r="DK34" s="19">
        <v>11</v>
      </c>
      <c r="DL34" s="19">
        <v>13000</v>
      </c>
      <c r="DM34" s="19">
        <v>143000</v>
      </c>
      <c r="DN34" s="19">
        <v>0</v>
      </c>
      <c r="DO34" s="19">
        <v>143000</v>
      </c>
      <c r="DP34" s="21">
        <v>1502011</v>
      </c>
      <c r="DQ34" s="21" t="s">
        <v>85</v>
      </c>
      <c r="DR34" s="22">
        <v>4</v>
      </c>
      <c r="DS34" s="22">
        <v>18000</v>
      </c>
      <c r="DT34" s="22">
        <v>72000</v>
      </c>
      <c r="DU34" s="22">
        <v>0</v>
      </c>
      <c r="DV34" s="22">
        <v>72000</v>
      </c>
      <c r="DW34">
        <v>1500331</v>
      </c>
      <c r="DX34" t="s">
        <v>542</v>
      </c>
      <c r="DY34" s="19">
        <v>10</v>
      </c>
      <c r="DZ34" s="19">
        <v>13000</v>
      </c>
      <c r="EA34" s="19">
        <v>130000</v>
      </c>
      <c r="EB34" s="19">
        <v>0</v>
      </c>
      <c r="EC34" s="19">
        <v>130000</v>
      </c>
      <c r="ED34" s="21">
        <v>1500434</v>
      </c>
      <c r="EE34" s="21" t="s">
        <v>578</v>
      </c>
      <c r="EF34" s="22">
        <v>16</v>
      </c>
      <c r="EG34" s="22">
        <v>15000</v>
      </c>
      <c r="EH34" s="22">
        <v>240000</v>
      </c>
      <c r="EI34" s="22">
        <v>0</v>
      </c>
      <c r="EJ34" s="22">
        <v>240000</v>
      </c>
      <c r="EK34">
        <v>1500377</v>
      </c>
      <c r="EL34" t="s">
        <v>545</v>
      </c>
      <c r="EM34" s="19">
        <v>9</v>
      </c>
      <c r="EN34" s="19">
        <v>13000</v>
      </c>
      <c r="EO34" s="19">
        <v>117000</v>
      </c>
      <c r="EP34" s="19">
        <v>0</v>
      </c>
      <c r="EQ34" s="19">
        <v>117000</v>
      </c>
      <c r="ER34" s="21">
        <v>1502012</v>
      </c>
      <c r="ES34" s="21" t="s">
        <v>86</v>
      </c>
      <c r="ET34" s="22">
        <v>4</v>
      </c>
      <c r="EU34" s="22">
        <v>19000</v>
      </c>
      <c r="EV34" s="22">
        <v>76000</v>
      </c>
      <c r="EW34" s="22">
        <v>0</v>
      </c>
      <c r="EX34" s="22">
        <v>76000</v>
      </c>
      <c r="EY34">
        <v>1502011</v>
      </c>
      <c r="EZ34" t="s">
        <v>85</v>
      </c>
      <c r="FA34" s="19">
        <v>6</v>
      </c>
      <c r="FB34" s="19">
        <v>18000</v>
      </c>
      <c r="FC34" s="19">
        <v>108000</v>
      </c>
      <c r="FD34" s="19">
        <v>0</v>
      </c>
      <c r="FE34" s="19">
        <v>108000</v>
      </c>
      <c r="FF34" s="21">
        <v>1500434</v>
      </c>
      <c r="FG34" s="21" t="s">
        <v>578</v>
      </c>
      <c r="FH34" s="22">
        <v>6</v>
      </c>
      <c r="FI34" s="22">
        <v>15000</v>
      </c>
      <c r="FJ34" s="22">
        <v>90000</v>
      </c>
      <c r="FK34" s="22">
        <v>0</v>
      </c>
      <c r="FL34" s="22">
        <v>90000</v>
      </c>
      <c r="FM34">
        <v>1502011</v>
      </c>
      <c r="FN34" t="s">
        <v>85</v>
      </c>
      <c r="FO34" s="19">
        <v>12</v>
      </c>
      <c r="FP34" s="19">
        <v>18000</v>
      </c>
      <c r="FQ34" s="19">
        <v>216000</v>
      </c>
      <c r="FR34" s="19">
        <v>0</v>
      </c>
      <c r="FS34" s="19">
        <v>216000</v>
      </c>
      <c r="FT34" s="21">
        <v>1510002</v>
      </c>
      <c r="FU34" s="21" t="s">
        <v>95</v>
      </c>
      <c r="FV34" s="22">
        <v>3</v>
      </c>
      <c r="FW34" s="22">
        <v>30000</v>
      </c>
      <c r="FX34" s="22">
        <v>90000</v>
      </c>
      <c r="FY34" s="22">
        <v>0</v>
      </c>
      <c r="FZ34" s="22">
        <v>90000</v>
      </c>
      <c r="GA34">
        <v>1505009</v>
      </c>
      <c r="GB34" t="s">
        <v>93</v>
      </c>
      <c r="GC34" s="19">
        <v>10</v>
      </c>
      <c r="GD34" s="19">
        <v>20000</v>
      </c>
      <c r="GE34" s="19">
        <v>200000</v>
      </c>
      <c r="GF34" s="19">
        <v>0</v>
      </c>
      <c r="GG34" s="19">
        <v>200000</v>
      </c>
      <c r="GH34" s="21">
        <v>1510009</v>
      </c>
      <c r="GI34" s="21" t="s">
        <v>100</v>
      </c>
      <c r="GJ34" s="22">
        <v>6</v>
      </c>
      <c r="GK34" s="22">
        <v>30000</v>
      </c>
      <c r="GL34" s="22">
        <v>180000</v>
      </c>
      <c r="GM34" s="22">
        <v>0</v>
      </c>
      <c r="GN34" s="22">
        <v>180000</v>
      </c>
      <c r="GO34">
        <v>1510039</v>
      </c>
      <c r="GP34" t="s">
        <v>105</v>
      </c>
      <c r="GQ34" s="19">
        <v>3</v>
      </c>
      <c r="GR34" s="19">
        <v>30000</v>
      </c>
      <c r="GS34" s="19">
        <v>90000</v>
      </c>
      <c r="GT34" s="19">
        <v>0</v>
      </c>
      <c r="GU34" s="19">
        <v>90000</v>
      </c>
      <c r="GV34">
        <v>1510021</v>
      </c>
      <c r="GW34" t="s">
        <v>102</v>
      </c>
      <c r="GX34">
        <v>6</v>
      </c>
      <c r="GY34">
        <v>38000</v>
      </c>
      <c r="GZ34">
        <v>228000</v>
      </c>
      <c r="HA34">
        <v>0</v>
      </c>
      <c r="HB34">
        <v>228000</v>
      </c>
      <c r="HC34">
        <v>1510002</v>
      </c>
      <c r="HD34" t="s">
        <v>95</v>
      </c>
      <c r="HE34">
        <v>2</v>
      </c>
      <c r="HF34">
        <v>30000</v>
      </c>
      <c r="HG34">
        <v>60000</v>
      </c>
      <c r="HH34">
        <v>0</v>
      </c>
      <c r="HI34">
        <v>60000</v>
      </c>
      <c r="HJ34"/>
      <c r="HK34"/>
      <c r="HL34"/>
      <c r="HM34"/>
      <c r="HN34"/>
      <c r="HO34"/>
      <c r="HP34"/>
    </row>
    <row r="35" spans="3:224" x14ac:dyDescent="0.2">
      <c r="H35" s="21">
        <v>1502012</v>
      </c>
      <c r="I35" s="21" t="s">
        <v>86</v>
      </c>
      <c r="J35" s="22">
        <v>2</v>
      </c>
      <c r="K35" s="22">
        <v>19000</v>
      </c>
      <c r="L35" s="22">
        <v>38000</v>
      </c>
      <c r="M35" s="22">
        <v>0</v>
      </c>
      <c r="N35" s="22">
        <v>38000</v>
      </c>
      <c r="O35">
        <v>1503040</v>
      </c>
      <c r="P35" t="s">
        <v>548</v>
      </c>
      <c r="Q35" s="19">
        <v>3</v>
      </c>
      <c r="R35" s="19">
        <v>32000</v>
      </c>
      <c r="S35" s="19">
        <v>96000</v>
      </c>
      <c r="T35" s="19">
        <v>0</v>
      </c>
      <c r="U35" s="19">
        <v>96000</v>
      </c>
      <c r="V35" s="21">
        <v>1503040</v>
      </c>
      <c r="W35" s="21" t="s">
        <v>548</v>
      </c>
      <c r="X35" s="22">
        <v>4</v>
      </c>
      <c r="Y35" s="22">
        <v>32000</v>
      </c>
      <c r="Z35" s="22">
        <v>128000</v>
      </c>
      <c r="AA35" s="22">
        <v>0</v>
      </c>
      <c r="AB35" s="22">
        <v>128000</v>
      </c>
      <c r="AC35">
        <v>1510002</v>
      </c>
      <c r="AD35" t="s">
        <v>95</v>
      </c>
      <c r="AE35" s="19">
        <v>5</v>
      </c>
      <c r="AF35" s="19">
        <v>30000</v>
      </c>
      <c r="AG35" s="19">
        <v>150000</v>
      </c>
      <c r="AH35" s="19">
        <v>0</v>
      </c>
      <c r="AI35" s="19">
        <v>150000</v>
      </c>
      <c r="AJ35" s="21">
        <v>1500378</v>
      </c>
      <c r="AK35" s="21" t="s">
        <v>546</v>
      </c>
      <c r="AL35" s="22">
        <v>9</v>
      </c>
      <c r="AM35" s="22">
        <v>13000</v>
      </c>
      <c r="AN35" s="22">
        <v>117000</v>
      </c>
      <c r="AO35" s="22">
        <v>-13000</v>
      </c>
      <c r="AP35" s="22">
        <v>104000</v>
      </c>
      <c r="AQ35">
        <v>1502021</v>
      </c>
      <c r="AR35" t="s">
        <v>87</v>
      </c>
      <c r="AS35" s="19">
        <v>2</v>
      </c>
      <c r="AT35" s="19">
        <v>22000</v>
      </c>
      <c r="AU35" s="19">
        <v>44000</v>
      </c>
      <c r="AV35" s="19">
        <v>0</v>
      </c>
      <c r="AW35" s="19">
        <v>44000</v>
      </c>
      <c r="AX35" s="21">
        <v>1502021</v>
      </c>
      <c r="AY35" s="21" t="s">
        <v>87</v>
      </c>
      <c r="AZ35" s="22">
        <v>4</v>
      </c>
      <c r="BA35" s="22">
        <v>22000</v>
      </c>
      <c r="BB35" s="22">
        <v>88000</v>
      </c>
      <c r="BC35" s="22">
        <v>0</v>
      </c>
      <c r="BD35" s="22">
        <v>88000</v>
      </c>
      <c r="BE35">
        <v>1502021</v>
      </c>
      <c r="BF35" t="s">
        <v>87</v>
      </c>
      <c r="BG35" s="19">
        <v>3</v>
      </c>
      <c r="BH35" s="19">
        <v>22000</v>
      </c>
      <c r="BI35" s="19">
        <v>66000</v>
      </c>
      <c r="BJ35" s="19">
        <v>0</v>
      </c>
      <c r="BK35" s="19">
        <v>66000</v>
      </c>
      <c r="BL35" s="21">
        <v>1502021</v>
      </c>
      <c r="BM35" s="21" t="s">
        <v>87</v>
      </c>
      <c r="BN35" s="22">
        <v>3</v>
      </c>
      <c r="BO35" s="22">
        <v>22000</v>
      </c>
      <c r="BP35" s="22">
        <v>66000</v>
      </c>
      <c r="BQ35" s="22">
        <v>0</v>
      </c>
      <c r="BR35" s="22">
        <v>66000</v>
      </c>
      <c r="BS35">
        <v>1502012</v>
      </c>
      <c r="BT35" t="s">
        <v>86</v>
      </c>
      <c r="BU35" s="19">
        <v>4</v>
      </c>
      <c r="BV35" s="19">
        <v>19000</v>
      </c>
      <c r="BW35" s="19">
        <v>76000</v>
      </c>
      <c r="BX35" s="19">
        <v>0</v>
      </c>
      <c r="BY35" s="19">
        <v>76000</v>
      </c>
      <c r="BZ35" s="181">
        <v>1502011</v>
      </c>
      <c r="CA35" s="182" t="s">
        <v>85</v>
      </c>
      <c r="CB35" s="183">
        <v>10</v>
      </c>
      <c r="CC35" s="184">
        <v>18000</v>
      </c>
      <c r="CD35" s="184">
        <v>180000</v>
      </c>
      <c r="CE35" s="184">
        <v>0</v>
      </c>
      <c r="CF35" s="184">
        <v>180000</v>
      </c>
      <c r="CG35">
        <v>1502021</v>
      </c>
      <c r="CH35" t="s">
        <v>87</v>
      </c>
      <c r="CI35" s="19">
        <v>12</v>
      </c>
      <c r="CJ35" s="19">
        <v>22000</v>
      </c>
      <c r="CK35" s="19">
        <v>264000</v>
      </c>
      <c r="CL35" s="19">
        <v>0</v>
      </c>
      <c r="CM35" s="19">
        <v>264000</v>
      </c>
      <c r="CN35" s="21">
        <v>1510006</v>
      </c>
      <c r="CO35" s="21" t="s">
        <v>97</v>
      </c>
      <c r="CP35" s="22">
        <v>1</v>
      </c>
      <c r="CQ35" s="22">
        <v>38000</v>
      </c>
      <c r="CR35" s="22">
        <v>38000</v>
      </c>
      <c r="CS35" s="22">
        <v>0</v>
      </c>
      <c r="CT35" s="22">
        <v>38000</v>
      </c>
      <c r="CU35">
        <v>1502012</v>
      </c>
      <c r="CV35" t="s">
        <v>86</v>
      </c>
      <c r="CW35" s="19">
        <v>4</v>
      </c>
      <c r="CX35" s="19">
        <v>19000</v>
      </c>
      <c r="CY35" s="19">
        <v>76000</v>
      </c>
      <c r="CZ35" s="19">
        <v>0</v>
      </c>
      <c r="DA35" s="19">
        <v>76000</v>
      </c>
      <c r="DB35" s="21">
        <v>1500378</v>
      </c>
      <c r="DC35" s="21" t="s">
        <v>546</v>
      </c>
      <c r="DD35" s="22">
        <v>4</v>
      </c>
      <c r="DE35" s="22">
        <v>13000</v>
      </c>
      <c r="DF35" s="22">
        <v>52000</v>
      </c>
      <c r="DG35" s="22">
        <v>0</v>
      </c>
      <c r="DH35" s="22">
        <v>52000</v>
      </c>
      <c r="DI35">
        <v>1500377</v>
      </c>
      <c r="DJ35" t="s">
        <v>545</v>
      </c>
      <c r="DK35" s="19">
        <v>6</v>
      </c>
      <c r="DL35" s="19">
        <v>13000</v>
      </c>
      <c r="DM35" s="19">
        <v>78000</v>
      </c>
      <c r="DN35" s="19">
        <v>0</v>
      </c>
      <c r="DO35" s="19">
        <v>78000</v>
      </c>
      <c r="DP35" s="21">
        <v>1510002</v>
      </c>
      <c r="DQ35" s="21" t="s">
        <v>95</v>
      </c>
      <c r="DR35" s="22">
        <v>5</v>
      </c>
      <c r="DS35" s="22">
        <v>30000</v>
      </c>
      <c r="DT35" s="22">
        <v>150000</v>
      </c>
      <c r="DU35" s="22">
        <v>0</v>
      </c>
      <c r="DV35" s="22">
        <v>150000</v>
      </c>
      <c r="DW35">
        <v>1500376</v>
      </c>
      <c r="DX35" t="s">
        <v>544</v>
      </c>
      <c r="DY35" s="19">
        <v>1</v>
      </c>
      <c r="DZ35" s="19">
        <v>13000</v>
      </c>
      <c r="EA35" s="19">
        <v>13000</v>
      </c>
      <c r="EB35" s="19">
        <v>0</v>
      </c>
      <c r="EC35" s="19">
        <v>13000</v>
      </c>
      <c r="ED35" s="21">
        <v>1502011</v>
      </c>
      <c r="EE35" s="21" t="s">
        <v>85</v>
      </c>
      <c r="EF35" s="22">
        <v>15</v>
      </c>
      <c r="EG35" s="22">
        <v>18000</v>
      </c>
      <c r="EH35" s="22">
        <v>270000</v>
      </c>
      <c r="EI35" s="22">
        <v>0</v>
      </c>
      <c r="EJ35" s="22">
        <v>270000</v>
      </c>
      <c r="EK35">
        <v>1500434</v>
      </c>
      <c r="EL35" t="s">
        <v>578</v>
      </c>
      <c r="EM35" s="19">
        <v>8</v>
      </c>
      <c r="EN35" s="19">
        <v>15000</v>
      </c>
      <c r="EO35" s="19">
        <v>120000</v>
      </c>
      <c r="EP35" s="19">
        <v>0</v>
      </c>
      <c r="EQ35" s="19">
        <v>120000</v>
      </c>
      <c r="ER35" s="21">
        <v>1502021</v>
      </c>
      <c r="ES35" s="21" t="s">
        <v>87</v>
      </c>
      <c r="ET35" s="22">
        <v>2</v>
      </c>
      <c r="EU35" s="22">
        <v>22000</v>
      </c>
      <c r="EV35" s="22">
        <v>44000</v>
      </c>
      <c r="EW35" s="22">
        <v>0</v>
      </c>
      <c r="EX35" s="22">
        <v>44000</v>
      </c>
      <c r="EY35">
        <v>1502012</v>
      </c>
      <c r="EZ35" t="s">
        <v>86</v>
      </c>
      <c r="FA35" s="19">
        <v>2</v>
      </c>
      <c r="FB35" s="19">
        <v>19000</v>
      </c>
      <c r="FC35" s="19">
        <v>38000</v>
      </c>
      <c r="FD35" s="19">
        <v>0</v>
      </c>
      <c r="FE35" s="19">
        <v>38000</v>
      </c>
      <c r="FF35" s="21">
        <v>1502011</v>
      </c>
      <c r="FG35" s="21" t="s">
        <v>85</v>
      </c>
      <c r="FH35" s="22">
        <v>4</v>
      </c>
      <c r="FI35" s="22">
        <v>18000</v>
      </c>
      <c r="FJ35" s="22">
        <v>72000</v>
      </c>
      <c r="FK35" s="22">
        <v>0</v>
      </c>
      <c r="FL35" s="22">
        <v>72000</v>
      </c>
      <c r="FM35">
        <v>1502012</v>
      </c>
      <c r="FN35" t="s">
        <v>86</v>
      </c>
      <c r="FO35" s="19">
        <v>6</v>
      </c>
      <c r="FP35" s="19">
        <v>19000</v>
      </c>
      <c r="FQ35" s="19">
        <v>114000</v>
      </c>
      <c r="FR35" s="19">
        <v>0</v>
      </c>
      <c r="FS35" s="19">
        <v>114000</v>
      </c>
      <c r="FT35" s="21">
        <v>1510006</v>
      </c>
      <c r="FU35" s="21" t="s">
        <v>97</v>
      </c>
      <c r="FV35" s="22">
        <v>1</v>
      </c>
      <c r="FW35" s="22">
        <v>38000</v>
      </c>
      <c r="FX35" s="22">
        <v>38000</v>
      </c>
      <c r="FY35" s="22">
        <v>0</v>
      </c>
      <c r="FZ35" s="22">
        <v>38000</v>
      </c>
      <c r="GA35">
        <v>1510002</v>
      </c>
      <c r="GB35" t="s">
        <v>95</v>
      </c>
      <c r="GC35" s="19">
        <v>4</v>
      </c>
      <c r="GD35" s="19">
        <v>30000</v>
      </c>
      <c r="GE35" s="19">
        <v>120000</v>
      </c>
      <c r="GF35" s="19">
        <v>0</v>
      </c>
      <c r="GG35" s="19">
        <v>120000</v>
      </c>
      <c r="GH35" s="21">
        <v>1510021</v>
      </c>
      <c r="GI35" s="21" t="s">
        <v>102</v>
      </c>
      <c r="GJ35" s="22">
        <v>4</v>
      </c>
      <c r="GK35" s="22">
        <v>38000</v>
      </c>
      <c r="GL35" s="22">
        <v>152000</v>
      </c>
      <c r="GM35" s="22">
        <v>0</v>
      </c>
      <c r="GN35" s="22">
        <v>152000</v>
      </c>
      <c r="GO35">
        <v>1510053</v>
      </c>
      <c r="GP35" t="s">
        <v>109</v>
      </c>
      <c r="GQ35" s="19">
        <v>2</v>
      </c>
      <c r="GR35" s="19">
        <v>35000</v>
      </c>
      <c r="GS35" s="19">
        <v>70000</v>
      </c>
      <c r="GT35" s="19">
        <v>0</v>
      </c>
      <c r="GU35" s="19">
        <v>70000</v>
      </c>
      <c r="GV35">
        <v>1510024</v>
      </c>
      <c r="GW35" t="s">
        <v>104</v>
      </c>
      <c r="GX35">
        <v>2</v>
      </c>
      <c r="GY35">
        <v>30000</v>
      </c>
      <c r="GZ35">
        <v>60000</v>
      </c>
      <c r="HA35">
        <v>0</v>
      </c>
      <c r="HB35">
        <v>60000</v>
      </c>
      <c r="HC35">
        <v>1510009</v>
      </c>
      <c r="HD35" t="s">
        <v>100</v>
      </c>
      <c r="HE35">
        <v>1</v>
      </c>
      <c r="HF35">
        <v>30000</v>
      </c>
      <c r="HG35">
        <v>30000</v>
      </c>
      <c r="HH35">
        <v>0</v>
      </c>
      <c r="HI35">
        <v>30000</v>
      </c>
      <c r="HJ35"/>
      <c r="HK35"/>
      <c r="HL35"/>
      <c r="HM35"/>
      <c r="HN35"/>
      <c r="HO35"/>
      <c r="HP35"/>
    </row>
    <row r="36" spans="3:224" x14ac:dyDescent="0.2">
      <c r="H36" s="21">
        <v>1502013</v>
      </c>
      <c r="I36" s="21" t="s">
        <v>547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>
        <v>1503041</v>
      </c>
      <c r="P36" t="s">
        <v>549</v>
      </c>
      <c r="Q36" s="19">
        <v>3</v>
      </c>
      <c r="R36" s="19">
        <v>45000</v>
      </c>
      <c r="S36" s="19">
        <v>135000</v>
      </c>
      <c r="T36" s="19">
        <v>0</v>
      </c>
      <c r="U36" s="19">
        <v>135000</v>
      </c>
      <c r="V36" s="21">
        <v>1510002</v>
      </c>
      <c r="W36" s="21" t="s">
        <v>95</v>
      </c>
      <c r="X36" s="22">
        <v>2</v>
      </c>
      <c r="Y36" s="22">
        <v>30000</v>
      </c>
      <c r="Z36" s="22">
        <v>60000</v>
      </c>
      <c r="AA36" s="22">
        <v>0</v>
      </c>
      <c r="AB36" s="22">
        <v>60000</v>
      </c>
      <c r="AC36">
        <v>1510018</v>
      </c>
      <c r="AD36" t="s">
        <v>101</v>
      </c>
      <c r="AE36" s="19">
        <v>2</v>
      </c>
      <c r="AF36" s="19">
        <v>60000</v>
      </c>
      <c r="AG36" s="19">
        <v>120000</v>
      </c>
      <c r="AH36" s="19">
        <v>0</v>
      </c>
      <c r="AI36" s="19">
        <v>120000</v>
      </c>
      <c r="AJ36" s="21">
        <v>1502005</v>
      </c>
      <c r="AK36" s="21" t="s">
        <v>83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>
        <v>1503041</v>
      </c>
      <c r="AR36" t="s">
        <v>549</v>
      </c>
      <c r="AS36" s="19">
        <v>2</v>
      </c>
      <c r="AT36" s="19">
        <v>45000</v>
      </c>
      <c r="AU36" s="19">
        <v>90000</v>
      </c>
      <c r="AV36" s="19">
        <v>0</v>
      </c>
      <c r="AW36" s="19">
        <v>90000</v>
      </c>
      <c r="AX36" s="21">
        <v>1503041</v>
      </c>
      <c r="AY36" s="21" t="s">
        <v>549</v>
      </c>
      <c r="AZ36" s="22">
        <v>2</v>
      </c>
      <c r="BA36" s="22">
        <v>45000</v>
      </c>
      <c r="BB36" s="22">
        <v>90000</v>
      </c>
      <c r="BC36" s="22">
        <v>0</v>
      </c>
      <c r="BD36" s="22">
        <v>90000</v>
      </c>
      <c r="BE36">
        <v>1510002</v>
      </c>
      <c r="BF36" t="s">
        <v>95</v>
      </c>
      <c r="BG36" s="19">
        <v>2</v>
      </c>
      <c r="BH36" s="19">
        <v>30000</v>
      </c>
      <c r="BI36" s="19">
        <v>60000</v>
      </c>
      <c r="BJ36" s="19">
        <v>0</v>
      </c>
      <c r="BK36" s="19">
        <v>60000</v>
      </c>
      <c r="BL36" s="21">
        <v>1510001</v>
      </c>
      <c r="BM36" s="21" t="s">
        <v>94</v>
      </c>
      <c r="BN36" s="22">
        <v>1</v>
      </c>
      <c r="BO36" s="22">
        <v>55000</v>
      </c>
      <c r="BP36" s="22">
        <v>55000</v>
      </c>
      <c r="BQ36" s="22">
        <v>0</v>
      </c>
      <c r="BR36" s="22">
        <v>55000</v>
      </c>
      <c r="BS36">
        <v>1502021</v>
      </c>
      <c r="BT36" t="s">
        <v>87</v>
      </c>
      <c r="BU36" s="19">
        <v>4</v>
      </c>
      <c r="BV36" s="19">
        <v>22000</v>
      </c>
      <c r="BW36" s="19">
        <v>88000</v>
      </c>
      <c r="BX36" s="19">
        <v>0</v>
      </c>
      <c r="BY36" s="19">
        <v>88000</v>
      </c>
      <c r="BZ36" s="181">
        <v>1502012</v>
      </c>
      <c r="CA36" s="182" t="s">
        <v>86</v>
      </c>
      <c r="CB36" s="183">
        <v>8</v>
      </c>
      <c r="CC36" s="184">
        <v>19000</v>
      </c>
      <c r="CD36" s="184">
        <v>152000</v>
      </c>
      <c r="CE36" s="184">
        <v>0</v>
      </c>
      <c r="CF36" s="184">
        <v>152000</v>
      </c>
      <c r="CG36">
        <v>1510002</v>
      </c>
      <c r="CH36" t="s">
        <v>95</v>
      </c>
      <c r="CI36" s="19">
        <v>5</v>
      </c>
      <c r="CJ36" s="19">
        <v>30000</v>
      </c>
      <c r="CK36" s="19">
        <v>150000</v>
      </c>
      <c r="CL36" s="19">
        <v>0</v>
      </c>
      <c r="CM36" s="19">
        <v>150000</v>
      </c>
      <c r="CN36" s="21">
        <v>1510009</v>
      </c>
      <c r="CO36" s="21" t="s">
        <v>100</v>
      </c>
      <c r="CP36" s="22">
        <v>3</v>
      </c>
      <c r="CQ36" s="22">
        <v>30000</v>
      </c>
      <c r="CR36" s="22">
        <v>90000</v>
      </c>
      <c r="CS36" s="22">
        <v>0</v>
      </c>
      <c r="CT36" s="22">
        <v>90000</v>
      </c>
      <c r="CU36">
        <v>1502021</v>
      </c>
      <c r="CV36" t="s">
        <v>87</v>
      </c>
      <c r="CW36" s="19">
        <v>4</v>
      </c>
      <c r="CX36" s="19">
        <v>22000</v>
      </c>
      <c r="CY36" s="19">
        <v>88000</v>
      </c>
      <c r="CZ36" s="19">
        <v>0</v>
      </c>
      <c r="DA36" s="19">
        <v>88000</v>
      </c>
      <c r="DB36" s="21">
        <v>1502011</v>
      </c>
      <c r="DC36" s="21" t="s">
        <v>85</v>
      </c>
      <c r="DD36" s="22">
        <v>2</v>
      </c>
      <c r="DE36" s="22">
        <v>18000</v>
      </c>
      <c r="DF36" s="22">
        <v>36000</v>
      </c>
      <c r="DG36" s="22">
        <v>0</v>
      </c>
      <c r="DH36" s="22">
        <v>36000</v>
      </c>
      <c r="DI36">
        <v>1500434</v>
      </c>
      <c r="DJ36" t="s">
        <v>578</v>
      </c>
      <c r="DK36" s="19">
        <v>3</v>
      </c>
      <c r="DL36" s="19">
        <v>15000</v>
      </c>
      <c r="DM36" s="19">
        <v>45000</v>
      </c>
      <c r="DN36" s="19">
        <v>0</v>
      </c>
      <c r="DO36" s="19">
        <v>45000</v>
      </c>
      <c r="DP36" s="21">
        <v>1510009</v>
      </c>
      <c r="DQ36" s="21" t="s">
        <v>100</v>
      </c>
      <c r="DR36" s="22">
        <v>1</v>
      </c>
      <c r="DS36" s="22">
        <v>30000</v>
      </c>
      <c r="DT36" s="22">
        <v>30000</v>
      </c>
      <c r="DU36" s="22">
        <v>0</v>
      </c>
      <c r="DV36" s="22">
        <v>30000</v>
      </c>
      <c r="DW36">
        <v>1500377</v>
      </c>
      <c r="DX36" t="s">
        <v>545</v>
      </c>
      <c r="DY36" s="19">
        <v>11</v>
      </c>
      <c r="DZ36" s="19">
        <v>13000</v>
      </c>
      <c r="EA36" s="19">
        <v>143000</v>
      </c>
      <c r="EB36" s="19">
        <v>0</v>
      </c>
      <c r="EC36" s="19">
        <v>143000</v>
      </c>
      <c r="ED36" s="21">
        <v>1502012</v>
      </c>
      <c r="EE36" s="21" t="s">
        <v>86</v>
      </c>
      <c r="EF36" s="22">
        <v>8</v>
      </c>
      <c r="EG36" s="22">
        <v>19000</v>
      </c>
      <c r="EH36" s="22">
        <v>152000</v>
      </c>
      <c r="EI36" s="22">
        <v>0</v>
      </c>
      <c r="EJ36" s="22">
        <v>152000</v>
      </c>
      <c r="EK36">
        <v>1502011</v>
      </c>
      <c r="EL36" t="s">
        <v>85</v>
      </c>
      <c r="EM36" s="19">
        <v>7</v>
      </c>
      <c r="EN36" s="19">
        <v>18000</v>
      </c>
      <c r="EO36" s="19">
        <v>126000</v>
      </c>
      <c r="EP36" s="19">
        <v>0</v>
      </c>
      <c r="EQ36" s="19">
        <v>126000</v>
      </c>
      <c r="ER36" s="21">
        <v>1502035</v>
      </c>
      <c r="ES36" s="21" t="s">
        <v>90</v>
      </c>
      <c r="ET36" s="22">
        <v>0</v>
      </c>
      <c r="EU36" s="22">
        <v>0</v>
      </c>
      <c r="EV36" s="22">
        <v>0</v>
      </c>
      <c r="EW36" s="22">
        <v>0</v>
      </c>
      <c r="EX36" s="22">
        <v>0</v>
      </c>
      <c r="EY36">
        <v>1502021</v>
      </c>
      <c r="EZ36" t="s">
        <v>87</v>
      </c>
      <c r="FA36" s="19">
        <v>4</v>
      </c>
      <c r="FB36" s="19">
        <v>22000</v>
      </c>
      <c r="FC36" s="19">
        <v>88000</v>
      </c>
      <c r="FD36" s="19">
        <v>0</v>
      </c>
      <c r="FE36" s="19">
        <v>88000</v>
      </c>
      <c r="FF36" s="21">
        <v>1502012</v>
      </c>
      <c r="FG36" s="21" t="s">
        <v>86</v>
      </c>
      <c r="FH36" s="22">
        <v>3</v>
      </c>
      <c r="FI36" s="22">
        <v>19000</v>
      </c>
      <c r="FJ36" s="22">
        <v>57000</v>
      </c>
      <c r="FK36" s="22">
        <v>0</v>
      </c>
      <c r="FL36" s="22">
        <v>57000</v>
      </c>
      <c r="FM36">
        <v>1505009</v>
      </c>
      <c r="FN36" t="s">
        <v>93</v>
      </c>
      <c r="FO36" s="19">
        <v>6</v>
      </c>
      <c r="FP36" s="19">
        <v>20000</v>
      </c>
      <c r="FQ36" s="19">
        <v>120000</v>
      </c>
      <c r="FR36" s="19">
        <v>0</v>
      </c>
      <c r="FS36" s="19">
        <v>120000</v>
      </c>
      <c r="FT36" s="21">
        <v>1510009</v>
      </c>
      <c r="FU36" s="21" t="s">
        <v>100</v>
      </c>
      <c r="FV36" s="22">
        <v>7</v>
      </c>
      <c r="FW36" s="22">
        <v>30000</v>
      </c>
      <c r="FX36" s="22">
        <v>210000</v>
      </c>
      <c r="FY36" s="22">
        <v>0</v>
      </c>
      <c r="FZ36" s="22">
        <v>210000</v>
      </c>
      <c r="GA36">
        <v>1510006</v>
      </c>
      <c r="GB36" t="s">
        <v>97</v>
      </c>
      <c r="GC36" s="19">
        <v>2</v>
      </c>
      <c r="GD36" s="19">
        <v>38000</v>
      </c>
      <c r="GE36" s="19">
        <v>76000</v>
      </c>
      <c r="GF36" s="19">
        <v>0</v>
      </c>
      <c r="GG36" s="19">
        <v>76000</v>
      </c>
      <c r="GH36" s="21">
        <v>1510053</v>
      </c>
      <c r="GI36" s="21" t="s">
        <v>109</v>
      </c>
      <c r="GJ36" s="22">
        <v>6</v>
      </c>
      <c r="GK36" s="22">
        <v>35000</v>
      </c>
      <c r="GL36" s="22">
        <v>210000</v>
      </c>
      <c r="GM36" s="22">
        <v>0</v>
      </c>
      <c r="GN36" s="22">
        <v>210000</v>
      </c>
      <c r="GO36">
        <v>1512015</v>
      </c>
      <c r="GP36" t="s">
        <v>573</v>
      </c>
      <c r="GQ36" s="19">
        <v>1</v>
      </c>
      <c r="GR36" s="19">
        <v>35000</v>
      </c>
      <c r="GS36" s="19">
        <v>35000</v>
      </c>
      <c r="GT36" s="19">
        <v>0</v>
      </c>
      <c r="GU36" s="19">
        <v>35000</v>
      </c>
      <c r="GV36">
        <v>1510039</v>
      </c>
      <c r="GW36" t="s">
        <v>105</v>
      </c>
      <c r="GX36">
        <v>5</v>
      </c>
      <c r="GY36">
        <v>30000</v>
      </c>
      <c r="GZ36">
        <v>150000</v>
      </c>
      <c r="HA36">
        <v>0</v>
      </c>
      <c r="HB36">
        <v>150000</v>
      </c>
      <c r="HC36">
        <v>1510021</v>
      </c>
      <c r="HD36" t="s">
        <v>102</v>
      </c>
      <c r="HE36">
        <v>2</v>
      </c>
      <c r="HF36">
        <v>38000</v>
      </c>
      <c r="HG36">
        <v>76000</v>
      </c>
      <c r="HH36">
        <v>0</v>
      </c>
      <c r="HI36">
        <v>76000</v>
      </c>
      <c r="HJ36"/>
      <c r="HK36"/>
      <c r="HL36"/>
      <c r="HM36"/>
      <c r="HN36"/>
      <c r="HO36"/>
      <c r="HP36"/>
    </row>
    <row r="37" spans="3:224" x14ac:dyDescent="0.2">
      <c r="H37" s="21">
        <v>1503040</v>
      </c>
      <c r="I37" s="21" t="s">
        <v>548</v>
      </c>
      <c r="J37" s="22">
        <v>2</v>
      </c>
      <c r="K37" s="22">
        <v>32000</v>
      </c>
      <c r="L37" s="22">
        <v>64000</v>
      </c>
      <c r="M37" s="22">
        <v>0</v>
      </c>
      <c r="N37" s="22">
        <v>64000</v>
      </c>
      <c r="O37">
        <v>1510002</v>
      </c>
      <c r="P37" t="s">
        <v>95</v>
      </c>
      <c r="Q37" s="19">
        <v>3</v>
      </c>
      <c r="R37" s="19">
        <v>30000</v>
      </c>
      <c r="S37" s="19">
        <v>90000</v>
      </c>
      <c r="T37" s="19">
        <v>0</v>
      </c>
      <c r="U37" s="19">
        <v>90000</v>
      </c>
      <c r="V37" s="21">
        <v>1510009</v>
      </c>
      <c r="W37" s="21" t="s">
        <v>100</v>
      </c>
      <c r="X37" s="22">
        <v>4</v>
      </c>
      <c r="Y37" s="22">
        <v>30000</v>
      </c>
      <c r="Z37" s="22">
        <v>120000</v>
      </c>
      <c r="AA37" s="22">
        <v>0</v>
      </c>
      <c r="AB37" s="22">
        <v>120000</v>
      </c>
      <c r="AC37">
        <v>1510021</v>
      </c>
      <c r="AD37" t="s">
        <v>102</v>
      </c>
      <c r="AE37" s="19">
        <v>10</v>
      </c>
      <c r="AF37" s="19">
        <v>38000</v>
      </c>
      <c r="AG37" s="19">
        <v>380000</v>
      </c>
      <c r="AH37" s="19">
        <v>0</v>
      </c>
      <c r="AI37" s="19">
        <v>380000</v>
      </c>
      <c r="AJ37" s="21">
        <v>1502011</v>
      </c>
      <c r="AK37" s="21" t="s">
        <v>85</v>
      </c>
      <c r="AL37" s="22">
        <v>16</v>
      </c>
      <c r="AM37" s="22">
        <v>18000</v>
      </c>
      <c r="AN37" s="22">
        <v>288000</v>
      </c>
      <c r="AO37" s="22">
        <v>0</v>
      </c>
      <c r="AP37" s="22">
        <v>288000</v>
      </c>
      <c r="AQ37">
        <v>1510001</v>
      </c>
      <c r="AR37" t="s">
        <v>94</v>
      </c>
      <c r="AS37" s="19">
        <v>1</v>
      </c>
      <c r="AT37" s="19">
        <v>55000</v>
      </c>
      <c r="AU37" s="19">
        <v>55000</v>
      </c>
      <c r="AV37" s="19">
        <v>0</v>
      </c>
      <c r="AW37" s="19">
        <v>55000</v>
      </c>
      <c r="AX37" s="21">
        <v>1510002</v>
      </c>
      <c r="AY37" s="21" t="s">
        <v>95</v>
      </c>
      <c r="AZ37" s="22">
        <v>3</v>
      </c>
      <c r="BA37" s="22">
        <v>30000</v>
      </c>
      <c r="BB37" s="22">
        <v>90000</v>
      </c>
      <c r="BC37" s="22">
        <v>0</v>
      </c>
      <c r="BD37" s="22">
        <v>90000</v>
      </c>
      <c r="BE37">
        <v>1510006</v>
      </c>
      <c r="BF37" t="s">
        <v>97</v>
      </c>
      <c r="BG37" s="19">
        <v>2</v>
      </c>
      <c r="BH37" s="19">
        <v>38000</v>
      </c>
      <c r="BI37" s="19">
        <v>76000</v>
      </c>
      <c r="BJ37" s="19">
        <v>0</v>
      </c>
      <c r="BK37" s="19">
        <v>76000</v>
      </c>
      <c r="BL37" s="21">
        <v>1510002</v>
      </c>
      <c r="BM37" s="21" t="s">
        <v>95</v>
      </c>
      <c r="BN37" s="22">
        <v>2</v>
      </c>
      <c r="BO37" s="22">
        <v>30000</v>
      </c>
      <c r="BP37" s="22">
        <v>60000</v>
      </c>
      <c r="BQ37" s="22">
        <v>0</v>
      </c>
      <c r="BR37" s="22">
        <v>60000</v>
      </c>
      <c r="BS37">
        <v>1503042</v>
      </c>
      <c r="BT37" t="s">
        <v>568</v>
      </c>
      <c r="BU37" s="19">
        <v>2</v>
      </c>
      <c r="BV37" s="19">
        <v>25000</v>
      </c>
      <c r="BW37" s="19">
        <v>50000</v>
      </c>
      <c r="BX37" s="19">
        <v>0</v>
      </c>
      <c r="BY37" s="19">
        <v>50000</v>
      </c>
      <c r="BZ37" s="181">
        <v>1502013</v>
      </c>
      <c r="CA37" s="182" t="s">
        <v>547</v>
      </c>
      <c r="CB37" s="183">
        <v>1</v>
      </c>
      <c r="CC37" s="184">
        <v>20000</v>
      </c>
      <c r="CD37" s="184">
        <v>20000</v>
      </c>
      <c r="CE37" s="184">
        <v>0</v>
      </c>
      <c r="CF37" s="184">
        <v>20000</v>
      </c>
      <c r="CG37">
        <v>1510006</v>
      </c>
      <c r="CH37" t="s">
        <v>97</v>
      </c>
      <c r="CI37" s="19">
        <v>3</v>
      </c>
      <c r="CJ37" s="19">
        <v>38000</v>
      </c>
      <c r="CK37" s="19">
        <v>114000</v>
      </c>
      <c r="CL37" s="19">
        <v>0</v>
      </c>
      <c r="CM37" s="19">
        <v>114000</v>
      </c>
      <c r="CN37" s="21">
        <v>1510021</v>
      </c>
      <c r="CO37" s="21" t="s">
        <v>102</v>
      </c>
      <c r="CP37" s="22">
        <v>1</v>
      </c>
      <c r="CQ37" s="22">
        <v>38000</v>
      </c>
      <c r="CR37" s="22">
        <v>38000</v>
      </c>
      <c r="CS37" s="22">
        <v>0</v>
      </c>
      <c r="CT37" s="22">
        <v>38000</v>
      </c>
      <c r="CU37">
        <v>1510002</v>
      </c>
      <c r="CV37" t="s">
        <v>95</v>
      </c>
      <c r="CW37" s="19">
        <v>3</v>
      </c>
      <c r="CX37" s="19">
        <v>30000</v>
      </c>
      <c r="CY37" s="19">
        <v>90000</v>
      </c>
      <c r="CZ37" s="19">
        <v>0</v>
      </c>
      <c r="DA37" s="19">
        <v>90000</v>
      </c>
      <c r="DB37" s="21">
        <v>1502012</v>
      </c>
      <c r="DC37" s="21" t="s">
        <v>86</v>
      </c>
      <c r="DD37" s="22">
        <v>3</v>
      </c>
      <c r="DE37" s="22">
        <v>19000</v>
      </c>
      <c r="DF37" s="22">
        <v>57000</v>
      </c>
      <c r="DG37" s="22">
        <v>0</v>
      </c>
      <c r="DH37" s="22">
        <v>57000</v>
      </c>
      <c r="DI37">
        <v>1502011</v>
      </c>
      <c r="DJ37" t="s">
        <v>85</v>
      </c>
      <c r="DK37" s="19">
        <v>3</v>
      </c>
      <c r="DL37" s="19">
        <v>18000</v>
      </c>
      <c r="DM37" s="19">
        <v>54000</v>
      </c>
      <c r="DN37" s="19">
        <v>0</v>
      </c>
      <c r="DO37" s="19">
        <v>54000</v>
      </c>
      <c r="DP37" s="21">
        <v>1510021</v>
      </c>
      <c r="DQ37" s="21" t="s">
        <v>102</v>
      </c>
      <c r="DR37" s="22">
        <v>2</v>
      </c>
      <c r="DS37" s="22">
        <v>38000</v>
      </c>
      <c r="DT37" s="22">
        <v>76000</v>
      </c>
      <c r="DU37" s="22">
        <v>0</v>
      </c>
      <c r="DV37" s="22">
        <v>76000</v>
      </c>
      <c r="DW37">
        <v>1500434</v>
      </c>
      <c r="DX37" t="s">
        <v>578</v>
      </c>
      <c r="DY37" s="19">
        <v>9</v>
      </c>
      <c r="DZ37" s="19">
        <v>15000</v>
      </c>
      <c r="EA37" s="19">
        <v>135000</v>
      </c>
      <c r="EB37" s="19">
        <v>0</v>
      </c>
      <c r="EC37" s="19">
        <v>135000</v>
      </c>
      <c r="ED37" s="21">
        <v>1502021</v>
      </c>
      <c r="EE37" s="21" t="s">
        <v>87</v>
      </c>
      <c r="EF37" s="22">
        <v>11</v>
      </c>
      <c r="EG37" s="22">
        <v>22000</v>
      </c>
      <c r="EH37" s="22">
        <v>242000</v>
      </c>
      <c r="EI37" s="22">
        <v>0</v>
      </c>
      <c r="EJ37" s="22">
        <v>242000</v>
      </c>
      <c r="EK37">
        <v>1502012</v>
      </c>
      <c r="EL37" t="s">
        <v>86</v>
      </c>
      <c r="EM37" s="19">
        <v>4</v>
      </c>
      <c r="EN37" s="19">
        <v>19000</v>
      </c>
      <c r="EO37" s="19">
        <v>76000</v>
      </c>
      <c r="EP37" s="19">
        <v>0</v>
      </c>
      <c r="EQ37" s="19">
        <v>76000</v>
      </c>
      <c r="ER37" s="21">
        <v>1505009</v>
      </c>
      <c r="ES37" s="21" t="s">
        <v>93</v>
      </c>
      <c r="ET37" s="22">
        <v>0</v>
      </c>
      <c r="EU37" s="22">
        <v>0</v>
      </c>
      <c r="EV37" s="22">
        <v>0</v>
      </c>
      <c r="EW37" s="22">
        <v>0</v>
      </c>
      <c r="EX37" s="22">
        <v>0</v>
      </c>
      <c r="EY37">
        <v>1510002</v>
      </c>
      <c r="EZ37" t="s">
        <v>95</v>
      </c>
      <c r="FA37" s="19">
        <v>6</v>
      </c>
      <c r="FB37" s="19">
        <v>30000</v>
      </c>
      <c r="FC37" s="19">
        <v>180000</v>
      </c>
      <c r="FD37" s="19">
        <v>0</v>
      </c>
      <c r="FE37" s="19">
        <v>180000</v>
      </c>
      <c r="FF37" s="21">
        <v>1505009</v>
      </c>
      <c r="FG37" s="21" t="s">
        <v>93</v>
      </c>
      <c r="FH37" s="22">
        <v>2</v>
      </c>
      <c r="FI37" s="22">
        <v>20000</v>
      </c>
      <c r="FJ37" s="22">
        <v>40000</v>
      </c>
      <c r="FK37" s="22">
        <v>0</v>
      </c>
      <c r="FL37" s="22">
        <v>40000</v>
      </c>
      <c r="FM37">
        <v>1510002</v>
      </c>
      <c r="FN37" t="s">
        <v>95</v>
      </c>
      <c r="FO37" s="19">
        <v>1</v>
      </c>
      <c r="FP37" s="19">
        <v>30000</v>
      </c>
      <c r="FQ37" s="19">
        <v>30000</v>
      </c>
      <c r="FR37" s="19">
        <v>0</v>
      </c>
      <c r="FS37" s="19">
        <v>30000</v>
      </c>
      <c r="FT37" s="21">
        <v>1510024</v>
      </c>
      <c r="FU37" s="21" t="s">
        <v>104</v>
      </c>
      <c r="FV37" s="22">
        <v>2</v>
      </c>
      <c r="FW37" s="22">
        <v>30000</v>
      </c>
      <c r="FX37" s="22">
        <v>60000</v>
      </c>
      <c r="FY37" s="22">
        <v>0</v>
      </c>
      <c r="FZ37" s="22">
        <v>60000</v>
      </c>
      <c r="GA37">
        <v>1510009</v>
      </c>
      <c r="GB37" t="s">
        <v>100</v>
      </c>
      <c r="GC37" s="19">
        <v>4</v>
      </c>
      <c r="GD37" s="19">
        <v>30000</v>
      </c>
      <c r="GE37" s="19">
        <v>120000</v>
      </c>
      <c r="GF37" s="19">
        <v>0</v>
      </c>
      <c r="GG37" s="19">
        <v>120000</v>
      </c>
      <c r="GH37" s="21">
        <v>1512015</v>
      </c>
      <c r="GI37" s="21" t="s">
        <v>573</v>
      </c>
      <c r="GJ37" s="22">
        <v>5</v>
      </c>
      <c r="GK37" s="22">
        <v>35000</v>
      </c>
      <c r="GL37" s="22">
        <v>175000</v>
      </c>
      <c r="GM37" s="22">
        <v>0</v>
      </c>
      <c r="GN37" s="22">
        <v>175000</v>
      </c>
      <c r="GO37">
        <v>1520041</v>
      </c>
      <c r="GP37" t="s">
        <v>118</v>
      </c>
      <c r="GQ37" s="19">
        <v>5</v>
      </c>
      <c r="GR37" s="19">
        <v>29000</v>
      </c>
      <c r="GS37" s="19">
        <v>145000</v>
      </c>
      <c r="GT37" s="19">
        <v>0</v>
      </c>
      <c r="GU37" s="19">
        <v>145000</v>
      </c>
      <c r="GV37">
        <v>1510053</v>
      </c>
      <c r="GW37" t="s">
        <v>109</v>
      </c>
      <c r="GX37">
        <v>4</v>
      </c>
      <c r="GY37">
        <v>35000</v>
      </c>
      <c r="GZ37">
        <v>140000</v>
      </c>
      <c r="HA37">
        <v>0</v>
      </c>
      <c r="HB37">
        <v>140000</v>
      </c>
      <c r="HC37">
        <v>1510024</v>
      </c>
      <c r="HD37" t="s">
        <v>104</v>
      </c>
      <c r="HE37">
        <v>2</v>
      </c>
      <c r="HF37">
        <v>30000</v>
      </c>
      <c r="HG37">
        <v>60000</v>
      </c>
      <c r="HH37">
        <v>0</v>
      </c>
      <c r="HI37">
        <v>60000</v>
      </c>
      <c r="HJ37"/>
      <c r="HK37"/>
      <c r="HL37"/>
      <c r="HM37"/>
      <c r="HN37"/>
      <c r="HO37"/>
      <c r="HP37"/>
    </row>
    <row r="38" spans="3:224" x14ac:dyDescent="0.2">
      <c r="H38" s="21">
        <v>1503041</v>
      </c>
      <c r="I38" s="21" t="s">
        <v>549</v>
      </c>
      <c r="J38" s="22">
        <v>1</v>
      </c>
      <c r="K38" s="22">
        <v>45000</v>
      </c>
      <c r="L38" s="22">
        <v>45000</v>
      </c>
      <c r="M38" s="22">
        <v>0</v>
      </c>
      <c r="N38" s="22">
        <v>45000</v>
      </c>
      <c r="O38">
        <v>1510009</v>
      </c>
      <c r="P38" t="s">
        <v>100</v>
      </c>
      <c r="Q38" s="19">
        <v>2</v>
      </c>
      <c r="R38" s="19">
        <v>30000</v>
      </c>
      <c r="S38" s="19">
        <v>60000</v>
      </c>
      <c r="T38" s="19">
        <v>0</v>
      </c>
      <c r="U38" s="19">
        <v>60000</v>
      </c>
      <c r="V38" s="21">
        <v>1510021</v>
      </c>
      <c r="W38" s="21" t="s">
        <v>102</v>
      </c>
      <c r="X38" s="22">
        <v>3</v>
      </c>
      <c r="Y38" s="22">
        <v>38000</v>
      </c>
      <c r="Z38" s="22">
        <v>114000</v>
      </c>
      <c r="AA38" s="22">
        <v>0</v>
      </c>
      <c r="AB38" s="22">
        <v>114000</v>
      </c>
      <c r="AC38">
        <v>1510024</v>
      </c>
      <c r="AD38" t="s">
        <v>104</v>
      </c>
      <c r="AE38" s="19">
        <v>3</v>
      </c>
      <c r="AF38" s="19">
        <v>30000</v>
      </c>
      <c r="AG38" s="19">
        <v>90000</v>
      </c>
      <c r="AH38" s="19">
        <v>0</v>
      </c>
      <c r="AI38" s="19">
        <v>90000</v>
      </c>
      <c r="AJ38" s="21">
        <v>1502012</v>
      </c>
      <c r="AK38" s="21" t="s">
        <v>86</v>
      </c>
      <c r="AL38" s="22">
        <v>8</v>
      </c>
      <c r="AM38" s="22">
        <v>19000</v>
      </c>
      <c r="AN38" s="22">
        <v>152000</v>
      </c>
      <c r="AO38" s="22">
        <v>0</v>
      </c>
      <c r="AP38" s="22">
        <v>152000</v>
      </c>
      <c r="AQ38">
        <v>1510002</v>
      </c>
      <c r="AR38" t="s">
        <v>95</v>
      </c>
      <c r="AS38" s="19">
        <v>2</v>
      </c>
      <c r="AT38" s="19">
        <v>30000</v>
      </c>
      <c r="AU38" s="19">
        <v>60000</v>
      </c>
      <c r="AV38" s="19">
        <v>0</v>
      </c>
      <c r="AW38" s="19">
        <v>60000</v>
      </c>
      <c r="AX38" s="21">
        <v>1510009</v>
      </c>
      <c r="AY38" s="21" t="s">
        <v>100</v>
      </c>
      <c r="AZ38" s="22">
        <v>4</v>
      </c>
      <c r="BA38" s="22">
        <v>30000</v>
      </c>
      <c r="BB38" s="22">
        <v>120000</v>
      </c>
      <c r="BC38" s="22">
        <v>0</v>
      </c>
      <c r="BD38" s="22">
        <v>120000</v>
      </c>
      <c r="BE38">
        <v>1510024</v>
      </c>
      <c r="BF38" t="s">
        <v>104</v>
      </c>
      <c r="BG38" s="19">
        <v>3</v>
      </c>
      <c r="BH38" s="19">
        <v>30000</v>
      </c>
      <c r="BI38" s="19">
        <v>90000</v>
      </c>
      <c r="BJ38" s="19">
        <v>0</v>
      </c>
      <c r="BK38" s="19">
        <v>90000</v>
      </c>
      <c r="BL38" s="21">
        <v>1510006</v>
      </c>
      <c r="BM38" s="21" t="s">
        <v>97</v>
      </c>
      <c r="BN38" s="22">
        <v>3</v>
      </c>
      <c r="BO38" s="22">
        <v>38000</v>
      </c>
      <c r="BP38" s="22">
        <v>114000</v>
      </c>
      <c r="BQ38" s="22">
        <v>0</v>
      </c>
      <c r="BR38" s="22">
        <v>114000</v>
      </c>
      <c r="BS38">
        <v>1510002</v>
      </c>
      <c r="BT38" t="s">
        <v>95</v>
      </c>
      <c r="BU38" s="19">
        <v>3</v>
      </c>
      <c r="BV38" s="19">
        <v>30000</v>
      </c>
      <c r="BW38" s="19">
        <v>90000</v>
      </c>
      <c r="BX38" s="19">
        <v>0</v>
      </c>
      <c r="BY38" s="19">
        <v>90000</v>
      </c>
      <c r="BZ38" s="181">
        <v>1502021</v>
      </c>
      <c r="CA38" s="182" t="s">
        <v>87</v>
      </c>
      <c r="CB38" s="183">
        <v>10</v>
      </c>
      <c r="CC38" s="184">
        <v>22000</v>
      </c>
      <c r="CD38" s="184">
        <v>220000</v>
      </c>
      <c r="CE38" s="184">
        <v>0</v>
      </c>
      <c r="CF38" s="184">
        <v>220000</v>
      </c>
      <c r="CG38">
        <v>1510009</v>
      </c>
      <c r="CH38" t="s">
        <v>100</v>
      </c>
      <c r="CI38" s="19">
        <v>4</v>
      </c>
      <c r="CJ38" s="19">
        <v>30000</v>
      </c>
      <c r="CK38" s="19">
        <v>120000</v>
      </c>
      <c r="CL38" s="19">
        <v>0</v>
      </c>
      <c r="CM38" s="19">
        <v>120000</v>
      </c>
      <c r="CN38" s="21">
        <v>1510024</v>
      </c>
      <c r="CO38" s="21" t="s">
        <v>104</v>
      </c>
      <c r="CP38" s="22">
        <v>3</v>
      </c>
      <c r="CQ38" s="22">
        <v>30000</v>
      </c>
      <c r="CR38" s="22">
        <v>90000</v>
      </c>
      <c r="CS38" s="22">
        <v>0</v>
      </c>
      <c r="CT38" s="22">
        <v>90000</v>
      </c>
      <c r="CU38">
        <v>1510006</v>
      </c>
      <c r="CV38" t="s">
        <v>97</v>
      </c>
      <c r="CW38" s="19">
        <v>2</v>
      </c>
      <c r="CX38" s="19">
        <v>38000</v>
      </c>
      <c r="CY38" s="19">
        <v>76000</v>
      </c>
      <c r="CZ38" s="19">
        <v>0</v>
      </c>
      <c r="DA38" s="19">
        <v>76000</v>
      </c>
      <c r="DB38" s="21">
        <v>1502021</v>
      </c>
      <c r="DC38" s="21" t="s">
        <v>87</v>
      </c>
      <c r="DD38" s="22">
        <v>4</v>
      </c>
      <c r="DE38" s="22">
        <v>22000</v>
      </c>
      <c r="DF38" s="22">
        <v>88000</v>
      </c>
      <c r="DG38" s="22">
        <v>-4400</v>
      </c>
      <c r="DH38" s="22">
        <v>83600</v>
      </c>
      <c r="DI38">
        <v>1510002</v>
      </c>
      <c r="DJ38" t="s">
        <v>95</v>
      </c>
      <c r="DK38" s="19">
        <v>5</v>
      </c>
      <c r="DL38" s="19">
        <v>30000</v>
      </c>
      <c r="DM38" s="19">
        <v>150000</v>
      </c>
      <c r="DN38" s="19">
        <v>0</v>
      </c>
      <c r="DO38" s="19">
        <v>150000</v>
      </c>
      <c r="DP38" s="21">
        <v>1510039</v>
      </c>
      <c r="DQ38" s="21" t="s">
        <v>105</v>
      </c>
      <c r="DR38" s="22">
        <v>2</v>
      </c>
      <c r="DS38" s="22">
        <v>30000</v>
      </c>
      <c r="DT38" s="22">
        <v>60000</v>
      </c>
      <c r="DU38" s="22">
        <v>0</v>
      </c>
      <c r="DV38" s="22">
        <v>60000</v>
      </c>
      <c r="DW38">
        <v>1502011</v>
      </c>
      <c r="DX38" t="s">
        <v>85</v>
      </c>
      <c r="DY38" s="19">
        <v>6</v>
      </c>
      <c r="DZ38" s="19">
        <v>18000</v>
      </c>
      <c r="EA38" s="19">
        <v>108000</v>
      </c>
      <c r="EB38" s="19">
        <v>0</v>
      </c>
      <c r="EC38" s="19">
        <v>108000</v>
      </c>
      <c r="ED38" s="21">
        <v>1510002</v>
      </c>
      <c r="EE38" s="21" t="s">
        <v>95</v>
      </c>
      <c r="EF38" s="22">
        <v>4</v>
      </c>
      <c r="EG38" s="22">
        <v>30000</v>
      </c>
      <c r="EH38" s="22">
        <v>120000</v>
      </c>
      <c r="EI38" s="22">
        <v>0</v>
      </c>
      <c r="EJ38" s="22">
        <v>120000</v>
      </c>
      <c r="EK38">
        <v>1502021</v>
      </c>
      <c r="EL38" t="s">
        <v>87</v>
      </c>
      <c r="EM38" s="19">
        <v>8</v>
      </c>
      <c r="EN38" s="19">
        <v>22000</v>
      </c>
      <c r="EO38" s="19">
        <v>176000</v>
      </c>
      <c r="EP38" s="19">
        <v>0</v>
      </c>
      <c r="EQ38" s="19">
        <v>176000</v>
      </c>
      <c r="ER38" s="21">
        <v>1510002</v>
      </c>
      <c r="ES38" s="21" t="s">
        <v>95</v>
      </c>
      <c r="ET38" s="22">
        <v>2</v>
      </c>
      <c r="EU38" s="22">
        <v>30000</v>
      </c>
      <c r="EV38" s="22">
        <v>60000</v>
      </c>
      <c r="EW38" s="22">
        <v>0</v>
      </c>
      <c r="EX38" s="22">
        <v>60000</v>
      </c>
      <c r="EY38">
        <v>1510006</v>
      </c>
      <c r="EZ38" t="s">
        <v>97</v>
      </c>
      <c r="FA38" s="19">
        <v>2</v>
      </c>
      <c r="FB38" s="19">
        <v>38000</v>
      </c>
      <c r="FC38" s="19">
        <v>76000</v>
      </c>
      <c r="FD38" s="19">
        <v>0</v>
      </c>
      <c r="FE38" s="19">
        <v>76000</v>
      </c>
      <c r="FF38" s="21">
        <v>1510002</v>
      </c>
      <c r="FG38" s="21" t="s">
        <v>95</v>
      </c>
      <c r="FH38" s="22">
        <v>4</v>
      </c>
      <c r="FI38" s="22">
        <v>30000</v>
      </c>
      <c r="FJ38" s="22">
        <v>120000</v>
      </c>
      <c r="FK38" s="22">
        <v>0</v>
      </c>
      <c r="FL38" s="22">
        <v>120000</v>
      </c>
      <c r="FM38">
        <v>1510006</v>
      </c>
      <c r="FN38" t="s">
        <v>97</v>
      </c>
      <c r="FO38" s="19">
        <v>6</v>
      </c>
      <c r="FP38" s="19">
        <v>38000</v>
      </c>
      <c r="FQ38" s="19">
        <v>228000</v>
      </c>
      <c r="FR38" s="19">
        <v>0</v>
      </c>
      <c r="FS38" s="19">
        <v>228000</v>
      </c>
      <c r="FT38" s="21">
        <v>1510039</v>
      </c>
      <c r="FU38" s="21" t="s">
        <v>105</v>
      </c>
      <c r="FV38" s="22">
        <v>4</v>
      </c>
      <c r="FW38" s="22">
        <v>30000</v>
      </c>
      <c r="FX38" s="22">
        <v>120000</v>
      </c>
      <c r="FY38" s="22">
        <v>0</v>
      </c>
      <c r="FZ38" s="22">
        <v>120000</v>
      </c>
      <c r="GA38">
        <v>1510021</v>
      </c>
      <c r="GB38" t="s">
        <v>102</v>
      </c>
      <c r="GC38" s="19">
        <v>6</v>
      </c>
      <c r="GD38" s="19">
        <v>38000</v>
      </c>
      <c r="GE38" s="19">
        <v>228000</v>
      </c>
      <c r="GF38" s="19">
        <v>0</v>
      </c>
      <c r="GG38" s="19">
        <v>228000</v>
      </c>
      <c r="GH38" s="21">
        <v>1520050</v>
      </c>
      <c r="GI38" s="21" t="s">
        <v>550</v>
      </c>
      <c r="GJ38" s="22">
        <v>2</v>
      </c>
      <c r="GK38" s="22">
        <v>35000</v>
      </c>
      <c r="GL38" s="22">
        <v>70000</v>
      </c>
      <c r="GM38" s="22">
        <v>0</v>
      </c>
      <c r="GN38" s="22">
        <v>70000</v>
      </c>
      <c r="GO38">
        <v>1520050</v>
      </c>
      <c r="GP38" t="s">
        <v>550</v>
      </c>
      <c r="GQ38" s="19">
        <v>1</v>
      </c>
      <c r="GR38" s="19">
        <v>35000</v>
      </c>
      <c r="GS38" s="19">
        <v>35000</v>
      </c>
      <c r="GT38" s="19">
        <v>0</v>
      </c>
      <c r="GU38" s="19">
        <v>35000</v>
      </c>
      <c r="GV38">
        <v>1512015</v>
      </c>
      <c r="GW38" t="s">
        <v>573</v>
      </c>
      <c r="GX38">
        <v>1</v>
      </c>
      <c r="GY38">
        <v>35000</v>
      </c>
      <c r="GZ38">
        <v>35000</v>
      </c>
      <c r="HA38">
        <v>0</v>
      </c>
      <c r="HB38">
        <v>35000</v>
      </c>
      <c r="HC38">
        <v>1510039</v>
      </c>
      <c r="HD38" t="s">
        <v>105</v>
      </c>
      <c r="HE38">
        <v>3</v>
      </c>
      <c r="HF38">
        <v>30000</v>
      </c>
      <c r="HG38">
        <v>90000</v>
      </c>
      <c r="HH38">
        <v>0</v>
      </c>
      <c r="HI38">
        <v>90000</v>
      </c>
      <c r="HJ38"/>
      <c r="HK38"/>
      <c r="HL38"/>
      <c r="HM38"/>
      <c r="HN38"/>
      <c r="HO38"/>
      <c r="HP38"/>
    </row>
    <row r="39" spans="3:224" x14ac:dyDescent="0.2">
      <c r="H39" s="21">
        <v>1510001</v>
      </c>
      <c r="I39" s="21" t="s">
        <v>94</v>
      </c>
      <c r="J39" s="22">
        <v>1</v>
      </c>
      <c r="K39" s="22">
        <v>55000</v>
      </c>
      <c r="L39" s="22">
        <v>55000</v>
      </c>
      <c r="M39" s="22">
        <v>0</v>
      </c>
      <c r="N39" s="22">
        <v>55000</v>
      </c>
      <c r="O39">
        <v>1510018</v>
      </c>
      <c r="P39" t="s">
        <v>101</v>
      </c>
      <c r="Q39" s="19">
        <v>1</v>
      </c>
      <c r="R39" s="19">
        <v>60000</v>
      </c>
      <c r="S39" s="19">
        <v>60000</v>
      </c>
      <c r="T39" s="19">
        <v>0</v>
      </c>
      <c r="U39" s="19">
        <v>60000</v>
      </c>
      <c r="V39" s="21">
        <v>1510024</v>
      </c>
      <c r="W39" s="21" t="s">
        <v>104</v>
      </c>
      <c r="X39" s="22">
        <v>1</v>
      </c>
      <c r="Y39" s="22">
        <v>30000</v>
      </c>
      <c r="Z39" s="22">
        <v>30000</v>
      </c>
      <c r="AA39" s="22">
        <v>0</v>
      </c>
      <c r="AB39" s="22">
        <v>30000</v>
      </c>
      <c r="AC39">
        <v>1510053</v>
      </c>
      <c r="AD39" t="s">
        <v>109</v>
      </c>
      <c r="AE39" s="19">
        <v>10</v>
      </c>
      <c r="AF39" s="19">
        <v>35000</v>
      </c>
      <c r="AG39" s="19">
        <v>350000</v>
      </c>
      <c r="AH39" s="19">
        <v>0</v>
      </c>
      <c r="AI39" s="19">
        <v>350000</v>
      </c>
      <c r="AJ39" s="21">
        <v>1502021</v>
      </c>
      <c r="AK39" s="21" t="s">
        <v>87</v>
      </c>
      <c r="AL39" s="22">
        <v>11</v>
      </c>
      <c r="AM39" s="22">
        <v>22000</v>
      </c>
      <c r="AN39" s="22">
        <v>242000</v>
      </c>
      <c r="AO39" s="22">
        <v>0</v>
      </c>
      <c r="AP39" s="22">
        <v>242000</v>
      </c>
      <c r="AQ39">
        <v>1510006</v>
      </c>
      <c r="AR39" t="s">
        <v>97</v>
      </c>
      <c r="AS39" s="19">
        <v>2</v>
      </c>
      <c r="AT39" s="19">
        <v>38000</v>
      </c>
      <c r="AU39" s="19">
        <v>76000</v>
      </c>
      <c r="AV39" s="19">
        <v>0</v>
      </c>
      <c r="AW39" s="19">
        <v>76000</v>
      </c>
      <c r="AX39" s="21">
        <v>1510021</v>
      </c>
      <c r="AY39" s="21" t="s">
        <v>102</v>
      </c>
      <c r="AZ39" s="22">
        <v>2</v>
      </c>
      <c r="BA39" s="22">
        <v>38000</v>
      </c>
      <c r="BB39" s="22">
        <v>76000</v>
      </c>
      <c r="BC39" s="22">
        <v>0</v>
      </c>
      <c r="BD39" s="22">
        <v>76000</v>
      </c>
      <c r="BE39">
        <v>1510053</v>
      </c>
      <c r="BF39" t="s">
        <v>109</v>
      </c>
      <c r="BG39" s="19">
        <v>6</v>
      </c>
      <c r="BH39" s="19">
        <v>35000</v>
      </c>
      <c r="BI39" s="19">
        <v>210000</v>
      </c>
      <c r="BJ39" s="19">
        <v>0</v>
      </c>
      <c r="BK39" s="19">
        <v>210000</v>
      </c>
      <c r="BL39" s="21">
        <v>1510009</v>
      </c>
      <c r="BM39" s="21" t="s">
        <v>100</v>
      </c>
      <c r="BN39" s="22">
        <v>2</v>
      </c>
      <c r="BO39" s="22">
        <v>30000</v>
      </c>
      <c r="BP39" s="22">
        <v>60000</v>
      </c>
      <c r="BQ39" s="22">
        <v>0</v>
      </c>
      <c r="BR39" s="22">
        <v>60000</v>
      </c>
      <c r="BS39">
        <v>1510009</v>
      </c>
      <c r="BT39" t="s">
        <v>100</v>
      </c>
      <c r="BU39" s="19">
        <v>2</v>
      </c>
      <c r="BV39" s="19">
        <v>30000</v>
      </c>
      <c r="BW39" s="19">
        <v>60000</v>
      </c>
      <c r="BX39" s="19">
        <v>0</v>
      </c>
      <c r="BY39" s="19">
        <v>60000</v>
      </c>
      <c r="BZ39" s="181">
        <v>1510002</v>
      </c>
      <c r="CA39" s="182" t="s">
        <v>95</v>
      </c>
      <c r="CB39" s="183">
        <v>6</v>
      </c>
      <c r="CC39" s="184">
        <v>30000</v>
      </c>
      <c r="CD39" s="184">
        <v>180000</v>
      </c>
      <c r="CE39" s="184">
        <v>0</v>
      </c>
      <c r="CF39" s="184">
        <v>180000</v>
      </c>
      <c r="CG39">
        <v>1510021</v>
      </c>
      <c r="CH39" t="s">
        <v>102</v>
      </c>
      <c r="CI39" s="19">
        <v>3</v>
      </c>
      <c r="CJ39" s="19">
        <v>38000</v>
      </c>
      <c r="CK39" s="19">
        <v>114000</v>
      </c>
      <c r="CL39" s="19">
        <v>0</v>
      </c>
      <c r="CM39" s="19">
        <v>114000</v>
      </c>
      <c r="CN39" s="21">
        <v>1510053</v>
      </c>
      <c r="CO39" s="21" t="s">
        <v>109</v>
      </c>
      <c r="CP39" s="22">
        <v>1</v>
      </c>
      <c r="CQ39" s="22">
        <v>35000</v>
      </c>
      <c r="CR39" s="22">
        <v>35000</v>
      </c>
      <c r="CS39" s="22">
        <v>0</v>
      </c>
      <c r="CT39" s="22">
        <v>35000</v>
      </c>
      <c r="CU39">
        <v>1510009</v>
      </c>
      <c r="CV39" t="s">
        <v>100</v>
      </c>
      <c r="CW39" s="19">
        <v>1</v>
      </c>
      <c r="CX39" s="19">
        <v>30000</v>
      </c>
      <c r="CY39" s="19">
        <v>30000</v>
      </c>
      <c r="CZ39" s="19">
        <v>0</v>
      </c>
      <c r="DA39" s="19">
        <v>30000</v>
      </c>
      <c r="DB39" s="21">
        <v>1505009</v>
      </c>
      <c r="DC39" s="21" t="s">
        <v>93</v>
      </c>
      <c r="DD39" s="22">
        <v>1</v>
      </c>
      <c r="DE39" s="22">
        <v>20000</v>
      </c>
      <c r="DF39" s="22">
        <v>20000</v>
      </c>
      <c r="DG39" s="22">
        <v>0</v>
      </c>
      <c r="DH39" s="22">
        <v>20000</v>
      </c>
      <c r="DI39">
        <v>1510009</v>
      </c>
      <c r="DJ39" t="s">
        <v>100</v>
      </c>
      <c r="DK39" s="19">
        <v>3</v>
      </c>
      <c r="DL39" s="19">
        <v>30000</v>
      </c>
      <c r="DM39" s="19">
        <v>90000</v>
      </c>
      <c r="DN39" s="19">
        <v>0</v>
      </c>
      <c r="DO39" s="19">
        <v>90000</v>
      </c>
      <c r="DP39" s="21">
        <v>1510053</v>
      </c>
      <c r="DQ39" s="21" t="s">
        <v>109</v>
      </c>
      <c r="DR39" s="22">
        <v>6</v>
      </c>
      <c r="DS39" s="22">
        <v>35000</v>
      </c>
      <c r="DT39" s="22">
        <v>210000</v>
      </c>
      <c r="DU39" s="22">
        <v>0</v>
      </c>
      <c r="DV39" s="22">
        <v>210000</v>
      </c>
      <c r="DW39">
        <v>1502012</v>
      </c>
      <c r="DX39" t="s">
        <v>86</v>
      </c>
      <c r="DY39" s="19">
        <v>7</v>
      </c>
      <c r="DZ39" s="19">
        <v>19000</v>
      </c>
      <c r="EA39" s="19">
        <v>133000</v>
      </c>
      <c r="EB39" s="19">
        <v>0</v>
      </c>
      <c r="EC39" s="19">
        <v>133000</v>
      </c>
      <c r="ED39" s="21">
        <v>1510009</v>
      </c>
      <c r="EE39" s="21" t="s">
        <v>100</v>
      </c>
      <c r="EF39" s="22">
        <v>2</v>
      </c>
      <c r="EG39" s="22">
        <v>30000</v>
      </c>
      <c r="EH39" s="22">
        <v>60000</v>
      </c>
      <c r="EI39" s="22">
        <v>0</v>
      </c>
      <c r="EJ39" s="22">
        <v>60000</v>
      </c>
      <c r="EK39">
        <v>1505009</v>
      </c>
      <c r="EL39" t="s">
        <v>93</v>
      </c>
      <c r="EM39" s="19">
        <v>4</v>
      </c>
      <c r="EN39" s="19">
        <v>20000</v>
      </c>
      <c r="EO39" s="19">
        <v>80000</v>
      </c>
      <c r="EP39" s="19">
        <v>0</v>
      </c>
      <c r="EQ39" s="19">
        <v>80000</v>
      </c>
      <c r="ER39" s="21">
        <v>1510009</v>
      </c>
      <c r="ES39" s="21" t="s">
        <v>100</v>
      </c>
      <c r="ET39" s="22">
        <v>2</v>
      </c>
      <c r="EU39" s="22">
        <v>30000</v>
      </c>
      <c r="EV39" s="22">
        <v>60000</v>
      </c>
      <c r="EW39" s="22">
        <v>0</v>
      </c>
      <c r="EX39" s="22">
        <v>60000</v>
      </c>
      <c r="EY39">
        <v>1510009</v>
      </c>
      <c r="EZ39" t="s">
        <v>100</v>
      </c>
      <c r="FA39" s="19">
        <v>2</v>
      </c>
      <c r="FB39" s="19">
        <v>30000</v>
      </c>
      <c r="FC39" s="19">
        <v>60000</v>
      </c>
      <c r="FD39" s="19">
        <v>0</v>
      </c>
      <c r="FE39" s="19">
        <v>60000</v>
      </c>
      <c r="FF39" s="21">
        <v>1510006</v>
      </c>
      <c r="FG39" s="21" t="s">
        <v>97</v>
      </c>
      <c r="FH39" s="22">
        <v>1</v>
      </c>
      <c r="FI39" s="22">
        <v>38000</v>
      </c>
      <c r="FJ39" s="22">
        <v>38000</v>
      </c>
      <c r="FK39" s="22">
        <v>0</v>
      </c>
      <c r="FL39" s="22">
        <v>38000</v>
      </c>
      <c r="FM39">
        <v>1510009</v>
      </c>
      <c r="FN39" t="s">
        <v>100</v>
      </c>
      <c r="FO39" s="19">
        <v>2</v>
      </c>
      <c r="FP39" s="19">
        <v>30000</v>
      </c>
      <c r="FQ39" s="19">
        <v>60000</v>
      </c>
      <c r="FR39" s="19">
        <v>0</v>
      </c>
      <c r="FS39" s="19">
        <v>60000</v>
      </c>
      <c r="FT39" s="21">
        <v>1510053</v>
      </c>
      <c r="FU39" s="21" t="s">
        <v>109</v>
      </c>
      <c r="FV39" s="22">
        <v>6</v>
      </c>
      <c r="FW39" s="22">
        <v>35000</v>
      </c>
      <c r="FX39" s="22">
        <v>210000</v>
      </c>
      <c r="FY39" s="22">
        <v>0</v>
      </c>
      <c r="FZ39" s="22">
        <v>210000</v>
      </c>
      <c r="GA39">
        <v>1510039</v>
      </c>
      <c r="GB39" t="s">
        <v>105</v>
      </c>
      <c r="GC39" s="19">
        <v>2</v>
      </c>
      <c r="GD39" s="19">
        <v>30000</v>
      </c>
      <c r="GE39" s="19">
        <v>60000</v>
      </c>
      <c r="GF39" s="19">
        <v>0</v>
      </c>
      <c r="GG39" s="19">
        <v>60000</v>
      </c>
      <c r="GH39" s="21">
        <v>1520051</v>
      </c>
      <c r="GI39" s="21" t="s">
        <v>551</v>
      </c>
      <c r="GJ39" s="22">
        <v>8</v>
      </c>
      <c r="GK39" s="22">
        <v>50000</v>
      </c>
      <c r="GL39" s="22">
        <v>400000</v>
      </c>
      <c r="GM39" s="22">
        <v>0</v>
      </c>
      <c r="GN39" s="22">
        <v>400000</v>
      </c>
      <c r="GO39">
        <v>1520051</v>
      </c>
      <c r="GP39" t="s">
        <v>551</v>
      </c>
      <c r="GQ39" s="19">
        <v>3</v>
      </c>
      <c r="GR39" s="19">
        <v>50000</v>
      </c>
      <c r="GS39" s="19">
        <v>150000</v>
      </c>
      <c r="GT39" s="19">
        <v>0</v>
      </c>
      <c r="GU39" s="19">
        <v>150000</v>
      </c>
      <c r="GV39">
        <v>1520041</v>
      </c>
      <c r="GW39" t="s">
        <v>118</v>
      </c>
      <c r="GX39">
        <v>3</v>
      </c>
      <c r="GY39">
        <v>29000</v>
      </c>
      <c r="GZ39">
        <v>87000</v>
      </c>
      <c r="HA39">
        <v>0</v>
      </c>
      <c r="HB39">
        <v>87000</v>
      </c>
      <c r="HC39">
        <v>1510053</v>
      </c>
      <c r="HD39" t="s">
        <v>109</v>
      </c>
      <c r="HE39">
        <v>3</v>
      </c>
      <c r="HF39">
        <v>35000</v>
      </c>
      <c r="HG39">
        <v>105000</v>
      </c>
      <c r="HH39">
        <v>0</v>
      </c>
      <c r="HI39">
        <v>105000</v>
      </c>
      <c r="HJ39"/>
      <c r="HK39"/>
      <c r="HL39"/>
      <c r="HM39"/>
      <c r="HN39"/>
      <c r="HO39"/>
      <c r="HP39"/>
    </row>
    <row r="40" spans="3:224" x14ac:dyDescent="0.2">
      <c r="H40" s="21">
        <v>1510002</v>
      </c>
      <c r="I40" s="21" t="s">
        <v>95</v>
      </c>
      <c r="J40" s="22">
        <v>3</v>
      </c>
      <c r="K40" s="22">
        <v>30000</v>
      </c>
      <c r="L40" s="22">
        <v>90000</v>
      </c>
      <c r="M40" s="22">
        <v>0</v>
      </c>
      <c r="N40" s="22">
        <v>90000</v>
      </c>
      <c r="O40">
        <v>1510021</v>
      </c>
      <c r="P40" t="s">
        <v>102</v>
      </c>
      <c r="Q40" s="19">
        <v>4</v>
      </c>
      <c r="R40" s="19">
        <v>38000</v>
      </c>
      <c r="S40" s="19">
        <v>152000</v>
      </c>
      <c r="T40" s="19">
        <v>0</v>
      </c>
      <c r="U40" s="19">
        <v>152000</v>
      </c>
      <c r="V40" s="21">
        <v>1510053</v>
      </c>
      <c r="W40" s="21" t="s">
        <v>109</v>
      </c>
      <c r="X40" s="22">
        <v>4</v>
      </c>
      <c r="Y40" s="22">
        <v>35000</v>
      </c>
      <c r="Z40" s="22">
        <v>140000</v>
      </c>
      <c r="AA40" s="22">
        <v>0</v>
      </c>
      <c r="AB40" s="22">
        <v>140000</v>
      </c>
      <c r="AC40">
        <v>1510060</v>
      </c>
      <c r="AD40" t="s">
        <v>493</v>
      </c>
      <c r="AE40" s="19">
        <v>2</v>
      </c>
      <c r="AF40" s="19">
        <v>50000</v>
      </c>
      <c r="AG40" s="19">
        <v>100000</v>
      </c>
      <c r="AH40" s="19">
        <v>0</v>
      </c>
      <c r="AI40" s="19">
        <v>100000</v>
      </c>
      <c r="AJ40" s="21">
        <v>1503041</v>
      </c>
      <c r="AK40" s="21" t="s">
        <v>549</v>
      </c>
      <c r="AL40" s="22">
        <v>6</v>
      </c>
      <c r="AM40" s="22">
        <v>45000</v>
      </c>
      <c r="AN40" s="22">
        <v>270000</v>
      </c>
      <c r="AO40" s="22">
        <v>0</v>
      </c>
      <c r="AP40" s="22">
        <v>270000</v>
      </c>
      <c r="AQ40">
        <v>1510009</v>
      </c>
      <c r="AR40" t="s">
        <v>100</v>
      </c>
      <c r="AS40" s="19">
        <v>3</v>
      </c>
      <c r="AT40" s="19">
        <v>30000</v>
      </c>
      <c r="AU40" s="19">
        <v>90000</v>
      </c>
      <c r="AV40" s="19">
        <v>0</v>
      </c>
      <c r="AW40" s="19">
        <v>90000</v>
      </c>
      <c r="AX40" s="21">
        <v>1510024</v>
      </c>
      <c r="AY40" s="21" t="s">
        <v>104</v>
      </c>
      <c r="AZ40" s="22">
        <v>2</v>
      </c>
      <c r="BA40" s="22">
        <v>30000</v>
      </c>
      <c r="BB40" s="22">
        <v>60000</v>
      </c>
      <c r="BC40" s="22">
        <v>0</v>
      </c>
      <c r="BD40" s="22">
        <v>60000</v>
      </c>
      <c r="BE40">
        <v>1520041</v>
      </c>
      <c r="BF40" t="s">
        <v>118</v>
      </c>
      <c r="BG40" s="19">
        <v>2</v>
      </c>
      <c r="BH40" s="19">
        <v>29000</v>
      </c>
      <c r="BI40" s="19">
        <v>58000</v>
      </c>
      <c r="BJ40" s="19">
        <v>0</v>
      </c>
      <c r="BK40" s="19">
        <v>58000</v>
      </c>
      <c r="BL40" s="21">
        <v>1510021</v>
      </c>
      <c r="BM40" s="21" t="s">
        <v>102</v>
      </c>
      <c r="BN40" s="22">
        <v>7</v>
      </c>
      <c r="BO40" s="22">
        <v>38000</v>
      </c>
      <c r="BP40" s="22">
        <v>266000</v>
      </c>
      <c r="BQ40" s="22">
        <v>0</v>
      </c>
      <c r="BR40" s="22">
        <v>266000</v>
      </c>
      <c r="BS40">
        <v>1510021</v>
      </c>
      <c r="BT40" t="s">
        <v>102</v>
      </c>
      <c r="BU40" s="19">
        <v>2</v>
      </c>
      <c r="BV40" s="19">
        <v>38000</v>
      </c>
      <c r="BW40" s="19">
        <v>76000</v>
      </c>
      <c r="BX40" s="19">
        <v>0</v>
      </c>
      <c r="BY40" s="19">
        <v>76000</v>
      </c>
      <c r="BZ40" s="181">
        <v>1510006</v>
      </c>
      <c r="CA40" s="182" t="s">
        <v>97</v>
      </c>
      <c r="CB40" s="183">
        <v>7</v>
      </c>
      <c r="CC40" s="184">
        <v>38000</v>
      </c>
      <c r="CD40" s="184">
        <v>266000</v>
      </c>
      <c r="CE40" s="184">
        <v>0</v>
      </c>
      <c r="CF40" s="184">
        <v>266000</v>
      </c>
      <c r="CG40">
        <v>1510024</v>
      </c>
      <c r="CH40" t="s">
        <v>104</v>
      </c>
      <c r="CI40" s="19">
        <v>3</v>
      </c>
      <c r="CJ40" s="19">
        <v>30000</v>
      </c>
      <c r="CK40" s="19">
        <v>90000</v>
      </c>
      <c r="CL40" s="19">
        <v>0</v>
      </c>
      <c r="CM40" s="19">
        <v>90000</v>
      </c>
      <c r="CN40" s="21">
        <v>1520050</v>
      </c>
      <c r="CO40" s="21" t="s">
        <v>550</v>
      </c>
      <c r="CP40" s="22">
        <v>4</v>
      </c>
      <c r="CQ40" s="22">
        <v>35000</v>
      </c>
      <c r="CR40" s="22">
        <v>140000</v>
      </c>
      <c r="CS40" s="22">
        <v>0</v>
      </c>
      <c r="CT40" s="22">
        <v>140000</v>
      </c>
      <c r="CU40">
        <v>1510021</v>
      </c>
      <c r="CV40" t="s">
        <v>102</v>
      </c>
      <c r="CW40" s="19">
        <v>4</v>
      </c>
      <c r="CX40" s="19">
        <v>38000</v>
      </c>
      <c r="CY40" s="19">
        <v>152000</v>
      </c>
      <c r="CZ40" s="19">
        <v>0</v>
      </c>
      <c r="DA40" s="19">
        <v>152000</v>
      </c>
      <c r="DB40" s="21">
        <v>1510002</v>
      </c>
      <c r="DC40" s="21" t="s">
        <v>95</v>
      </c>
      <c r="DD40" s="22">
        <v>2</v>
      </c>
      <c r="DE40" s="22">
        <v>30000</v>
      </c>
      <c r="DF40" s="22">
        <v>60000</v>
      </c>
      <c r="DG40" s="22">
        <v>0</v>
      </c>
      <c r="DH40" s="22">
        <v>60000</v>
      </c>
      <c r="DI40">
        <v>1510024</v>
      </c>
      <c r="DJ40" t="s">
        <v>104</v>
      </c>
      <c r="DK40" s="19">
        <v>2</v>
      </c>
      <c r="DL40" s="19">
        <v>30000</v>
      </c>
      <c r="DM40" s="19">
        <v>60000</v>
      </c>
      <c r="DN40" s="19">
        <v>0</v>
      </c>
      <c r="DO40" s="19">
        <v>60000</v>
      </c>
      <c r="DP40" s="21">
        <v>1512015</v>
      </c>
      <c r="DQ40" s="21" t="s">
        <v>573</v>
      </c>
      <c r="DR40" s="22">
        <v>7</v>
      </c>
      <c r="DS40" s="22">
        <v>35000</v>
      </c>
      <c r="DT40" s="22">
        <v>245000</v>
      </c>
      <c r="DU40" s="22">
        <v>0</v>
      </c>
      <c r="DV40" s="22">
        <v>245000</v>
      </c>
      <c r="DW40">
        <v>1502021</v>
      </c>
      <c r="DX40" t="s">
        <v>87</v>
      </c>
      <c r="DY40" s="19">
        <v>9</v>
      </c>
      <c r="DZ40" s="19">
        <v>22000</v>
      </c>
      <c r="EA40" s="19">
        <v>198000</v>
      </c>
      <c r="EB40" s="19">
        <v>0</v>
      </c>
      <c r="EC40" s="19">
        <v>198000</v>
      </c>
      <c r="ED40" s="21">
        <v>1510021</v>
      </c>
      <c r="EE40" s="21" t="s">
        <v>102</v>
      </c>
      <c r="EF40" s="22">
        <v>2</v>
      </c>
      <c r="EG40" s="22">
        <v>38000</v>
      </c>
      <c r="EH40" s="22">
        <v>76000</v>
      </c>
      <c r="EI40" s="22">
        <v>0</v>
      </c>
      <c r="EJ40" s="22">
        <v>76000</v>
      </c>
      <c r="EK40">
        <v>1510002</v>
      </c>
      <c r="EL40" t="s">
        <v>95</v>
      </c>
      <c r="EM40" s="19">
        <v>3</v>
      </c>
      <c r="EN40" s="19">
        <v>30000</v>
      </c>
      <c r="EO40" s="19">
        <v>90000</v>
      </c>
      <c r="EP40" s="19">
        <v>0</v>
      </c>
      <c r="EQ40" s="19">
        <v>90000</v>
      </c>
      <c r="ER40" s="21">
        <v>1510021</v>
      </c>
      <c r="ES40" s="21" t="s">
        <v>102</v>
      </c>
      <c r="ET40" s="22">
        <v>2</v>
      </c>
      <c r="EU40" s="22">
        <v>38000</v>
      </c>
      <c r="EV40" s="22">
        <v>76000</v>
      </c>
      <c r="EW40" s="22">
        <v>0</v>
      </c>
      <c r="EX40" s="22">
        <v>76000</v>
      </c>
      <c r="EY40">
        <v>1510021</v>
      </c>
      <c r="EZ40" t="s">
        <v>102</v>
      </c>
      <c r="FA40" s="19">
        <v>2</v>
      </c>
      <c r="FB40" s="19">
        <v>38000</v>
      </c>
      <c r="FC40" s="19">
        <v>76000</v>
      </c>
      <c r="FD40" s="19">
        <v>0</v>
      </c>
      <c r="FE40" s="19">
        <v>76000</v>
      </c>
      <c r="FF40" s="21">
        <v>1510009</v>
      </c>
      <c r="FG40" s="21" t="s">
        <v>100</v>
      </c>
      <c r="FH40" s="22">
        <v>1</v>
      </c>
      <c r="FI40" s="22">
        <v>30000</v>
      </c>
      <c r="FJ40" s="22">
        <v>30000</v>
      </c>
      <c r="FK40" s="22">
        <v>0</v>
      </c>
      <c r="FL40" s="22">
        <v>30000</v>
      </c>
      <c r="FM40">
        <v>1510021</v>
      </c>
      <c r="FN40" t="s">
        <v>102</v>
      </c>
      <c r="FO40" s="19">
        <v>3</v>
      </c>
      <c r="FP40" s="19">
        <v>38000</v>
      </c>
      <c r="FQ40" s="19">
        <v>114000</v>
      </c>
      <c r="FR40" s="19">
        <v>0</v>
      </c>
      <c r="FS40" s="19">
        <v>114000</v>
      </c>
      <c r="FT40" s="21">
        <v>1510060</v>
      </c>
      <c r="FU40" s="21" t="s">
        <v>493</v>
      </c>
      <c r="FV40" s="22">
        <v>4</v>
      </c>
      <c r="FW40" s="22">
        <v>50000</v>
      </c>
      <c r="FX40" s="22">
        <v>200000</v>
      </c>
      <c r="FY40" s="22">
        <v>0</v>
      </c>
      <c r="FZ40" s="22">
        <v>200000</v>
      </c>
      <c r="GA40">
        <v>1510053</v>
      </c>
      <c r="GB40" t="s">
        <v>109</v>
      </c>
      <c r="GC40" s="19">
        <v>6</v>
      </c>
      <c r="GD40" s="19">
        <v>35000</v>
      </c>
      <c r="GE40" s="19">
        <v>210000</v>
      </c>
      <c r="GF40" s="19">
        <v>0</v>
      </c>
      <c r="GG40" s="19">
        <v>210000</v>
      </c>
      <c r="GH40" s="21">
        <v>1520062</v>
      </c>
      <c r="GI40" s="21" t="s">
        <v>494</v>
      </c>
      <c r="GJ40" s="22">
        <v>19</v>
      </c>
      <c r="GK40" s="22">
        <v>13000</v>
      </c>
      <c r="GL40" s="22">
        <v>247000</v>
      </c>
      <c r="GM40" s="22">
        <v>0</v>
      </c>
      <c r="GN40" s="22">
        <v>247000</v>
      </c>
      <c r="GO40">
        <v>1520062</v>
      </c>
      <c r="GP40" t="s">
        <v>494</v>
      </c>
      <c r="GQ40" s="19">
        <v>14</v>
      </c>
      <c r="GR40" s="19">
        <v>13000</v>
      </c>
      <c r="GS40" s="19">
        <v>182000</v>
      </c>
      <c r="GT40" s="19">
        <v>0</v>
      </c>
      <c r="GU40" s="19">
        <v>182000</v>
      </c>
      <c r="GV40">
        <v>1520050</v>
      </c>
      <c r="GW40" t="s">
        <v>550</v>
      </c>
      <c r="GX40">
        <v>7</v>
      </c>
      <c r="GY40">
        <v>35000</v>
      </c>
      <c r="GZ40">
        <v>245000</v>
      </c>
      <c r="HA40">
        <v>0</v>
      </c>
      <c r="HB40">
        <v>245000</v>
      </c>
      <c r="HC40">
        <v>1512015</v>
      </c>
      <c r="HD40" t="s">
        <v>573</v>
      </c>
      <c r="HE40">
        <v>5</v>
      </c>
      <c r="HF40">
        <v>35000</v>
      </c>
      <c r="HG40">
        <v>175000</v>
      </c>
      <c r="HH40">
        <v>0</v>
      </c>
      <c r="HI40">
        <v>175000</v>
      </c>
      <c r="HJ40"/>
      <c r="HK40"/>
      <c r="HL40"/>
      <c r="HM40"/>
      <c r="HN40"/>
      <c r="HO40"/>
      <c r="HP40"/>
    </row>
    <row r="41" spans="3:224" x14ac:dyDescent="0.2">
      <c r="H41" s="21">
        <v>1510006</v>
      </c>
      <c r="I41" s="21" t="s">
        <v>97</v>
      </c>
      <c r="J41" s="22">
        <v>3</v>
      </c>
      <c r="K41" s="22">
        <v>38000</v>
      </c>
      <c r="L41" s="22">
        <v>114000</v>
      </c>
      <c r="M41" s="22">
        <v>0</v>
      </c>
      <c r="N41" s="22">
        <v>114000</v>
      </c>
      <c r="O41">
        <v>1510039</v>
      </c>
      <c r="P41" t="s">
        <v>105</v>
      </c>
      <c r="Q41" s="19">
        <v>4</v>
      </c>
      <c r="R41" s="19">
        <v>30000</v>
      </c>
      <c r="S41" s="19">
        <v>120000</v>
      </c>
      <c r="T41" s="19">
        <v>0</v>
      </c>
      <c r="U41" s="19">
        <v>120000</v>
      </c>
      <c r="V41" s="21">
        <v>1510060</v>
      </c>
      <c r="W41" s="21" t="s">
        <v>493</v>
      </c>
      <c r="X41" s="22">
        <v>1</v>
      </c>
      <c r="Y41" s="22">
        <v>50000</v>
      </c>
      <c r="Z41" s="22">
        <v>50000</v>
      </c>
      <c r="AA41" s="22">
        <v>0</v>
      </c>
      <c r="AB41" s="22">
        <v>50000</v>
      </c>
      <c r="AC41">
        <v>1520004</v>
      </c>
      <c r="AD41" t="s">
        <v>113</v>
      </c>
      <c r="AE41" s="19">
        <v>7</v>
      </c>
      <c r="AF41" s="19">
        <v>22000</v>
      </c>
      <c r="AG41" s="19">
        <v>154000</v>
      </c>
      <c r="AH41" s="19">
        <v>0</v>
      </c>
      <c r="AI41" s="19">
        <v>154000</v>
      </c>
      <c r="AJ41" s="21">
        <v>1503042</v>
      </c>
      <c r="AK41" s="21" t="s">
        <v>568</v>
      </c>
      <c r="AL41" s="22">
        <v>7</v>
      </c>
      <c r="AM41" s="22">
        <v>25000</v>
      </c>
      <c r="AN41" s="22">
        <v>175000</v>
      </c>
      <c r="AO41" s="22">
        <v>0</v>
      </c>
      <c r="AP41" s="22">
        <v>175000</v>
      </c>
      <c r="AQ41">
        <v>1510018</v>
      </c>
      <c r="AR41" t="s">
        <v>101</v>
      </c>
      <c r="AS41" s="19">
        <v>1</v>
      </c>
      <c r="AT41" s="19">
        <v>60000</v>
      </c>
      <c r="AU41" s="19">
        <v>60000</v>
      </c>
      <c r="AV41" s="19">
        <v>0</v>
      </c>
      <c r="AW41" s="19">
        <v>60000</v>
      </c>
      <c r="AX41" s="21">
        <v>1510053</v>
      </c>
      <c r="AY41" s="21" t="s">
        <v>109</v>
      </c>
      <c r="AZ41" s="22">
        <v>5</v>
      </c>
      <c r="BA41" s="22">
        <v>35000</v>
      </c>
      <c r="BB41" s="22">
        <v>175000</v>
      </c>
      <c r="BC41" s="22">
        <v>0</v>
      </c>
      <c r="BD41" s="22">
        <v>175000</v>
      </c>
      <c r="BE41">
        <v>1520050</v>
      </c>
      <c r="BF41" t="s">
        <v>550</v>
      </c>
      <c r="BG41" s="19">
        <v>5</v>
      </c>
      <c r="BH41" s="19">
        <v>35000</v>
      </c>
      <c r="BI41" s="19">
        <v>175000</v>
      </c>
      <c r="BJ41" s="19">
        <v>0</v>
      </c>
      <c r="BK41" s="19">
        <v>175000</v>
      </c>
      <c r="BL41" s="21">
        <v>1510023</v>
      </c>
      <c r="BM41" s="21" t="s">
        <v>103</v>
      </c>
      <c r="BN41" s="22">
        <v>1</v>
      </c>
      <c r="BO41" s="22">
        <v>55000</v>
      </c>
      <c r="BP41" s="22">
        <v>55000</v>
      </c>
      <c r="BQ41" s="22">
        <v>0</v>
      </c>
      <c r="BR41" s="22">
        <v>55000</v>
      </c>
      <c r="BS41">
        <v>1510023</v>
      </c>
      <c r="BT41" t="s">
        <v>103</v>
      </c>
      <c r="BU41" s="19">
        <v>1</v>
      </c>
      <c r="BV41" s="19">
        <v>55000</v>
      </c>
      <c r="BW41" s="19">
        <v>55000</v>
      </c>
      <c r="BX41" s="19">
        <v>0</v>
      </c>
      <c r="BY41" s="19">
        <v>55000</v>
      </c>
      <c r="BZ41" s="181">
        <v>1510009</v>
      </c>
      <c r="CA41" s="182" t="s">
        <v>100</v>
      </c>
      <c r="CB41" s="183">
        <v>6</v>
      </c>
      <c r="CC41" s="184">
        <v>30000</v>
      </c>
      <c r="CD41" s="184">
        <v>180000</v>
      </c>
      <c r="CE41" s="184">
        <v>0</v>
      </c>
      <c r="CF41" s="184">
        <v>180000</v>
      </c>
      <c r="CG41">
        <v>1510039</v>
      </c>
      <c r="CH41" t="s">
        <v>105</v>
      </c>
      <c r="CI41" s="19">
        <v>3</v>
      </c>
      <c r="CJ41" s="19">
        <v>30000</v>
      </c>
      <c r="CK41" s="19">
        <v>90000</v>
      </c>
      <c r="CL41" s="19">
        <v>0</v>
      </c>
      <c r="CM41" s="19">
        <v>90000</v>
      </c>
      <c r="CN41" s="21">
        <v>1520051</v>
      </c>
      <c r="CO41" s="21" t="s">
        <v>551</v>
      </c>
      <c r="CP41" s="22">
        <v>8</v>
      </c>
      <c r="CQ41" s="22">
        <v>50000</v>
      </c>
      <c r="CR41" s="22">
        <v>400000</v>
      </c>
      <c r="CS41" s="22">
        <v>0</v>
      </c>
      <c r="CT41" s="22">
        <v>400000</v>
      </c>
      <c r="CU41">
        <v>1510039</v>
      </c>
      <c r="CV41" t="s">
        <v>105</v>
      </c>
      <c r="CW41" s="19">
        <v>2</v>
      </c>
      <c r="CX41" s="19">
        <v>30000</v>
      </c>
      <c r="CY41" s="19">
        <v>60000</v>
      </c>
      <c r="CZ41" s="19">
        <v>0</v>
      </c>
      <c r="DA41" s="19">
        <v>60000</v>
      </c>
      <c r="DB41" s="21">
        <v>1510009</v>
      </c>
      <c r="DC41" s="21" t="s">
        <v>100</v>
      </c>
      <c r="DD41" s="22">
        <v>1</v>
      </c>
      <c r="DE41" s="22">
        <v>30000</v>
      </c>
      <c r="DF41" s="22">
        <v>30000</v>
      </c>
      <c r="DG41" s="22">
        <v>0</v>
      </c>
      <c r="DH41" s="22">
        <v>30000</v>
      </c>
      <c r="DI41">
        <v>1510039</v>
      </c>
      <c r="DJ41" t="s">
        <v>105</v>
      </c>
      <c r="DK41" s="19">
        <v>1</v>
      </c>
      <c r="DL41" s="19">
        <v>30000</v>
      </c>
      <c r="DM41" s="19">
        <v>30000</v>
      </c>
      <c r="DN41" s="19">
        <v>0</v>
      </c>
      <c r="DO41" s="19">
        <v>30000</v>
      </c>
      <c r="DP41" s="21">
        <v>1520041</v>
      </c>
      <c r="DQ41" s="21" t="s">
        <v>118</v>
      </c>
      <c r="DR41" s="22">
        <v>1</v>
      </c>
      <c r="DS41" s="22">
        <v>29000</v>
      </c>
      <c r="DT41" s="22">
        <v>29000</v>
      </c>
      <c r="DU41" s="22">
        <v>0</v>
      </c>
      <c r="DV41" s="22">
        <v>29000</v>
      </c>
      <c r="DW41">
        <v>1505009</v>
      </c>
      <c r="DX41" t="s">
        <v>93</v>
      </c>
      <c r="DY41" s="19">
        <v>5</v>
      </c>
      <c r="DZ41" s="19">
        <v>20000</v>
      </c>
      <c r="EA41" s="19">
        <v>100000</v>
      </c>
      <c r="EB41" s="19">
        <v>0</v>
      </c>
      <c r="EC41" s="19">
        <v>100000</v>
      </c>
      <c r="ED41" s="21">
        <v>1510023</v>
      </c>
      <c r="EE41" s="21" t="s">
        <v>103</v>
      </c>
      <c r="EF41" s="22">
        <v>0</v>
      </c>
      <c r="EG41" s="22">
        <v>0</v>
      </c>
      <c r="EH41" s="22">
        <v>0</v>
      </c>
      <c r="EI41" s="22">
        <v>0</v>
      </c>
      <c r="EJ41" s="22">
        <v>0</v>
      </c>
      <c r="EK41">
        <v>1510006</v>
      </c>
      <c r="EL41" t="s">
        <v>97</v>
      </c>
      <c r="EM41" s="19">
        <v>2</v>
      </c>
      <c r="EN41" s="19">
        <v>38000</v>
      </c>
      <c r="EO41" s="19">
        <v>76000</v>
      </c>
      <c r="EP41" s="19">
        <v>0</v>
      </c>
      <c r="EQ41" s="19">
        <v>76000</v>
      </c>
      <c r="ER41" s="21">
        <v>1510024</v>
      </c>
      <c r="ES41" s="21" t="s">
        <v>104</v>
      </c>
      <c r="ET41" s="22">
        <v>4</v>
      </c>
      <c r="EU41" s="22">
        <v>30000</v>
      </c>
      <c r="EV41" s="22">
        <v>120000</v>
      </c>
      <c r="EW41" s="22">
        <v>0</v>
      </c>
      <c r="EX41" s="22">
        <v>120000</v>
      </c>
      <c r="EY41">
        <v>1510024</v>
      </c>
      <c r="EZ41" t="s">
        <v>104</v>
      </c>
      <c r="FA41" s="19">
        <v>1</v>
      </c>
      <c r="FB41" s="19">
        <v>30000</v>
      </c>
      <c r="FC41" s="19">
        <v>30000</v>
      </c>
      <c r="FD41" s="19">
        <v>0</v>
      </c>
      <c r="FE41" s="19">
        <v>30000</v>
      </c>
      <c r="FF41" s="21">
        <v>1510021</v>
      </c>
      <c r="FG41" s="21" t="s">
        <v>102</v>
      </c>
      <c r="FH41" s="22">
        <v>4</v>
      </c>
      <c r="FI41" s="22">
        <v>38000</v>
      </c>
      <c r="FJ41" s="22">
        <v>152000</v>
      </c>
      <c r="FK41" s="22">
        <v>0</v>
      </c>
      <c r="FL41" s="22">
        <v>152000</v>
      </c>
      <c r="FM41">
        <v>1510024</v>
      </c>
      <c r="FN41" t="s">
        <v>104</v>
      </c>
      <c r="FO41" s="19">
        <v>4</v>
      </c>
      <c r="FP41" s="19">
        <v>30000</v>
      </c>
      <c r="FQ41" s="19">
        <v>120000</v>
      </c>
      <c r="FR41" s="19">
        <v>0</v>
      </c>
      <c r="FS41" s="19">
        <v>120000</v>
      </c>
      <c r="FT41" s="21">
        <v>1512015</v>
      </c>
      <c r="FU41" s="21" t="s">
        <v>573</v>
      </c>
      <c r="FV41" s="22">
        <v>3</v>
      </c>
      <c r="FW41" s="22">
        <v>35000</v>
      </c>
      <c r="FX41" s="22">
        <v>105000</v>
      </c>
      <c r="FY41" s="22">
        <v>0</v>
      </c>
      <c r="FZ41" s="22">
        <v>105000</v>
      </c>
      <c r="GA41">
        <v>1510060</v>
      </c>
      <c r="GB41" t="s">
        <v>493</v>
      </c>
      <c r="GC41" s="19">
        <v>2</v>
      </c>
      <c r="GD41" s="19">
        <v>50000</v>
      </c>
      <c r="GE41" s="19">
        <v>100000</v>
      </c>
      <c r="GF41" s="19">
        <v>0</v>
      </c>
      <c r="GG41" s="19">
        <v>100000</v>
      </c>
      <c r="GH41" s="21">
        <v>1523008</v>
      </c>
      <c r="GI41" s="21" t="s">
        <v>552</v>
      </c>
      <c r="GJ41" s="22">
        <v>10</v>
      </c>
      <c r="GK41" s="22">
        <v>13000</v>
      </c>
      <c r="GL41" s="22">
        <v>130000</v>
      </c>
      <c r="GM41" s="22">
        <v>0</v>
      </c>
      <c r="GN41" s="22">
        <v>130000</v>
      </c>
      <c r="GO41">
        <v>1523008</v>
      </c>
      <c r="GP41" t="s">
        <v>552</v>
      </c>
      <c r="GQ41" s="19">
        <v>7</v>
      </c>
      <c r="GR41" s="19">
        <v>13000</v>
      </c>
      <c r="GS41" s="19">
        <v>91000</v>
      </c>
      <c r="GT41" s="19">
        <v>0</v>
      </c>
      <c r="GU41" s="19">
        <v>91000</v>
      </c>
      <c r="GV41">
        <v>1520051</v>
      </c>
      <c r="GW41" t="s">
        <v>551</v>
      </c>
      <c r="GX41">
        <v>5</v>
      </c>
      <c r="GY41">
        <v>50000</v>
      </c>
      <c r="GZ41">
        <v>250000</v>
      </c>
      <c r="HA41">
        <v>0</v>
      </c>
      <c r="HB41">
        <v>250000</v>
      </c>
      <c r="HC41">
        <v>1520041</v>
      </c>
      <c r="HD41" t="s">
        <v>118</v>
      </c>
      <c r="HE41">
        <v>2</v>
      </c>
      <c r="HF41">
        <v>29000</v>
      </c>
      <c r="HG41">
        <v>58000</v>
      </c>
      <c r="HH41">
        <v>0</v>
      </c>
      <c r="HI41">
        <v>58000</v>
      </c>
      <c r="HJ41"/>
      <c r="HK41"/>
      <c r="HL41"/>
      <c r="HM41"/>
      <c r="HN41"/>
      <c r="HO41"/>
      <c r="HP41"/>
    </row>
    <row r="42" spans="3:224" x14ac:dyDescent="0.2">
      <c r="H42" s="21">
        <v>1510009</v>
      </c>
      <c r="I42" s="21" t="s">
        <v>100</v>
      </c>
      <c r="J42" s="22">
        <v>1</v>
      </c>
      <c r="K42" s="22">
        <v>30000</v>
      </c>
      <c r="L42" s="22">
        <v>30000</v>
      </c>
      <c r="M42" s="22">
        <v>0</v>
      </c>
      <c r="N42" s="22">
        <v>30000</v>
      </c>
      <c r="O42">
        <v>1510053</v>
      </c>
      <c r="P42" t="s">
        <v>109</v>
      </c>
      <c r="Q42" s="19">
        <v>4</v>
      </c>
      <c r="R42" s="19">
        <v>35000</v>
      </c>
      <c r="S42" s="19">
        <v>140000</v>
      </c>
      <c r="T42" s="19">
        <v>0</v>
      </c>
      <c r="U42" s="19">
        <v>140000</v>
      </c>
      <c r="V42" s="21">
        <v>1520050</v>
      </c>
      <c r="W42" s="21" t="s">
        <v>550</v>
      </c>
      <c r="X42" s="22">
        <v>6</v>
      </c>
      <c r="Y42" s="22">
        <v>35000</v>
      </c>
      <c r="Z42" s="22">
        <v>210000</v>
      </c>
      <c r="AA42" s="22">
        <v>0</v>
      </c>
      <c r="AB42" s="22">
        <v>210000</v>
      </c>
      <c r="AC42">
        <v>1520005</v>
      </c>
      <c r="AD42" t="s">
        <v>114</v>
      </c>
      <c r="AE42" s="19">
        <v>8</v>
      </c>
      <c r="AF42" s="19">
        <v>22000</v>
      </c>
      <c r="AG42" s="19">
        <v>176000</v>
      </c>
      <c r="AH42" s="19">
        <v>0</v>
      </c>
      <c r="AI42" s="19">
        <v>176000</v>
      </c>
      <c r="AJ42" s="21">
        <v>1510002</v>
      </c>
      <c r="AK42" s="21" t="s">
        <v>95</v>
      </c>
      <c r="AL42" s="22">
        <v>5</v>
      </c>
      <c r="AM42" s="22">
        <v>30000</v>
      </c>
      <c r="AN42" s="22">
        <v>150000</v>
      </c>
      <c r="AO42" s="22">
        <v>0</v>
      </c>
      <c r="AP42" s="22">
        <v>150000</v>
      </c>
      <c r="AQ42">
        <v>1510021</v>
      </c>
      <c r="AR42" t="s">
        <v>102</v>
      </c>
      <c r="AS42" s="19">
        <v>3</v>
      </c>
      <c r="AT42" s="19">
        <v>38000</v>
      </c>
      <c r="AU42" s="19">
        <v>114000</v>
      </c>
      <c r="AV42" s="19">
        <v>0</v>
      </c>
      <c r="AW42" s="19">
        <v>114000</v>
      </c>
      <c r="AX42" s="21">
        <v>1510060</v>
      </c>
      <c r="AY42" s="21" t="s">
        <v>493</v>
      </c>
      <c r="AZ42" s="22">
        <v>2</v>
      </c>
      <c r="BA42" s="22">
        <v>50000</v>
      </c>
      <c r="BB42" s="22">
        <v>100000</v>
      </c>
      <c r="BC42" s="22">
        <v>0</v>
      </c>
      <c r="BD42" s="22">
        <v>100000</v>
      </c>
      <c r="BE42">
        <v>1520051</v>
      </c>
      <c r="BF42" t="s">
        <v>551</v>
      </c>
      <c r="BG42" s="19">
        <v>10</v>
      </c>
      <c r="BH42" s="19">
        <v>50000</v>
      </c>
      <c r="BI42" s="19">
        <v>500000</v>
      </c>
      <c r="BJ42" s="19">
        <v>0</v>
      </c>
      <c r="BK42" s="19">
        <v>500000</v>
      </c>
      <c r="BL42" s="21">
        <v>1510024</v>
      </c>
      <c r="BM42" s="21" t="s">
        <v>104</v>
      </c>
      <c r="BN42" s="22">
        <v>3</v>
      </c>
      <c r="BO42" s="22">
        <v>30000</v>
      </c>
      <c r="BP42" s="22">
        <v>90000</v>
      </c>
      <c r="BQ42" s="22">
        <v>0</v>
      </c>
      <c r="BR42" s="22">
        <v>90000</v>
      </c>
      <c r="BS42">
        <v>1510024</v>
      </c>
      <c r="BT42" t="s">
        <v>104</v>
      </c>
      <c r="BU42" s="19">
        <v>2</v>
      </c>
      <c r="BV42" s="19">
        <v>30000</v>
      </c>
      <c r="BW42" s="19">
        <v>60000</v>
      </c>
      <c r="BX42" s="19">
        <v>0</v>
      </c>
      <c r="BY42" s="19">
        <v>60000</v>
      </c>
      <c r="BZ42" s="181">
        <v>1510021</v>
      </c>
      <c r="CA42" s="182" t="s">
        <v>102</v>
      </c>
      <c r="CB42" s="183">
        <v>7</v>
      </c>
      <c r="CC42" s="184">
        <v>38000</v>
      </c>
      <c r="CD42" s="184">
        <v>266000</v>
      </c>
      <c r="CE42" s="184">
        <v>0</v>
      </c>
      <c r="CF42" s="184">
        <v>266000</v>
      </c>
      <c r="CG42">
        <v>1510053</v>
      </c>
      <c r="CH42" t="s">
        <v>109</v>
      </c>
      <c r="CI42" s="19">
        <v>6</v>
      </c>
      <c r="CJ42" s="19">
        <v>35000</v>
      </c>
      <c r="CK42" s="19">
        <v>210000</v>
      </c>
      <c r="CL42" s="19">
        <v>0</v>
      </c>
      <c r="CM42" s="19">
        <v>210000</v>
      </c>
      <c r="CN42" s="21">
        <v>1520062</v>
      </c>
      <c r="CO42" s="21" t="s">
        <v>494</v>
      </c>
      <c r="CP42" s="22">
        <v>31</v>
      </c>
      <c r="CQ42" s="22">
        <v>13000</v>
      </c>
      <c r="CR42" s="22">
        <v>403000</v>
      </c>
      <c r="CS42" s="22">
        <v>0</v>
      </c>
      <c r="CT42" s="22">
        <v>403000</v>
      </c>
      <c r="CU42">
        <v>1510053</v>
      </c>
      <c r="CV42" t="s">
        <v>109</v>
      </c>
      <c r="CW42" s="19">
        <v>5</v>
      </c>
      <c r="CX42" s="19">
        <v>35000</v>
      </c>
      <c r="CY42" s="19">
        <v>175000</v>
      </c>
      <c r="CZ42" s="19">
        <v>0</v>
      </c>
      <c r="DA42" s="19">
        <v>175000</v>
      </c>
      <c r="DB42" s="21">
        <v>1510021</v>
      </c>
      <c r="DC42" s="21" t="s">
        <v>102</v>
      </c>
      <c r="DD42" s="22">
        <v>4</v>
      </c>
      <c r="DE42" s="22">
        <v>38000</v>
      </c>
      <c r="DF42" s="22">
        <v>152000</v>
      </c>
      <c r="DG42" s="22">
        <v>0</v>
      </c>
      <c r="DH42" s="22">
        <v>152000</v>
      </c>
      <c r="DI42">
        <v>1510053</v>
      </c>
      <c r="DJ42" t="s">
        <v>109</v>
      </c>
      <c r="DK42" s="19">
        <v>6</v>
      </c>
      <c r="DL42" s="19">
        <v>35000</v>
      </c>
      <c r="DM42" s="19">
        <v>210000</v>
      </c>
      <c r="DN42" s="19">
        <v>0</v>
      </c>
      <c r="DO42" s="19">
        <v>210000</v>
      </c>
      <c r="DP42" s="21">
        <v>1520050</v>
      </c>
      <c r="DQ42" s="21" t="s">
        <v>550</v>
      </c>
      <c r="DR42" s="22">
        <v>5</v>
      </c>
      <c r="DS42" s="22">
        <v>35000</v>
      </c>
      <c r="DT42" s="22">
        <v>175000</v>
      </c>
      <c r="DU42" s="22">
        <v>0</v>
      </c>
      <c r="DV42" s="22">
        <v>175000</v>
      </c>
      <c r="DW42">
        <v>1510002</v>
      </c>
      <c r="DX42" t="s">
        <v>95</v>
      </c>
      <c r="DY42" s="19">
        <v>10</v>
      </c>
      <c r="DZ42" s="19">
        <v>30000</v>
      </c>
      <c r="EA42" s="19">
        <v>300000</v>
      </c>
      <c r="EB42" s="19">
        <v>0</v>
      </c>
      <c r="EC42" s="19">
        <v>300000</v>
      </c>
      <c r="ED42" s="21">
        <v>1510024</v>
      </c>
      <c r="EE42" s="21" t="s">
        <v>104</v>
      </c>
      <c r="EF42" s="22">
        <v>8</v>
      </c>
      <c r="EG42" s="22">
        <v>30000</v>
      </c>
      <c r="EH42" s="22">
        <v>240000</v>
      </c>
      <c r="EI42" s="22">
        <v>0</v>
      </c>
      <c r="EJ42" s="22">
        <v>240000</v>
      </c>
      <c r="EK42">
        <v>1510009</v>
      </c>
      <c r="EL42" t="s">
        <v>100</v>
      </c>
      <c r="EM42" s="19">
        <v>6</v>
      </c>
      <c r="EN42" s="19">
        <v>30000</v>
      </c>
      <c r="EO42" s="19">
        <v>180000</v>
      </c>
      <c r="EP42" s="19">
        <v>0</v>
      </c>
      <c r="EQ42" s="19">
        <v>180000</v>
      </c>
      <c r="ER42" s="21">
        <v>1510039</v>
      </c>
      <c r="ES42" s="21" t="s">
        <v>105</v>
      </c>
      <c r="ET42" s="22">
        <v>2</v>
      </c>
      <c r="EU42" s="22">
        <v>30000</v>
      </c>
      <c r="EV42" s="22">
        <v>60000</v>
      </c>
      <c r="EW42" s="22">
        <v>0</v>
      </c>
      <c r="EX42" s="22">
        <v>60000</v>
      </c>
      <c r="EY42">
        <v>1510053</v>
      </c>
      <c r="EZ42" t="s">
        <v>109</v>
      </c>
      <c r="FA42" s="19">
        <v>4</v>
      </c>
      <c r="FB42" s="19">
        <v>35000</v>
      </c>
      <c r="FC42" s="19">
        <v>140000</v>
      </c>
      <c r="FD42" s="19">
        <v>0</v>
      </c>
      <c r="FE42" s="19">
        <v>140000</v>
      </c>
      <c r="FF42" s="21">
        <v>1510024</v>
      </c>
      <c r="FG42" s="21" t="s">
        <v>104</v>
      </c>
      <c r="FH42" s="22">
        <v>2</v>
      </c>
      <c r="FI42" s="22">
        <v>30000</v>
      </c>
      <c r="FJ42" s="22">
        <v>60000</v>
      </c>
      <c r="FK42" s="22">
        <v>0</v>
      </c>
      <c r="FL42" s="22">
        <v>60000</v>
      </c>
      <c r="FM42">
        <v>1510039</v>
      </c>
      <c r="FN42" t="s">
        <v>105</v>
      </c>
      <c r="FO42" s="19">
        <v>4</v>
      </c>
      <c r="FP42" s="19">
        <v>30000</v>
      </c>
      <c r="FQ42" s="19">
        <v>120000</v>
      </c>
      <c r="FR42" s="19">
        <v>0</v>
      </c>
      <c r="FS42" s="19">
        <v>120000</v>
      </c>
      <c r="FT42" s="21">
        <v>1520004</v>
      </c>
      <c r="FU42" s="21" t="s">
        <v>113</v>
      </c>
      <c r="FV42" s="22">
        <v>10</v>
      </c>
      <c r="FW42" s="22">
        <v>22000</v>
      </c>
      <c r="FX42" s="22">
        <v>220000</v>
      </c>
      <c r="FY42" s="22">
        <v>0</v>
      </c>
      <c r="FZ42" s="22">
        <v>220000</v>
      </c>
      <c r="GA42">
        <v>1512015</v>
      </c>
      <c r="GB42" t="s">
        <v>573</v>
      </c>
      <c r="GC42" s="19">
        <v>3</v>
      </c>
      <c r="GD42" s="19">
        <v>35000</v>
      </c>
      <c r="GE42" s="19">
        <v>105000</v>
      </c>
      <c r="GF42" s="19">
        <v>0</v>
      </c>
      <c r="GG42" s="19">
        <v>105000</v>
      </c>
      <c r="GH42" s="21">
        <v>1523011</v>
      </c>
      <c r="GI42" s="21" t="s">
        <v>495</v>
      </c>
      <c r="GJ42" s="22">
        <v>3</v>
      </c>
      <c r="GK42" s="22">
        <v>20000</v>
      </c>
      <c r="GL42" s="22">
        <v>60000</v>
      </c>
      <c r="GM42" s="22">
        <v>0</v>
      </c>
      <c r="GN42" s="22">
        <v>60000</v>
      </c>
      <c r="GO42">
        <v>1523011</v>
      </c>
      <c r="GP42" t="s">
        <v>495</v>
      </c>
      <c r="GQ42" s="19">
        <v>10</v>
      </c>
      <c r="GR42" s="19">
        <v>20000</v>
      </c>
      <c r="GS42" s="19">
        <v>200000</v>
      </c>
      <c r="GT42" s="19">
        <v>0</v>
      </c>
      <c r="GU42" s="19">
        <v>200000</v>
      </c>
      <c r="GV42">
        <v>1520062</v>
      </c>
      <c r="GW42" t="s">
        <v>494</v>
      </c>
      <c r="GX42">
        <v>19</v>
      </c>
      <c r="GY42">
        <v>13000</v>
      </c>
      <c r="GZ42">
        <v>247000</v>
      </c>
      <c r="HA42">
        <v>0</v>
      </c>
      <c r="HB42">
        <v>247000</v>
      </c>
      <c r="HC42">
        <v>1520050</v>
      </c>
      <c r="HD42" t="s">
        <v>550</v>
      </c>
      <c r="HE42">
        <v>3</v>
      </c>
      <c r="HF42">
        <v>35000</v>
      </c>
      <c r="HG42">
        <v>105000</v>
      </c>
      <c r="HH42">
        <v>0</v>
      </c>
      <c r="HI42">
        <v>105000</v>
      </c>
      <c r="HJ42"/>
      <c r="HK42"/>
      <c r="HL42"/>
      <c r="HM42"/>
      <c r="HN42"/>
      <c r="HO42"/>
      <c r="HP42"/>
    </row>
    <row r="43" spans="3:224" ht="22.5" x14ac:dyDescent="0.2">
      <c r="H43" s="21">
        <v>1510021</v>
      </c>
      <c r="I43" s="21" t="s">
        <v>102</v>
      </c>
      <c r="J43" s="22">
        <v>2</v>
      </c>
      <c r="K43" s="22">
        <v>38000</v>
      </c>
      <c r="L43" s="22">
        <v>76000</v>
      </c>
      <c r="M43" s="22">
        <v>0</v>
      </c>
      <c r="N43" s="22">
        <v>76000</v>
      </c>
      <c r="O43">
        <v>1520050</v>
      </c>
      <c r="P43" t="s">
        <v>550</v>
      </c>
      <c r="Q43" s="19">
        <v>7</v>
      </c>
      <c r="R43" s="19">
        <v>35000</v>
      </c>
      <c r="S43" s="19">
        <v>245000</v>
      </c>
      <c r="T43" s="19">
        <v>0</v>
      </c>
      <c r="U43" s="19">
        <v>245000</v>
      </c>
      <c r="V43" s="21">
        <v>1520051</v>
      </c>
      <c r="W43" s="21" t="s">
        <v>551</v>
      </c>
      <c r="X43" s="22">
        <v>6</v>
      </c>
      <c r="Y43" s="22">
        <v>50000</v>
      </c>
      <c r="Z43" s="22">
        <v>300000</v>
      </c>
      <c r="AA43" s="22">
        <v>0</v>
      </c>
      <c r="AB43" s="22">
        <v>300000</v>
      </c>
      <c r="AC43">
        <v>1520020</v>
      </c>
      <c r="AD43" t="s">
        <v>116</v>
      </c>
      <c r="AE43" s="19">
        <v>10</v>
      </c>
      <c r="AF43" s="19">
        <v>22000</v>
      </c>
      <c r="AG43" s="19">
        <v>220000</v>
      </c>
      <c r="AH43" s="19">
        <v>0</v>
      </c>
      <c r="AI43" s="19">
        <v>220000</v>
      </c>
      <c r="AJ43" s="21">
        <v>1510006</v>
      </c>
      <c r="AK43" s="21" t="s">
        <v>97</v>
      </c>
      <c r="AL43" s="22">
        <v>2</v>
      </c>
      <c r="AM43" s="22">
        <v>38000</v>
      </c>
      <c r="AN43" s="22">
        <v>76000</v>
      </c>
      <c r="AO43" s="22">
        <v>0</v>
      </c>
      <c r="AP43" s="22">
        <v>76000</v>
      </c>
      <c r="AQ43">
        <v>1510024</v>
      </c>
      <c r="AR43" t="s">
        <v>104</v>
      </c>
      <c r="AS43" s="19">
        <v>3</v>
      </c>
      <c r="AT43" s="19">
        <v>30000</v>
      </c>
      <c r="AU43" s="19">
        <v>90000</v>
      </c>
      <c r="AV43" s="19">
        <v>0</v>
      </c>
      <c r="AW43" s="19">
        <v>90000</v>
      </c>
      <c r="AX43" s="21">
        <v>1520020</v>
      </c>
      <c r="AY43" s="21" t="s">
        <v>116</v>
      </c>
      <c r="AZ43" s="22">
        <v>4</v>
      </c>
      <c r="BA43" s="22">
        <v>22000</v>
      </c>
      <c r="BB43" s="22">
        <v>88000</v>
      </c>
      <c r="BC43" s="22">
        <v>0</v>
      </c>
      <c r="BD43" s="22">
        <v>88000</v>
      </c>
      <c r="BE43">
        <v>1520062</v>
      </c>
      <c r="BF43" t="s">
        <v>494</v>
      </c>
      <c r="BG43" s="19">
        <v>35</v>
      </c>
      <c r="BH43" s="19">
        <v>13000</v>
      </c>
      <c r="BI43" s="19">
        <v>455000</v>
      </c>
      <c r="BJ43" s="19">
        <v>-5200</v>
      </c>
      <c r="BK43" s="19">
        <v>449800</v>
      </c>
      <c r="BL43" s="21">
        <v>1510053</v>
      </c>
      <c r="BM43" s="21" t="s">
        <v>109</v>
      </c>
      <c r="BN43" s="22">
        <v>6</v>
      </c>
      <c r="BO43" s="22">
        <v>35000</v>
      </c>
      <c r="BP43" s="22">
        <v>210000</v>
      </c>
      <c r="BQ43" s="22">
        <v>0</v>
      </c>
      <c r="BR43" s="22">
        <v>210000</v>
      </c>
      <c r="BS43">
        <v>1510039</v>
      </c>
      <c r="BT43" t="s">
        <v>105</v>
      </c>
      <c r="BU43" s="19">
        <v>4</v>
      </c>
      <c r="BV43" s="19">
        <v>30000</v>
      </c>
      <c r="BW43" s="19">
        <v>120000</v>
      </c>
      <c r="BX43" s="19">
        <v>0</v>
      </c>
      <c r="BY43" s="19">
        <v>120000</v>
      </c>
      <c r="BZ43" s="181">
        <v>1510024</v>
      </c>
      <c r="CA43" s="182" t="s">
        <v>104</v>
      </c>
      <c r="CB43" s="183">
        <v>5</v>
      </c>
      <c r="CC43" s="184">
        <v>30000</v>
      </c>
      <c r="CD43" s="184">
        <v>150000</v>
      </c>
      <c r="CE43" s="184">
        <v>0</v>
      </c>
      <c r="CF43" s="184">
        <v>150000</v>
      </c>
      <c r="CG43">
        <v>1510060</v>
      </c>
      <c r="CH43" t="s">
        <v>493</v>
      </c>
      <c r="CI43" s="19">
        <v>2</v>
      </c>
      <c r="CJ43" s="19">
        <v>50000</v>
      </c>
      <c r="CK43" s="19">
        <v>100000</v>
      </c>
      <c r="CL43" s="19">
        <v>0</v>
      </c>
      <c r="CM43" s="19">
        <v>100000</v>
      </c>
      <c r="CN43" s="21">
        <v>1523008</v>
      </c>
      <c r="CO43" s="21" t="s">
        <v>552</v>
      </c>
      <c r="CP43" s="22">
        <v>1</v>
      </c>
      <c r="CQ43" s="22">
        <v>13000</v>
      </c>
      <c r="CR43" s="22">
        <v>13000</v>
      </c>
      <c r="CS43" s="22">
        <v>0</v>
      </c>
      <c r="CT43" s="22">
        <v>13000</v>
      </c>
      <c r="CU43">
        <v>1520020</v>
      </c>
      <c r="CV43" t="s">
        <v>116</v>
      </c>
      <c r="CW43" s="19">
        <v>4</v>
      </c>
      <c r="CX43" s="19">
        <v>22000</v>
      </c>
      <c r="CY43" s="19">
        <v>88000</v>
      </c>
      <c r="CZ43" s="19">
        <v>0</v>
      </c>
      <c r="DA43" s="19">
        <v>88000</v>
      </c>
      <c r="DB43" s="21">
        <v>1510024</v>
      </c>
      <c r="DC43" s="21" t="s">
        <v>104</v>
      </c>
      <c r="DD43" s="22">
        <v>3</v>
      </c>
      <c r="DE43" s="22">
        <v>30000</v>
      </c>
      <c r="DF43" s="22">
        <v>90000</v>
      </c>
      <c r="DG43" s="22">
        <v>0</v>
      </c>
      <c r="DH43" s="22">
        <v>90000</v>
      </c>
      <c r="DI43">
        <v>1512015</v>
      </c>
      <c r="DJ43" t="s">
        <v>573</v>
      </c>
      <c r="DK43" s="19">
        <v>5</v>
      </c>
      <c r="DL43" s="19">
        <v>35000</v>
      </c>
      <c r="DM43" s="19">
        <v>175000</v>
      </c>
      <c r="DN43" s="19">
        <v>0</v>
      </c>
      <c r="DO43" s="19">
        <v>175000</v>
      </c>
      <c r="DP43" s="21">
        <v>1520051</v>
      </c>
      <c r="DQ43" s="21" t="s">
        <v>551</v>
      </c>
      <c r="DR43" s="22">
        <v>7</v>
      </c>
      <c r="DS43" s="22">
        <v>50000</v>
      </c>
      <c r="DT43" s="22">
        <v>350000</v>
      </c>
      <c r="DU43" s="22">
        <v>0</v>
      </c>
      <c r="DV43" s="22">
        <v>350000</v>
      </c>
      <c r="DW43">
        <v>1510009</v>
      </c>
      <c r="DX43" t="s">
        <v>100</v>
      </c>
      <c r="DY43" s="19">
        <v>7</v>
      </c>
      <c r="DZ43" s="19">
        <v>30000</v>
      </c>
      <c r="EA43" s="19">
        <v>210000</v>
      </c>
      <c r="EB43" s="19">
        <v>0</v>
      </c>
      <c r="EC43" s="19">
        <v>210000</v>
      </c>
      <c r="ED43" s="21">
        <v>1510039</v>
      </c>
      <c r="EE43" s="21" t="s">
        <v>105</v>
      </c>
      <c r="EF43" s="22">
        <v>1</v>
      </c>
      <c r="EG43" s="22">
        <v>30000</v>
      </c>
      <c r="EH43" s="22">
        <v>30000</v>
      </c>
      <c r="EI43" s="22">
        <v>0</v>
      </c>
      <c r="EJ43" s="22">
        <v>30000</v>
      </c>
      <c r="EK43">
        <v>1510021</v>
      </c>
      <c r="EL43" t="s">
        <v>102</v>
      </c>
      <c r="EM43" s="19">
        <v>6</v>
      </c>
      <c r="EN43" s="19">
        <v>38000</v>
      </c>
      <c r="EO43" s="19">
        <v>228000</v>
      </c>
      <c r="EP43" s="19">
        <v>0</v>
      </c>
      <c r="EQ43" s="19">
        <v>228000</v>
      </c>
      <c r="ER43" s="21">
        <v>1512015</v>
      </c>
      <c r="ES43" s="21" t="s">
        <v>573</v>
      </c>
      <c r="ET43" s="22">
        <v>2</v>
      </c>
      <c r="EU43" s="22">
        <v>35000</v>
      </c>
      <c r="EV43" s="22">
        <v>70000</v>
      </c>
      <c r="EW43" s="22">
        <v>0</v>
      </c>
      <c r="EX43" s="22">
        <v>70000</v>
      </c>
      <c r="EY43">
        <v>1512015</v>
      </c>
      <c r="EZ43" t="s">
        <v>573</v>
      </c>
      <c r="FA43" s="19">
        <v>1</v>
      </c>
      <c r="FB43" s="19">
        <v>35000</v>
      </c>
      <c r="FC43" s="19">
        <v>35000</v>
      </c>
      <c r="FD43" s="19">
        <v>0</v>
      </c>
      <c r="FE43" s="19">
        <v>35000</v>
      </c>
      <c r="FF43" s="21">
        <v>1510053</v>
      </c>
      <c r="FG43" s="21" t="s">
        <v>109</v>
      </c>
      <c r="FH43" s="22">
        <v>6</v>
      </c>
      <c r="FI43" s="22">
        <v>35000</v>
      </c>
      <c r="FJ43" s="22">
        <v>210000</v>
      </c>
      <c r="FK43" s="22">
        <v>0</v>
      </c>
      <c r="FL43" s="22">
        <v>210000</v>
      </c>
      <c r="FM43">
        <v>1510053</v>
      </c>
      <c r="FN43" t="s">
        <v>109</v>
      </c>
      <c r="FO43" s="19">
        <v>2</v>
      </c>
      <c r="FP43" s="19">
        <v>35000</v>
      </c>
      <c r="FQ43" s="19">
        <v>70000</v>
      </c>
      <c r="FR43" s="19">
        <v>0</v>
      </c>
      <c r="FS43" s="19">
        <v>70000</v>
      </c>
      <c r="FT43" s="21">
        <v>1520005</v>
      </c>
      <c r="FU43" s="21" t="s">
        <v>114</v>
      </c>
      <c r="FV43" s="22">
        <v>20</v>
      </c>
      <c r="FW43" s="22">
        <v>22000</v>
      </c>
      <c r="FX43" s="22">
        <v>440000</v>
      </c>
      <c r="FY43" s="22">
        <v>0</v>
      </c>
      <c r="FZ43" s="22">
        <v>440000</v>
      </c>
      <c r="GA43">
        <v>1520004</v>
      </c>
      <c r="GB43" t="s">
        <v>113</v>
      </c>
      <c r="GC43" s="19">
        <v>15</v>
      </c>
      <c r="GD43" s="19">
        <v>22000</v>
      </c>
      <c r="GE43" s="19">
        <v>330000</v>
      </c>
      <c r="GF43" s="19">
        <v>0</v>
      </c>
      <c r="GG43" s="19">
        <v>330000</v>
      </c>
      <c r="GH43" s="21">
        <v>1523012</v>
      </c>
      <c r="GI43" s="21" t="s">
        <v>496</v>
      </c>
      <c r="GJ43" s="22">
        <v>5</v>
      </c>
      <c r="GK43" s="22">
        <v>20000</v>
      </c>
      <c r="GL43" s="22">
        <v>100000</v>
      </c>
      <c r="GM43" s="22">
        <v>0</v>
      </c>
      <c r="GN43" s="22">
        <v>100000</v>
      </c>
      <c r="GO43">
        <v>1523012</v>
      </c>
      <c r="GP43" t="s">
        <v>496</v>
      </c>
      <c r="GQ43" s="19">
        <v>1</v>
      </c>
      <c r="GR43" s="19">
        <v>20000</v>
      </c>
      <c r="GS43" s="19">
        <v>20000</v>
      </c>
      <c r="GT43" s="19">
        <v>0</v>
      </c>
      <c r="GU43" s="19">
        <v>20000</v>
      </c>
      <c r="GV43">
        <v>1523008</v>
      </c>
      <c r="GW43" t="s">
        <v>552</v>
      </c>
      <c r="GX43">
        <v>14</v>
      </c>
      <c r="GY43">
        <v>13000</v>
      </c>
      <c r="GZ43">
        <v>182000</v>
      </c>
      <c r="HA43">
        <v>0</v>
      </c>
      <c r="HB43">
        <v>182000</v>
      </c>
      <c r="HC43">
        <v>1520051</v>
      </c>
      <c r="HD43" t="s">
        <v>551</v>
      </c>
      <c r="HE43">
        <v>7</v>
      </c>
      <c r="HF43">
        <v>50000</v>
      </c>
      <c r="HG43">
        <v>350000</v>
      </c>
      <c r="HH43">
        <v>0</v>
      </c>
      <c r="HI43">
        <v>350000</v>
      </c>
      <c r="HJ43"/>
      <c r="HK43"/>
      <c r="HL43"/>
      <c r="HM43"/>
      <c r="HN43"/>
      <c r="HO43"/>
      <c r="HP43"/>
    </row>
    <row r="44" spans="3:224" x14ac:dyDescent="0.2">
      <c r="H44" s="21">
        <v>1510024</v>
      </c>
      <c r="I44" s="21" t="s">
        <v>104</v>
      </c>
      <c r="J44" s="22">
        <v>2</v>
      </c>
      <c r="K44" s="22">
        <v>30000</v>
      </c>
      <c r="L44" s="22">
        <v>60000</v>
      </c>
      <c r="M44" s="22">
        <v>0</v>
      </c>
      <c r="N44" s="22">
        <v>60000</v>
      </c>
      <c r="O44">
        <v>1520051</v>
      </c>
      <c r="P44" t="s">
        <v>551</v>
      </c>
      <c r="Q44" s="19">
        <v>5</v>
      </c>
      <c r="R44" s="19">
        <v>50000</v>
      </c>
      <c r="S44" s="19">
        <v>250000</v>
      </c>
      <c r="T44" s="19">
        <v>0</v>
      </c>
      <c r="U44" s="19">
        <v>250000</v>
      </c>
      <c r="V44" s="21">
        <v>1520062</v>
      </c>
      <c r="W44" s="21" t="s">
        <v>494</v>
      </c>
      <c r="X44" s="22">
        <v>28</v>
      </c>
      <c r="Y44" s="22">
        <v>13000</v>
      </c>
      <c r="Z44" s="22">
        <v>364000</v>
      </c>
      <c r="AA44" s="22">
        <v>0</v>
      </c>
      <c r="AB44" s="22">
        <v>364000</v>
      </c>
      <c r="AC44">
        <v>1520041</v>
      </c>
      <c r="AD44" t="s">
        <v>118</v>
      </c>
      <c r="AE44" s="19">
        <v>8</v>
      </c>
      <c r="AF44" s="19">
        <v>29000</v>
      </c>
      <c r="AG44" s="19">
        <v>232000</v>
      </c>
      <c r="AH44" s="19">
        <v>0</v>
      </c>
      <c r="AI44" s="19">
        <v>232000</v>
      </c>
      <c r="AJ44" s="21">
        <v>1510009</v>
      </c>
      <c r="AK44" s="21" t="s">
        <v>100</v>
      </c>
      <c r="AL44" s="22">
        <v>3</v>
      </c>
      <c r="AM44" s="22">
        <v>30000</v>
      </c>
      <c r="AN44" s="22">
        <v>90000</v>
      </c>
      <c r="AO44" s="22">
        <v>0</v>
      </c>
      <c r="AP44" s="22">
        <v>90000</v>
      </c>
      <c r="AQ44">
        <v>1510053</v>
      </c>
      <c r="AR44" t="s">
        <v>109</v>
      </c>
      <c r="AS44" s="19">
        <v>5</v>
      </c>
      <c r="AT44" s="19">
        <v>35000</v>
      </c>
      <c r="AU44" s="19">
        <v>175000</v>
      </c>
      <c r="AV44" s="19">
        <v>0</v>
      </c>
      <c r="AW44" s="19">
        <v>175000</v>
      </c>
      <c r="AX44" s="21">
        <v>1520041</v>
      </c>
      <c r="AY44" s="21" t="s">
        <v>118</v>
      </c>
      <c r="AZ44" s="22">
        <v>1</v>
      </c>
      <c r="BA44" s="22">
        <v>29000</v>
      </c>
      <c r="BB44" s="22">
        <v>29000</v>
      </c>
      <c r="BC44" s="22">
        <v>0</v>
      </c>
      <c r="BD44" s="22">
        <v>29000</v>
      </c>
      <c r="BE44">
        <v>1523008</v>
      </c>
      <c r="BF44" t="s">
        <v>552</v>
      </c>
      <c r="BG44" s="19">
        <v>2</v>
      </c>
      <c r="BH44" s="19">
        <v>13000</v>
      </c>
      <c r="BI44" s="19">
        <v>26000</v>
      </c>
      <c r="BJ44" s="19">
        <v>0</v>
      </c>
      <c r="BK44" s="19">
        <v>26000</v>
      </c>
      <c r="BL44" s="21">
        <v>1520041</v>
      </c>
      <c r="BM44" s="21" t="s">
        <v>118</v>
      </c>
      <c r="BN44" s="22">
        <v>8</v>
      </c>
      <c r="BO44" s="22">
        <v>29000</v>
      </c>
      <c r="BP44" s="22">
        <v>232000</v>
      </c>
      <c r="BQ44" s="22">
        <v>0</v>
      </c>
      <c r="BR44" s="22">
        <v>232000</v>
      </c>
      <c r="BS44">
        <v>1510053</v>
      </c>
      <c r="BT44" t="s">
        <v>109</v>
      </c>
      <c r="BU44" s="19">
        <v>4</v>
      </c>
      <c r="BV44" s="19">
        <v>35000</v>
      </c>
      <c r="BW44" s="19">
        <v>140000</v>
      </c>
      <c r="BX44" s="19">
        <v>0</v>
      </c>
      <c r="BY44" s="19">
        <v>140000</v>
      </c>
      <c r="BZ44" s="181">
        <v>1510039</v>
      </c>
      <c r="CA44" s="182" t="s">
        <v>105</v>
      </c>
      <c r="CB44" s="183">
        <v>6</v>
      </c>
      <c r="CC44" s="184">
        <v>30000</v>
      </c>
      <c r="CD44" s="184">
        <v>180000</v>
      </c>
      <c r="CE44" s="184">
        <v>0</v>
      </c>
      <c r="CF44" s="184">
        <v>180000</v>
      </c>
      <c r="CG44">
        <v>1520004</v>
      </c>
      <c r="CH44" t="s">
        <v>113</v>
      </c>
      <c r="CI44" s="19">
        <v>11</v>
      </c>
      <c r="CJ44" s="19">
        <v>22000</v>
      </c>
      <c r="CK44" s="19">
        <v>242000</v>
      </c>
      <c r="CL44" s="19">
        <v>0</v>
      </c>
      <c r="CM44" s="19">
        <v>242000</v>
      </c>
      <c r="CN44" s="21">
        <v>1523088</v>
      </c>
      <c r="CO44" s="21" t="s">
        <v>526</v>
      </c>
      <c r="CP44" s="22">
        <v>2</v>
      </c>
      <c r="CQ44" s="22">
        <v>25000</v>
      </c>
      <c r="CR44" s="22">
        <v>50000</v>
      </c>
      <c r="CS44" s="22">
        <v>0</v>
      </c>
      <c r="CT44" s="22">
        <v>50000</v>
      </c>
      <c r="CU44">
        <v>1520050</v>
      </c>
      <c r="CV44" t="s">
        <v>550</v>
      </c>
      <c r="CW44" s="19">
        <v>5</v>
      </c>
      <c r="CX44" s="19">
        <v>35000</v>
      </c>
      <c r="CY44" s="19">
        <v>175000</v>
      </c>
      <c r="CZ44" s="19">
        <v>0</v>
      </c>
      <c r="DA44" s="19">
        <v>175000</v>
      </c>
      <c r="DB44" s="21">
        <v>1510039</v>
      </c>
      <c r="DC44" s="21" t="s">
        <v>105</v>
      </c>
      <c r="DD44" s="22">
        <v>4</v>
      </c>
      <c r="DE44" s="22">
        <v>30000</v>
      </c>
      <c r="DF44" s="22">
        <v>120000</v>
      </c>
      <c r="DG44" s="22">
        <v>0</v>
      </c>
      <c r="DH44" s="22">
        <v>120000</v>
      </c>
      <c r="DI44">
        <v>1520041</v>
      </c>
      <c r="DJ44" t="s">
        <v>118</v>
      </c>
      <c r="DK44" s="19">
        <v>1</v>
      </c>
      <c r="DL44" s="19">
        <v>29000</v>
      </c>
      <c r="DM44" s="19">
        <v>29000</v>
      </c>
      <c r="DN44" s="19">
        <v>0</v>
      </c>
      <c r="DO44" s="19">
        <v>29000</v>
      </c>
      <c r="DP44" s="21">
        <v>1520062</v>
      </c>
      <c r="DQ44" s="21" t="s">
        <v>494</v>
      </c>
      <c r="DR44" s="22">
        <v>26</v>
      </c>
      <c r="DS44" s="22">
        <v>13000</v>
      </c>
      <c r="DT44" s="22">
        <v>338000</v>
      </c>
      <c r="DU44" s="22">
        <v>0</v>
      </c>
      <c r="DV44" s="22">
        <v>338000</v>
      </c>
      <c r="DW44">
        <v>1510021</v>
      </c>
      <c r="DX44" t="s">
        <v>102</v>
      </c>
      <c r="DY44" s="19">
        <v>6</v>
      </c>
      <c r="DZ44" s="19">
        <v>38000</v>
      </c>
      <c r="EA44" s="19">
        <v>228000</v>
      </c>
      <c r="EB44" s="19">
        <v>0</v>
      </c>
      <c r="EC44" s="19">
        <v>228000</v>
      </c>
      <c r="ED44" s="21">
        <v>1510041</v>
      </c>
      <c r="EE44" s="21" t="s">
        <v>107</v>
      </c>
      <c r="EF44" s="22">
        <v>1</v>
      </c>
      <c r="EG44" s="22">
        <v>38000</v>
      </c>
      <c r="EH44" s="22">
        <v>38000</v>
      </c>
      <c r="EI44" s="22">
        <v>0</v>
      </c>
      <c r="EJ44" s="22">
        <v>38000</v>
      </c>
      <c r="EK44">
        <v>1510024</v>
      </c>
      <c r="EL44" t="s">
        <v>104</v>
      </c>
      <c r="EM44" s="19">
        <v>3</v>
      </c>
      <c r="EN44" s="19">
        <v>30000</v>
      </c>
      <c r="EO44" s="19">
        <v>90000</v>
      </c>
      <c r="EP44" s="19">
        <v>0</v>
      </c>
      <c r="EQ44" s="19">
        <v>90000</v>
      </c>
      <c r="ER44" s="21">
        <v>1520051</v>
      </c>
      <c r="ES44" s="21" t="s">
        <v>551</v>
      </c>
      <c r="ET44" s="22">
        <v>7</v>
      </c>
      <c r="EU44" s="22">
        <v>50000</v>
      </c>
      <c r="EV44" s="22">
        <v>350000</v>
      </c>
      <c r="EW44" s="22">
        <v>0</v>
      </c>
      <c r="EX44" s="22">
        <v>350000</v>
      </c>
      <c r="EY44">
        <v>1520041</v>
      </c>
      <c r="EZ44" t="s">
        <v>118</v>
      </c>
      <c r="FA44" s="19">
        <v>2</v>
      </c>
      <c r="FB44" s="19">
        <v>29000</v>
      </c>
      <c r="FC44" s="19">
        <v>58000</v>
      </c>
      <c r="FD44" s="19">
        <v>0</v>
      </c>
      <c r="FE44" s="19">
        <v>58000</v>
      </c>
      <c r="FF44" s="21">
        <v>1512015</v>
      </c>
      <c r="FG44" s="21" t="s">
        <v>573</v>
      </c>
      <c r="FH44" s="22">
        <v>3</v>
      </c>
      <c r="FI44" s="22">
        <v>35000</v>
      </c>
      <c r="FJ44" s="22">
        <v>105000</v>
      </c>
      <c r="FK44" s="22">
        <v>0</v>
      </c>
      <c r="FL44" s="22">
        <v>105000</v>
      </c>
      <c r="FM44">
        <v>1512015</v>
      </c>
      <c r="FN44" t="s">
        <v>573</v>
      </c>
      <c r="FO44" s="19">
        <v>1</v>
      </c>
      <c r="FP44" s="19">
        <v>35000</v>
      </c>
      <c r="FQ44" s="19">
        <v>35000</v>
      </c>
      <c r="FR44" s="19">
        <v>0</v>
      </c>
      <c r="FS44" s="19">
        <v>35000</v>
      </c>
      <c r="FT44" s="21">
        <v>1520020</v>
      </c>
      <c r="FU44" s="21" t="s">
        <v>116</v>
      </c>
      <c r="FV44" s="22">
        <v>19</v>
      </c>
      <c r="FW44" s="22">
        <v>22000</v>
      </c>
      <c r="FX44" s="22">
        <v>418000</v>
      </c>
      <c r="FY44" s="22">
        <v>0</v>
      </c>
      <c r="FZ44" s="22">
        <v>418000</v>
      </c>
      <c r="GA44">
        <v>1520005</v>
      </c>
      <c r="GB44" t="s">
        <v>114</v>
      </c>
      <c r="GC44" s="19">
        <v>15</v>
      </c>
      <c r="GD44" s="19">
        <v>22000</v>
      </c>
      <c r="GE44" s="19">
        <v>330000</v>
      </c>
      <c r="GF44" s="19">
        <v>0</v>
      </c>
      <c r="GG44" s="19">
        <v>330000</v>
      </c>
      <c r="GH44" s="21">
        <v>1523101</v>
      </c>
      <c r="GI44" s="21" t="s">
        <v>579</v>
      </c>
      <c r="GJ44" s="22">
        <v>15</v>
      </c>
      <c r="GK44" s="22">
        <v>13000</v>
      </c>
      <c r="GL44" s="22">
        <v>195000</v>
      </c>
      <c r="GM44" s="22">
        <v>0</v>
      </c>
      <c r="GN44" s="22">
        <v>195000</v>
      </c>
      <c r="GO44">
        <v>1523101</v>
      </c>
      <c r="GP44" t="s">
        <v>579</v>
      </c>
      <c r="GQ44" s="19">
        <v>5</v>
      </c>
      <c r="GR44" s="19">
        <v>13000</v>
      </c>
      <c r="GS44" s="19">
        <v>65000</v>
      </c>
      <c r="GT44" s="19">
        <v>0</v>
      </c>
      <c r="GU44" s="19">
        <v>65000</v>
      </c>
      <c r="GV44">
        <v>1523101</v>
      </c>
      <c r="GW44" t="s">
        <v>579</v>
      </c>
      <c r="GX44">
        <v>18</v>
      </c>
      <c r="GY44">
        <v>13000</v>
      </c>
      <c r="GZ44">
        <v>234000</v>
      </c>
      <c r="HA44">
        <v>0</v>
      </c>
      <c r="HB44">
        <v>234000</v>
      </c>
      <c r="HC44">
        <v>1520062</v>
      </c>
      <c r="HD44" t="s">
        <v>494</v>
      </c>
      <c r="HE44">
        <v>16</v>
      </c>
      <c r="HF44">
        <v>13000</v>
      </c>
      <c r="HG44">
        <v>208000</v>
      </c>
      <c r="HH44">
        <v>0</v>
      </c>
      <c r="HI44">
        <v>208000</v>
      </c>
      <c r="HJ44"/>
      <c r="HK44"/>
      <c r="HL44"/>
      <c r="HM44"/>
      <c r="HN44"/>
      <c r="HO44"/>
      <c r="HP44"/>
    </row>
    <row r="45" spans="3:224" x14ac:dyDescent="0.2">
      <c r="H45" s="21">
        <v>1510039</v>
      </c>
      <c r="I45" s="21" t="s">
        <v>105</v>
      </c>
      <c r="J45" s="22">
        <v>3</v>
      </c>
      <c r="K45" s="22">
        <v>30000</v>
      </c>
      <c r="L45" s="22">
        <v>90000</v>
      </c>
      <c r="M45" s="22">
        <v>0</v>
      </c>
      <c r="N45" s="22">
        <v>90000</v>
      </c>
      <c r="O45">
        <v>1520062</v>
      </c>
      <c r="P45" t="s">
        <v>494</v>
      </c>
      <c r="Q45" s="19">
        <v>38</v>
      </c>
      <c r="R45" s="19">
        <v>13000</v>
      </c>
      <c r="S45" s="19">
        <v>494000</v>
      </c>
      <c r="T45" s="19">
        <v>0</v>
      </c>
      <c r="U45" s="19">
        <v>494000</v>
      </c>
      <c r="V45" s="21">
        <v>1523008</v>
      </c>
      <c r="W45" s="21" t="s">
        <v>552</v>
      </c>
      <c r="X45" s="22">
        <v>9</v>
      </c>
      <c r="Y45" s="22">
        <v>13000</v>
      </c>
      <c r="Z45" s="22">
        <v>117000</v>
      </c>
      <c r="AA45" s="22">
        <v>0</v>
      </c>
      <c r="AB45" s="22">
        <v>117000</v>
      </c>
      <c r="AC45">
        <v>1520050</v>
      </c>
      <c r="AD45" t="s">
        <v>550</v>
      </c>
      <c r="AE45" s="19">
        <v>6</v>
      </c>
      <c r="AF45" s="19">
        <v>35000</v>
      </c>
      <c r="AG45" s="19">
        <v>210000</v>
      </c>
      <c r="AH45" s="19">
        <v>0</v>
      </c>
      <c r="AI45" s="19">
        <v>210000</v>
      </c>
      <c r="AJ45" s="21">
        <v>1510018</v>
      </c>
      <c r="AK45" s="21" t="s">
        <v>101</v>
      </c>
      <c r="AL45" s="22">
        <v>1</v>
      </c>
      <c r="AM45" s="22">
        <v>60000</v>
      </c>
      <c r="AN45" s="22">
        <v>60000</v>
      </c>
      <c r="AO45" s="22">
        <v>0</v>
      </c>
      <c r="AP45" s="22">
        <v>60000</v>
      </c>
      <c r="AQ45">
        <v>1510060</v>
      </c>
      <c r="AR45" t="s">
        <v>493</v>
      </c>
      <c r="AS45" s="19">
        <v>1</v>
      </c>
      <c r="AT45" s="19">
        <v>50000</v>
      </c>
      <c r="AU45" s="19">
        <v>50000</v>
      </c>
      <c r="AV45" s="19">
        <v>0</v>
      </c>
      <c r="AW45" s="19">
        <v>50000</v>
      </c>
      <c r="AX45" s="21">
        <v>1520050</v>
      </c>
      <c r="AY45" s="21" t="s">
        <v>550</v>
      </c>
      <c r="AZ45" s="22">
        <v>3</v>
      </c>
      <c r="BA45" s="22">
        <v>35000</v>
      </c>
      <c r="BB45" s="22">
        <v>105000</v>
      </c>
      <c r="BC45" s="22">
        <v>0</v>
      </c>
      <c r="BD45" s="22">
        <v>105000</v>
      </c>
      <c r="BE45">
        <v>1523011</v>
      </c>
      <c r="BF45" t="s">
        <v>495</v>
      </c>
      <c r="BG45" s="19">
        <v>2</v>
      </c>
      <c r="BH45" s="19">
        <v>20000</v>
      </c>
      <c r="BI45" s="19">
        <v>40000</v>
      </c>
      <c r="BJ45" s="19">
        <v>0</v>
      </c>
      <c r="BK45" s="19">
        <v>40000</v>
      </c>
      <c r="BL45" s="21">
        <v>1520050</v>
      </c>
      <c r="BM45" s="21" t="s">
        <v>550</v>
      </c>
      <c r="BN45" s="22">
        <v>11</v>
      </c>
      <c r="BO45" s="22">
        <v>35000</v>
      </c>
      <c r="BP45" s="22">
        <v>385000</v>
      </c>
      <c r="BQ45" s="22">
        <v>0</v>
      </c>
      <c r="BR45" s="22">
        <v>385000</v>
      </c>
      <c r="BS45">
        <v>1510060</v>
      </c>
      <c r="BT45" t="s">
        <v>493</v>
      </c>
      <c r="BU45" s="19">
        <v>1</v>
      </c>
      <c r="BV45" s="19">
        <v>50000</v>
      </c>
      <c r="BW45" s="19">
        <v>50000</v>
      </c>
      <c r="BX45" s="19">
        <v>0</v>
      </c>
      <c r="BY45" s="19">
        <v>50000</v>
      </c>
      <c r="BZ45" s="181">
        <v>1510053</v>
      </c>
      <c r="CA45" s="182" t="s">
        <v>109</v>
      </c>
      <c r="CB45" s="183">
        <v>10</v>
      </c>
      <c r="CC45" s="184">
        <v>35000</v>
      </c>
      <c r="CD45" s="184">
        <v>350000</v>
      </c>
      <c r="CE45" s="184">
        <v>0</v>
      </c>
      <c r="CF45" s="184">
        <v>350000</v>
      </c>
      <c r="CG45">
        <v>1520005</v>
      </c>
      <c r="CH45" t="s">
        <v>114</v>
      </c>
      <c r="CI45" s="19">
        <v>9</v>
      </c>
      <c r="CJ45" s="19">
        <v>22000</v>
      </c>
      <c r="CK45" s="19">
        <v>198000</v>
      </c>
      <c r="CL45" s="19">
        <v>0</v>
      </c>
      <c r="CM45" s="19">
        <v>198000</v>
      </c>
      <c r="CN45" s="21">
        <v>1540034</v>
      </c>
      <c r="CO45" s="21" t="s">
        <v>132</v>
      </c>
      <c r="CP45" s="22">
        <v>1</v>
      </c>
      <c r="CQ45" s="22">
        <v>16000</v>
      </c>
      <c r="CR45" s="22">
        <v>16000</v>
      </c>
      <c r="CS45" s="22">
        <v>0</v>
      </c>
      <c r="CT45" s="22">
        <v>16000</v>
      </c>
      <c r="CU45">
        <v>1520051</v>
      </c>
      <c r="CV45" t="s">
        <v>551</v>
      </c>
      <c r="CW45" s="19">
        <v>6</v>
      </c>
      <c r="CX45" s="19">
        <v>50000</v>
      </c>
      <c r="CY45" s="19">
        <v>300000</v>
      </c>
      <c r="CZ45" s="19">
        <v>0</v>
      </c>
      <c r="DA45" s="19">
        <v>300000</v>
      </c>
      <c r="DB45" s="21">
        <v>1510053</v>
      </c>
      <c r="DC45" s="21" t="s">
        <v>109</v>
      </c>
      <c r="DD45" s="22">
        <v>2</v>
      </c>
      <c r="DE45" s="22">
        <v>35000</v>
      </c>
      <c r="DF45" s="22">
        <v>70000</v>
      </c>
      <c r="DG45" s="22">
        <v>0</v>
      </c>
      <c r="DH45" s="22">
        <v>70000</v>
      </c>
      <c r="DI45">
        <v>1520048</v>
      </c>
      <c r="DJ45" t="s">
        <v>252</v>
      </c>
      <c r="DK45" s="19">
        <v>1</v>
      </c>
      <c r="DL45" s="19">
        <v>20000</v>
      </c>
      <c r="DM45" s="19">
        <v>20000</v>
      </c>
      <c r="DN45" s="19">
        <v>0</v>
      </c>
      <c r="DO45" s="19">
        <v>20000</v>
      </c>
      <c r="DP45" s="21">
        <v>1523008</v>
      </c>
      <c r="DQ45" s="21" t="s">
        <v>552</v>
      </c>
      <c r="DR45" s="22">
        <v>10</v>
      </c>
      <c r="DS45" s="22">
        <v>13000</v>
      </c>
      <c r="DT45" s="22">
        <v>130000</v>
      </c>
      <c r="DU45" s="22">
        <v>0</v>
      </c>
      <c r="DV45" s="22">
        <v>130000</v>
      </c>
      <c r="DW45">
        <v>1510039</v>
      </c>
      <c r="DX45" t="s">
        <v>105</v>
      </c>
      <c r="DY45" s="19">
        <v>1</v>
      </c>
      <c r="DZ45" s="19">
        <v>30000</v>
      </c>
      <c r="EA45" s="19">
        <v>30000</v>
      </c>
      <c r="EB45" s="19">
        <v>0</v>
      </c>
      <c r="EC45" s="19">
        <v>30000</v>
      </c>
      <c r="ED45" s="21">
        <v>1510053</v>
      </c>
      <c r="EE45" s="21" t="s">
        <v>109</v>
      </c>
      <c r="EF45" s="22">
        <v>6</v>
      </c>
      <c r="EG45" s="22">
        <v>35000</v>
      </c>
      <c r="EH45" s="22">
        <v>210000</v>
      </c>
      <c r="EI45" s="22">
        <v>0</v>
      </c>
      <c r="EJ45" s="22">
        <v>210000</v>
      </c>
      <c r="EK45">
        <v>1510039</v>
      </c>
      <c r="EL45" t="s">
        <v>105</v>
      </c>
      <c r="EM45" s="19">
        <v>1</v>
      </c>
      <c r="EN45" s="19">
        <v>30000</v>
      </c>
      <c r="EO45" s="19">
        <v>30000</v>
      </c>
      <c r="EP45" s="19">
        <v>0</v>
      </c>
      <c r="EQ45" s="19">
        <v>30000</v>
      </c>
      <c r="ER45" s="21">
        <v>1520062</v>
      </c>
      <c r="ES45" s="21" t="s">
        <v>494</v>
      </c>
      <c r="ET45" s="22">
        <v>10</v>
      </c>
      <c r="EU45" s="22">
        <v>13000</v>
      </c>
      <c r="EV45" s="22">
        <v>130000</v>
      </c>
      <c r="EW45" s="22">
        <v>0</v>
      </c>
      <c r="EX45" s="22">
        <v>130000</v>
      </c>
      <c r="EY45">
        <v>1520050</v>
      </c>
      <c r="EZ45" t="s">
        <v>550</v>
      </c>
      <c r="FA45" s="19">
        <v>1</v>
      </c>
      <c r="FB45" s="19">
        <v>35000</v>
      </c>
      <c r="FC45" s="19">
        <v>35000</v>
      </c>
      <c r="FD45" s="19">
        <v>0</v>
      </c>
      <c r="FE45" s="19">
        <v>35000</v>
      </c>
      <c r="FF45" s="21">
        <v>1520005</v>
      </c>
      <c r="FG45" s="21" t="s">
        <v>114</v>
      </c>
      <c r="FH45" s="22">
        <v>5</v>
      </c>
      <c r="FI45" s="22">
        <v>22000</v>
      </c>
      <c r="FJ45" s="22">
        <v>110000</v>
      </c>
      <c r="FK45" s="22">
        <v>0</v>
      </c>
      <c r="FL45" s="22">
        <v>110000</v>
      </c>
      <c r="FM45">
        <v>1520004</v>
      </c>
      <c r="FN45" t="s">
        <v>113</v>
      </c>
      <c r="FO45" s="19">
        <v>5</v>
      </c>
      <c r="FP45" s="19">
        <v>22000</v>
      </c>
      <c r="FQ45" s="19">
        <v>110000</v>
      </c>
      <c r="FR45" s="19">
        <v>0</v>
      </c>
      <c r="FS45" s="19">
        <v>110000</v>
      </c>
      <c r="FT45" s="21">
        <v>1520041</v>
      </c>
      <c r="FU45" s="21" t="s">
        <v>118</v>
      </c>
      <c r="FV45" s="22">
        <v>9</v>
      </c>
      <c r="FW45" s="22">
        <v>29000</v>
      </c>
      <c r="FX45" s="22">
        <v>261000</v>
      </c>
      <c r="FY45" s="22">
        <v>0</v>
      </c>
      <c r="FZ45" s="22">
        <v>261000</v>
      </c>
      <c r="GA45">
        <v>1520041</v>
      </c>
      <c r="GB45" t="s">
        <v>118</v>
      </c>
      <c r="GC45" s="19">
        <v>8</v>
      </c>
      <c r="GD45" s="19">
        <v>29000</v>
      </c>
      <c r="GE45" s="19">
        <v>232000</v>
      </c>
      <c r="GF45" s="19">
        <v>0</v>
      </c>
      <c r="GG45" s="19">
        <v>232000</v>
      </c>
      <c r="GH45" s="21">
        <v>1560002</v>
      </c>
      <c r="GI45" s="21" t="s">
        <v>133</v>
      </c>
      <c r="GJ45" s="22">
        <v>3</v>
      </c>
      <c r="GK45" s="22">
        <v>28000</v>
      </c>
      <c r="GL45" s="22">
        <v>84000</v>
      </c>
      <c r="GM45" s="22">
        <v>0</v>
      </c>
      <c r="GN45" s="22">
        <v>84000</v>
      </c>
      <c r="GO45">
        <v>1560002</v>
      </c>
      <c r="GP45" t="s">
        <v>133</v>
      </c>
      <c r="GQ45" s="19">
        <v>4</v>
      </c>
      <c r="GR45" s="19">
        <v>28000</v>
      </c>
      <c r="GS45" s="19">
        <v>112000</v>
      </c>
      <c r="GT45" s="19">
        <v>0</v>
      </c>
      <c r="GU45" s="19">
        <v>112000</v>
      </c>
      <c r="GV45">
        <v>1540034</v>
      </c>
      <c r="GW45" t="s">
        <v>587</v>
      </c>
      <c r="GX45">
        <v>1</v>
      </c>
      <c r="GY45">
        <v>16000</v>
      </c>
      <c r="GZ45">
        <v>16000</v>
      </c>
      <c r="HA45">
        <v>0</v>
      </c>
      <c r="HB45">
        <v>16000</v>
      </c>
      <c r="HC45">
        <v>1523008</v>
      </c>
      <c r="HD45" t="s">
        <v>552</v>
      </c>
      <c r="HE45">
        <v>2</v>
      </c>
      <c r="HF45">
        <v>13000</v>
      </c>
      <c r="HG45">
        <v>26000</v>
      </c>
      <c r="HH45">
        <v>0</v>
      </c>
      <c r="HI45">
        <v>26000</v>
      </c>
      <c r="HJ45"/>
      <c r="HK45"/>
      <c r="HL45"/>
      <c r="HM45"/>
      <c r="HN45"/>
      <c r="HO45"/>
      <c r="HP45"/>
    </row>
    <row r="46" spans="3:224" x14ac:dyDescent="0.2">
      <c r="H46" s="21">
        <v>1510060</v>
      </c>
      <c r="I46" s="21" t="s">
        <v>493</v>
      </c>
      <c r="J46" s="22">
        <v>3</v>
      </c>
      <c r="K46" s="22">
        <v>50000</v>
      </c>
      <c r="L46" s="22">
        <v>150000</v>
      </c>
      <c r="M46" s="22">
        <v>0</v>
      </c>
      <c r="N46" s="22">
        <v>150000</v>
      </c>
      <c r="O46">
        <v>1523008</v>
      </c>
      <c r="P46" t="s">
        <v>552</v>
      </c>
      <c r="Q46" s="19">
        <v>4</v>
      </c>
      <c r="R46" s="19">
        <v>13000</v>
      </c>
      <c r="S46" s="19">
        <v>52000</v>
      </c>
      <c r="T46" s="19">
        <v>0</v>
      </c>
      <c r="U46" s="19">
        <v>52000</v>
      </c>
      <c r="V46" s="21">
        <v>1523088</v>
      </c>
      <c r="W46" s="21" t="s">
        <v>526</v>
      </c>
      <c r="X46" s="22">
        <v>2</v>
      </c>
      <c r="Y46" s="22">
        <v>25000</v>
      </c>
      <c r="Z46" s="22">
        <v>50000</v>
      </c>
      <c r="AA46" s="22">
        <v>0</v>
      </c>
      <c r="AB46" s="22">
        <v>50000</v>
      </c>
      <c r="AC46">
        <v>1520051</v>
      </c>
      <c r="AD46" t="s">
        <v>551</v>
      </c>
      <c r="AE46" s="19">
        <v>13</v>
      </c>
      <c r="AF46" s="19">
        <v>50000</v>
      </c>
      <c r="AG46" s="19">
        <v>650000</v>
      </c>
      <c r="AH46" s="19">
        <v>0</v>
      </c>
      <c r="AI46" s="19">
        <v>650000</v>
      </c>
      <c r="AJ46" s="21">
        <v>1510021</v>
      </c>
      <c r="AK46" s="21" t="s">
        <v>102</v>
      </c>
      <c r="AL46" s="22">
        <v>5</v>
      </c>
      <c r="AM46" s="22">
        <v>38000</v>
      </c>
      <c r="AN46" s="22">
        <v>190000</v>
      </c>
      <c r="AO46" s="22">
        <v>0</v>
      </c>
      <c r="AP46" s="22">
        <v>190000</v>
      </c>
      <c r="AQ46">
        <v>1520041</v>
      </c>
      <c r="AR46" t="s">
        <v>118</v>
      </c>
      <c r="AS46" s="19">
        <v>4</v>
      </c>
      <c r="AT46" s="19">
        <v>29000</v>
      </c>
      <c r="AU46" s="19">
        <v>116000</v>
      </c>
      <c r="AV46" s="19">
        <v>0</v>
      </c>
      <c r="AW46" s="19">
        <v>116000</v>
      </c>
      <c r="AX46" s="21">
        <v>1520051</v>
      </c>
      <c r="AY46" s="21" t="s">
        <v>551</v>
      </c>
      <c r="AZ46" s="22">
        <v>7</v>
      </c>
      <c r="BA46" s="22">
        <v>50000</v>
      </c>
      <c r="BB46" s="22">
        <v>350000</v>
      </c>
      <c r="BC46" s="22">
        <v>0</v>
      </c>
      <c r="BD46" s="22">
        <v>350000</v>
      </c>
      <c r="BE46">
        <v>1523012</v>
      </c>
      <c r="BF46" t="s">
        <v>496</v>
      </c>
      <c r="BG46" s="19">
        <v>4</v>
      </c>
      <c r="BH46" s="19">
        <v>20000</v>
      </c>
      <c r="BI46" s="19">
        <v>80000</v>
      </c>
      <c r="BJ46" s="19">
        <v>0</v>
      </c>
      <c r="BK46" s="19">
        <v>80000</v>
      </c>
      <c r="BL46" s="21">
        <v>1520051</v>
      </c>
      <c r="BM46" s="21" t="s">
        <v>551</v>
      </c>
      <c r="BN46" s="22">
        <v>3</v>
      </c>
      <c r="BO46" s="22">
        <v>50000</v>
      </c>
      <c r="BP46" s="22">
        <v>150000</v>
      </c>
      <c r="BQ46" s="22">
        <v>0</v>
      </c>
      <c r="BR46" s="22">
        <v>150000</v>
      </c>
      <c r="BS46">
        <v>1520041</v>
      </c>
      <c r="BT46" t="s">
        <v>118</v>
      </c>
      <c r="BU46" s="19">
        <v>1</v>
      </c>
      <c r="BV46" s="19">
        <v>29000</v>
      </c>
      <c r="BW46" s="19">
        <v>29000</v>
      </c>
      <c r="BX46" s="19">
        <v>0</v>
      </c>
      <c r="BY46" s="19">
        <v>29000</v>
      </c>
      <c r="BZ46" s="181">
        <v>1510060</v>
      </c>
      <c r="CA46" s="182" t="s">
        <v>493</v>
      </c>
      <c r="CB46" s="183">
        <v>6</v>
      </c>
      <c r="CC46" s="184">
        <v>50000</v>
      </c>
      <c r="CD46" s="184">
        <v>300000</v>
      </c>
      <c r="CE46" s="184">
        <v>0</v>
      </c>
      <c r="CF46" s="184">
        <v>300000</v>
      </c>
      <c r="CG46">
        <v>1520020</v>
      </c>
      <c r="CH46" t="s">
        <v>116</v>
      </c>
      <c r="CI46" s="19">
        <v>10</v>
      </c>
      <c r="CJ46" s="19">
        <v>22000</v>
      </c>
      <c r="CK46" s="19">
        <v>220000</v>
      </c>
      <c r="CL46" s="19">
        <v>0</v>
      </c>
      <c r="CM46" s="19">
        <v>220000</v>
      </c>
      <c r="CN46" s="21">
        <v>1560001</v>
      </c>
      <c r="CO46" s="21" t="s">
        <v>268</v>
      </c>
      <c r="CP46" s="22">
        <v>3</v>
      </c>
      <c r="CQ46" s="22">
        <v>28000</v>
      </c>
      <c r="CR46" s="22">
        <v>84000</v>
      </c>
      <c r="CS46" s="22">
        <v>0</v>
      </c>
      <c r="CT46" s="22">
        <v>84000</v>
      </c>
      <c r="CU46">
        <v>1520062</v>
      </c>
      <c r="CV46" t="s">
        <v>494</v>
      </c>
      <c r="CW46" s="19">
        <v>29</v>
      </c>
      <c r="CX46" s="19">
        <v>13000</v>
      </c>
      <c r="CY46" s="19">
        <v>377000</v>
      </c>
      <c r="CZ46" s="19">
        <v>0</v>
      </c>
      <c r="DA46" s="19">
        <v>377000</v>
      </c>
      <c r="DB46" s="21">
        <v>1512015</v>
      </c>
      <c r="DC46" s="21" t="s">
        <v>573</v>
      </c>
      <c r="DD46" s="22">
        <v>0</v>
      </c>
      <c r="DE46" s="22">
        <v>0</v>
      </c>
      <c r="DF46" s="22">
        <v>0</v>
      </c>
      <c r="DG46" s="22">
        <v>0</v>
      </c>
      <c r="DH46" s="22">
        <v>0</v>
      </c>
      <c r="DI46">
        <v>1520050</v>
      </c>
      <c r="DJ46" t="s">
        <v>550</v>
      </c>
      <c r="DK46" s="19">
        <v>5</v>
      </c>
      <c r="DL46" s="19">
        <v>35000</v>
      </c>
      <c r="DM46" s="19">
        <v>175000</v>
      </c>
      <c r="DN46" s="19">
        <v>0</v>
      </c>
      <c r="DO46" s="19">
        <v>175000</v>
      </c>
      <c r="DP46" s="21">
        <v>1523011</v>
      </c>
      <c r="DQ46" s="21" t="s">
        <v>495</v>
      </c>
      <c r="DR46" s="22">
        <v>6</v>
      </c>
      <c r="DS46" s="22">
        <v>20000</v>
      </c>
      <c r="DT46" s="22">
        <v>120000</v>
      </c>
      <c r="DU46" s="22">
        <v>0</v>
      </c>
      <c r="DV46" s="22">
        <v>120000</v>
      </c>
      <c r="DW46">
        <v>1510053</v>
      </c>
      <c r="DX46" t="s">
        <v>109</v>
      </c>
      <c r="DY46" s="19">
        <v>5</v>
      </c>
      <c r="DZ46" s="19">
        <v>35000</v>
      </c>
      <c r="EA46" s="19">
        <v>175000</v>
      </c>
      <c r="EB46" s="19">
        <v>0</v>
      </c>
      <c r="EC46" s="19">
        <v>175000</v>
      </c>
      <c r="ED46" s="21">
        <v>1510060</v>
      </c>
      <c r="EE46" s="21" t="s">
        <v>493</v>
      </c>
      <c r="EF46" s="22">
        <v>4</v>
      </c>
      <c r="EG46" s="22">
        <v>50000</v>
      </c>
      <c r="EH46" s="22">
        <v>200000</v>
      </c>
      <c r="EI46" s="22">
        <v>0</v>
      </c>
      <c r="EJ46" s="22">
        <v>200000</v>
      </c>
      <c r="EK46">
        <v>1510053</v>
      </c>
      <c r="EL46" t="s">
        <v>109</v>
      </c>
      <c r="EM46" s="19">
        <v>3</v>
      </c>
      <c r="EN46" s="19">
        <v>35000</v>
      </c>
      <c r="EO46" s="19">
        <v>105000</v>
      </c>
      <c r="EP46" s="19">
        <v>0</v>
      </c>
      <c r="EQ46" s="19">
        <v>105000</v>
      </c>
      <c r="ER46" s="21">
        <v>1523008</v>
      </c>
      <c r="ES46" s="21" t="s">
        <v>552</v>
      </c>
      <c r="ET46" s="22">
        <v>9</v>
      </c>
      <c r="EU46" s="22">
        <v>13000</v>
      </c>
      <c r="EV46" s="22">
        <v>117000</v>
      </c>
      <c r="EW46" s="22">
        <v>0</v>
      </c>
      <c r="EX46" s="22">
        <v>117000</v>
      </c>
      <c r="EY46">
        <v>1520051</v>
      </c>
      <c r="EZ46" t="s">
        <v>551</v>
      </c>
      <c r="FA46" s="19">
        <v>8</v>
      </c>
      <c r="FB46" s="19">
        <v>50000</v>
      </c>
      <c r="FC46" s="19">
        <v>400000</v>
      </c>
      <c r="FD46" s="19">
        <v>0</v>
      </c>
      <c r="FE46" s="19">
        <v>400000</v>
      </c>
      <c r="FF46" s="21">
        <v>1520020</v>
      </c>
      <c r="FG46" s="21" t="s">
        <v>116</v>
      </c>
      <c r="FH46" s="22">
        <v>4</v>
      </c>
      <c r="FI46" s="22">
        <v>22000</v>
      </c>
      <c r="FJ46" s="22">
        <v>88000</v>
      </c>
      <c r="FK46" s="22">
        <v>0</v>
      </c>
      <c r="FL46" s="22">
        <v>88000</v>
      </c>
      <c r="FM46">
        <v>1520005</v>
      </c>
      <c r="FN46" t="s">
        <v>114</v>
      </c>
      <c r="FO46" s="19">
        <v>5</v>
      </c>
      <c r="FP46" s="19">
        <v>22000</v>
      </c>
      <c r="FQ46" s="19">
        <v>110000</v>
      </c>
      <c r="FR46" s="19">
        <v>0</v>
      </c>
      <c r="FS46" s="19">
        <v>110000</v>
      </c>
      <c r="FT46" s="21">
        <v>1520050</v>
      </c>
      <c r="FU46" s="21" t="s">
        <v>550</v>
      </c>
      <c r="FV46" s="22">
        <v>14</v>
      </c>
      <c r="FW46" s="22">
        <v>35000</v>
      </c>
      <c r="FX46" s="22">
        <v>490000</v>
      </c>
      <c r="FY46" s="22">
        <v>0</v>
      </c>
      <c r="FZ46" s="22">
        <v>490000</v>
      </c>
      <c r="GA46">
        <v>1520050</v>
      </c>
      <c r="GB46" t="s">
        <v>550</v>
      </c>
      <c r="GC46" s="19">
        <v>7</v>
      </c>
      <c r="GD46" s="19">
        <v>35000</v>
      </c>
      <c r="GE46" s="19">
        <v>245000</v>
      </c>
      <c r="GF46" s="19">
        <v>0</v>
      </c>
      <c r="GG46" s="19">
        <v>245000</v>
      </c>
      <c r="GH46" s="21">
        <v>1560048</v>
      </c>
      <c r="GI46" s="21" t="s">
        <v>262</v>
      </c>
      <c r="GJ46" s="22">
        <v>5</v>
      </c>
      <c r="GK46" s="22">
        <v>28000</v>
      </c>
      <c r="GL46" s="22">
        <v>140000</v>
      </c>
      <c r="GM46" s="22">
        <v>0</v>
      </c>
      <c r="GN46" s="22">
        <v>140000</v>
      </c>
      <c r="GO46">
        <v>1560008</v>
      </c>
      <c r="GP46" t="s">
        <v>135</v>
      </c>
      <c r="GQ46" s="19">
        <v>6</v>
      </c>
      <c r="GR46" s="19">
        <v>28000</v>
      </c>
      <c r="GS46" s="19">
        <v>168000</v>
      </c>
      <c r="GT46" s="19">
        <v>0</v>
      </c>
      <c r="GU46" s="19">
        <v>168000</v>
      </c>
      <c r="GV46">
        <v>1560001</v>
      </c>
      <c r="GW46" t="s">
        <v>268</v>
      </c>
      <c r="GX46">
        <v>6</v>
      </c>
      <c r="GY46">
        <v>28000</v>
      </c>
      <c r="GZ46">
        <v>168000</v>
      </c>
      <c r="HA46">
        <v>0</v>
      </c>
      <c r="HB46">
        <v>168000</v>
      </c>
      <c r="HC46">
        <v>1523011</v>
      </c>
      <c r="HD46" t="s">
        <v>495</v>
      </c>
      <c r="HE46">
        <v>3</v>
      </c>
      <c r="HF46">
        <v>20000</v>
      </c>
      <c r="HG46">
        <v>60000</v>
      </c>
      <c r="HH46">
        <v>0</v>
      </c>
      <c r="HI46">
        <v>60000</v>
      </c>
      <c r="HJ46"/>
      <c r="HK46"/>
      <c r="HL46"/>
      <c r="HM46"/>
      <c r="HN46"/>
      <c r="HO46"/>
      <c r="HP46"/>
    </row>
    <row r="47" spans="3:224" x14ac:dyDescent="0.2">
      <c r="H47" s="21">
        <v>1520050</v>
      </c>
      <c r="I47" s="21" t="s">
        <v>550</v>
      </c>
      <c r="J47" s="22">
        <v>4</v>
      </c>
      <c r="K47" s="22">
        <v>35000</v>
      </c>
      <c r="L47" s="22">
        <v>140000</v>
      </c>
      <c r="M47" s="22">
        <v>0</v>
      </c>
      <c r="N47" s="22">
        <v>140000</v>
      </c>
      <c r="O47">
        <v>1523011</v>
      </c>
      <c r="P47" t="s">
        <v>495</v>
      </c>
      <c r="Q47" s="19">
        <v>2</v>
      </c>
      <c r="R47" s="19">
        <v>20000</v>
      </c>
      <c r="S47" s="19">
        <v>40000</v>
      </c>
      <c r="T47" s="19">
        <v>0</v>
      </c>
      <c r="U47" s="19">
        <v>40000</v>
      </c>
      <c r="V47" s="21">
        <v>1523089</v>
      </c>
      <c r="W47" s="21" t="s">
        <v>553</v>
      </c>
      <c r="X47" s="22">
        <v>4</v>
      </c>
      <c r="Y47" s="22">
        <v>25000</v>
      </c>
      <c r="Z47" s="22">
        <v>100000</v>
      </c>
      <c r="AA47" s="22">
        <v>0</v>
      </c>
      <c r="AB47" s="22">
        <v>100000</v>
      </c>
      <c r="AC47">
        <v>1520062</v>
      </c>
      <c r="AD47" t="s">
        <v>494</v>
      </c>
      <c r="AE47" s="19">
        <v>59</v>
      </c>
      <c r="AF47" s="19">
        <v>13000</v>
      </c>
      <c r="AG47" s="19">
        <v>767000</v>
      </c>
      <c r="AH47" s="19">
        <v>0</v>
      </c>
      <c r="AI47" s="19">
        <v>767000</v>
      </c>
      <c r="AJ47" s="21">
        <v>1510024</v>
      </c>
      <c r="AK47" s="21" t="s">
        <v>104</v>
      </c>
      <c r="AL47" s="22">
        <v>3</v>
      </c>
      <c r="AM47" s="22">
        <v>30000</v>
      </c>
      <c r="AN47" s="22">
        <v>90000</v>
      </c>
      <c r="AO47" s="22">
        <v>0</v>
      </c>
      <c r="AP47" s="22">
        <v>90000</v>
      </c>
      <c r="AQ47">
        <v>1532013</v>
      </c>
      <c r="AR47" t="s">
        <v>126</v>
      </c>
      <c r="AS47" s="19">
        <v>3</v>
      </c>
      <c r="AT47" s="19">
        <v>89000</v>
      </c>
      <c r="AU47" s="19">
        <v>267000</v>
      </c>
      <c r="AV47" s="19">
        <v>0</v>
      </c>
      <c r="AW47" s="19">
        <v>267000</v>
      </c>
      <c r="AX47" s="21">
        <v>1520062</v>
      </c>
      <c r="AY47" s="21" t="s">
        <v>494</v>
      </c>
      <c r="AZ47" s="22">
        <v>24</v>
      </c>
      <c r="BA47" s="22">
        <v>13000</v>
      </c>
      <c r="BB47" s="22">
        <v>312000</v>
      </c>
      <c r="BC47" s="22">
        <v>0</v>
      </c>
      <c r="BD47" s="22">
        <v>312000</v>
      </c>
      <c r="BE47">
        <v>1532013</v>
      </c>
      <c r="BF47" t="s">
        <v>126</v>
      </c>
      <c r="BG47" s="19">
        <v>1</v>
      </c>
      <c r="BH47" s="19">
        <v>89000</v>
      </c>
      <c r="BI47" s="19">
        <v>89000</v>
      </c>
      <c r="BJ47" s="19">
        <v>0</v>
      </c>
      <c r="BK47" s="19">
        <v>89000</v>
      </c>
      <c r="BL47" s="21">
        <v>1520062</v>
      </c>
      <c r="BM47" s="21" t="s">
        <v>494</v>
      </c>
      <c r="BN47" s="22">
        <v>34</v>
      </c>
      <c r="BO47" s="22">
        <v>13000</v>
      </c>
      <c r="BP47" s="22">
        <v>442000</v>
      </c>
      <c r="BQ47" s="22">
        <v>0</v>
      </c>
      <c r="BR47" s="22">
        <v>442000</v>
      </c>
      <c r="BS47">
        <v>1520050</v>
      </c>
      <c r="BT47" t="s">
        <v>550</v>
      </c>
      <c r="BU47" s="19">
        <v>11</v>
      </c>
      <c r="BV47" s="19">
        <v>35000</v>
      </c>
      <c r="BW47" s="19">
        <v>385000</v>
      </c>
      <c r="BX47" s="19">
        <v>0</v>
      </c>
      <c r="BY47" s="19">
        <v>385000</v>
      </c>
      <c r="BZ47" s="181">
        <v>1520004</v>
      </c>
      <c r="CA47" s="182" t="s">
        <v>113</v>
      </c>
      <c r="CB47" s="183">
        <v>8</v>
      </c>
      <c r="CC47" s="184">
        <v>22000</v>
      </c>
      <c r="CD47" s="184">
        <v>176000</v>
      </c>
      <c r="CE47" s="184">
        <v>0</v>
      </c>
      <c r="CF47" s="184">
        <v>176000</v>
      </c>
      <c r="CG47">
        <v>1520022</v>
      </c>
      <c r="CH47" t="s">
        <v>117</v>
      </c>
      <c r="CI47" s="19">
        <v>0</v>
      </c>
      <c r="CJ47" s="19">
        <v>0</v>
      </c>
      <c r="CK47" s="19">
        <v>0</v>
      </c>
      <c r="CL47" s="19">
        <v>0</v>
      </c>
      <c r="CM47" s="19">
        <v>0</v>
      </c>
      <c r="CN47" s="21">
        <v>1560002</v>
      </c>
      <c r="CO47" s="21" t="s">
        <v>133</v>
      </c>
      <c r="CP47" s="22">
        <v>1</v>
      </c>
      <c r="CQ47" s="22">
        <v>28000</v>
      </c>
      <c r="CR47" s="22">
        <v>28000</v>
      </c>
      <c r="CS47" s="22">
        <v>0</v>
      </c>
      <c r="CT47" s="22">
        <v>28000</v>
      </c>
      <c r="CU47">
        <v>1523008</v>
      </c>
      <c r="CV47" t="s">
        <v>552</v>
      </c>
      <c r="CW47" s="19">
        <v>9</v>
      </c>
      <c r="CX47" s="19">
        <v>13000</v>
      </c>
      <c r="CY47" s="19">
        <v>117000</v>
      </c>
      <c r="CZ47" s="19">
        <v>0</v>
      </c>
      <c r="DA47" s="19">
        <v>117000</v>
      </c>
      <c r="DB47" s="21">
        <v>1520041</v>
      </c>
      <c r="DC47" s="21" t="s">
        <v>118</v>
      </c>
      <c r="DD47" s="22">
        <v>4</v>
      </c>
      <c r="DE47" s="22">
        <v>29000</v>
      </c>
      <c r="DF47" s="22">
        <v>116000</v>
      </c>
      <c r="DG47" s="22">
        <v>0</v>
      </c>
      <c r="DH47" s="22">
        <v>116000</v>
      </c>
      <c r="DI47">
        <v>1520051</v>
      </c>
      <c r="DJ47" t="s">
        <v>551</v>
      </c>
      <c r="DK47" s="19">
        <v>8</v>
      </c>
      <c r="DL47" s="19">
        <v>50000</v>
      </c>
      <c r="DM47" s="19">
        <v>400000</v>
      </c>
      <c r="DN47" s="19">
        <v>0</v>
      </c>
      <c r="DO47" s="19">
        <v>400000</v>
      </c>
      <c r="DP47" s="21">
        <v>1523012</v>
      </c>
      <c r="DQ47" s="21" t="s">
        <v>496</v>
      </c>
      <c r="DR47" s="22">
        <v>6</v>
      </c>
      <c r="DS47" s="22">
        <v>20000</v>
      </c>
      <c r="DT47" s="22">
        <v>120000</v>
      </c>
      <c r="DU47" s="22">
        <v>0</v>
      </c>
      <c r="DV47" s="22">
        <v>120000</v>
      </c>
      <c r="DW47">
        <v>1510060</v>
      </c>
      <c r="DX47" t="s">
        <v>493</v>
      </c>
      <c r="DY47" s="19">
        <v>2</v>
      </c>
      <c r="DZ47" s="19">
        <v>50000</v>
      </c>
      <c r="EA47" s="19">
        <v>100000</v>
      </c>
      <c r="EB47" s="19">
        <v>0</v>
      </c>
      <c r="EC47" s="19">
        <v>100000</v>
      </c>
      <c r="ED47" s="21">
        <v>1512015</v>
      </c>
      <c r="EE47" s="21" t="s">
        <v>573</v>
      </c>
      <c r="EF47" s="22">
        <v>4</v>
      </c>
      <c r="EG47" s="22">
        <v>35000</v>
      </c>
      <c r="EH47" s="22">
        <v>140000</v>
      </c>
      <c r="EI47" s="22">
        <v>0</v>
      </c>
      <c r="EJ47" s="22">
        <v>140000</v>
      </c>
      <c r="EK47">
        <v>1512015</v>
      </c>
      <c r="EL47" t="s">
        <v>573</v>
      </c>
      <c r="EM47" s="19">
        <v>3</v>
      </c>
      <c r="EN47" s="19">
        <v>35000</v>
      </c>
      <c r="EO47" s="19">
        <v>105000</v>
      </c>
      <c r="EP47" s="19">
        <v>0</v>
      </c>
      <c r="EQ47" s="19">
        <v>105000</v>
      </c>
      <c r="ER47" s="21">
        <v>1523011</v>
      </c>
      <c r="ES47" s="21" t="s">
        <v>495</v>
      </c>
      <c r="ET47" s="22">
        <v>4</v>
      </c>
      <c r="EU47" s="22">
        <v>20000</v>
      </c>
      <c r="EV47" s="22">
        <v>80000</v>
      </c>
      <c r="EW47" s="22">
        <v>0</v>
      </c>
      <c r="EX47" s="22">
        <v>80000</v>
      </c>
      <c r="EY47">
        <v>1520062</v>
      </c>
      <c r="EZ47" t="s">
        <v>494</v>
      </c>
      <c r="FA47" s="19">
        <v>18</v>
      </c>
      <c r="FB47" s="19">
        <v>13000</v>
      </c>
      <c r="FC47" s="19">
        <v>234000</v>
      </c>
      <c r="FD47" s="19">
        <v>0</v>
      </c>
      <c r="FE47" s="19">
        <v>234000</v>
      </c>
      <c r="FF47" s="21">
        <v>1520041</v>
      </c>
      <c r="FG47" s="21" t="s">
        <v>118</v>
      </c>
      <c r="FH47" s="22">
        <v>2</v>
      </c>
      <c r="FI47" s="22">
        <v>29000</v>
      </c>
      <c r="FJ47" s="22">
        <v>58000</v>
      </c>
      <c r="FK47" s="22">
        <v>0</v>
      </c>
      <c r="FL47" s="22">
        <v>58000</v>
      </c>
      <c r="FM47">
        <v>1520020</v>
      </c>
      <c r="FN47" t="s">
        <v>116</v>
      </c>
      <c r="FO47" s="19">
        <v>6</v>
      </c>
      <c r="FP47" s="19">
        <v>22000</v>
      </c>
      <c r="FQ47" s="19">
        <v>132000</v>
      </c>
      <c r="FR47" s="19">
        <v>0</v>
      </c>
      <c r="FS47" s="19">
        <v>132000</v>
      </c>
      <c r="FT47" s="21">
        <v>1520051</v>
      </c>
      <c r="FU47" s="21" t="s">
        <v>551</v>
      </c>
      <c r="FV47" s="22">
        <v>22</v>
      </c>
      <c r="FW47" s="22">
        <v>50000</v>
      </c>
      <c r="FX47" s="22">
        <v>1100000</v>
      </c>
      <c r="FY47" s="22">
        <v>0</v>
      </c>
      <c r="FZ47" s="22">
        <v>1100000</v>
      </c>
      <c r="GA47">
        <v>1520051</v>
      </c>
      <c r="GB47" t="s">
        <v>551</v>
      </c>
      <c r="GC47" s="19">
        <v>31</v>
      </c>
      <c r="GD47" s="19">
        <v>50000</v>
      </c>
      <c r="GE47" s="19">
        <v>1550000</v>
      </c>
      <c r="GF47" s="19">
        <v>0</v>
      </c>
      <c r="GG47" s="19">
        <v>1550000</v>
      </c>
      <c r="GH47" s="21">
        <v>3500009</v>
      </c>
      <c r="GI47" s="21" t="s">
        <v>555</v>
      </c>
      <c r="GJ47" s="22">
        <v>1</v>
      </c>
      <c r="GK47" s="22">
        <v>390000</v>
      </c>
      <c r="GL47" s="22">
        <v>390000</v>
      </c>
      <c r="GM47" s="22">
        <v>0</v>
      </c>
      <c r="GN47" s="22">
        <v>390000</v>
      </c>
      <c r="GO47">
        <v>1560048</v>
      </c>
      <c r="GP47" t="s">
        <v>262</v>
      </c>
      <c r="GQ47" s="19">
        <v>6</v>
      </c>
      <c r="GR47" s="19">
        <v>28000</v>
      </c>
      <c r="GS47" s="19">
        <v>168000</v>
      </c>
      <c r="GT47" s="19">
        <v>0</v>
      </c>
      <c r="GU47" s="19">
        <v>168000</v>
      </c>
      <c r="GV47">
        <v>1560002</v>
      </c>
      <c r="GW47" t="s">
        <v>133</v>
      </c>
      <c r="GX47">
        <v>3</v>
      </c>
      <c r="GY47">
        <v>28000</v>
      </c>
      <c r="GZ47">
        <v>84000</v>
      </c>
      <c r="HA47">
        <v>0</v>
      </c>
      <c r="HB47">
        <v>84000</v>
      </c>
      <c r="HC47">
        <v>1523012</v>
      </c>
      <c r="HD47" t="s">
        <v>496</v>
      </c>
      <c r="HE47">
        <v>1</v>
      </c>
      <c r="HF47">
        <v>20000</v>
      </c>
      <c r="HG47">
        <v>20000</v>
      </c>
      <c r="HH47">
        <v>0</v>
      </c>
      <c r="HI47">
        <v>20000</v>
      </c>
      <c r="HJ47"/>
      <c r="HK47"/>
      <c r="HL47"/>
      <c r="HM47"/>
      <c r="HN47"/>
      <c r="HO47"/>
      <c r="HP47"/>
    </row>
    <row r="48" spans="3:224" x14ac:dyDescent="0.2">
      <c r="H48" s="21">
        <v>1520051</v>
      </c>
      <c r="I48" s="21" t="s">
        <v>551</v>
      </c>
      <c r="J48" s="22">
        <v>4</v>
      </c>
      <c r="K48" s="22">
        <v>50000</v>
      </c>
      <c r="L48" s="22">
        <v>200000</v>
      </c>
      <c r="M48" s="22">
        <v>0</v>
      </c>
      <c r="N48" s="22">
        <v>200000</v>
      </c>
      <c r="O48">
        <v>1523012</v>
      </c>
      <c r="P48" t="s">
        <v>496</v>
      </c>
      <c r="Q48" s="19">
        <v>4</v>
      </c>
      <c r="R48" s="19">
        <v>20000</v>
      </c>
      <c r="S48" s="19">
        <v>80000</v>
      </c>
      <c r="T48" s="19">
        <v>0</v>
      </c>
      <c r="U48" s="19">
        <v>80000</v>
      </c>
      <c r="V48" s="21">
        <v>3500009</v>
      </c>
      <c r="W48" s="21" t="s">
        <v>555</v>
      </c>
      <c r="X48" s="22">
        <v>1</v>
      </c>
      <c r="Y48" s="22">
        <v>390000</v>
      </c>
      <c r="Z48" s="22">
        <v>390000</v>
      </c>
      <c r="AA48" s="22">
        <v>0</v>
      </c>
      <c r="AB48" s="22">
        <v>390000</v>
      </c>
      <c r="AC48">
        <v>1523008</v>
      </c>
      <c r="AD48" t="s">
        <v>552</v>
      </c>
      <c r="AE48" s="19">
        <v>11</v>
      </c>
      <c r="AF48" s="19">
        <v>13000</v>
      </c>
      <c r="AG48" s="19">
        <v>143000</v>
      </c>
      <c r="AH48" s="19">
        <v>0</v>
      </c>
      <c r="AI48" s="19">
        <v>143000</v>
      </c>
      <c r="AJ48" s="21">
        <v>1510039</v>
      </c>
      <c r="AK48" s="21" t="s">
        <v>105</v>
      </c>
      <c r="AL48" s="22">
        <v>0</v>
      </c>
      <c r="AM48" s="22">
        <v>0</v>
      </c>
      <c r="AN48" s="22">
        <v>0</v>
      </c>
      <c r="AO48" s="22">
        <v>0</v>
      </c>
      <c r="AP48" s="22">
        <v>0</v>
      </c>
      <c r="AQ48">
        <v>1540034</v>
      </c>
      <c r="AR48" t="s">
        <v>132</v>
      </c>
      <c r="AS48" s="19">
        <v>1</v>
      </c>
      <c r="AT48" s="19">
        <v>16000</v>
      </c>
      <c r="AU48" s="19">
        <v>16000</v>
      </c>
      <c r="AV48" s="19">
        <v>0</v>
      </c>
      <c r="AW48" s="19">
        <v>16000</v>
      </c>
      <c r="AX48" s="21">
        <v>1523008</v>
      </c>
      <c r="AY48" s="21" t="s">
        <v>552</v>
      </c>
      <c r="AZ48" s="22">
        <v>6</v>
      </c>
      <c r="BA48" s="22">
        <v>13000</v>
      </c>
      <c r="BB48" s="22">
        <v>78000</v>
      </c>
      <c r="BC48" s="22">
        <v>0</v>
      </c>
      <c r="BD48" s="22">
        <v>78000</v>
      </c>
      <c r="BE48">
        <v>1560002</v>
      </c>
      <c r="BF48" t="s">
        <v>133</v>
      </c>
      <c r="BG48" s="19">
        <v>4</v>
      </c>
      <c r="BH48" s="19">
        <v>28000</v>
      </c>
      <c r="BI48" s="19">
        <v>112000</v>
      </c>
      <c r="BJ48" s="19">
        <v>0</v>
      </c>
      <c r="BK48" s="19">
        <v>112000</v>
      </c>
      <c r="BL48" s="21">
        <v>1523008</v>
      </c>
      <c r="BM48" s="21" t="s">
        <v>552</v>
      </c>
      <c r="BN48" s="22">
        <v>2</v>
      </c>
      <c r="BO48" s="22">
        <v>13000</v>
      </c>
      <c r="BP48" s="22">
        <v>26000</v>
      </c>
      <c r="BQ48" s="22">
        <v>0</v>
      </c>
      <c r="BR48" s="22">
        <v>26000</v>
      </c>
      <c r="BS48">
        <v>1520051</v>
      </c>
      <c r="BT48" t="s">
        <v>551</v>
      </c>
      <c r="BU48" s="19">
        <v>4</v>
      </c>
      <c r="BV48" s="19">
        <v>50000</v>
      </c>
      <c r="BW48" s="19">
        <v>200000</v>
      </c>
      <c r="BX48" s="19">
        <v>0</v>
      </c>
      <c r="BY48" s="19">
        <v>200000</v>
      </c>
      <c r="BZ48" s="181">
        <v>1520005</v>
      </c>
      <c r="CA48" s="182" t="s">
        <v>114</v>
      </c>
      <c r="CB48" s="183">
        <v>9</v>
      </c>
      <c r="CC48" s="184">
        <v>22000</v>
      </c>
      <c r="CD48" s="184">
        <v>198000</v>
      </c>
      <c r="CE48" s="184">
        <v>0</v>
      </c>
      <c r="CF48" s="184">
        <v>198000</v>
      </c>
      <c r="CG48">
        <v>1520041</v>
      </c>
      <c r="CH48" t="s">
        <v>118</v>
      </c>
      <c r="CI48" s="19">
        <v>2</v>
      </c>
      <c r="CJ48" s="19">
        <v>29000</v>
      </c>
      <c r="CK48" s="19">
        <v>58000</v>
      </c>
      <c r="CL48" s="19">
        <v>0</v>
      </c>
      <c r="CM48" s="19">
        <v>58000</v>
      </c>
      <c r="CN48" s="21">
        <v>1560048</v>
      </c>
      <c r="CO48" s="21" t="s">
        <v>262</v>
      </c>
      <c r="CP48" s="22">
        <v>3</v>
      </c>
      <c r="CQ48" s="22">
        <v>28000</v>
      </c>
      <c r="CR48" s="22">
        <v>84000</v>
      </c>
      <c r="CS48" s="22">
        <v>0</v>
      </c>
      <c r="CT48" s="22">
        <v>84000</v>
      </c>
      <c r="CU48">
        <v>1523088</v>
      </c>
      <c r="CV48" t="s">
        <v>526</v>
      </c>
      <c r="CW48" s="19">
        <v>3</v>
      </c>
      <c r="CX48" s="19">
        <v>25000</v>
      </c>
      <c r="CY48" s="19">
        <v>75000</v>
      </c>
      <c r="CZ48" s="19">
        <v>0</v>
      </c>
      <c r="DA48" s="19">
        <v>75000</v>
      </c>
      <c r="DB48" s="21">
        <v>1520050</v>
      </c>
      <c r="DC48" s="21" t="s">
        <v>550</v>
      </c>
      <c r="DD48" s="22">
        <v>6</v>
      </c>
      <c r="DE48" s="22">
        <v>35000</v>
      </c>
      <c r="DF48" s="22">
        <v>210000</v>
      </c>
      <c r="DG48" s="22">
        <v>0</v>
      </c>
      <c r="DH48" s="22">
        <v>210000</v>
      </c>
      <c r="DI48">
        <v>1520062</v>
      </c>
      <c r="DJ48" t="s">
        <v>494</v>
      </c>
      <c r="DK48" s="19">
        <v>20</v>
      </c>
      <c r="DL48" s="19">
        <v>13000</v>
      </c>
      <c r="DM48" s="19">
        <v>260000</v>
      </c>
      <c r="DN48" s="19">
        <v>0</v>
      </c>
      <c r="DO48" s="19">
        <v>260000</v>
      </c>
      <c r="DP48" s="21">
        <v>1523088</v>
      </c>
      <c r="DQ48" s="21" t="s">
        <v>526</v>
      </c>
      <c r="DR48" s="22">
        <v>4</v>
      </c>
      <c r="DS48" s="22">
        <v>25000</v>
      </c>
      <c r="DT48" s="22">
        <v>100000</v>
      </c>
      <c r="DU48" s="22">
        <v>0</v>
      </c>
      <c r="DV48" s="22">
        <v>100000</v>
      </c>
      <c r="DW48">
        <v>1512015</v>
      </c>
      <c r="DX48" t="s">
        <v>573</v>
      </c>
      <c r="DY48" s="19">
        <v>1</v>
      </c>
      <c r="DZ48" s="19">
        <v>35000</v>
      </c>
      <c r="EA48" s="19">
        <v>35000</v>
      </c>
      <c r="EB48" s="19">
        <v>0</v>
      </c>
      <c r="EC48" s="19">
        <v>35000</v>
      </c>
      <c r="ED48" s="21">
        <v>1520004</v>
      </c>
      <c r="EE48" s="21" t="s">
        <v>113</v>
      </c>
      <c r="EF48" s="22">
        <v>8</v>
      </c>
      <c r="EG48" s="22">
        <v>22000</v>
      </c>
      <c r="EH48" s="22">
        <v>176000</v>
      </c>
      <c r="EI48" s="22">
        <v>0</v>
      </c>
      <c r="EJ48" s="22">
        <v>176000</v>
      </c>
      <c r="EK48">
        <v>1520004</v>
      </c>
      <c r="EL48" t="s">
        <v>113</v>
      </c>
      <c r="EM48" s="19">
        <v>5</v>
      </c>
      <c r="EN48" s="19">
        <v>22000</v>
      </c>
      <c r="EO48" s="19">
        <v>110000</v>
      </c>
      <c r="EP48" s="19">
        <v>0</v>
      </c>
      <c r="EQ48" s="19">
        <v>110000</v>
      </c>
      <c r="ER48" s="21">
        <v>1523012</v>
      </c>
      <c r="ES48" s="21" t="s">
        <v>496</v>
      </c>
      <c r="ET48" s="22">
        <v>5</v>
      </c>
      <c r="EU48" s="22">
        <v>20000</v>
      </c>
      <c r="EV48" s="22">
        <v>100000</v>
      </c>
      <c r="EW48" s="22">
        <v>0</v>
      </c>
      <c r="EX48" s="22">
        <v>100000</v>
      </c>
      <c r="EY48">
        <v>1523008</v>
      </c>
      <c r="EZ48" t="s">
        <v>552</v>
      </c>
      <c r="FA48" s="19">
        <v>8</v>
      </c>
      <c r="FB48" s="19">
        <v>13000</v>
      </c>
      <c r="FC48" s="19">
        <v>104000</v>
      </c>
      <c r="FD48" s="19">
        <v>0</v>
      </c>
      <c r="FE48" s="19">
        <v>104000</v>
      </c>
      <c r="FF48" s="21">
        <v>1520050</v>
      </c>
      <c r="FG48" s="21" t="s">
        <v>550</v>
      </c>
      <c r="FH48" s="22">
        <v>5</v>
      </c>
      <c r="FI48" s="22">
        <v>35000</v>
      </c>
      <c r="FJ48" s="22">
        <v>175000</v>
      </c>
      <c r="FK48" s="22">
        <v>0</v>
      </c>
      <c r="FL48" s="22">
        <v>175000</v>
      </c>
      <c r="FM48">
        <v>1520041</v>
      </c>
      <c r="FN48" t="s">
        <v>118</v>
      </c>
      <c r="FO48" s="19">
        <v>4</v>
      </c>
      <c r="FP48" s="19">
        <v>29000</v>
      </c>
      <c r="FQ48" s="19">
        <v>116000</v>
      </c>
      <c r="FR48" s="19">
        <v>0</v>
      </c>
      <c r="FS48" s="19">
        <v>116000</v>
      </c>
      <c r="FT48" s="21">
        <v>1520062</v>
      </c>
      <c r="FU48" s="21" t="s">
        <v>494</v>
      </c>
      <c r="FV48" s="22">
        <v>40</v>
      </c>
      <c r="FW48" s="22">
        <v>13000</v>
      </c>
      <c r="FX48" s="22">
        <v>520000</v>
      </c>
      <c r="FY48" s="22">
        <v>0</v>
      </c>
      <c r="FZ48" s="22">
        <v>520000</v>
      </c>
      <c r="GA48">
        <v>1520062</v>
      </c>
      <c r="GB48" t="s">
        <v>494</v>
      </c>
      <c r="GC48" s="19">
        <v>59</v>
      </c>
      <c r="GD48" s="19">
        <v>13000</v>
      </c>
      <c r="GE48" s="19">
        <v>767000</v>
      </c>
      <c r="GF48" s="19">
        <v>0</v>
      </c>
      <c r="GG48" s="19">
        <v>767000</v>
      </c>
      <c r="GH48" s="21">
        <v>3510004</v>
      </c>
      <c r="GI48" s="21" t="s">
        <v>142</v>
      </c>
      <c r="GJ48" s="22">
        <v>6</v>
      </c>
      <c r="GK48" s="22">
        <v>43000</v>
      </c>
      <c r="GL48" s="22">
        <v>258000</v>
      </c>
      <c r="GM48" s="22">
        <v>0</v>
      </c>
      <c r="GN48" s="22">
        <v>258000</v>
      </c>
      <c r="GO48">
        <v>3500021</v>
      </c>
      <c r="GP48" t="s">
        <v>563</v>
      </c>
      <c r="GQ48" s="19">
        <v>1</v>
      </c>
      <c r="GR48" s="19">
        <v>390000</v>
      </c>
      <c r="GS48" s="19">
        <v>390000</v>
      </c>
      <c r="GT48" s="19">
        <v>0</v>
      </c>
      <c r="GU48" s="19">
        <v>390000</v>
      </c>
      <c r="GV48">
        <v>1560006</v>
      </c>
      <c r="GW48" t="s">
        <v>134</v>
      </c>
      <c r="GX48">
        <v>7</v>
      </c>
      <c r="GY48">
        <v>28000</v>
      </c>
      <c r="GZ48">
        <v>196000</v>
      </c>
      <c r="HA48">
        <v>0</v>
      </c>
      <c r="HB48">
        <v>196000</v>
      </c>
      <c r="HC48">
        <v>1523101</v>
      </c>
      <c r="HD48" t="s">
        <v>579</v>
      </c>
      <c r="HE48">
        <v>11</v>
      </c>
      <c r="HF48">
        <v>13000</v>
      </c>
      <c r="HG48">
        <v>143000</v>
      </c>
      <c r="HH48">
        <v>0</v>
      </c>
      <c r="HI48">
        <v>143000</v>
      </c>
      <c r="HJ48"/>
      <c r="HK48"/>
      <c r="HL48"/>
      <c r="HM48"/>
      <c r="HN48"/>
      <c r="HO48"/>
      <c r="HP48"/>
    </row>
    <row r="49" spans="8:224" x14ac:dyDescent="0.2">
      <c r="H49" s="21">
        <v>1520062</v>
      </c>
      <c r="I49" s="21" t="s">
        <v>494</v>
      </c>
      <c r="J49" s="22">
        <v>31</v>
      </c>
      <c r="K49" s="22">
        <v>13000</v>
      </c>
      <c r="L49" s="22">
        <v>403000</v>
      </c>
      <c r="M49" s="22">
        <v>0</v>
      </c>
      <c r="N49" s="22">
        <v>403000</v>
      </c>
      <c r="O49">
        <v>1523088</v>
      </c>
      <c r="P49" t="s">
        <v>526</v>
      </c>
      <c r="Q49" s="19">
        <v>3</v>
      </c>
      <c r="R49" s="19">
        <v>25000</v>
      </c>
      <c r="S49" s="19">
        <v>75000</v>
      </c>
      <c r="T49" s="19">
        <v>0</v>
      </c>
      <c r="U49" s="19">
        <v>75000</v>
      </c>
      <c r="V49" s="21">
        <v>3500021</v>
      </c>
      <c r="W49" s="21" t="s">
        <v>563</v>
      </c>
      <c r="X49" s="22">
        <v>1</v>
      </c>
      <c r="Y49" s="22">
        <v>390000</v>
      </c>
      <c r="Z49" s="22">
        <v>390000</v>
      </c>
      <c r="AA49" s="22">
        <v>0</v>
      </c>
      <c r="AB49" s="22">
        <v>390000</v>
      </c>
      <c r="AC49">
        <v>1523011</v>
      </c>
      <c r="AD49" t="s">
        <v>495</v>
      </c>
      <c r="AE49" s="19">
        <v>9</v>
      </c>
      <c r="AF49" s="19">
        <v>20000</v>
      </c>
      <c r="AG49" s="19">
        <v>180000</v>
      </c>
      <c r="AH49" s="19">
        <v>0</v>
      </c>
      <c r="AI49" s="19">
        <v>180000</v>
      </c>
      <c r="AJ49" s="21">
        <v>1510053</v>
      </c>
      <c r="AK49" s="21" t="s">
        <v>109</v>
      </c>
      <c r="AL49" s="22">
        <v>3</v>
      </c>
      <c r="AM49" s="22">
        <v>35000</v>
      </c>
      <c r="AN49" s="22">
        <v>105000</v>
      </c>
      <c r="AO49" s="22">
        <v>0</v>
      </c>
      <c r="AP49" s="22">
        <v>105000</v>
      </c>
      <c r="AQ49">
        <v>1560002</v>
      </c>
      <c r="AR49" t="s">
        <v>133</v>
      </c>
      <c r="AS49" s="19">
        <v>4</v>
      </c>
      <c r="AT49" s="19">
        <v>28000</v>
      </c>
      <c r="AU49" s="19">
        <v>112000</v>
      </c>
      <c r="AV49" s="19">
        <v>0</v>
      </c>
      <c r="AW49" s="19">
        <v>112000</v>
      </c>
      <c r="AX49" s="21">
        <v>1523011</v>
      </c>
      <c r="AY49" s="21" t="s">
        <v>495</v>
      </c>
      <c r="AZ49" s="22">
        <v>5</v>
      </c>
      <c r="BA49" s="22">
        <v>20000</v>
      </c>
      <c r="BB49" s="22">
        <v>100000</v>
      </c>
      <c r="BC49" s="22">
        <v>0</v>
      </c>
      <c r="BD49" s="22">
        <v>100000</v>
      </c>
      <c r="BE49">
        <v>1560048</v>
      </c>
      <c r="BF49" t="s">
        <v>262</v>
      </c>
      <c r="BG49" s="19">
        <v>7</v>
      </c>
      <c r="BH49" s="19">
        <v>28000</v>
      </c>
      <c r="BI49" s="19">
        <v>196000</v>
      </c>
      <c r="BJ49" s="19">
        <v>0</v>
      </c>
      <c r="BK49" s="19">
        <v>196000</v>
      </c>
      <c r="BL49" s="21">
        <v>1540034</v>
      </c>
      <c r="BM49" s="21" t="s">
        <v>132</v>
      </c>
      <c r="BN49" s="22">
        <v>1</v>
      </c>
      <c r="BO49" s="22">
        <v>16000</v>
      </c>
      <c r="BP49" s="22">
        <v>16000</v>
      </c>
      <c r="BQ49" s="22">
        <v>0</v>
      </c>
      <c r="BR49" s="22">
        <v>16000</v>
      </c>
      <c r="BS49">
        <v>1520062</v>
      </c>
      <c r="BT49" t="s">
        <v>494</v>
      </c>
      <c r="BU49" s="19">
        <v>18</v>
      </c>
      <c r="BV49" s="19">
        <v>13000</v>
      </c>
      <c r="BW49" s="19">
        <v>234000</v>
      </c>
      <c r="BX49" s="19">
        <v>0</v>
      </c>
      <c r="BY49" s="19">
        <v>234000</v>
      </c>
      <c r="BZ49" s="181">
        <v>1520020</v>
      </c>
      <c r="CA49" s="182" t="s">
        <v>116</v>
      </c>
      <c r="CB49" s="183">
        <v>10</v>
      </c>
      <c r="CC49" s="184">
        <v>22000</v>
      </c>
      <c r="CD49" s="184">
        <v>220000</v>
      </c>
      <c r="CE49" s="184">
        <v>0</v>
      </c>
      <c r="CF49" s="184">
        <v>220000</v>
      </c>
      <c r="CG49">
        <v>1520050</v>
      </c>
      <c r="CH49" t="s">
        <v>550</v>
      </c>
      <c r="CI49" s="19">
        <v>11</v>
      </c>
      <c r="CJ49" s="19">
        <v>35000</v>
      </c>
      <c r="CK49" s="19">
        <v>385000</v>
      </c>
      <c r="CL49" s="19">
        <v>0</v>
      </c>
      <c r="CM49" s="19">
        <v>385000</v>
      </c>
      <c r="CN49" s="21">
        <v>3500021</v>
      </c>
      <c r="CO49" s="21" t="s">
        <v>563</v>
      </c>
      <c r="CP49" s="22">
        <v>1</v>
      </c>
      <c r="CQ49" s="22">
        <v>390000</v>
      </c>
      <c r="CR49" s="22">
        <v>390000</v>
      </c>
      <c r="CS49" s="22">
        <v>0</v>
      </c>
      <c r="CT49" s="22">
        <v>390000</v>
      </c>
      <c r="CU49">
        <v>1560002</v>
      </c>
      <c r="CV49" t="s">
        <v>133</v>
      </c>
      <c r="CW49" s="19">
        <v>8</v>
      </c>
      <c r="CX49" s="19">
        <v>28000</v>
      </c>
      <c r="CY49" s="19">
        <v>224000</v>
      </c>
      <c r="CZ49" s="19">
        <v>0</v>
      </c>
      <c r="DA49" s="19">
        <v>224000</v>
      </c>
      <c r="DB49" s="21">
        <v>1520051</v>
      </c>
      <c r="DC49" s="21" t="s">
        <v>551</v>
      </c>
      <c r="DD49" s="22">
        <v>7</v>
      </c>
      <c r="DE49" s="22">
        <v>50000</v>
      </c>
      <c r="DF49" s="22">
        <v>350000</v>
      </c>
      <c r="DG49" s="22">
        <v>0</v>
      </c>
      <c r="DH49" s="22">
        <v>350000</v>
      </c>
      <c r="DI49">
        <v>1523008</v>
      </c>
      <c r="DJ49" t="s">
        <v>552</v>
      </c>
      <c r="DK49" s="19">
        <v>6</v>
      </c>
      <c r="DL49" s="19">
        <v>13000</v>
      </c>
      <c r="DM49" s="19">
        <v>78000</v>
      </c>
      <c r="DN49" s="19">
        <v>0</v>
      </c>
      <c r="DO49" s="19">
        <v>78000</v>
      </c>
      <c r="DP49" s="21">
        <v>1523101</v>
      </c>
      <c r="DQ49" s="21" t="s">
        <v>579</v>
      </c>
      <c r="DR49" s="22">
        <v>13</v>
      </c>
      <c r="DS49" s="22">
        <v>13000</v>
      </c>
      <c r="DT49" s="22">
        <v>169000</v>
      </c>
      <c r="DU49" s="22">
        <v>0</v>
      </c>
      <c r="DV49" s="22">
        <v>169000</v>
      </c>
      <c r="DW49">
        <v>1520001</v>
      </c>
      <c r="DX49" t="s">
        <v>112</v>
      </c>
      <c r="DY49" s="19">
        <v>1</v>
      </c>
      <c r="DZ49" s="19">
        <v>22000</v>
      </c>
      <c r="EA49" s="19">
        <v>22000</v>
      </c>
      <c r="EB49" s="19">
        <v>0</v>
      </c>
      <c r="EC49" s="19">
        <v>22000</v>
      </c>
      <c r="ED49" s="21">
        <v>1520005</v>
      </c>
      <c r="EE49" s="21" t="s">
        <v>114</v>
      </c>
      <c r="EF49" s="22">
        <v>9</v>
      </c>
      <c r="EG49" s="22">
        <v>22000</v>
      </c>
      <c r="EH49" s="22">
        <v>198000</v>
      </c>
      <c r="EI49" s="22">
        <v>0</v>
      </c>
      <c r="EJ49" s="22">
        <v>198000</v>
      </c>
      <c r="EK49">
        <v>1520005</v>
      </c>
      <c r="EL49" t="s">
        <v>114</v>
      </c>
      <c r="EM49" s="19">
        <v>7</v>
      </c>
      <c r="EN49" s="19">
        <v>22000</v>
      </c>
      <c r="EO49" s="19">
        <v>154000</v>
      </c>
      <c r="EP49" s="19">
        <v>0</v>
      </c>
      <c r="EQ49" s="19">
        <v>154000</v>
      </c>
      <c r="ER49" s="21">
        <v>1523088</v>
      </c>
      <c r="ES49" s="21" t="s">
        <v>526</v>
      </c>
      <c r="ET49" s="22">
        <v>4</v>
      </c>
      <c r="EU49" s="22">
        <v>25000</v>
      </c>
      <c r="EV49" s="22">
        <v>100000</v>
      </c>
      <c r="EW49" s="22">
        <v>0</v>
      </c>
      <c r="EX49" s="22">
        <v>100000</v>
      </c>
      <c r="EY49">
        <v>1523011</v>
      </c>
      <c r="EZ49" t="s">
        <v>495</v>
      </c>
      <c r="FA49" s="19">
        <v>4</v>
      </c>
      <c r="FB49" s="19">
        <v>20000</v>
      </c>
      <c r="FC49" s="19">
        <v>80000</v>
      </c>
      <c r="FD49" s="19">
        <v>0</v>
      </c>
      <c r="FE49" s="19">
        <v>80000</v>
      </c>
      <c r="FF49" s="21">
        <v>1520051</v>
      </c>
      <c r="FG49" s="21" t="s">
        <v>551</v>
      </c>
      <c r="FH49" s="22">
        <v>5</v>
      </c>
      <c r="FI49" s="22">
        <v>50000</v>
      </c>
      <c r="FJ49" s="22">
        <v>250000</v>
      </c>
      <c r="FK49" s="22">
        <v>0</v>
      </c>
      <c r="FL49" s="22">
        <v>250000</v>
      </c>
      <c r="FM49">
        <v>1520050</v>
      </c>
      <c r="FN49" t="s">
        <v>550</v>
      </c>
      <c r="FO49" s="19">
        <v>6</v>
      </c>
      <c r="FP49" s="19">
        <v>35000</v>
      </c>
      <c r="FQ49" s="19">
        <v>210000</v>
      </c>
      <c r="FR49" s="19">
        <v>0</v>
      </c>
      <c r="FS49" s="19">
        <v>210000</v>
      </c>
      <c r="FT49" s="21">
        <v>1522008</v>
      </c>
      <c r="FU49" s="21" t="s">
        <v>124</v>
      </c>
      <c r="FV49" s="22">
        <v>11</v>
      </c>
      <c r="FW49" s="22">
        <v>25000</v>
      </c>
      <c r="FX49" s="22">
        <v>275000</v>
      </c>
      <c r="FY49" s="22">
        <v>0</v>
      </c>
      <c r="FZ49" s="22">
        <v>275000</v>
      </c>
      <c r="GA49">
        <v>1522008</v>
      </c>
      <c r="GB49" t="s">
        <v>124</v>
      </c>
      <c r="GC49" s="19">
        <v>6</v>
      </c>
      <c r="GD49" s="19">
        <v>25000</v>
      </c>
      <c r="GE49" s="19">
        <v>150000</v>
      </c>
      <c r="GF49" s="19">
        <v>0</v>
      </c>
      <c r="GG49" s="19">
        <v>150000</v>
      </c>
      <c r="GH49" s="21">
        <v>3510012</v>
      </c>
      <c r="GI49" s="21" t="s">
        <v>144</v>
      </c>
      <c r="GJ49" s="22">
        <v>3</v>
      </c>
      <c r="GK49" s="22">
        <v>43000</v>
      </c>
      <c r="GL49" s="22">
        <v>129000</v>
      </c>
      <c r="GM49" s="22">
        <v>0</v>
      </c>
      <c r="GN49" s="22">
        <v>129000</v>
      </c>
      <c r="GO49">
        <v>3500143</v>
      </c>
      <c r="GP49" t="s">
        <v>137</v>
      </c>
      <c r="GQ49" s="19">
        <v>1</v>
      </c>
      <c r="GR49" s="19">
        <v>220000</v>
      </c>
      <c r="GS49" s="19">
        <v>220000</v>
      </c>
      <c r="GT49" s="19">
        <v>0</v>
      </c>
      <c r="GU49" s="19">
        <v>220000</v>
      </c>
      <c r="GV49">
        <v>3500008</v>
      </c>
      <c r="GW49" t="s">
        <v>583</v>
      </c>
      <c r="GX49">
        <v>1</v>
      </c>
      <c r="GY49">
        <v>350000</v>
      </c>
      <c r="GZ49">
        <v>350000</v>
      </c>
      <c r="HA49">
        <v>0</v>
      </c>
      <c r="HB49">
        <v>350000</v>
      </c>
      <c r="HC49">
        <v>1560001</v>
      </c>
      <c r="HD49" t="s">
        <v>268</v>
      </c>
      <c r="HE49">
        <v>6</v>
      </c>
      <c r="HF49">
        <v>28000</v>
      </c>
      <c r="HG49">
        <v>168000</v>
      </c>
      <c r="HH49">
        <v>0</v>
      </c>
      <c r="HI49">
        <v>168000</v>
      </c>
      <c r="HJ49"/>
      <c r="HK49"/>
      <c r="HL49"/>
      <c r="HM49"/>
      <c r="HN49"/>
      <c r="HO49"/>
      <c r="HP49"/>
    </row>
    <row r="50" spans="8:224" x14ac:dyDescent="0.2">
      <c r="H50" s="21">
        <v>1523008</v>
      </c>
      <c r="I50" s="21" t="s">
        <v>552</v>
      </c>
      <c r="J50" s="22">
        <v>7</v>
      </c>
      <c r="K50" s="22">
        <v>13000</v>
      </c>
      <c r="L50" s="22">
        <v>91000</v>
      </c>
      <c r="M50" s="22">
        <v>0</v>
      </c>
      <c r="N50" s="22">
        <v>91000</v>
      </c>
      <c r="O50">
        <v>1523089</v>
      </c>
      <c r="P50" t="s">
        <v>553</v>
      </c>
      <c r="Q50" s="19">
        <v>3</v>
      </c>
      <c r="R50" s="19">
        <v>25000</v>
      </c>
      <c r="S50" s="19">
        <v>75000</v>
      </c>
      <c r="T50" s="19">
        <v>0</v>
      </c>
      <c r="U50" s="19">
        <v>75000</v>
      </c>
      <c r="V50" s="21">
        <v>3500144</v>
      </c>
      <c r="W50" s="21" t="s">
        <v>138</v>
      </c>
      <c r="X50" s="22">
        <v>1</v>
      </c>
      <c r="Y50" s="22">
        <v>260000</v>
      </c>
      <c r="Z50" s="22">
        <v>260000</v>
      </c>
      <c r="AA50" s="22">
        <v>0</v>
      </c>
      <c r="AB50" s="22">
        <v>260000</v>
      </c>
      <c r="AC50">
        <v>1523012</v>
      </c>
      <c r="AD50" t="s">
        <v>496</v>
      </c>
      <c r="AE50" s="19">
        <v>7</v>
      </c>
      <c r="AF50" s="19">
        <v>20000</v>
      </c>
      <c r="AG50" s="19">
        <v>140000</v>
      </c>
      <c r="AH50" s="19">
        <v>0</v>
      </c>
      <c r="AI50" s="19">
        <v>140000</v>
      </c>
      <c r="AJ50" s="21">
        <v>1520004</v>
      </c>
      <c r="AK50" s="21" t="s">
        <v>113</v>
      </c>
      <c r="AL50" s="22">
        <v>7</v>
      </c>
      <c r="AM50" s="22">
        <v>22000</v>
      </c>
      <c r="AN50" s="22">
        <v>154000</v>
      </c>
      <c r="AO50" s="22">
        <v>0</v>
      </c>
      <c r="AP50" s="22">
        <v>154000</v>
      </c>
      <c r="AQ50">
        <v>1560006</v>
      </c>
      <c r="AR50" t="s">
        <v>134</v>
      </c>
      <c r="AS50" s="19">
        <v>2</v>
      </c>
      <c r="AT50" s="19">
        <v>28000</v>
      </c>
      <c r="AU50" s="19">
        <v>56000</v>
      </c>
      <c r="AV50" s="19">
        <v>0</v>
      </c>
      <c r="AW50" s="19">
        <v>56000</v>
      </c>
      <c r="AX50" s="21">
        <v>1523012</v>
      </c>
      <c r="AY50" s="21" t="s">
        <v>496</v>
      </c>
      <c r="AZ50" s="22">
        <v>5</v>
      </c>
      <c r="BA50" s="22">
        <v>20000</v>
      </c>
      <c r="BB50" s="22">
        <v>100000</v>
      </c>
      <c r="BC50" s="22">
        <v>0</v>
      </c>
      <c r="BD50" s="22">
        <v>100000</v>
      </c>
      <c r="BE50">
        <v>3500009</v>
      </c>
      <c r="BF50" t="s">
        <v>555</v>
      </c>
      <c r="BG50" s="19">
        <v>1</v>
      </c>
      <c r="BH50" s="19">
        <v>390000</v>
      </c>
      <c r="BI50" s="19">
        <v>390000</v>
      </c>
      <c r="BJ50" s="19">
        <v>0</v>
      </c>
      <c r="BK50" s="19">
        <v>390000</v>
      </c>
      <c r="BL50" s="21">
        <v>1560002</v>
      </c>
      <c r="BM50" s="21" t="s">
        <v>133</v>
      </c>
      <c r="BN50" s="22">
        <v>6</v>
      </c>
      <c r="BO50" s="22">
        <v>28000</v>
      </c>
      <c r="BP50" s="22">
        <v>168000</v>
      </c>
      <c r="BQ50" s="22">
        <v>0</v>
      </c>
      <c r="BR50" s="22">
        <v>168000</v>
      </c>
      <c r="BS50">
        <v>1523008</v>
      </c>
      <c r="BT50" t="s">
        <v>552</v>
      </c>
      <c r="BU50" s="19">
        <v>9</v>
      </c>
      <c r="BV50" s="19">
        <v>13000</v>
      </c>
      <c r="BW50" s="19">
        <v>117000</v>
      </c>
      <c r="BX50" s="19">
        <v>0</v>
      </c>
      <c r="BY50" s="19">
        <v>117000</v>
      </c>
      <c r="BZ50" s="181">
        <v>1520041</v>
      </c>
      <c r="CA50" s="182" t="s">
        <v>118</v>
      </c>
      <c r="CB50" s="183">
        <v>6</v>
      </c>
      <c r="CC50" s="184">
        <v>29000</v>
      </c>
      <c r="CD50" s="184">
        <v>174000</v>
      </c>
      <c r="CE50" s="184">
        <v>0</v>
      </c>
      <c r="CF50" s="184">
        <v>174000</v>
      </c>
      <c r="CG50">
        <v>1520051</v>
      </c>
      <c r="CH50" t="s">
        <v>551</v>
      </c>
      <c r="CI50" s="19">
        <v>15</v>
      </c>
      <c r="CJ50" s="19">
        <v>50000</v>
      </c>
      <c r="CK50" s="19">
        <v>750000</v>
      </c>
      <c r="CL50" s="19">
        <v>0</v>
      </c>
      <c r="CM50" s="19">
        <v>750000</v>
      </c>
      <c r="CN50" s="21">
        <v>3500144</v>
      </c>
      <c r="CO50" s="21" t="s">
        <v>138</v>
      </c>
      <c r="CP50" s="22">
        <v>4</v>
      </c>
      <c r="CQ50" s="22">
        <v>260000</v>
      </c>
      <c r="CR50" s="22">
        <v>1040000</v>
      </c>
      <c r="CS50" s="22">
        <v>0</v>
      </c>
      <c r="CT50" s="22">
        <v>1040000</v>
      </c>
      <c r="CU50">
        <v>1560006</v>
      </c>
      <c r="CV50" t="s">
        <v>134</v>
      </c>
      <c r="CW50" s="19">
        <v>1</v>
      </c>
      <c r="CX50" s="19">
        <v>28000</v>
      </c>
      <c r="CY50" s="19">
        <v>28000</v>
      </c>
      <c r="CZ50" s="19">
        <v>0</v>
      </c>
      <c r="DA50" s="19">
        <v>28000</v>
      </c>
      <c r="DB50" s="21">
        <v>1520062</v>
      </c>
      <c r="DC50" s="21" t="s">
        <v>494</v>
      </c>
      <c r="DD50" s="22">
        <v>14</v>
      </c>
      <c r="DE50" s="22">
        <v>13000</v>
      </c>
      <c r="DF50" s="22">
        <v>182000</v>
      </c>
      <c r="DG50" s="22">
        <v>0</v>
      </c>
      <c r="DH50" s="22">
        <v>182000</v>
      </c>
      <c r="DI50">
        <v>1523011</v>
      </c>
      <c r="DJ50" t="s">
        <v>495</v>
      </c>
      <c r="DK50" s="19">
        <v>6</v>
      </c>
      <c r="DL50" s="19">
        <v>20000</v>
      </c>
      <c r="DM50" s="19">
        <v>120000</v>
      </c>
      <c r="DN50" s="19">
        <v>0</v>
      </c>
      <c r="DO50" s="19">
        <v>120000</v>
      </c>
      <c r="DP50" s="21">
        <v>1540034</v>
      </c>
      <c r="DQ50" s="21" t="s">
        <v>132</v>
      </c>
      <c r="DR50" s="22">
        <v>4</v>
      </c>
      <c r="DS50" s="22">
        <v>16000</v>
      </c>
      <c r="DT50" s="22">
        <v>64000</v>
      </c>
      <c r="DU50" s="22">
        <v>0</v>
      </c>
      <c r="DV50" s="22">
        <v>64000</v>
      </c>
      <c r="DW50">
        <v>1520004</v>
      </c>
      <c r="DX50" t="s">
        <v>113</v>
      </c>
      <c r="DY50" s="19">
        <v>8</v>
      </c>
      <c r="DZ50" s="19">
        <v>22000</v>
      </c>
      <c r="EA50" s="19">
        <v>176000</v>
      </c>
      <c r="EB50" s="19">
        <v>0</v>
      </c>
      <c r="EC50" s="19">
        <v>176000</v>
      </c>
      <c r="ED50" s="21">
        <v>1520020</v>
      </c>
      <c r="EE50" s="21" t="s">
        <v>116</v>
      </c>
      <c r="EF50" s="22">
        <v>13</v>
      </c>
      <c r="EG50" s="22">
        <v>22000</v>
      </c>
      <c r="EH50" s="22">
        <v>286000</v>
      </c>
      <c r="EI50" s="22">
        <v>0</v>
      </c>
      <c r="EJ50" s="22">
        <v>286000</v>
      </c>
      <c r="EK50">
        <v>1520020</v>
      </c>
      <c r="EL50" t="s">
        <v>116</v>
      </c>
      <c r="EM50" s="19">
        <v>10</v>
      </c>
      <c r="EN50" s="19">
        <v>22000</v>
      </c>
      <c r="EO50" s="19">
        <v>220000</v>
      </c>
      <c r="EP50" s="19">
        <v>0</v>
      </c>
      <c r="EQ50" s="19">
        <v>220000</v>
      </c>
      <c r="ER50" s="21">
        <v>1523089</v>
      </c>
      <c r="ES50" s="21" t="s">
        <v>553</v>
      </c>
      <c r="ET50" s="22">
        <v>5</v>
      </c>
      <c r="EU50" s="22">
        <v>25000</v>
      </c>
      <c r="EV50" s="22">
        <v>125000</v>
      </c>
      <c r="EW50" s="22">
        <v>0</v>
      </c>
      <c r="EX50" s="22">
        <v>125000</v>
      </c>
      <c r="EY50">
        <v>1523012</v>
      </c>
      <c r="EZ50" t="s">
        <v>496</v>
      </c>
      <c r="FA50" s="19">
        <v>4</v>
      </c>
      <c r="FB50" s="19">
        <v>20000</v>
      </c>
      <c r="FC50" s="19">
        <v>80000</v>
      </c>
      <c r="FD50" s="19">
        <v>0</v>
      </c>
      <c r="FE50" s="19">
        <v>80000</v>
      </c>
      <c r="FF50" s="21">
        <v>1520062</v>
      </c>
      <c r="FG50" s="21" t="s">
        <v>494</v>
      </c>
      <c r="FH50" s="22">
        <v>30</v>
      </c>
      <c r="FI50" s="22">
        <v>13000</v>
      </c>
      <c r="FJ50" s="22">
        <v>390000</v>
      </c>
      <c r="FK50" s="22">
        <v>0</v>
      </c>
      <c r="FL50" s="22">
        <v>390000</v>
      </c>
      <c r="FM50">
        <v>1520051</v>
      </c>
      <c r="FN50" t="s">
        <v>551</v>
      </c>
      <c r="FO50" s="19">
        <v>14</v>
      </c>
      <c r="FP50" s="19">
        <v>50000</v>
      </c>
      <c r="FQ50" s="19">
        <v>700000</v>
      </c>
      <c r="FR50" s="19">
        <v>0</v>
      </c>
      <c r="FS50" s="19">
        <v>700000</v>
      </c>
      <c r="FT50" s="21">
        <v>1523008</v>
      </c>
      <c r="FU50" s="21" t="s">
        <v>552</v>
      </c>
      <c r="FV50" s="22">
        <v>18</v>
      </c>
      <c r="FW50" s="22">
        <v>13000</v>
      </c>
      <c r="FX50" s="22">
        <v>234000</v>
      </c>
      <c r="FY50" s="22">
        <v>0</v>
      </c>
      <c r="FZ50" s="22">
        <v>234000</v>
      </c>
      <c r="GA50">
        <v>1523008</v>
      </c>
      <c r="GB50" t="s">
        <v>552</v>
      </c>
      <c r="GC50" s="19">
        <v>33</v>
      </c>
      <c r="GD50" s="19">
        <v>13000</v>
      </c>
      <c r="GE50" s="19">
        <v>429000</v>
      </c>
      <c r="GF50" s="19">
        <v>0</v>
      </c>
      <c r="GG50" s="19">
        <v>429000</v>
      </c>
      <c r="GH50" s="21">
        <v>3510067</v>
      </c>
      <c r="GI50" s="21" t="s">
        <v>146</v>
      </c>
      <c r="GJ50" s="22">
        <v>1</v>
      </c>
      <c r="GK50" s="22">
        <v>43000</v>
      </c>
      <c r="GL50" s="22">
        <v>43000</v>
      </c>
      <c r="GM50" s="22">
        <v>0</v>
      </c>
      <c r="GN50" s="22">
        <v>43000</v>
      </c>
      <c r="GO50">
        <v>3500145</v>
      </c>
      <c r="GP50" t="s">
        <v>277</v>
      </c>
      <c r="GQ50" s="19">
        <v>1</v>
      </c>
      <c r="GR50" s="19">
        <v>350000</v>
      </c>
      <c r="GS50" s="19">
        <v>350000</v>
      </c>
      <c r="GT50" s="19">
        <v>0</v>
      </c>
      <c r="GU50" s="19">
        <v>350000</v>
      </c>
      <c r="GV50">
        <v>3500021</v>
      </c>
      <c r="GW50" t="s">
        <v>563</v>
      </c>
      <c r="GX50">
        <v>1</v>
      </c>
      <c r="GY50">
        <v>390000</v>
      </c>
      <c r="GZ50">
        <v>390000</v>
      </c>
      <c r="HA50">
        <v>0</v>
      </c>
      <c r="HB50">
        <v>390000</v>
      </c>
      <c r="HC50">
        <v>1560006</v>
      </c>
      <c r="HD50" t="s">
        <v>134</v>
      </c>
      <c r="HE50">
        <v>6</v>
      </c>
      <c r="HF50">
        <v>28000</v>
      </c>
      <c r="HG50">
        <v>168000</v>
      </c>
      <c r="HH50">
        <v>0</v>
      </c>
      <c r="HI50">
        <v>168000</v>
      </c>
      <c r="HJ50"/>
      <c r="HK50"/>
      <c r="HL50"/>
      <c r="HM50"/>
      <c r="HN50"/>
      <c r="HO50"/>
      <c r="HP50"/>
    </row>
    <row r="51" spans="8:224" x14ac:dyDescent="0.2">
      <c r="H51" s="21">
        <v>1523011</v>
      </c>
      <c r="I51" s="21" t="s">
        <v>495</v>
      </c>
      <c r="J51" s="22">
        <v>1</v>
      </c>
      <c r="K51" s="22">
        <v>20000</v>
      </c>
      <c r="L51" s="22">
        <v>20000</v>
      </c>
      <c r="M51" s="22">
        <v>0</v>
      </c>
      <c r="N51" s="22">
        <v>20000</v>
      </c>
      <c r="O51">
        <v>3500021</v>
      </c>
      <c r="P51" t="s">
        <v>563</v>
      </c>
      <c r="Q51" s="19">
        <v>2</v>
      </c>
      <c r="R51" s="19">
        <v>390000</v>
      </c>
      <c r="S51" s="19">
        <v>780000</v>
      </c>
      <c r="T51" s="19">
        <v>0</v>
      </c>
      <c r="U51" s="19">
        <v>780000</v>
      </c>
      <c r="V51" s="21">
        <v>3510004</v>
      </c>
      <c r="W51" s="21" t="s">
        <v>142</v>
      </c>
      <c r="X51" s="22">
        <v>4</v>
      </c>
      <c r="Y51" s="22">
        <v>43000</v>
      </c>
      <c r="Z51" s="22">
        <v>172000</v>
      </c>
      <c r="AA51" s="22">
        <v>0</v>
      </c>
      <c r="AB51" s="22">
        <v>172000</v>
      </c>
      <c r="AC51">
        <v>1523088</v>
      </c>
      <c r="AD51" t="s">
        <v>526</v>
      </c>
      <c r="AE51" s="19">
        <v>2</v>
      </c>
      <c r="AF51" s="19">
        <v>25000</v>
      </c>
      <c r="AG51" s="19">
        <v>50000</v>
      </c>
      <c r="AH51" s="19">
        <v>0</v>
      </c>
      <c r="AI51" s="19">
        <v>50000</v>
      </c>
      <c r="AJ51" s="21">
        <v>1520005</v>
      </c>
      <c r="AK51" s="21" t="s">
        <v>114</v>
      </c>
      <c r="AL51" s="22">
        <v>10</v>
      </c>
      <c r="AM51" s="22">
        <v>22000</v>
      </c>
      <c r="AN51" s="22">
        <v>220000</v>
      </c>
      <c r="AO51" s="22">
        <v>0</v>
      </c>
      <c r="AP51" s="22">
        <v>220000</v>
      </c>
      <c r="AQ51">
        <v>1560008</v>
      </c>
      <c r="AR51" t="s">
        <v>135</v>
      </c>
      <c r="AS51" s="19">
        <v>4</v>
      </c>
      <c r="AT51" s="19">
        <v>28000</v>
      </c>
      <c r="AU51" s="19">
        <v>112000</v>
      </c>
      <c r="AV51" s="19">
        <v>0</v>
      </c>
      <c r="AW51" s="19">
        <v>112000</v>
      </c>
      <c r="AX51" s="21">
        <v>1523088</v>
      </c>
      <c r="AY51" s="21" t="s">
        <v>526</v>
      </c>
      <c r="AZ51" s="22">
        <v>3</v>
      </c>
      <c r="BA51" s="22">
        <v>25000</v>
      </c>
      <c r="BB51" s="22">
        <v>75000</v>
      </c>
      <c r="BC51" s="22">
        <v>0</v>
      </c>
      <c r="BD51" s="22">
        <v>75000</v>
      </c>
      <c r="BE51">
        <v>3500029</v>
      </c>
      <c r="BF51" t="s">
        <v>570</v>
      </c>
      <c r="BG51" s="19">
        <v>1</v>
      </c>
      <c r="BH51" s="19">
        <v>390000</v>
      </c>
      <c r="BI51" s="19">
        <v>390000</v>
      </c>
      <c r="BJ51" s="19">
        <v>0</v>
      </c>
      <c r="BK51" s="19">
        <v>390000</v>
      </c>
      <c r="BL51" s="21">
        <v>1560006</v>
      </c>
      <c r="BM51" s="21" t="s">
        <v>134</v>
      </c>
      <c r="BN51" s="22">
        <v>3</v>
      </c>
      <c r="BO51" s="22">
        <v>28000</v>
      </c>
      <c r="BP51" s="22">
        <v>84000</v>
      </c>
      <c r="BQ51" s="22">
        <v>0</v>
      </c>
      <c r="BR51" s="22">
        <v>84000</v>
      </c>
      <c r="BS51">
        <v>1560002</v>
      </c>
      <c r="BT51" t="s">
        <v>133</v>
      </c>
      <c r="BU51" s="19">
        <v>5</v>
      </c>
      <c r="BV51" s="19">
        <v>28000</v>
      </c>
      <c r="BW51" s="19">
        <v>140000</v>
      </c>
      <c r="BX51" s="19">
        <v>0</v>
      </c>
      <c r="BY51" s="19">
        <v>140000</v>
      </c>
      <c r="BZ51" s="181">
        <v>1520048</v>
      </c>
      <c r="CA51" s="182" t="s">
        <v>252</v>
      </c>
      <c r="CB51" s="183">
        <v>0</v>
      </c>
      <c r="CC51" s="184">
        <v>0</v>
      </c>
      <c r="CD51" s="184">
        <v>0</v>
      </c>
      <c r="CE51" s="184">
        <v>0</v>
      </c>
      <c r="CF51" s="184">
        <v>0</v>
      </c>
      <c r="CG51">
        <v>1520062</v>
      </c>
      <c r="CH51" t="s">
        <v>494</v>
      </c>
      <c r="CI51" s="19">
        <v>80</v>
      </c>
      <c r="CJ51" s="19">
        <v>13000</v>
      </c>
      <c r="CK51" s="19">
        <v>1040000</v>
      </c>
      <c r="CL51" s="19">
        <v>0</v>
      </c>
      <c r="CM51" s="19">
        <v>1040000</v>
      </c>
      <c r="CN51" s="21">
        <v>3510004</v>
      </c>
      <c r="CO51" s="21" t="s">
        <v>142</v>
      </c>
      <c r="CP51" s="22">
        <v>6</v>
      </c>
      <c r="CQ51" s="22">
        <v>43000</v>
      </c>
      <c r="CR51" s="22">
        <v>258000</v>
      </c>
      <c r="CS51" s="22">
        <v>0</v>
      </c>
      <c r="CT51" s="22">
        <v>258000</v>
      </c>
      <c r="CU51">
        <v>1560008</v>
      </c>
      <c r="CV51" t="s">
        <v>135</v>
      </c>
      <c r="CW51" s="19">
        <v>5</v>
      </c>
      <c r="CX51" s="19">
        <v>28000</v>
      </c>
      <c r="CY51" s="19">
        <v>140000</v>
      </c>
      <c r="CZ51" s="19">
        <v>0</v>
      </c>
      <c r="DA51" s="19">
        <v>140000</v>
      </c>
      <c r="DB51" s="21">
        <v>1523008</v>
      </c>
      <c r="DC51" s="21" t="s">
        <v>552</v>
      </c>
      <c r="DD51" s="22">
        <v>5</v>
      </c>
      <c r="DE51" s="22">
        <v>13000</v>
      </c>
      <c r="DF51" s="22">
        <v>65000</v>
      </c>
      <c r="DG51" s="22">
        <v>0</v>
      </c>
      <c r="DH51" s="22">
        <v>65000</v>
      </c>
      <c r="DI51">
        <v>1523012</v>
      </c>
      <c r="DJ51" t="s">
        <v>496</v>
      </c>
      <c r="DK51" s="19">
        <v>6</v>
      </c>
      <c r="DL51" s="19">
        <v>20000</v>
      </c>
      <c r="DM51" s="19">
        <v>120000</v>
      </c>
      <c r="DN51" s="19">
        <v>0</v>
      </c>
      <c r="DO51" s="19">
        <v>120000</v>
      </c>
      <c r="DP51" s="21">
        <v>1560001</v>
      </c>
      <c r="DQ51" s="21" t="s">
        <v>268</v>
      </c>
      <c r="DR51" s="22">
        <v>7</v>
      </c>
      <c r="DS51" s="22">
        <v>28000</v>
      </c>
      <c r="DT51" s="22">
        <v>196000</v>
      </c>
      <c r="DU51" s="22">
        <v>0</v>
      </c>
      <c r="DV51" s="22">
        <v>196000</v>
      </c>
      <c r="DW51">
        <v>1520005</v>
      </c>
      <c r="DX51" t="s">
        <v>114</v>
      </c>
      <c r="DY51" s="19">
        <v>9</v>
      </c>
      <c r="DZ51" s="19">
        <v>22000</v>
      </c>
      <c r="EA51" s="19">
        <v>198000</v>
      </c>
      <c r="EB51" s="19">
        <v>0</v>
      </c>
      <c r="EC51" s="19">
        <v>198000</v>
      </c>
      <c r="ED51" s="21">
        <v>1520022</v>
      </c>
      <c r="EE51" s="21" t="s">
        <v>117</v>
      </c>
      <c r="EF51" s="22">
        <v>1</v>
      </c>
      <c r="EG51" s="22">
        <v>24000</v>
      </c>
      <c r="EH51" s="22">
        <v>24000</v>
      </c>
      <c r="EI51" s="22">
        <v>0</v>
      </c>
      <c r="EJ51" s="22">
        <v>24000</v>
      </c>
      <c r="EK51">
        <v>1520050</v>
      </c>
      <c r="EL51" t="s">
        <v>550</v>
      </c>
      <c r="EM51" s="19">
        <v>12</v>
      </c>
      <c r="EN51" s="19">
        <v>35000</v>
      </c>
      <c r="EO51" s="19">
        <v>420000</v>
      </c>
      <c r="EP51" s="19">
        <v>0</v>
      </c>
      <c r="EQ51" s="19">
        <v>420000</v>
      </c>
      <c r="ER51" s="21">
        <v>1523101</v>
      </c>
      <c r="ES51" s="21" t="s">
        <v>579</v>
      </c>
      <c r="ET51" s="22">
        <v>5</v>
      </c>
      <c r="EU51" s="22">
        <v>13000</v>
      </c>
      <c r="EV51" s="22">
        <v>65000</v>
      </c>
      <c r="EW51" s="22">
        <v>0</v>
      </c>
      <c r="EX51" s="22">
        <v>65000</v>
      </c>
      <c r="EY51">
        <v>1523088</v>
      </c>
      <c r="EZ51" t="s">
        <v>526</v>
      </c>
      <c r="FA51" s="19">
        <v>4</v>
      </c>
      <c r="FB51" s="19">
        <v>25000</v>
      </c>
      <c r="FC51" s="19">
        <v>100000</v>
      </c>
      <c r="FD51" s="19">
        <v>0</v>
      </c>
      <c r="FE51" s="19">
        <v>100000</v>
      </c>
      <c r="FF51" s="21">
        <v>1523008</v>
      </c>
      <c r="FG51" s="21" t="s">
        <v>552</v>
      </c>
      <c r="FH51" s="22">
        <v>12</v>
      </c>
      <c r="FI51" s="22">
        <v>13000</v>
      </c>
      <c r="FJ51" s="22">
        <v>156000</v>
      </c>
      <c r="FK51" s="22">
        <v>0</v>
      </c>
      <c r="FL51" s="22">
        <v>156000</v>
      </c>
      <c r="FM51">
        <v>1520062</v>
      </c>
      <c r="FN51" t="s">
        <v>494</v>
      </c>
      <c r="FO51" s="19">
        <v>20</v>
      </c>
      <c r="FP51" s="19">
        <v>13000</v>
      </c>
      <c r="FQ51" s="19">
        <v>260000</v>
      </c>
      <c r="FR51" s="19">
        <v>0</v>
      </c>
      <c r="FS51" s="19">
        <v>260000</v>
      </c>
      <c r="FT51" s="21">
        <v>1523011</v>
      </c>
      <c r="FU51" s="21" t="s">
        <v>495</v>
      </c>
      <c r="FV51" s="22">
        <v>6</v>
      </c>
      <c r="FW51" s="22">
        <v>20000</v>
      </c>
      <c r="FX51" s="22">
        <v>120000</v>
      </c>
      <c r="FY51" s="22">
        <v>0</v>
      </c>
      <c r="FZ51" s="22">
        <v>120000</v>
      </c>
      <c r="GA51">
        <v>1523011</v>
      </c>
      <c r="GB51" t="s">
        <v>495</v>
      </c>
      <c r="GC51" s="19">
        <v>10</v>
      </c>
      <c r="GD51" s="19">
        <v>20000</v>
      </c>
      <c r="GE51" s="19">
        <v>200000</v>
      </c>
      <c r="GF51" s="19">
        <v>0</v>
      </c>
      <c r="GG51" s="19">
        <v>200000</v>
      </c>
      <c r="GH51" s="21">
        <v>3510076</v>
      </c>
      <c r="GI51" s="21" t="s">
        <v>150</v>
      </c>
      <c r="GJ51" s="22">
        <v>5</v>
      </c>
      <c r="GK51" s="22">
        <v>45000</v>
      </c>
      <c r="GL51" s="22">
        <v>225000</v>
      </c>
      <c r="GM51" s="22">
        <v>0</v>
      </c>
      <c r="GN51" s="22">
        <v>225000</v>
      </c>
      <c r="GO51">
        <v>3510004</v>
      </c>
      <c r="GP51" t="s">
        <v>142</v>
      </c>
      <c r="GQ51" s="19">
        <v>5</v>
      </c>
      <c r="GR51" s="19">
        <v>43000</v>
      </c>
      <c r="GS51" s="19">
        <v>215000</v>
      </c>
      <c r="GT51" s="19">
        <v>0</v>
      </c>
      <c r="GU51" s="19">
        <v>215000</v>
      </c>
      <c r="GV51">
        <v>3500144</v>
      </c>
      <c r="GW51" t="s">
        <v>138</v>
      </c>
      <c r="GX51">
        <v>2</v>
      </c>
      <c r="GY51">
        <v>260000</v>
      </c>
      <c r="GZ51">
        <v>520000</v>
      </c>
      <c r="HA51">
        <v>0</v>
      </c>
      <c r="HB51">
        <v>520000</v>
      </c>
      <c r="HC51">
        <v>3500003</v>
      </c>
      <c r="HD51" t="s">
        <v>554</v>
      </c>
      <c r="HE51">
        <v>1</v>
      </c>
      <c r="HF51">
        <v>390000</v>
      </c>
      <c r="HG51">
        <v>390000</v>
      </c>
      <c r="HH51">
        <v>0</v>
      </c>
      <c r="HI51">
        <v>390000</v>
      </c>
      <c r="HJ51"/>
      <c r="HK51"/>
      <c r="HL51"/>
      <c r="HM51"/>
      <c r="HN51"/>
      <c r="HO51"/>
      <c r="HP51"/>
    </row>
    <row r="52" spans="8:224" x14ac:dyDescent="0.2">
      <c r="H52" s="21">
        <v>1523012</v>
      </c>
      <c r="I52" s="21" t="s">
        <v>496</v>
      </c>
      <c r="J52" s="22">
        <v>2</v>
      </c>
      <c r="K52" s="22">
        <v>20000</v>
      </c>
      <c r="L52" s="22">
        <v>40000</v>
      </c>
      <c r="M52" s="22">
        <v>0</v>
      </c>
      <c r="N52" s="22">
        <v>40000</v>
      </c>
      <c r="O52">
        <v>3500142</v>
      </c>
      <c r="P52" t="s">
        <v>564</v>
      </c>
      <c r="Q52" s="19">
        <v>1</v>
      </c>
      <c r="R52" s="19">
        <v>390000</v>
      </c>
      <c r="S52" s="19">
        <v>390000</v>
      </c>
      <c r="T52" s="19">
        <v>0</v>
      </c>
      <c r="U52" s="19">
        <v>390000</v>
      </c>
      <c r="V52" s="21">
        <v>3510012</v>
      </c>
      <c r="W52" s="21" t="s">
        <v>144</v>
      </c>
      <c r="X52" s="22">
        <v>3</v>
      </c>
      <c r="Y52" s="22">
        <v>43000</v>
      </c>
      <c r="Z52" s="22">
        <v>129000</v>
      </c>
      <c r="AA52" s="22">
        <v>0</v>
      </c>
      <c r="AB52" s="22">
        <v>129000</v>
      </c>
      <c r="AC52">
        <v>1523089</v>
      </c>
      <c r="AD52" t="s">
        <v>553</v>
      </c>
      <c r="AE52" s="19">
        <v>1</v>
      </c>
      <c r="AF52" s="19">
        <v>25000</v>
      </c>
      <c r="AG52" s="19">
        <v>25000</v>
      </c>
      <c r="AH52" s="19">
        <v>0</v>
      </c>
      <c r="AI52" s="19">
        <v>25000</v>
      </c>
      <c r="AJ52" s="21">
        <v>1520020</v>
      </c>
      <c r="AK52" s="21" t="s">
        <v>116</v>
      </c>
      <c r="AL52" s="22">
        <v>10</v>
      </c>
      <c r="AM52" s="22">
        <v>22000</v>
      </c>
      <c r="AN52" s="22">
        <v>220000</v>
      </c>
      <c r="AO52" s="22">
        <v>0</v>
      </c>
      <c r="AP52" s="22">
        <v>220000</v>
      </c>
      <c r="AQ52">
        <v>3500009</v>
      </c>
      <c r="AR52" t="s">
        <v>555</v>
      </c>
      <c r="AS52" s="19">
        <v>1</v>
      </c>
      <c r="AT52" s="19">
        <v>390000</v>
      </c>
      <c r="AU52" s="19">
        <v>390000</v>
      </c>
      <c r="AV52" s="19">
        <v>0</v>
      </c>
      <c r="AW52" s="19">
        <v>390000</v>
      </c>
      <c r="AX52" s="21">
        <v>1532013</v>
      </c>
      <c r="AY52" s="21" t="s">
        <v>126</v>
      </c>
      <c r="AZ52" s="22">
        <v>6</v>
      </c>
      <c r="BA52" s="22">
        <v>89000</v>
      </c>
      <c r="BB52" s="22">
        <v>534000</v>
      </c>
      <c r="BC52" s="22">
        <v>0</v>
      </c>
      <c r="BD52" s="22">
        <v>534000</v>
      </c>
      <c r="BE52">
        <v>3500143</v>
      </c>
      <c r="BF52" t="s">
        <v>137</v>
      </c>
      <c r="BG52" s="19">
        <v>1</v>
      </c>
      <c r="BH52" s="19">
        <v>220000</v>
      </c>
      <c r="BI52" s="19">
        <v>220000</v>
      </c>
      <c r="BJ52" s="19">
        <v>0</v>
      </c>
      <c r="BK52" s="19">
        <v>220000</v>
      </c>
      <c r="BL52" s="21">
        <v>1560008</v>
      </c>
      <c r="BM52" s="21" t="s">
        <v>135</v>
      </c>
      <c r="BN52" s="22">
        <v>2</v>
      </c>
      <c r="BO52" s="22">
        <v>28000</v>
      </c>
      <c r="BP52" s="22">
        <v>56000</v>
      </c>
      <c r="BQ52" s="22">
        <v>0</v>
      </c>
      <c r="BR52" s="22">
        <v>56000</v>
      </c>
      <c r="BS52">
        <v>1560006</v>
      </c>
      <c r="BT52" t="s">
        <v>134</v>
      </c>
      <c r="BU52" s="19">
        <v>2</v>
      </c>
      <c r="BV52" s="19">
        <v>28000</v>
      </c>
      <c r="BW52" s="19">
        <v>56000</v>
      </c>
      <c r="BX52" s="19">
        <v>0</v>
      </c>
      <c r="BY52" s="19">
        <v>56000</v>
      </c>
      <c r="BZ52" s="181">
        <v>1520050</v>
      </c>
      <c r="CA52" s="182" t="s">
        <v>550</v>
      </c>
      <c r="CB52" s="183">
        <v>9</v>
      </c>
      <c r="CC52" s="184">
        <v>35000</v>
      </c>
      <c r="CD52" s="184">
        <v>315000</v>
      </c>
      <c r="CE52" s="184">
        <v>0</v>
      </c>
      <c r="CF52" s="184">
        <v>315000</v>
      </c>
      <c r="CG52">
        <v>1523008</v>
      </c>
      <c r="CH52" t="s">
        <v>552</v>
      </c>
      <c r="CI52" s="19">
        <v>12</v>
      </c>
      <c r="CJ52" s="19">
        <v>13000</v>
      </c>
      <c r="CK52" s="19">
        <v>156000</v>
      </c>
      <c r="CL52" s="19">
        <v>0</v>
      </c>
      <c r="CM52" s="19">
        <v>156000</v>
      </c>
      <c r="CN52" s="21">
        <v>3510012</v>
      </c>
      <c r="CO52" s="21" t="s">
        <v>144</v>
      </c>
      <c r="CP52" s="22">
        <v>1</v>
      </c>
      <c r="CQ52" s="22">
        <v>43000</v>
      </c>
      <c r="CR52" s="22">
        <v>43000</v>
      </c>
      <c r="CS52" s="22">
        <v>0</v>
      </c>
      <c r="CT52" s="22">
        <v>43000</v>
      </c>
      <c r="CU52">
        <v>3500144</v>
      </c>
      <c r="CV52" t="s">
        <v>138</v>
      </c>
      <c r="CW52" s="19">
        <v>3</v>
      </c>
      <c r="CX52" s="19">
        <v>260000</v>
      </c>
      <c r="CY52" s="19">
        <v>780000</v>
      </c>
      <c r="CZ52" s="19">
        <v>0</v>
      </c>
      <c r="DA52" s="19">
        <v>780000</v>
      </c>
      <c r="DB52" s="21">
        <v>1523011</v>
      </c>
      <c r="DC52" s="21" t="s">
        <v>495</v>
      </c>
      <c r="DD52" s="22">
        <v>7</v>
      </c>
      <c r="DE52" s="22">
        <v>20000</v>
      </c>
      <c r="DF52" s="22">
        <v>140000</v>
      </c>
      <c r="DG52" s="22">
        <v>0</v>
      </c>
      <c r="DH52" s="22">
        <v>140000</v>
      </c>
      <c r="DI52">
        <v>1523101</v>
      </c>
      <c r="DJ52" t="s">
        <v>579</v>
      </c>
      <c r="DK52" s="19">
        <v>7</v>
      </c>
      <c r="DL52" s="19">
        <v>13000</v>
      </c>
      <c r="DM52" s="19">
        <v>91000</v>
      </c>
      <c r="DN52" s="19">
        <v>0</v>
      </c>
      <c r="DO52" s="19">
        <v>91000</v>
      </c>
      <c r="DP52" s="21">
        <v>1560002</v>
      </c>
      <c r="DQ52" s="21" t="s">
        <v>133</v>
      </c>
      <c r="DR52" s="22">
        <v>6</v>
      </c>
      <c r="DS52" s="22">
        <v>28000</v>
      </c>
      <c r="DT52" s="22">
        <v>168000</v>
      </c>
      <c r="DU52" s="22">
        <v>0</v>
      </c>
      <c r="DV52" s="22">
        <v>168000</v>
      </c>
      <c r="DW52">
        <v>1520020</v>
      </c>
      <c r="DX52" t="s">
        <v>116</v>
      </c>
      <c r="DY52" s="19">
        <v>9</v>
      </c>
      <c r="DZ52" s="19">
        <v>22000</v>
      </c>
      <c r="EA52" s="19">
        <v>198000</v>
      </c>
      <c r="EB52" s="19">
        <v>0</v>
      </c>
      <c r="EC52" s="19">
        <v>198000</v>
      </c>
      <c r="ED52" s="21">
        <v>1520041</v>
      </c>
      <c r="EE52" s="21" t="s">
        <v>118</v>
      </c>
      <c r="EF52" s="22">
        <v>4</v>
      </c>
      <c r="EG52" s="22">
        <v>29000</v>
      </c>
      <c r="EH52" s="22">
        <v>116000</v>
      </c>
      <c r="EI52" s="22">
        <v>0</v>
      </c>
      <c r="EJ52" s="22">
        <v>116000</v>
      </c>
      <c r="EK52">
        <v>1520051</v>
      </c>
      <c r="EL52" t="s">
        <v>551</v>
      </c>
      <c r="EM52" s="19">
        <v>15</v>
      </c>
      <c r="EN52" s="19">
        <v>50000</v>
      </c>
      <c r="EO52" s="19">
        <v>750000</v>
      </c>
      <c r="EP52" s="19">
        <v>0</v>
      </c>
      <c r="EQ52" s="19">
        <v>750000</v>
      </c>
      <c r="ER52" s="21">
        <v>1532013</v>
      </c>
      <c r="ES52" s="21" t="s">
        <v>126</v>
      </c>
      <c r="ET52" s="22">
        <v>1</v>
      </c>
      <c r="EU52" s="22">
        <v>89000</v>
      </c>
      <c r="EV52" s="22">
        <v>89000</v>
      </c>
      <c r="EW52" s="22">
        <v>0</v>
      </c>
      <c r="EX52" s="22">
        <v>89000</v>
      </c>
      <c r="EY52">
        <v>1523089</v>
      </c>
      <c r="EZ52" t="s">
        <v>553</v>
      </c>
      <c r="FA52" s="19">
        <v>6</v>
      </c>
      <c r="FB52" s="19">
        <v>25000</v>
      </c>
      <c r="FC52" s="19">
        <v>150000</v>
      </c>
      <c r="FD52" s="19">
        <v>0</v>
      </c>
      <c r="FE52" s="19">
        <v>150000</v>
      </c>
      <c r="FF52" s="21">
        <v>1523088</v>
      </c>
      <c r="FG52" s="21" t="s">
        <v>526</v>
      </c>
      <c r="FH52" s="22">
        <v>4</v>
      </c>
      <c r="FI52" s="22">
        <v>25000</v>
      </c>
      <c r="FJ52" s="22">
        <v>100000</v>
      </c>
      <c r="FK52" s="22">
        <v>0</v>
      </c>
      <c r="FL52" s="22">
        <v>100000</v>
      </c>
      <c r="FM52">
        <v>1522008</v>
      </c>
      <c r="FN52" t="s">
        <v>124</v>
      </c>
      <c r="FO52" s="19">
        <v>0</v>
      </c>
      <c r="FP52" s="19">
        <v>0</v>
      </c>
      <c r="FQ52" s="19">
        <v>0</v>
      </c>
      <c r="FR52" s="19">
        <v>0</v>
      </c>
      <c r="FS52" s="19">
        <v>0</v>
      </c>
      <c r="FT52" s="21">
        <v>1523012</v>
      </c>
      <c r="FU52" s="21" t="s">
        <v>496</v>
      </c>
      <c r="FV52" s="22">
        <v>10</v>
      </c>
      <c r="FW52" s="22">
        <v>20000</v>
      </c>
      <c r="FX52" s="22">
        <v>200000</v>
      </c>
      <c r="FY52" s="22">
        <v>0</v>
      </c>
      <c r="FZ52" s="22">
        <v>200000</v>
      </c>
      <c r="GA52">
        <v>1523012</v>
      </c>
      <c r="GB52" t="s">
        <v>496</v>
      </c>
      <c r="GC52" s="19">
        <v>10</v>
      </c>
      <c r="GD52" s="19">
        <v>20000</v>
      </c>
      <c r="GE52" s="19">
        <v>200000</v>
      </c>
      <c r="GF52" s="19">
        <v>0</v>
      </c>
      <c r="GG52" s="19">
        <v>200000</v>
      </c>
      <c r="GH52" s="21">
        <v>3512008</v>
      </c>
      <c r="GI52" s="21" t="s">
        <v>310</v>
      </c>
      <c r="GJ52" s="22">
        <v>2</v>
      </c>
      <c r="GK52" s="22">
        <v>44000</v>
      </c>
      <c r="GL52" s="22">
        <v>88000</v>
      </c>
      <c r="GM52" s="22">
        <v>0</v>
      </c>
      <c r="GN52" s="22">
        <v>88000</v>
      </c>
      <c r="GO52">
        <v>3510012</v>
      </c>
      <c r="GP52" t="s">
        <v>144</v>
      </c>
      <c r="GQ52" s="19">
        <v>6</v>
      </c>
      <c r="GR52" s="19">
        <v>43000</v>
      </c>
      <c r="GS52" s="19">
        <v>258000</v>
      </c>
      <c r="GT52" s="19">
        <v>0</v>
      </c>
      <c r="GU52" s="19">
        <v>258000</v>
      </c>
      <c r="GV52">
        <v>3500156</v>
      </c>
      <c r="GW52" t="s">
        <v>565</v>
      </c>
      <c r="GX52">
        <v>1</v>
      </c>
      <c r="GY52">
        <v>390000</v>
      </c>
      <c r="GZ52">
        <v>390000</v>
      </c>
      <c r="HA52">
        <v>0</v>
      </c>
      <c r="HB52">
        <v>390000</v>
      </c>
      <c r="HC52">
        <v>3500009</v>
      </c>
      <c r="HD52" t="s">
        <v>555</v>
      </c>
      <c r="HE52">
        <v>1</v>
      </c>
      <c r="HF52">
        <v>390000</v>
      </c>
      <c r="HG52">
        <v>390000</v>
      </c>
      <c r="HH52">
        <v>0</v>
      </c>
      <c r="HI52">
        <v>390000</v>
      </c>
      <c r="HJ52"/>
      <c r="HK52"/>
      <c r="HL52"/>
      <c r="HM52"/>
      <c r="HN52"/>
      <c r="HO52"/>
      <c r="HP52"/>
    </row>
    <row r="53" spans="8:224" x14ac:dyDescent="0.2">
      <c r="H53" s="21">
        <v>1523088</v>
      </c>
      <c r="I53" s="21" t="s">
        <v>526</v>
      </c>
      <c r="J53" s="22">
        <v>4</v>
      </c>
      <c r="K53" s="22">
        <v>25000</v>
      </c>
      <c r="L53" s="22">
        <v>100000</v>
      </c>
      <c r="M53" s="22">
        <v>0</v>
      </c>
      <c r="N53" s="22">
        <v>100000</v>
      </c>
      <c r="O53">
        <v>3500144</v>
      </c>
      <c r="P53" t="s">
        <v>138</v>
      </c>
      <c r="Q53" s="19">
        <v>2</v>
      </c>
      <c r="R53" s="19">
        <v>260000</v>
      </c>
      <c r="S53" s="19">
        <v>520000</v>
      </c>
      <c r="T53" s="19">
        <v>0</v>
      </c>
      <c r="U53" s="19">
        <v>520000</v>
      </c>
      <c r="V53" s="21">
        <v>3510067</v>
      </c>
      <c r="W53" s="21" t="s">
        <v>146</v>
      </c>
      <c r="X53" s="22">
        <v>3</v>
      </c>
      <c r="Y53" s="22">
        <v>43000</v>
      </c>
      <c r="Z53" s="22">
        <v>129000</v>
      </c>
      <c r="AA53" s="22">
        <v>0</v>
      </c>
      <c r="AB53" s="22">
        <v>129000</v>
      </c>
      <c r="AC53">
        <v>1540034</v>
      </c>
      <c r="AD53" t="s">
        <v>132</v>
      </c>
      <c r="AE53" s="19">
        <v>4</v>
      </c>
      <c r="AF53" s="19">
        <v>16000</v>
      </c>
      <c r="AG53" s="19">
        <v>64000</v>
      </c>
      <c r="AH53" s="19">
        <v>0</v>
      </c>
      <c r="AI53" s="19">
        <v>64000</v>
      </c>
      <c r="AJ53" s="21">
        <v>1520041</v>
      </c>
      <c r="AK53" s="21" t="s">
        <v>118</v>
      </c>
      <c r="AL53" s="22">
        <v>3</v>
      </c>
      <c r="AM53" s="22">
        <v>29000</v>
      </c>
      <c r="AN53" s="22">
        <v>87000</v>
      </c>
      <c r="AO53" s="22">
        <v>0</v>
      </c>
      <c r="AP53" s="22">
        <v>87000</v>
      </c>
      <c r="AQ53">
        <v>3500021</v>
      </c>
      <c r="AR53" t="s">
        <v>563</v>
      </c>
      <c r="AS53" s="19">
        <v>1</v>
      </c>
      <c r="AT53" s="19">
        <v>390000</v>
      </c>
      <c r="AU53" s="19">
        <v>390000</v>
      </c>
      <c r="AV53" s="19">
        <v>0</v>
      </c>
      <c r="AW53" s="19">
        <v>390000</v>
      </c>
      <c r="AX53" s="21">
        <v>1560002</v>
      </c>
      <c r="AY53" s="21" t="s">
        <v>133</v>
      </c>
      <c r="AZ53" s="22">
        <v>4</v>
      </c>
      <c r="BA53" s="22">
        <v>28000</v>
      </c>
      <c r="BB53" s="22">
        <v>112000</v>
      </c>
      <c r="BC53" s="22">
        <v>0</v>
      </c>
      <c r="BD53" s="22">
        <v>112000</v>
      </c>
      <c r="BE53">
        <v>3500144</v>
      </c>
      <c r="BF53" t="s">
        <v>138</v>
      </c>
      <c r="BG53" s="19">
        <v>3</v>
      </c>
      <c r="BH53" s="19">
        <v>260000</v>
      </c>
      <c r="BI53" s="19">
        <v>780000</v>
      </c>
      <c r="BJ53" s="19">
        <v>0</v>
      </c>
      <c r="BK53" s="19">
        <v>780000</v>
      </c>
      <c r="BL53" s="21">
        <v>1560048</v>
      </c>
      <c r="BM53" s="21" t="s">
        <v>262</v>
      </c>
      <c r="BN53" s="22">
        <v>6</v>
      </c>
      <c r="BO53" s="22">
        <v>28000</v>
      </c>
      <c r="BP53" s="22">
        <v>168000</v>
      </c>
      <c r="BQ53" s="22">
        <v>0</v>
      </c>
      <c r="BR53" s="22">
        <v>168000</v>
      </c>
      <c r="BS53">
        <v>1560008</v>
      </c>
      <c r="BT53" t="s">
        <v>135</v>
      </c>
      <c r="BU53" s="19">
        <v>4</v>
      </c>
      <c r="BV53" s="19">
        <v>28000</v>
      </c>
      <c r="BW53" s="19">
        <v>112000</v>
      </c>
      <c r="BX53" s="19">
        <v>0</v>
      </c>
      <c r="BY53" s="19">
        <v>112000</v>
      </c>
      <c r="BZ53" s="181">
        <v>1520051</v>
      </c>
      <c r="CA53" s="182" t="s">
        <v>551</v>
      </c>
      <c r="CB53" s="183">
        <v>18</v>
      </c>
      <c r="CC53" s="184">
        <v>50000</v>
      </c>
      <c r="CD53" s="184">
        <v>900000</v>
      </c>
      <c r="CE53" s="184">
        <v>0</v>
      </c>
      <c r="CF53" s="184">
        <v>900000</v>
      </c>
      <c r="CG53">
        <v>1523088</v>
      </c>
      <c r="CH53" t="s">
        <v>526</v>
      </c>
      <c r="CI53" s="19">
        <v>7</v>
      </c>
      <c r="CJ53" s="19">
        <v>25000</v>
      </c>
      <c r="CK53" s="19">
        <v>175000</v>
      </c>
      <c r="CL53" s="19">
        <v>0</v>
      </c>
      <c r="CM53" s="19">
        <v>175000</v>
      </c>
      <c r="CN53" s="21">
        <v>3510076</v>
      </c>
      <c r="CO53" s="21" t="s">
        <v>150</v>
      </c>
      <c r="CP53" s="22">
        <v>2</v>
      </c>
      <c r="CQ53" s="22">
        <v>45000</v>
      </c>
      <c r="CR53" s="22">
        <v>90000</v>
      </c>
      <c r="CS53" s="22">
        <v>0</v>
      </c>
      <c r="CT53" s="22">
        <v>90000</v>
      </c>
      <c r="CU53">
        <v>3510004</v>
      </c>
      <c r="CV53" t="s">
        <v>142</v>
      </c>
      <c r="CW53" s="19">
        <v>6</v>
      </c>
      <c r="CX53" s="19">
        <v>43000</v>
      </c>
      <c r="CY53" s="19">
        <v>258000</v>
      </c>
      <c r="CZ53" s="19">
        <v>0</v>
      </c>
      <c r="DA53" s="19">
        <v>258000</v>
      </c>
      <c r="DB53" s="21">
        <v>1523012</v>
      </c>
      <c r="DC53" s="21" t="s">
        <v>496</v>
      </c>
      <c r="DD53" s="22">
        <v>2</v>
      </c>
      <c r="DE53" s="22">
        <v>20000</v>
      </c>
      <c r="DF53" s="22">
        <v>40000</v>
      </c>
      <c r="DG53" s="22">
        <v>0</v>
      </c>
      <c r="DH53" s="22">
        <v>40000</v>
      </c>
      <c r="DI53">
        <v>1532013</v>
      </c>
      <c r="DJ53" t="s">
        <v>126</v>
      </c>
      <c r="DK53" s="19">
        <v>3</v>
      </c>
      <c r="DL53" s="19">
        <v>89000</v>
      </c>
      <c r="DM53" s="19">
        <v>267000</v>
      </c>
      <c r="DN53" s="19">
        <v>0</v>
      </c>
      <c r="DO53" s="19">
        <v>267000</v>
      </c>
      <c r="DP53" s="21">
        <v>1560008</v>
      </c>
      <c r="DQ53" s="21" t="s">
        <v>135</v>
      </c>
      <c r="DR53" s="22">
        <v>7</v>
      </c>
      <c r="DS53" s="22">
        <v>28000</v>
      </c>
      <c r="DT53" s="22">
        <v>196000</v>
      </c>
      <c r="DU53" s="22">
        <v>0</v>
      </c>
      <c r="DV53" s="22">
        <v>196000</v>
      </c>
      <c r="DW53">
        <v>1520041</v>
      </c>
      <c r="DX53" t="s">
        <v>118</v>
      </c>
      <c r="DY53" s="19">
        <v>2</v>
      </c>
      <c r="DZ53" s="19">
        <v>29000</v>
      </c>
      <c r="EA53" s="19">
        <v>58000</v>
      </c>
      <c r="EB53" s="19">
        <v>0</v>
      </c>
      <c r="EC53" s="19">
        <v>58000</v>
      </c>
      <c r="ED53" s="21">
        <v>1520050</v>
      </c>
      <c r="EE53" s="21" t="s">
        <v>550</v>
      </c>
      <c r="EF53" s="22">
        <v>1</v>
      </c>
      <c r="EG53" s="22">
        <v>35000</v>
      </c>
      <c r="EH53" s="22">
        <v>35000</v>
      </c>
      <c r="EI53" s="22">
        <v>0</v>
      </c>
      <c r="EJ53" s="22">
        <v>35000</v>
      </c>
      <c r="EK53">
        <v>1520062</v>
      </c>
      <c r="EL53" t="s">
        <v>494</v>
      </c>
      <c r="EM53" s="19">
        <v>42</v>
      </c>
      <c r="EN53" s="19">
        <v>13000</v>
      </c>
      <c r="EO53" s="19">
        <v>546000</v>
      </c>
      <c r="EP53" s="19">
        <v>0</v>
      </c>
      <c r="EQ53" s="19">
        <v>546000</v>
      </c>
      <c r="ER53" s="21">
        <v>1560001</v>
      </c>
      <c r="ES53" s="21" t="s">
        <v>268</v>
      </c>
      <c r="ET53" s="22">
        <v>5</v>
      </c>
      <c r="EU53" s="22">
        <v>28000</v>
      </c>
      <c r="EV53" s="22">
        <v>140000</v>
      </c>
      <c r="EW53" s="22">
        <v>0</v>
      </c>
      <c r="EX53" s="22">
        <v>140000</v>
      </c>
      <c r="EY53">
        <v>1523101</v>
      </c>
      <c r="EZ53" t="s">
        <v>579</v>
      </c>
      <c r="FA53" s="19">
        <v>19</v>
      </c>
      <c r="FB53" s="19">
        <v>13000</v>
      </c>
      <c r="FC53" s="19">
        <v>247000</v>
      </c>
      <c r="FD53" s="19">
        <v>0</v>
      </c>
      <c r="FE53" s="19">
        <v>247000</v>
      </c>
      <c r="FF53" s="21">
        <v>1523089</v>
      </c>
      <c r="FG53" s="21" t="s">
        <v>553</v>
      </c>
      <c r="FH53" s="22">
        <v>5</v>
      </c>
      <c r="FI53" s="22">
        <v>25000</v>
      </c>
      <c r="FJ53" s="22">
        <v>125000</v>
      </c>
      <c r="FK53" s="22">
        <v>0</v>
      </c>
      <c r="FL53" s="22">
        <v>125000</v>
      </c>
      <c r="FM53">
        <v>1523008</v>
      </c>
      <c r="FN53" t="s">
        <v>552</v>
      </c>
      <c r="FO53" s="19">
        <v>12</v>
      </c>
      <c r="FP53" s="19">
        <v>13000</v>
      </c>
      <c r="FQ53" s="19">
        <v>156000</v>
      </c>
      <c r="FR53" s="19">
        <v>0</v>
      </c>
      <c r="FS53" s="19">
        <v>156000</v>
      </c>
      <c r="FT53" s="21">
        <v>1523101</v>
      </c>
      <c r="FU53" s="21" t="s">
        <v>579</v>
      </c>
      <c r="FV53" s="22">
        <v>38</v>
      </c>
      <c r="FW53" s="22">
        <v>13000</v>
      </c>
      <c r="FX53" s="22">
        <v>494000</v>
      </c>
      <c r="FY53" s="22">
        <v>0</v>
      </c>
      <c r="FZ53" s="22">
        <v>494000</v>
      </c>
      <c r="GA53">
        <v>1523101</v>
      </c>
      <c r="GB53" t="s">
        <v>579</v>
      </c>
      <c r="GC53" s="19">
        <v>36</v>
      </c>
      <c r="GD53" s="19">
        <v>13000</v>
      </c>
      <c r="GE53" s="19">
        <v>468000</v>
      </c>
      <c r="GF53" s="19">
        <v>0</v>
      </c>
      <c r="GG53" s="19">
        <v>468000</v>
      </c>
      <c r="GH53" s="21">
        <v>3530010</v>
      </c>
      <c r="GI53" s="21" t="s">
        <v>153</v>
      </c>
      <c r="GJ53" s="22">
        <v>5</v>
      </c>
      <c r="GK53" s="22">
        <v>108000</v>
      </c>
      <c r="GL53" s="22">
        <v>540000</v>
      </c>
      <c r="GM53" s="22">
        <v>0</v>
      </c>
      <c r="GN53" s="22">
        <v>540000</v>
      </c>
      <c r="GO53">
        <v>3510067</v>
      </c>
      <c r="GP53" t="s">
        <v>146</v>
      </c>
      <c r="GQ53" s="19">
        <v>1</v>
      </c>
      <c r="GR53" s="19">
        <v>43000</v>
      </c>
      <c r="GS53" s="19">
        <v>43000</v>
      </c>
      <c r="GT53" s="19">
        <v>0</v>
      </c>
      <c r="GU53" s="19">
        <v>43000</v>
      </c>
      <c r="GV53">
        <v>3510004</v>
      </c>
      <c r="GW53" t="s">
        <v>142</v>
      </c>
      <c r="GX53">
        <v>4</v>
      </c>
      <c r="GY53">
        <v>43000</v>
      </c>
      <c r="GZ53">
        <v>172000</v>
      </c>
      <c r="HA53">
        <v>0</v>
      </c>
      <c r="HB53">
        <v>172000</v>
      </c>
      <c r="HC53">
        <v>3500144</v>
      </c>
      <c r="HD53" t="s">
        <v>138</v>
      </c>
      <c r="HE53">
        <v>2</v>
      </c>
      <c r="HF53">
        <v>260000</v>
      </c>
      <c r="HG53">
        <v>520000</v>
      </c>
      <c r="HH53">
        <v>0</v>
      </c>
      <c r="HI53">
        <v>520000</v>
      </c>
      <c r="HJ53"/>
      <c r="HK53"/>
      <c r="HL53"/>
      <c r="HM53"/>
      <c r="HN53"/>
      <c r="HO53"/>
      <c r="HP53"/>
    </row>
    <row r="54" spans="8:224" x14ac:dyDescent="0.2">
      <c r="H54" s="21">
        <v>1523089</v>
      </c>
      <c r="I54" s="21" t="s">
        <v>553</v>
      </c>
      <c r="J54" s="22">
        <v>2</v>
      </c>
      <c r="K54" s="22">
        <v>25000</v>
      </c>
      <c r="L54" s="22">
        <v>50000</v>
      </c>
      <c r="M54" s="22">
        <v>0</v>
      </c>
      <c r="N54" s="22">
        <v>50000</v>
      </c>
      <c r="O54">
        <v>3510004</v>
      </c>
      <c r="P54" t="s">
        <v>142</v>
      </c>
      <c r="Q54" s="19">
        <v>3</v>
      </c>
      <c r="R54" s="19">
        <v>43000</v>
      </c>
      <c r="S54" s="19">
        <v>129000</v>
      </c>
      <c r="T54" s="19">
        <v>0</v>
      </c>
      <c r="U54" s="19">
        <v>129000</v>
      </c>
      <c r="V54" s="21">
        <v>3510076</v>
      </c>
      <c r="W54" s="21" t="s">
        <v>150</v>
      </c>
      <c r="X54" s="22">
        <v>2</v>
      </c>
      <c r="Y54" s="22">
        <v>45000</v>
      </c>
      <c r="Z54" s="22">
        <v>90000</v>
      </c>
      <c r="AA54" s="22">
        <v>0</v>
      </c>
      <c r="AB54" s="22">
        <v>90000</v>
      </c>
      <c r="AC54">
        <v>1560002</v>
      </c>
      <c r="AD54" t="s">
        <v>133</v>
      </c>
      <c r="AE54" s="19">
        <v>6</v>
      </c>
      <c r="AF54" s="19">
        <v>28000</v>
      </c>
      <c r="AG54" s="19">
        <v>168000</v>
      </c>
      <c r="AH54" s="19">
        <v>0</v>
      </c>
      <c r="AI54" s="19">
        <v>168000</v>
      </c>
      <c r="AJ54" s="21">
        <v>1520050</v>
      </c>
      <c r="AK54" s="21" t="s">
        <v>550</v>
      </c>
      <c r="AL54" s="22">
        <v>9</v>
      </c>
      <c r="AM54" s="22">
        <v>35000</v>
      </c>
      <c r="AN54" s="22">
        <v>315000</v>
      </c>
      <c r="AO54" s="22">
        <v>0</v>
      </c>
      <c r="AP54" s="22">
        <v>315000</v>
      </c>
      <c r="AQ54">
        <v>3500029</v>
      </c>
      <c r="AR54" t="s">
        <v>570</v>
      </c>
      <c r="AS54" s="19">
        <v>1</v>
      </c>
      <c r="AT54" s="19">
        <v>390000</v>
      </c>
      <c r="AU54" s="19">
        <v>390000</v>
      </c>
      <c r="AV54" s="19">
        <v>0</v>
      </c>
      <c r="AW54" s="19">
        <v>390000</v>
      </c>
      <c r="AX54" s="21">
        <v>1560006</v>
      </c>
      <c r="AY54" s="21" t="s">
        <v>134</v>
      </c>
      <c r="AZ54" s="22">
        <v>2</v>
      </c>
      <c r="BA54" s="22">
        <v>28000</v>
      </c>
      <c r="BB54" s="22">
        <v>56000</v>
      </c>
      <c r="BC54" s="22">
        <v>0</v>
      </c>
      <c r="BD54" s="22">
        <v>56000</v>
      </c>
      <c r="BE54">
        <v>3510004</v>
      </c>
      <c r="BF54" t="s">
        <v>142</v>
      </c>
      <c r="BG54" s="19">
        <v>6</v>
      </c>
      <c r="BH54" s="19">
        <v>43000</v>
      </c>
      <c r="BI54" s="19">
        <v>258000</v>
      </c>
      <c r="BJ54" s="19">
        <v>0</v>
      </c>
      <c r="BK54" s="19">
        <v>258000</v>
      </c>
      <c r="BL54" s="21">
        <v>3500009</v>
      </c>
      <c r="BM54" s="21" t="s">
        <v>555</v>
      </c>
      <c r="BN54" s="22">
        <v>1</v>
      </c>
      <c r="BO54" s="22">
        <v>390000</v>
      </c>
      <c r="BP54" s="22">
        <v>390000</v>
      </c>
      <c r="BQ54" s="22">
        <v>0</v>
      </c>
      <c r="BR54" s="22">
        <v>390000</v>
      </c>
      <c r="BS54">
        <v>3500003</v>
      </c>
      <c r="BT54" t="s">
        <v>554</v>
      </c>
      <c r="BU54" s="19">
        <v>1</v>
      </c>
      <c r="BV54" s="19">
        <v>390000</v>
      </c>
      <c r="BW54" s="19">
        <v>390000</v>
      </c>
      <c r="BX54" s="19">
        <v>0</v>
      </c>
      <c r="BY54" s="19">
        <v>390000</v>
      </c>
      <c r="BZ54" s="181">
        <v>1520062</v>
      </c>
      <c r="CA54" s="182" t="s">
        <v>494</v>
      </c>
      <c r="CB54" s="183">
        <v>60</v>
      </c>
      <c r="CC54" s="184">
        <v>13000</v>
      </c>
      <c r="CD54" s="184">
        <v>780000</v>
      </c>
      <c r="CE54" s="184">
        <v>0</v>
      </c>
      <c r="CF54" s="184">
        <v>780000</v>
      </c>
      <c r="CG54">
        <v>1523089</v>
      </c>
      <c r="CH54" t="s">
        <v>553</v>
      </c>
      <c r="CI54" s="19">
        <v>5</v>
      </c>
      <c r="CJ54" s="19">
        <v>25000</v>
      </c>
      <c r="CK54" s="19">
        <v>125000</v>
      </c>
      <c r="CL54" s="19">
        <v>0</v>
      </c>
      <c r="CM54" s="19">
        <v>125000</v>
      </c>
      <c r="CN54" s="21">
        <v>3512008</v>
      </c>
      <c r="CO54" s="21" t="s">
        <v>310</v>
      </c>
      <c r="CP54" s="22">
        <v>1</v>
      </c>
      <c r="CQ54" s="22">
        <v>44000</v>
      </c>
      <c r="CR54" s="22">
        <v>44000</v>
      </c>
      <c r="CS54" s="22">
        <v>0</v>
      </c>
      <c r="CT54" s="22">
        <v>44000</v>
      </c>
      <c r="CU54">
        <v>3510012</v>
      </c>
      <c r="CV54" t="s">
        <v>144</v>
      </c>
      <c r="CW54" s="19">
        <v>5</v>
      </c>
      <c r="CX54" s="19">
        <v>43000</v>
      </c>
      <c r="CY54" s="19">
        <v>215000</v>
      </c>
      <c r="CZ54" s="19">
        <v>0</v>
      </c>
      <c r="DA54" s="19">
        <v>215000</v>
      </c>
      <c r="DB54" s="21">
        <v>1523088</v>
      </c>
      <c r="DC54" s="21" t="s">
        <v>526</v>
      </c>
      <c r="DD54" s="22">
        <v>4</v>
      </c>
      <c r="DE54" s="22">
        <v>25000</v>
      </c>
      <c r="DF54" s="22">
        <v>100000</v>
      </c>
      <c r="DG54" s="22">
        <v>0</v>
      </c>
      <c r="DH54" s="22">
        <v>100000</v>
      </c>
      <c r="DI54">
        <v>1540036</v>
      </c>
      <c r="DJ54" t="s">
        <v>574</v>
      </c>
      <c r="DK54" s="19">
        <v>1</v>
      </c>
      <c r="DL54" s="19">
        <v>9000</v>
      </c>
      <c r="DM54" s="19">
        <v>9000</v>
      </c>
      <c r="DN54" s="19">
        <v>0</v>
      </c>
      <c r="DO54" s="19">
        <v>9000</v>
      </c>
      <c r="DP54" s="21">
        <v>1560050</v>
      </c>
      <c r="DQ54" s="21" t="s">
        <v>265</v>
      </c>
      <c r="DR54" s="22">
        <v>7</v>
      </c>
      <c r="DS54" s="22">
        <v>30000</v>
      </c>
      <c r="DT54" s="22">
        <v>210000</v>
      </c>
      <c r="DU54" s="22">
        <v>0</v>
      </c>
      <c r="DV54" s="22">
        <v>210000</v>
      </c>
      <c r="DW54">
        <v>1520050</v>
      </c>
      <c r="DX54" t="s">
        <v>550</v>
      </c>
      <c r="DY54" s="19">
        <v>10</v>
      </c>
      <c r="DZ54" s="19">
        <v>35000</v>
      </c>
      <c r="EA54" s="19">
        <v>350000</v>
      </c>
      <c r="EB54" s="19">
        <v>0</v>
      </c>
      <c r="EC54" s="19">
        <v>350000</v>
      </c>
      <c r="ED54" s="21">
        <v>1520051</v>
      </c>
      <c r="EE54" s="21" t="s">
        <v>551</v>
      </c>
      <c r="EF54" s="22">
        <v>20</v>
      </c>
      <c r="EG54" s="22">
        <v>50000</v>
      </c>
      <c r="EH54" s="22">
        <v>1000000</v>
      </c>
      <c r="EI54" s="22">
        <v>0</v>
      </c>
      <c r="EJ54" s="22">
        <v>1000000</v>
      </c>
      <c r="EK54">
        <v>1523008</v>
      </c>
      <c r="EL54" t="s">
        <v>552</v>
      </c>
      <c r="EM54" s="19">
        <v>18</v>
      </c>
      <c r="EN54" s="19">
        <v>13000</v>
      </c>
      <c r="EO54" s="19">
        <v>234000</v>
      </c>
      <c r="EP54" s="19">
        <v>0</v>
      </c>
      <c r="EQ54" s="19">
        <v>234000</v>
      </c>
      <c r="ER54" s="21">
        <v>1560002</v>
      </c>
      <c r="ES54" s="21" t="s">
        <v>133</v>
      </c>
      <c r="ET54" s="22">
        <v>4</v>
      </c>
      <c r="EU54" s="22">
        <v>28000</v>
      </c>
      <c r="EV54" s="22">
        <v>112000</v>
      </c>
      <c r="EW54" s="22">
        <v>0</v>
      </c>
      <c r="EX54" s="22">
        <v>112000</v>
      </c>
      <c r="EY54">
        <v>1560001</v>
      </c>
      <c r="EZ54" t="s">
        <v>268</v>
      </c>
      <c r="FA54" s="19">
        <v>7</v>
      </c>
      <c r="FB54" s="19">
        <v>28000</v>
      </c>
      <c r="FC54" s="19">
        <v>196000</v>
      </c>
      <c r="FD54" s="19">
        <v>0</v>
      </c>
      <c r="FE54" s="19">
        <v>196000</v>
      </c>
      <c r="FF54" s="21">
        <v>1523101</v>
      </c>
      <c r="FG54" s="21" t="s">
        <v>579</v>
      </c>
      <c r="FH54" s="22">
        <v>14</v>
      </c>
      <c r="FI54" s="22">
        <v>13000</v>
      </c>
      <c r="FJ54" s="22">
        <v>182000</v>
      </c>
      <c r="FK54" s="22">
        <v>0</v>
      </c>
      <c r="FL54" s="22">
        <v>182000</v>
      </c>
      <c r="FM54">
        <v>1523011</v>
      </c>
      <c r="FN54" t="s">
        <v>495</v>
      </c>
      <c r="FO54" s="19">
        <v>16</v>
      </c>
      <c r="FP54" s="19">
        <v>20000</v>
      </c>
      <c r="FQ54" s="19">
        <v>320000</v>
      </c>
      <c r="FR54" s="19">
        <v>0</v>
      </c>
      <c r="FS54" s="19">
        <v>320000</v>
      </c>
      <c r="FT54" s="21">
        <v>1532013</v>
      </c>
      <c r="FU54" s="21" t="s">
        <v>126</v>
      </c>
      <c r="FV54" s="22">
        <v>5</v>
      </c>
      <c r="FW54" s="22">
        <v>89000</v>
      </c>
      <c r="FX54" s="22">
        <v>445000</v>
      </c>
      <c r="FY54" s="22">
        <v>0</v>
      </c>
      <c r="FZ54" s="22">
        <v>445000</v>
      </c>
      <c r="GA54">
        <v>1532013</v>
      </c>
      <c r="GB54" t="s">
        <v>126</v>
      </c>
      <c r="GC54" s="19">
        <v>3</v>
      </c>
      <c r="GD54" s="19">
        <v>89000</v>
      </c>
      <c r="GE54" s="19">
        <v>267000</v>
      </c>
      <c r="GF54" s="19">
        <v>0</v>
      </c>
      <c r="GG54" s="19">
        <v>267000</v>
      </c>
      <c r="GH54" s="21">
        <v>3530088</v>
      </c>
      <c r="GI54" s="21" t="s">
        <v>557</v>
      </c>
      <c r="GJ54" s="22">
        <v>23</v>
      </c>
      <c r="GK54" s="22">
        <v>22000</v>
      </c>
      <c r="GL54" s="22">
        <v>506000</v>
      </c>
      <c r="GM54" s="22">
        <v>0</v>
      </c>
      <c r="GN54" s="22">
        <v>506000</v>
      </c>
      <c r="GO54">
        <v>3510076</v>
      </c>
      <c r="GP54" t="s">
        <v>150</v>
      </c>
      <c r="GQ54" s="19">
        <v>2</v>
      </c>
      <c r="GR54" s="19">
        <v>45000</v>
      </c>
      <c r="GS54" s="19">
        <v>90000</v>
      </c>
      <c r="GT54" s="19">
        <v>0</v>
      </c>
      <c r="GU54" s="19">
        <v>90000</v>
      </c>
      <c r="GV54">
        <v>3510012</v>
      </c>
      <c r="GW54" t="s">
        <v>144</v>
      </c>
      <c r="GX54">
        <v>2</v>
      </c>
      <c r="GY54">
        <v>43000</v>
      </c>
      <c r="GZ54">
        <v>86000</v>
      </c>
      <c r="HA54">
        <v>0</v>
      </c>
      <c r="HB54">
        <v>86000</v>
      </c>
      <c r="HC54">
        <v>3500145</v>
      </c>
      <c r="HD54" t="s">
        <v>277</v>
      </c>
      <c r="HE54">
        <v>2</v>
      </c>
      <c r="HF54">
        <v>350000</v>
      </c>
      <c r="HG54">
        <v>700000</v>
      </c>
      <c r="HH54">
        <v>0</v>
      </c>
      <c r="HI54">
        <v>700000</v>
      </c>
      <c r="HJ54"/>
      <c r="HK54"/>
      <c r="HL54"/>
      <c r="HM54"/>
      <c r="HN54"/>
      <c r="HO54"/>
      <c r="HP54"/>
    </row>
    <row r="55" spans="8:224" x14ac:dyDescent="0.2">
      <c r="H55" s="21">
        <v>1532013</v>
      </c>
      <c r="I55" s="21" t="s">
        <v>126</v>
      </c>
      <c r="J55" s="22">
        <v>1</v>
      </c>
      <c r="K55" s="22">
        <v>89000</v>
      </c>
      <c r="L55" s="22">
        <v>89000</v>
      </c>
      <c r="M55" s="22">
        <v>0</v>
      </c>
      <c r="N55" s="22">
        <v>89000</v>
      </c>
      <c r="O55">
        <v>3510012</v>
      </c>
      <c r="P55" t="s">
        <v>144</v>
      </c>
      <c r="Q55" s="19">
        <v>1</v>
      </c>
      <c r="R55" s="19">
        <v>43000</v>
      </c>
      <c r="S55" s="19">
        <v>43000</v>
      </c>
      <c r="T55" s="19">
        <v>0</v>
      </c>
      <c r="U55" s="19">
        <v>43000</v>
      </c>
      <c r="V55" s="21">
        <v>3512008</v>
      </c>
      <c r="W55" s="21" t="s">
        <v>310</v>
      </c>
      <c r="X55" s="22">
        <v>2</v>
      </c>
      <c r="Y55" s="22">
        <v>44000</v>
      </c>
      <c r="Z55" s="22">
        <v>88000</v>
      </c>
      <c r="AA55" s="22">
        <v>0</v>
      </c>
      <c r="AB55" s="22">
        <v>88000</v>
      </c>
      <c r="AC55">
        <v>1560006</v>
      </c>
      <c r="AD55" t="s">
        <v>134</v>
      </c>
      <c r="AE55" s="19">
        <v>6</v>
      </c>
      <c r="AF55" s="19">
        <v>28000</v>
      </c>
      <c r="AG55" s="19">
        <v>168000</v>
      </c>
      <c r="AH55" s="19">
        <v>0</v>
      </c>
      <c r="AI55" s="19">
        <v>168000</v>
      </c>
      <c r="AJ55" s="21">
        <v>1520051</v>
      </c>
      <c r="AK55" s="21" t="s">
        <v>551</v>
      </c>
      <c r="AL55" s="22">
        <v>4</v>
      </c>
      <c r="AM55" s="22">
        <v>50000</v>
      </c>
      <c r="AN55" s="22">
        <v>200000</v>
      </c>
      <c r="AO55" s="22">
        <v>0</v>
      </c>
      <c r="AP55" s="22">
        <v>200000</v>
      </c>
      <c r="AQ55">
        <v>3500143</v>
      </c>
      <c r="AR55" t="s">
        <v>137</v>
      </c>
      <c r="AS55" s="19">
        <v>1</v>
      </c>
      <c r="AT55" s="19">
        <v>220000</v>
      </c>
      <c r="AU55" s="19">
        <v>220000</v>
      </c>
      <c r="AV55" s="19">
        <v>0</v>
      </c>
      <c r="AW55" s="19">
        <v>220000</v>
      </c>
      <c r="AX55" s="21">
        <v>1560008</v>
      </c>
      <c r="AY55" s="21" t="s">
        <v>135</v>
      </c>
      <c r="AZ55" s="22">
        <v>3</v>
      </c>
      <c r="BA55" s="22">
        <v>28000</v>
      </c>
      <c r="BB55" s="22">
        <v>84000</v>
      </c>
      <c r="BC55" s="22">
        <v>0</v>
      </c>
      <c r="BD55" s="22">
        <v>84000</v>
      </c>
      <c r="BE55">
        <v>3510012</v>
      </c>
      <c r="BF55" t="s">
        <v>144</v>
      </c>
      <c r="BG55" s="19">
        <v>3</v>
      </c>
      <c r="BH55" s="19">
        <v>43000</v>
      </c>
      <c r="BI55" s="19">
        <v>129000</v>
      </c>
      <c r="BJ55" s="19">
        <v>0</v>
      </c>
      <c r="BK55" s="19">
        <v>129000</v>
      </c>
      <c r="BL55" s="21">
        <v>3500021</v>
      </c>
      <c r="BM55" s="21" t="s">
        <v>563</v>
      </c>
      <c r="BN55" s="22">
        <v>2</v>
      </c>
      <c r="BO55" s="22">
        <v>390000</v>
      </c>
      <c r="BP55" s="22">
        <v>780000</v>
      </c>
      <c r="BQ55" s="22">
        <v>0</v>
      </c>
      <c r="BR55" s="22">
        <v>780000</v>
      </c>
      <c r="BS55">
        <v>3500009</v>
      </c>
      <c r="BT55" t="s">
        <v>555</v>
      </c>
      <c r="BU55" s="19">
        <v>1</v>
      </c>
      <c r="BV55" s="19">
        <v>390000</v>
      </c>
      <c r="BW55" s="19">
        <v>390000</v>
      </c>
      <c r="BX55" s="19">
        <v>0</v>
      </c>
      <c r="BY55" s="19">
        <v>390000</v>
      </c>
      <c r="BZ55" s="181">
        <v>1523008</v>
      </c>
      <c r="CA55" s="182" t="s">
        <v>552</v>
      </c>
      <c r="CB55" s="183">
        <v>21</v>
      </c>
      <c r="CC55" s="184">
        <v>13000</v>
      </c>
      <c r="CD55" s="184">
        <v>273000</v>
      </c>
      <c r="CE55" s="184">
        <v>0</v>
      </c>
      <c r="CF55" s="184">
        <v>273000</v>
      </c>
      <c r="CG55">
        <v>1532013</v>
      </c>
      <c r="CH55" t="s">
        <v>126</v>
      </c>
      <c r="CI55" s="19">
        <v>2</v>
      </c>
      <c r="CJ55" s="19">
        <v>89000</v>
      </c>
      <c r="CK55" s="19">
        <v>178000</v>
      </c>
      <c r="CL55" s="19">
        <v>0</v>
      </c>
      <c r="CM55" s="19">
        <v>178000</v>
      </c>
      <c r="CN55" s="21">
        <v>3530010</v>
      </c>
      <c r="CO55" s="21" t="s">
        <v>153</v>
      </c>
      <c r="CP55" s="22">
        <v>2</v>
      </c>
      <c r="CQ55" s="22">
        <v>108000</v>
      </c>
      <c r="CR55" s="22">
        <v>216000</v>
      </c>
      <c r="CS55" s="22">
        <v>0</v>
      </c>
      <c r="CT55" s="22">
        <v>216000</v>
      </c>
      <c r="CU55">
        <v>3510067</v>
      </c>
      <c r="CV55" t="s">
        <v>146</v>
      </c>
      <c r="CW55" s="19">
        <v>5</v>
      </c>
      <c r="CX55" s="19">
        <v>43000</v>
      </c>
      <c r="CY55" s="19">
        <v>215000</v>
      </c>
      <c r="CZ55" s="19">
        <v>0</v>
      </c>
      <c r="DA55" s="19">
        <v>215000</v>
      </c>
      <c r="DB55" s="21">
        <v>1523089</v>
      </c>
      <c r="DC55" s="21" t="s">
        <v>553</v>
      </c>
      <c r="DD55" s="22">
        <v>3</v>
      </c>
      <c r="DE55" s="22">
        <v>25000</v>
      </c>
      <c r="DF55" s="22">
        <v>75000</v>
      </c>
      <c r="DG55" s="22">
        <v>0</v>
      </c>
      <c r="DH55" s="22">
        <v>75000</v>
      </c>
      <c r="DI55">
        <v>1560002</v>
      </c>
      <c r="DJ55" t="s">
        <v>133</v>
      </c>
      <c r="DK55" s="19">
        <v>4</v>
      </c>
      <c r="DL55" s="19">
        <v>28000</v>
      </c>
      <c r="DM55" s="19">
        <v>112000</v>
      </c>
      <c r="DN55" s="19">
        <v>0</v>
      </c>
      <c r="DO55" s="19">
        <v>112000</v>
      </c>
      <c r="DP55" s="21">
        <v>3500003</v>
      </c>
      <c r="DQ55" s="21" t="s">
        <v>554</v>
      </c>
      <c r="DR55" s="22">
        <v>1</v>
      </c>
      <c r="DS55" s="22">
        <v>390000</v>
      </c>
      <c r="DT55" s="22">
        <v>390000</v>
      </c>
      <c r="DU55" s="22">
        <v>0</v>
      </c>
      <c r="DV55" s="22">
        <v>390000</v>
      </c>
      <c r="DW55">
        <v>1520051</v>
      </c>
      <c r="DX55" t="s">
        <v>551</v>
      </c>
      <c r="DY55" s="19">
        <v>12</v>
      </c>
      <c r="DZ55" s="19">
        <v>50000</v>
      </c>
      <c r="EA55" s="19">
        <v>600000</v>
      </c>
      <c r="EB55" s="19">
        <v>0</v>
      </c>
      <c r="EC55" s="19">
        <v>600000</v>
      </c>
      <c r="ED55" s="21">
        <v>1520062</v>
      </c>
      <c r="EE55" s="21" t="s">
        <v>494</v>
      </c>
      <c r="EF55" s="22">
        <v>39</v>
      </c>
      <c r="EG55" s="22">
        <v>13000</v>
      </c>
      <c r="EH55" s="22">
        <v>507000</v>
      </c>
      <c r="EI55" s="22">
        <v>0</v>
      </c>
      <c r="EJ55" s="22">
        <v>507000</v>
      </c>
      <c r="EK55">
        <v>1523011</v>
      </c>
      <c r="EL55" t="s">
        <v>495</v>
      </c>
      <c r="EM55" s="19">
        <v>12</v>
      </c>
      <c r="EN55" s="19">
        <v>20000</v>
      </c>
      <c r="EO55" s="19">
        <v>240000</v>
      </c>
      <c r="EP55" s="19">
        <v>0</v>
      </c>
      <c r="EQ55" s="19">
        <v>240000</v>
      </c>
      <c r="ER55" s="21">
        <v>1560008</v>
      </c>
      <c r="ES55" s="21" t="s">
        <v>135</v>
      </c>
      <c r="ET55" s="22">
        <v>6</v>
      </c>
      <c r="EU55" s="22">
        <v>28000</v>
      </c>
      <c r="EV55" s="22">
        <v>168000</v>
      </c>
      <c r="EW55" s="22">
        <v>0</v>
      </c>
      <c r="EX55" s="22">
        <v>168000</v>
      </c>
      <c r="EY55">
        <v>1560002</v>
      </c>
      <c r="EZ55" t="s">
        <v>133</v>
      </c>
      <c r="FA55" s="19">
        <v>6</v>
      </c>
      <c r="FB55" s="19">
        <v>28000</v>
      </c>
      <c r="FC55" s="19">
        <v>168000</v>
      </c>
      <c r="FD55" s="19">
        <v>0</v>
      </c>
      <c r="FE55" s="19">
        <v>168000</v>
      </c>
      <c r="FF55" s="21">
        <v>1540034</v>
      </c>
      <c r="FG55" s="21" t="s">
        <v>132</v>
      </c>
      <c r="FH55" s="22">
        <v>3</v>
      </c>
      <c r="FI55" s="22">
        <v>16000</v>
      </c>
      <c r="FJ55" s="22">
        <v>48000</v>
      </c>
      <c r="FK55" s="22">
        <v>0</v>
      </c>
      <c r="FL55" s="22">
        <v>48000</v>
      </c>
      <c r="FM55">
        <v>1523012</v>
      </c>
      <c r="FN55" t="s">
        <v>496</v>
      </c>
      <c r="FO55" s="19">
        <v>12</v>
      </c>
      <c r="FP55" s="19">
        <v>20000</v>
      </c>
      <c r="FQ55" s="19">
        <v>240000</v>
      </c>
      <c r="FR55" s="19">
        <v>0</v>
      </c>
      <c r="FS55" s="19">
        <v>240000</v>
      </c>
      <c r="FT55" s="21">
        <v>1540034</v>
      </c>
      <c r="FU55" s="21" t="s">
        <v>587</v>
      </c>
      <c r="FV55" s="22">
        <v>1</v>
      </c>
      <c r="FW55" s="22">
        <v>16000</v>
      </c>
      <c r="FX55" s="22">
        <v>16000</v>
      </c>
      <c r="FY55" s="22">
        <v>0</v>
      </c>
      <c r="FZ55" s="22">
        <v>16000</v>
      </c>
      <c r="GA55">
        <v>1560001</v>
      </c>
      <c r="GB55" t="s">
        <v>268</v>
      </c>
      <c r="GC55" s="19">
        <v>6</v>
      </c>
      <c r="GD55" s="19">
        <v>28000</v>
      </c>
      <c r="GE55" s="19">
        <v>168000</v>
      </c>
      <c r="GF55" s="19">
        <v>0</v>
      </c>
      <c r="GG55" s="19">
        <v>168000</v>
      </c>
      <c r="GH55" s="21">
        <v>3550002</v>
      </c>
      <c r="GI55" s="21" t="s">
        <v>166</v>
      </c>
      <c r="GJ55" s="22">
        <v>3</v>
      </c>
      <c r="GK55" s="22">
        <v>20000</v>
      </c>
      <c r="GL55" s="22">
        <v>60000</v>
      </c>
      <c r="GM55" s="22">
        <v>0</v>
      </c>
      <c r="GN55" s="22">
        <v>60000</v>
      </c>
      <c r="GO55">
        <v>3512008</v>
      </c>
      <c r="GP55" t="s">
        <v>310</v>
      </c>
      <c r="GQ55" s="19">
        <v>1</v>
      </c>
      <c r="GR55" s="19">
        <v>44000</v>
      </c>
      <c r="GS55" s="19">
        <v>44000</v>
      </c>
      <c r="GT55" s="19">
        <v>0</v>
      </c>
      <c r="GU55" s="19">
        <v>44000</v>
      </c>
      <c r="GV55">
        <v>3510067</v>
      </c>
      <c r="GW55" t="s">
        <v>146</v>
      </c>
      <c r="GX55">
        <v>4</v>
      </c>
      <c r="GY55">
        <v>43000</v>
      </c>
      <c r="GZ55">
        <v>172000</v>
      </c>
      <c r="HA55">
        <v>0</v>
      </c>
      <c r="HB55">
        <v>172000</v>
      </c>
      <c r="HC55">
        <v>3510004</v>
      </c>
      <c r="HD55" t="s">
        <v>142</v>
      </c>
      <c r="HE55">
        <v>5</v>
      </c>
      <c r="HF55">
        <v>43000</v>
      </c>
      <c r="HG55">
        <v>215000</v>
      </c>
      <c r="HH55">
        <v>0</v>
      </c>
      <c r="HI55">
        <v>215000</v>
      </c>
      <c r="HJ55"/>
      <c r="HK55"/>
      <c r="HL55"/>
      <c r="HM55"/>
      <c r="HN55"/>
      <c r="HO55"/>
      <c r="HP55"/>
    </row>
    <row r="56" spans="8:224" x14ac:dyDescent="0.2">
      <c r="H56" s="21">
        <v>1560001</v>
      </c>
      <c r="I56" s="21" t="s">
        <v>268</v>
      </c>
      <c r="J56" s="145">
        <v>7</v>
      </c>
      <c r="K56" s="22">
        <v>28000</v>
      </c>
      <c r="L56" s="22">
        <v>196000</v>
      </c>
      <c r="M56" s="22">
        <v>0</v>
      </c>
      <c r="N56" s="145">
        <v>196000</v>
      </c>
      <c r="O56">
        <v>3510067</v>
      </c>
      <c r="P56" t="s">
        <v>146</v>
      </c>
      <c r="Q56" s="19">
        <v>1</v>
      </c>
      <c r="R56" s="19">
        <v>43000</v>
      </c>
      <c r="S56" s="19">
        <v>43000</v>
      </c>
      <c r="T56" s="19">
        <v>0</v>
      </c>
      <c r="U56" s="19">
        <v>43000</v>
      </c>
      <c r="V56" s="21">
        <v>3530003</v>
      </c>
      <c r="W56" s="21" t="s">
        <v>151</v>
      </c>
      <c r="X56" s="22">
        <v>3</v>
      </c>
      <c r="Y56" s="22">
        <v>20000</v>
      </c>
      <c r="Z56" s="22">
        <v>60000</v>
      </c>
      <c r="AA56" s="22">
        <v>0</v>
      </c>
      <c r="AB56" s="22">
        <v>60000</v>
      </c>
      <c r="AC56">
        <v>1560008</v>
      </c>
      <c r="AD56" t="s">
        <v>135</v>
      </c>
      <c r="AE56" s="19">
        <v>6</v>
      </c>
      <c r="AF56" s="19">
        <v>28000</v>
      </c>
      <c r="AG56" s="19">
        <v>168000</v>
      </c>
      <c r="AH56" s="19">
        <v>0</v>
      </c>
      <c r="AI56" s="19">
        <v>168000</v>
      </c>
      <c r="AJ56" s="21">
        <v>1520062</v>
      </c>
      <c r="AK56" s="21" t="s">
        <v>494</v>
      </c>
      <c r="AL56" s="22">
        <v>64</v>
      </c>
      <c r="AM56" s="22">
        <v>13000</v>
      </c>
      <c r="AN56" s="22">
        <v>832000</v>
      </c>
      <c r="AO56" s="22">
        <v>0</v>
      </c>
      <c r="AP56" s="22">
        <v>832000</v>
      </c>
      <c r="AQ56">
        <v>3500145</v>
      </c>
      <c r="AR56" t="s">
        <v>277</v>
      </c>
      <c r="AS56" s="19">
        <v>1</v>
      </c>
      <c r="AT56" s="19">
        <v>350000</v>
      </c>
      <c r="AU56" s="19">
        <v>350000</v>
      </c>
      <c r="AV56" s="19">
        <v>0</v>
      </c>
      <c r="AW56" s="19">
        <v>350000</v>
      </c>
      <c r="AX56" s="21">
        <v>3500009</v>
      </c>
      <c r="AY56" s="21" t="s">
        <v>555</v>
      </c>
      <c r="AZ56" s="22">
        <v>1</v>
      </c>
      <c r="BA56" s="22">
        <v>390000</v>
      </c>
      <c r="BB56" s="22">
        <v>390000</v>
      </c>
      <c r="BC56" s="22">
        <v>0</v>
      </c>
      <c r="BD56" s="22">
        <v>390000</v>
      </c>
      <c r="BE56">
        <v>3510067</v>
      </c>
      <c r="BF56" t="s">
        <v>146</v>
      </c>
      <c r="BG56" s="19">
        <v>2</v>
      </c>
      <c r="BH56" s="19">
        <v>43000</v>
      </c>
      <c r="BI56" s="19">
        <v>86000</v>
      </c>
      <c r="BJ56" s="19">
        <v>0</v>
      </c>
      <c r="BK56" s="19">
        <v>86000</v>
      </c>
      <c r="BL56" s="21">
        <v>3500143</v>
      </c>
      <c r="BM56" s="21" t="s">
        <v>137</v>
      </c>
      <c r="BN56" s="22">
        <v>1</v>
      </c>
      <c r="BO56" s="22">
        <v>220000</v>
      </c>
      <c r="BP56" s="22">
        <v>220000</v>
      </c>
      <c r="BQ56" s="22">
        <v>0</v>
      </c>
      <c r="BR56" s="22">
        <v>220000</v>
      </c>
      <c r="BS56">
        <v>3500021</v>
      </c>
      <c r="BT56" t="s">
        <v>563</v>
      </c>
      <c r="BU56" s="19">
        <v>1</v>
      </c>
      <c r="BV56" s="19">
        <v>390000</v>
      </c>
      <c r="BW56" s="19">
        <v>390000</v>
      </c>
      <c r="BX56" s="19">
        <v>0</v>
      </c>
      <c r="BY56" s="19">
        <v>390000</v>
      </c>
      <c r="BZ56" s="181">
        <v>1523011</v>
      </c>
      <c r="CA56" s="182" t="s">
        <v>495</v>
      </c>
      <c r="CB56" s="183">
        <v>6</v>
      </c>
      <c r="CC56" s="184">
        <v>20000</v>
      </c>
      <c r="CD56" s="184">
        <v>120000</v>
      </c>
      <c r="CE56" s="184">
        <v>0</v>
      </c>
      <c r="CF56" s="184">
        <v>120000</v>
      </c>
      <c r="CG56">
        <v>1540034</v>
      </c>
      <c r="CH56" t="s">
        <v>132</v>
      </c>
      <c r="CI56" s="19">
        <v>4</v>
      </c>
      <c r="CJ56" s="19">
        <v>16000</v>
      </c>
      <c r="CK56" s="19">
        <v>64000</v>
      </c>
      <c r="CL56" s="19">
        <v>0</v>
      </c>
      <c r="CM56" s="19">
        <v>64000</v>
      </c>
      <c r="CN56" s="21">
        <v>3550002</v>
      </c>
      <c r="CO56" s="21" t="s">
        <v>166</v>
      </c>
      <c r="CP56" s="22">
        <v>1</v>
      </c>
      <c r="CQ56" s="22">
        <v>20000</v>
      </c>
      <c r="CR56" s="22">
        <v>20000</v>
      </c>
      <c r="CS56" s="22">
        <v>0</v>
      </c>
      <c r="CT56" s="22">
        <v>20000</v>
      </c>
      <c r="CU56">
        <v>3510076</v>
      </c>
      <c r="CV56" t="s">
        <v>150</v>
      </c>
      <c r="CW56" s="19">
        <v>2</v>
      </c>
      <c r="CX56" s="19">
        <v>45000</v>
      </c>
      <c r="CY56" s="19">
        <v>90000</v>
      </c>
      <c r="CZ56" s="19">
        <v>0</v>
      </c>
      <c r="DA56" s="19">
        <v>90000</v>
      </c>
      <c r="DB56" s="21">
        <v>1532013</v>
      </c>
      <c r="DC56" s="21" t="s">
        <v>126</v>
      </c>
      <c r="DD56" s="22">
        <v>4</v>
      </c>
      <c r="DE56" s="22">
        <v>89000</v>
      </c>
      <c r="DF56" s="22">
        <v>356000</v>
      </c>
      <c r="DG56" s="22">
        <v>0</v>
      </c>
      <c r="DH56" s="22">
        <v>356000</v>
      </c>
      <c r="DI56">
        <v>1560008</v>
      </c>
      <c r="DJ56" t="s">
        <v>135</v>
      </c>
      <c r="DK56" s="19">
        <v>7</v>
      </c>
      <c r="DL56" s="19">
        <v>28000</v>
      </c>
      <c r="DM56" s="19">
        <v>196000</v>
      </c>
      <c r="DN56" s="19">
        <v>0</v>
      </c>
      <c r="DO56" s="19">
        <v>196000</v>
      </c>
      <c r="DP56" s="21">
        <v>3500007</v>
      </c>
      <c r="DQ56" s="21" t="s">
        <v>582</v>
      </c>
      <c r="DR56" s="22">
        <v>1</v>
      </c>
      <c r="DS56" s="22">
        <v>490000</v>
      </c>
      <c r="DT56" s="22">
        <v>490000</v>
      </c>
      <c r="DU56" s="22">
        <v>0</v>
      </c>
      <c r="DV56" s="22">
        <v>490000</v>
      </c>
      <c r="DW56">
        <v>1520062</v>
      </c>
      <c r="DX56" t="s">
        <v>494</v>
      </c>
      <c r="DY56" s="19">
        <v>40</v>
      </c>
      <c r="DZ56" s="19">
        <v>13000</v>
      </c>
      <c r="EA56" s="19">
        <v>520000</v>
      </c>
      <c r="EB56" s="19">
        <v>0</v>
      </c>
      <c r="EC56" s="19">
        <v>520000</v>
      </c>
      <c r="ED56" s="21">
        <v>1523008</v>
      </c>
      <c r="EE56" s="21" t="s">
        <v>552</v>
      </c>
      <c r="EF56" s="22">
        <v>12</v>
      </c>
      <c r="EG56" s="22">
        <v>13000</v>
      </c>
      <c r="EH56" s="22">
        <v>156000</v>
      </c>
      <c r="EI56" s="22">
        <v>0</v>
      </c>
      <c r="EJ56" s="22">
        <v>156000</v>
      </c>
      <c r="EK56">
        <v>1523012</v>
      </c>
      <c r="EL56" t="s">
        <v>496</v>
      </c>
      <c r="EM56" s="19">
        <v>12</v>
      </c>
      <c r="EN56" s="19">
        <v>20000</v>
      </c>
      <c r="EO56" s="19">
        <v>240000</v>
      </c>
      <c r="EP56" s="19">
        <v>0</v>
      </c>
      <c r="EQ56" s="19">
        <v>240000</v>
      </c>
      <c r="ER56" s="21">
        <v>3500008</v>
      </c>
      <c r="ES56" s="21" t="s">
        <v>583</v>
      </c>
      <c r="ET56" s="22">
        <v>1</v>
      </c>
      <c r="EU56" s="22">
        <v>350000</v>
      </c>
      <c r="EV56" s="22">
        <v>350000</v>
      </c>
      <c r="EW56" s="22">
        <v>0</v>
      </c>
      <c r="EX56" s="22">
        <v>350000</v>
      </c>
      <c r="EY56">
        <v>1560006</v>
      </c>
      <c r="EZ56" t="s">
        <v>134</v>
      </c>
      <c r="FA56" s="19">
        <v>2</v>
      </c>
      <c r="FB56" s="19">
        <v>28000</v>
      </c>
      <c r="FC56" s="19">
        <v>56000</v>
      </c>
      <c r="FD56" s="19">
        <v>0</v>
      </c>
      <c r="FE56" s="19">
        <v>56000</v>
      </c>
      <c r="FF56" s="21">
        <v>1560006</v>
      </c>
      <c r="FG56" s="21" t="s">
        <v>134</v>
      </c>
      <c r="FH56" s="22">
        <v>6</v>
      </c>
      <c r="FI56" s="22">
        <v>28000</v>
      </c>
      <c r="FJ56" s="22">
        <v>168000</v>
      </c>
      <c r="FK56" s="22">
        <v>0</v>
      </c>
      <c r="FL56" s="22">
        <v>168000</v>
      </c>
      <c r="FM56">
        <v>1523089</v>
      </c>
      <c r="FN56" t="s">
        <v>553</v>
      </c>
      <c r="FO56" s="19">
        <v>12</v>
      </c>
      <c r="FP56" s="19">
        <v>25000</v>
      </c>
      <c r="FQ56" s="19">
        <v>300000</v>
      </c>
      <c r="FR56" s="19">
        <v>0</v>
      </c>
      <c r="FS56" s="19">
        <v>300000</v>
      </c>
      <c r="FT56" s="21">
        <v>1560001</v>
      </c>
      <c r="FU56" s="21" t="s">
        <v>268</v>
      </c>
      <c r="FV56" s="22">
        <v>6</v>
      </c>
      <c r="FW56" s="22">
        <v>28000</v>
      </c>
      <c r="FX56" s="22">
        <v>168000</v>
      </c>
      <c r="FY56" s="22">
        <v>0</v>
      </c>
      <c r="FZ56" s="22">
        <v>168000</v>
      </c>
      <c r="GA56">
        <v>1560002</v>
      </c>
      <c r="GB56" t="s">
        <v>133</v>
      </c>
      <c r="GC56" s="19">
        <v>8</v>
      </c>
      <c r="GD56" s="19">
        <v>28000</v>
      </c>
      <c r="GE56" s="19">
        <v>224000</v>
      </c>
      <c r="GF56" s="19">
        <v>0</v>
      </c>
      <c r="GG56" s="19">
        <v>224000</v>
      </c>
      <c r="GH56" s="21">
        <v>3550005</v>
      </c>
      <c r="GI56" s="21" t="s">
        <v>167</v>
      </c>
      <c r="GJ56" s="22">
        <v>1</v>
      </c>
      <c r="GK56" s="22">
        <v>20000</v>
      </c>
      <c r="GL56" s="22">
        <v>20000</v>
      </c>
      <c r="GM56" s="22">
        <v>0</v>
      </c>
      <c r="GN56" s="22">
        <v>20000</v>
      </c>
      <c r="GO56">
        <v>3530003</v>
      </c>
      <c r="GP56" t="s">
        <v>151</v>
      </c>
      <c r="GQ56" s="19">
        <v>1</v>
      </c>
      <c r="GR56" s="19">
        <v>20000</v>
      </c>
      <c r="GS56" s="19">
        <v>20000</v>
      </c>
      <c r="GT56" s="19">
        <v>0</v>
      </c>
      <c r="GU56" s="19">
        <v>20000</v>
      </c>
      <c r="GV56">
        <v>3510076</v>
      </c>
      <c r="GW56" t="s">
        <v>150</v>
      </c>
      <c r="GX56">
        <v>4</v>
      </c>
      <c r="GY56">
        <v>45000</v>
      </c>
      <c r="GZ56">
        <v>180000</v>
      </c>
      <c r="HA56">
        <v>0</v>
      </c>
      <c r="HB56">
        <v>180000</v>
      </c>
      <c r="HC56">
        <v>3510012</v>
      </c>
      <c r="HD56" t="s">
        <v>144</v>
      </c>
      <c r="HE56">
        <v>7</v>
      </c>
      <c r="HF56">
        <v>43000</v>
      </c>
      <c r="HG56">
        <v>301000</v>
      </c>
      <c r="HH56">
        <v>0</v>
      </c>
      <c r="HI56">
        <v>301000</v>
      </c>
      <c r="HJ56"/>
      <c r="HK56"/>
      <c r="HL56"/>
      <c r="HM56"/>
      <c r="HN56"/>
      <c r="HO56"/>
      <c r="HP56"/>
    </row>
    <row r="57" spans="8:224" x14ac:dyDescent="0.2">
      <c r="H57" s="21">
        <v>1560002</v>
      </c>
      <c r="I57" s="21" t="s">
        <v>133</v>
      </c>
      <c r="J57" s="22">
        <v>3</v>
      </c>
      <c r="K57" s="22">
        <v>28000</v>
      </c>
      <c r="L57" s="22">
        <v>84000</v>
      </c>
      <c r="M57" s="22">
        <v>0</v>
      </c>
      <c r="N57" s="22">
        <v>84000</v>
      </c>
      <c r="O57">
        <v>3510076</v>
      </c>
      <c r="P57" t="s">
        <v>150</v>
      </c>
      <c r="Q57" s="19">
        <v>1</v>
      </c>
      <c r="R57" s="19">
        <v>45000</v>
      </c>
      <c r="S57" s="19">
        <v>45000</v>
      </c>
      <c r="T57" s="19">
        <v>0</v>
      </c>
      <c r="U57" s="19">
        <v>45000</v>
      </c>
      <c r="V57" s="21">
        <v>3530010</v>
      </c>
      <c r="W57" s="21" t="s">
        <v>153</v>
      </c>
      <c r="X57" s="22">
        <v>6</v>
      </c>
      <c r="Y57" s="22">
        <v>108000</v>
      </c>
      <c r="Z57" s="22">
        <v>648000</v>
      </c>
      <c r="AA57" s="22">
        <v>0</v>
      </c>
      <c r="AB57" s="22">
        <v>648000</v>
      </c>
      <c r="AC57">
        <v>3500143</v>
      </c>
      <c r="AD57" t="s">
        <v>137</v>
      </c>
      <c r="AE57" s="19">
        <v>2</v>
      </c>
      <c r="AF57" s="19">
        <v>220000</v>
      </c>
      <c r="AG57" s="19">
        <v>440000</v>
      </c>
      <c r="AH57" s="19">
        <v>0</v>
      </c>
      <c r="AI57" s="19">
        <v>440000</v>
      </c>
      <c r="AJ57" s="21">
        <v>1523008</v>
      </c>
      <c r="AK57" s="21" t="s">
        <v>552</v>
      </c>
      <c r="AL57" s="22">
        <v>12</v>
      </c>
      <c r="AM57" s="22">
        <v>13000</v>
      </c>
      <c r="AN57" s="22">
        <v>156000</v>
      </c>
      <c r="AO57" s="22">
        <v>0</v>
      </c>
      <c r="AP57" s="22">
        <v>156000</v>
      </c>
      <c r="AQ57">
        <v>3510004</v>
      </c>
      <c r="AR57" t="s">
        <v>142</v>
      </c>
      <c r="AS57" s="19">
        <v>4</v>
      </c>
      <c r="AT57" s="19">
        <v>43000</v>
      </c>
      <c r="AU57" s="19">
        <v>172000</v>
      </c>
      <c r="AV57" s="19">
        <v>0</v>
      </c>
      <c r="AW57" s="19">
        <v>172000</v>
      </c>
      <c r="AX57" s="21">
        <v>3500021</v>
      </c>
      <c r="AY57" s="21" t="s">
        <v>563</v>
      </c>
      <c r="AZ57" s="22">
        <v>1</v>
      </c>
      <c r="BA57" s="22">
        <v>390000</v>
      </c>
      <c r="BB57" s="22">
        <v>390000</v>
      </c>
      <c r="BC57" s="22">
        <v>0</v>
      </c>
      <c r="BD57" s="22">
        <v>390000</v>
      </c>
      <c r="BE57">
        <v>3510076</v>
      </c>
      <c r="BF57" t="s">
        <v>150</v>
      </c>
      <c r="BG57" s="19">
        <v>1</v>
      </c>
      <c r="BH57" s="19">
        <v>45000</v>
      </c>
      <c r="BI57" s="19">
        <v>45000</v>
      </c>
      <c r="BJ57" s="19">
        <v>0</v>
      </c>
      <c r="BK57" s="19">
        <v>45000</v>
      </c>
      <c r="BL57" s="21">
        <v>3500144</v>
      </c>
      <c r="BM57" s="21" t="s">
        <v>138</v>
      </c>
      <c r="BN57" s="22">
        <v>4</v>
      </c>
      <c r="BO57" s="22">
        <v>260000</v>
      </c>
      <c r="BP57" s="22">
        <v>1040000</v>
      </c>
      <c r="BQ57" s="22">
        <v>0</v>
      </c>
      <c r="BR57" s="22">
        <v>1040000</v>
      </c>
      <c r="BS57">
        <v>3500029</v>
      </c>
      <c r="BT57" t="s">
        <v>570</v>
      </c>
      <c r="BU57" s="19">
        <v>2</v>
      </c>
      <c r="BV57" s="19">
        <v>390000</v>
      </c>
      <c r="BW57" s="19">
        <v>780000</v>
      </c>
      <c r="BX57" s="19">
        <v>0</v>
      </c>
      <c r="BY57" s="19">
        <v>780000</v>
      </c>
      <c r="BZ57" s="181">
        <v>1523012</v>
      </c>
      <c r="CA57" s="182" t="s">
        <v>496</v>
      </c>
      <c r="CB57" s="183">
        <v>6</v>
      </c>
      <c r="CC57" s="184">
        <v>20000</v>
      </c>
      <c r="CD57" s="184">
        <v>120000</v>
      </c>
      <c r="CE57" s="184">
        <v>0</v>
      </c>
      <c r="CF57" s="184">
        <v>120000</v>
      </c>
      <c r="CG57">
        <v>1560002</v>
      </c>
      <c r="CH57" t="s">
        <v>133</v>
      </c>
      <c r="CI57" s="19">
        <v>8</v>
      </c>
      <c r="CJ57" s="19">
        <v>28000</v>
      </c>
      <c r="CK57" s="19">
        <v>224000</v>
      </c>
      <c r="CL57" s="19">
        <v>0</v>
      </c>
      <c r="CM57" s="19">
        <v>224000</v>
      </c>
      <c r="CN57" s="21">
        <v>3550005</v>
      </c>
      <c r="CO57" s="21" t="s">
        <v>167</v>
      </c>
      <c r="CP57" s="22">
        <v>1</v>
      </c>
      <c r="CQ57" s="22">
        <v>20000</v>
      </c>
      <c r="CR57" s="22">
        <v>20000</v>
      </c>
      <c r="CS57" s="22">
        <v>0</v>
      </c>
      <c r="CT57" s="22">
        <v>20000</v>
      </c>
      <c r="CU57">
        <v>3512008</v>
      </c>
      <c r="CV57" t="s">
        <v>310</v>
      </c>
      <c r="CW57" s="19">
        <v>2</v>
      </c>
      <c r="CX57" s="19">
        <v>44000</v>
      </c>
      <c r="CY57" s="19">
        <v>88000</v>
      </c>
      <c r="CZ57" s="19">
        <v>0</v>
      </c>
      <c r="DA57" s="19">
        <v>88000</v>
      </c>
      <c r="DB57" s="21">
        <v>1540036</v>
      </c>
      <c r="DC57" s="21" t="s">
        <v>574</v>
      </c>
      <c r="DD57" s="22">
        <v>0</v>
      </c>
      <c r="DE57" s="22">
        <v>0</v>
      </c>
      <c r="DF57" s="22">
        <v>0</v>
      </c>
      <c r="DG57" s="22">
        <v>0</v>
      </c>
      <c r="DH57" s="22">
        <v>0</v>
      </c>
      <c r="DI57">
        <v>1560048</v>
      </c>
      <c r="DJ57" t="s">
        <v>262</v>
      </c>
      <c r="DK57" s="19">
        <v>6</v>
      </c>
      <c r="DL57" s="19">
        <v>28000</v>
      </c>
      <c r="DM57" s="19">
        <v>168000</v>
      </c>
      <c r="DN57" s="19">
        <v>0</v>
      </c>
      <c r="DO57" s="19">
        <v>168000</v>
      </c>
      <c r="DP57" s="21">
        <v>3500009</v>
      </c>
      <c r="DQ57" s="21" t="s">
        <v>555</v>
      </c>
      <c r="DR57" s="22">
        <v>1</v>
      </c>
      <c r="DS57" s="22">
        <v>390000</v>
      </c>
      <c r="DT57" s="22">
        <v>390000</v>
      </c>
      <c r="DU57" s="22">
        <v>0</v>
      </c>
      <c r="DV57" s="22">
        <v>390000</v>
      </c>
      <c r="DW57">
        <v>1523008</v>
      </c>
      <c r="DX57" t="s">
        <v>552</v>
      </c>
      <c r="DY57" s="19">
        <v>8</v>
      </c>
      <c r="DZ57" s="19">
        <v>13000</v>
      </c>
      <c r="EA57" s="19">
        <v>104000</v>
      </c>
      <c r="EB57" s="19">
        <v>0</v>
      </c>
      <c r="EC57" s="19">
        <v>104000</v>
      </c>
      <c r="ED57" s="21">
        <v>1523088</v>
      </c>
      <c r="EE57" s="21" t="s">
        <v>526</v>
      </c>
      <c r="EF57" s="22">
        <v>3</v>
      </c>
      <c r="EG57" s="22">
        <v>25000</v>
      </c>
      <c r="EH57" s="22">
        <v>75000</v>
      </c>
      <c r="EI57" s="22">
        <v>0</v>
      </c>
      <c r="EJ57" s="22">
        <v>75000</v>
      </c>
      <c r="EK57">
        <v>1523089</v>
      </c>
      <c r="EL57" t="s">
        <v>553</v>
      </c>
      <c r="EM57" s="19">
        <v>6</v>
      </c>
      <c r="EN57" s="19">
        <v>25000</v>
      </c>
      <c r="EO57" s="19">
        <v>150000</v>
      </c>
      <c r="EP57" s="19">
        <v>0</v>
      </c>
      <c r="EQ57" s="19">
        <v>150000</v>
      </c>
      <c r="ER57" s="21">
        <v>3500009</v>
      </c>
      <c r="ES57" s="21" t="s">
        <v>555</v>
      </c>
      <c r="ET57" s="22">
        <v>1</v>
      </c>
      <c r="EU57" s="22">
        <v>390000</v>
      </c>
      <c r="EV57" s="22">
        <v>390000</v>
      </c>
      <c r="EW57" s="22">
        <v>0</v>
      </c>
      <c r="EX57" s="22">
        <v>390000</v>
      </c>
      <c r="EY57">
        <v>1560008</v>
      </c>
      <c r="EZ57" t="s">
        <v>135</v>
      </c>
      <c r="FA57" s="19">
        <v>4</v>
      </c>
      <c r="FB57" s="19">
        <v>28000</v>
      </c>
      <c r="FC57" s="19">
        <v>112000</v>
      </c>
      <c r="FD57" s="19">
        <v>0</v>
      </c>
      <c r="FE57" s="19">
        <v>112000</v>
      </c>
      <c r="FF57" s="21">
        <v>1560048</v>
      </c>
      <c r="FG57" s="21" t="s">
        <v>262</v>
      </c>
      <c r="FH57" s="22">
        <v>7</v>
      </c>
      <c r="FI57" s="22">
        <v>28000</v>
      </c>
      <c r="FJ57" s="22">
        <v>196000</v>
      </c>
      <c r="FK57" s="22">
        <v>0</v>
      </c>
      <c r="FL57" s="22">
        <v>196000</v>
      </c>
      <c r="FM57">
        <v>1523101</v>
      </c>
      <c r="FN57" t="s">
        <v>579</v>
      </c>
      <c r="FO57" s="19">
        <v>20</v>
      </c>
      <c r="FP57" s="19">
        <v>13000</v>
      </c>
      <c r="FQ57" s="19">
        <v>260000</v>
      </c>
      <c r="FR57" s="19">
        <v>0</v>
      </c>
      <c r="FS57" s="19">
        <v>260000</v>
      </c>
      <c r="FT57" s="21">
        <v>1560002</v>
      </c>
      <c r="FU57" s="21" t="s">
        <v>133</v>
      </c>
      <c r="FV57" s="22">
        <v>11</v>
      </c>
      <c r="FW57" s="22">
        <v>28000</v>
      </c>
      <c r="FX57" s="22">
        <v>308000</v>
      </c>
      <c r="FY57" s="22">
        <v>0</v>
      </c>
      <c r="FZ57" s="22">
        <v>308000</v>
      </c>
      <c r="GA57">
        <v>1560008</v>
      </c>
      <c r="GB57" t="s">
        <v>135</v>
      </c>
      <c r="GC57" s="19">
        <v>13</v>
      </c>
      <c r="GD57" s="19">
        <v>28000</v>
      </c>
      <c r="GE57" s="19">
        <v>364000</v>
      </c>
      <c r="GF57" s="19">
        <v>0</v>
      </c>
      <c r="GG57" s="19">
        <v>364000</v>
      </c>
      <c r="GH57" s="21">
        <v>3550007</v>
      </c>
      <c r="GI57" s="21" t="s">
        <v>168</v>
      </c>
      <c r="GJ57" s="22">
        <v>5</v>
      </c>
      <c r="GK57" s="22">
        <v>20000</v>
      </c>
      <c r="GL57" s="22">
        <v>100000</v>
      </c>
      <c r="GM57" s="22">
        <v>0</v>
      </c>
      <c r="GN57" s="22">
        <v>100000</v>
      </c>
      <c r="GO57">
        <v>3530010</v>
      </c>
      <c r="GP57" t="s">
        <v>153</v>
      </c>
      <c r="GQ57" s="19">
        <v>5</v>
      </c>
      <c r="GR57" s="19">
        <v>108000</v>
      </c>
      <c r="GS57" s="19">
        <v>540000</v>
      </c>
      <c r="GT57" s="19">
        <v>0</v>
      </c>
      <c r="GU57" s="19">
        <v>540000</v>
      </c>
      <c r="GV57">
        <v>3512008</v>
      </c>
      <c r="GW57" t="s">
        <v>310</v>
      </c>
      <c r="GX57">
        <v>3</v>
      </c>
      <c r="GY57">
        <v>44000</v>
      </c>
      <c r="GZ57">
        <v>132000</v>
      </c>
      <c r="HA57">
        <v>0</v>
      </c>
      <c r="HB57">
        <v>132000</v>
      </c>
      <c r="HC57">
        <v>3510067</v>
      </c>
      <c r="HD57" t="s">
        <v>146</v>
      </c>
      <c r="HE57">
        <v>4</v>
      </c>
      <c r="HF57">
        <v>43000</v>
      </c>
      <c r="HG57">
        <v>172000</v>
      </c>
      <c r="HH57">
        <v>0</v>
      </c>
      <c r="HI57">
        <v>172000</v>
      </c>
      <c r="HJ57"/>
      <c r="HK57"/>
      <c r="HL57"/>
      <c r="HM57"/>
      <c r="HN57"/>
      <c r="HO57"/>
      <c r="HP57"/>
    </row>
    <row r="58" spans="8:224" x14ac:dyDescent="0.2">
      <c r="H58" s="21">
        <v>1560006</v>
      </c>
      <c r="I58" s="21" t="s">
        <v>134</v>
      </c>
      <c r="J58" s="22">
        <v>2</v>
      </c>
      <c r="K58" s="22">
        <v>28000</v>
      </c>
      <c r="L58" s="22">
        <v>56000</v>
      </c>
      <c r="M58" s="22">
        <v>0</v>
      </c>
      <c r="N58" s="22">
        <v>56000</v>
      </c>
      <c r="O58">
        <v>3512008</v>
      </c>
      <c r="P58" t="s">
        <v>310</v>
      </c>
      <c r="Q58" s="19">
        <v>2</v>
      </c>
      <c r="R58" s="19">
        <v>44000</v>
      </c>
      <c r="S58" s="19">
        <v>88000</v>
      </c>
      <c r="T58" s="19">
        <v>0</v>
      </c>
      <c r="U58" s="19">
        <v>88000</v>
      </c>
      <c r="V58" s="21">
        <v>3530014</v>
      </c>
      <c r="W58" s="21" t="s">
        <v>154</v>
      </c>
      <c r="X58" s="22">
        <v>1</v>
      </c>
      <c r="Y58" s="22">
        <v>20000</v>
      </c>
      <c r="Z58" s="22">
        <v>20000</v>
      </c>
      <c r="AA58" s="22">
        <v>0</v>
      </c>
      <c r="AB58" s="22">
        <v>20000</v>
      </c>
      <c r="AC58">
        <v>3500144</v>
      </c>
      <c r="AD58" t="s">
        <v>138</v>
      </c>
      <c r="AE58" s="19">
        <v>4</v>
      </c>
      <c r="AF58" s="19">
        <v>260000</v>
      </c>
      <c r="AG58" s="19">
        <v>1040000</v>
      </c>
      <c r="AH58" s="19">
        <v>0</v>
      </c>
      <c r="AI58" s="19">
        <v>1040000</v>
      </c>
      <c r="AJ58" s="21">
        <v>1523011</v>
      </c>
      <c r="AK58" s="21" t="s">
        <v>495</v>
      </c>
      <c r="AL58" s="22">
        <v>7</v>
      </c>
      <c r="AM58" s="22">
        <v>20000</v>
      </c>
      <c r="AN58" s="22">
        <v>140000</v>
      </c>
      <c r="AO58" s="22">
        <v>0</v>
      </c>
      <c r="AP58" s="22">
        <v>140000</v>
      </c>
      <c r="AQ58">
        <v>3510012</v>
      </c>
      <c r="AR58" t="s">
        <v>144</v>
      </c>
      <c r="AS58" s="19">
        <v>2</v>
      </c>
      <c r="AT58" s="19">
        <v>43000</v>
      </c>
      <c r="AU58" s="19">
        <v>86000</v>
      </c>
      <c r="AV58" s="19">
        <v>0</v>
      </c>
      <c r="AW58" s="19">
        <v>86000</v>
      </c>
      <c r="AX58" s="21">
        <v>3500142</v>
      </c>
      <c r="AY58" s="21" t="s">
        <v>564</v>
      </c>
      <c r="AZ58" s="22">
        <v>1</v>
      </c>
      <c r="BA58" s="22">
        <v>390000</v>
      </c>
      <c r="BB58" s="22">
        <v>390000</v>
      </c>
      <c r="BC58" s="22">
        <v>0</v>
      </c>
      <c r="BD58" s="22">
        <v>390000</v>
      </c>
      <c r="BE58">
        <v>3512008</v>
      </c>
      <c r="BF58" t="s">
        <v>310</v>
      </c>
      <c r="BG58" s="19">
        <v>3</v>
      </c>
      <c r="BH58" s="19">
        <v>44000</v>
      </c>
      <c r="BI58" s="19">
        <v>132000</v>
      </c>
      <c r="BJ58" s="19">
        <v>0</v>
      </c>
      <c r="BK58" s="19">
        <v>132000</v>
      </c>
      <c r="BL58" s="21">
        <v>3500155</v>
      </c>
      <c r="BM58" s="21" t="s">
        <v>572</v>
      </c>
      <c r="BN58" s="22">
        <v>1</v>
      </c>
      <c r="BO58" s="22">
        <v>300000</v>
      </c>
      <c r="BP58" s="22">
        <v>300000</v>
      </c>
      <c r="BQ58" s="22">
        <v>0</v>
      </c>
      <c r="BR58" s="22">
        <v>300000</v>
      </c>
      <c r="BS58">
        <v>3500144</v>
      </c>
      <c r="BT58" t="s">
        <v>138</v>
      </c>
      <c r="BU58" s="19">
        <v>1</v>
      </c>
      <c r="BV58" s="19">
        <v>260000</v>
      </c>
      <c r="BW58" s="19">
        <v>260000</v>
      </c>
      <c r="BX58" s="19">
        <v>0</v>
      </c>
      <c r="BY58" s="19">
        <v>260000</v>
      </c>
      <c r="BZ58" s="181">
        <v>1523089</v>
      </c>
      <c r="CA58" s="182" t="s">
        <v>553</v>
      </c>
      <c r="CB58" s="183">
        <v>8</v>
      </c>
      <c r="CC58" s="184">
        <v>25000</v>
      </c>
      <c r="CD58" s="184">
        <v>200000</v>
      </c>
      <c r="CE58" s="184">
        <v>0</v>
      </c>
      <c r="CF58" s="184">
        <v>200000</v>
      </c>
      <c r="CG58">
        <v>1560006</v>
      </c>
      <c r="CH58" t="s">
        <v>134</v>
      </c>
      <c r="CI58" s="19">
        <v>6</v>
      </c>
      <c r="CJ58" s="19">
        <v>28000</v>
      </c>
      <c r="CK58" s="19">
        <v>168000</v>
      </c>
      <c r="CL58" s="19">
        <v>0</v>
      </c>
      <c r="CM58" s="19">
        <v>168000</v>
      </c>
      <c r="CN58" s="21">
        <v>3550007</v>
      </c>
      <c r="CO58" s="21" t="s">
        <v>168</v>
      </c>
      <c r="CP58" s="22">
        <v>1</v>
      </c>
      <c r="CQ58" s="22">
        <v>20000</v>
      </c>
      <c r="CR58" s="22">
        <v>20000</v>
      </c>
      <c r="CS58" s="22">
        <v>0</v>
      </c>
      <c r="CT58" s="22">
        <v>20000</v>
      </c>
      <c r="CU58">
        <v>3530010</v>
      </c>
      <c r="CV58" t="s">
        <v>153</v>
      </c>
      <c r="CW58" s="19">
        <v>5</v>
      </c>
      <c r="CX58" s="19">
        <v>108000</v>
      </c>
      <c r="CY58" s="19">
        <v>540000</v>
      </c>
      <c r="CZ58" s="19">
        <v>0</v>
      </c>
      <c r="DA58" s="19">
        <v>540000</v>
      </c>
      <c r="DB58" s="21">
        <v>1560002</v>
      </c>
      <c r="DC58" s="21" t="s">
        <v>133</v>
      </c>
      <c r="DD58" s="22">
        <v>4</v>
      </c>
      <c r="DE58" s="22">
        <v>28000</v>
      </c>
      <c r="DF58" s="22">
        <v>112000</v>
      </c>
      <c r="DG58" s="22">
        <v>0</v>
      </c>
      <c r="DH58" s="22">
        <v>112000</v>
      </c>
      <c r="DI58">
        <v>1560050</v>
      </c>
      <c r="DJ58" t="s">
        <v>265</v>
      </c>
      <c r="DK58" s="19">
        <v>5</v>
      </c>
      <c r="DL58" s="19">
        <v>30000</v>
      </c>
      <c r="DM58" s="19">
        <v>150000</v>
      </c>
      <c r="DN58" s="19">
        <v>0</v>
      </c>
      <c r="DO58" s="19">
        <v>150000</v>
      </c>
      <c r="DP58" s="21">
        <v>3500029</v>
      </c>
      <c r="DQ58" s="21" t="s">
        <v>570</v>
      </c>
      <c r="DR58" s="22">
        <v>1</v>
      </c>
      <c r="DS58" s="22">
        <v>390000</v>
      </c>
      <c r="DT58" s="22">
        <v>390000</v>
      </c>
      <c r="DU58" s="22">
        <v>-78000</v>
      </c>
      <c r="DV58" s="22">
        <v>312000</v>
      </c>
      <c r="DW58">
        <v>1523011</v>
      </c>
      <c r="DX58" t="s">
        <v>495</v>
      </c>
      <c r="DY58" s="19">
        <v>9</v>
      </c>
      <c r="DZ58" s="19">
        <v>20000</v>
      </c>
      <c r="EA58" s="19">
        <v>180000</v>
      </c>
      <c r="EB58" s="19">
        <v>0</v>
      </c>
      <c r="EC58" s="19">
        <v>180000</v>
      </c>
      <c r="ED58" s="21">
        <v>1523101</v>
      </c>
      <c r="EE58" s="21" t="s">
        <v>579</v>
      </c>
      <c r="EF58" s="22">
        <v>34</v>
      </c>
      <c r="EG58" s="22">
        <v>13000</v>
      </c>
      <c r="EH58" s="22">
        <v>442000</v>
      </c>
      <c r="EI58" s="22">
        <v>0</v>
      </c>
      <c r="EJ58" s="22">
        <v>442000</v>
      </c>
      <c r="EK58">
        <v>1523101</v>
      </c>
      <c r="EL58" t="s">
        <v>579</v>
      </c>
      <c r="EM58" s="19">
        <v>20</v>
      </c>
      <c r="EN58" s="19">
        <v>13000</v>
      </c>
      <c r="EO58" s="19">
        <v>260000</v>
      </c>
      <c r="EP58" s="19">
        <v>0</v>
      </c>
      <c r="EQ58" s="19">
        <v>260000</v>
      </c>
      <c r="ER58" s="21">
        <v>3500021</v>
      </c>
      <c r="ES58" s="21" t="s">
        <v>563</v>
      </c>
      <c r="ET58" s="22">
        <v>1</v>
      </c>
      <c r="EU58" s="22">
        <v>390000</v>
      </c>
      <c r="EV58" s="22">
        <v>390000</v>
      </c>
      <c r="EW58" s="22">
        <v>0</v>
      </c>
      <c r="EX58" s="22">
        <v>390000</v>
      </c>
      <c r="EY58">
        <v>1560050</v>
      </c>
      <c r="EZ58" t="s">
        <v>265</v>
      </c>
      <c r="FA58" s="19">
        <v>1</v>
      </c>
      <c r="FB58" s="19">
        <v>30000</v>
      </c>
      <c r="FC58" s="19">
        <v>30000</v>
      </c>
      <c r="FD58" s="19">
        <v>0</v>
      </c>
      <c r="FE58" s="19">
        <v>30000</v>
      </c>
      <c r="FF58" s="21">
        <v>1560050</v>
      </c>
      <c r="FG58" s="21" t="s">
        <v>265</v>
      </c>
      <c r="FH58" s="22">
        <v>4</v>
      </c>
      <c r="FI58" s="22">
        <v>30000</v>
      </c>
      <c r="FJ58" s="22">
        <v>120000</v>
      </c>
      <c r="FK58" s="22">
        <v>0</v>
      </c>
      <c r="FL58" s="22">
        <v>120000</v>
      </c>
      <c r="FM58">
        <v>1532013</v>
      </c>
      <c r="FN58" t="s">
        <v>126</v>
      </c>
      <c r="FO58" s="19">
        <v>2</v>
      </c>
      <c r="FP58" s="19">
        <v>89000</v>
      </c>
      <c r="FQ58" s="19">
        <v>178000</v>
      </c>
      <c r="FR58" s="19">
        <v>0</v>
      </c>
      <c r="FS58" s="19">
        <v>178000</v>
      </c>
      <c r="FT58" s="21">
        <v>1560008</v>
      </c>
      <c r="FU58" s="21" t="s">
        <v>135</v>
      </c>
      <c r="FV58" s="22">
        <v>16</v>
      </c>
      <c r="FW58" s="22">
        <v>28000</v>
      </c>
      <c r="FX58" s="22">
        <v>448000</v>
      </c>
      <c r="FY58" s="22">
        <v>0</v>
      </c>
      <c r="FZ58" s="22">
        <v>448000</v>
      </c>
      <c r="GA58">
        <v>1560048</v>
      </c>
      <c r="GB58" t="s">
        <v>262</v>
      </c>
      <c r="GC58" s="19">
        <v>7</v>
      </c>
      <c r="GD58" s="19">
        <v>28000</v>
      </c>
      <c r="GE58" s="19">
        <v>196000</v>
      </c>
      <c r="GF58" s="19">
        <v>0</v>
      </c>
      <c r="GG58" s="19">
        <v>196000</v>
      </c>
      <c r="GH58" s="21">
        <v>4550013</v>
      </c>
      <c r="GI58" s="21" t="s">
        <v>170</v>
      </c>
      <c r="GJ58" s="22">
        <v>2</v>
      </c>
      <c r="GK58" s="22">
        <v>38000</v>
      </c>
      <c r="GL58" s="22">
        <v>76000</v>
      </c>
      <c r="GM58" s="22">
        <v>0</v>
      </c>
      <c r="GN58" s="22">
        <v>76000</v>
      </c>
      <c r="GO58">
        <v>3530014</v>
      </c>
      <c r="GP58" t="s">
        <v>154</v>
      </c>
      <c r="GQ58" s="19">
        <v>1</v>
      </c>
      <c r="GR58" s="19">
        <v>20000</v>
      </c>
      <c r="GS58" s="19">
        <v>20000</v>
      </c>
      <c r="GT58" s="19">
        <v>0</v>
      </c>
      <c r="GU58" s="19">
        <v>20000</v>
      </c>
      <c r="GV58">
        <v>3530008</v>
      </c>
      <c r="GW58" t="s">
        <v>152</v>
      </c>
      <c r="GX58">
        <v>1</v>
      </c>
      <c r="GY58">
        <v>20000</v>
      </c>
      <c r="GZ58">
        <v>20000</v>
      </c>
      <c r="HA58">
        <v>0</v>
      </c>
      <c r="HB58">
        <v>20000</v>
      </c>
      <c r="HC58">
        <v>3510076</v>
      </c>
      <c r="HD58" t="s">
        <v>150</v>
      </c>
      <c r="HE58">
        <v>6</v>
      </c>
      <c r="HF58">
        <v>45000</v>
      </c>
      <c r="HG58">
        <v>270000</v>
      </c>
      <c r="HH58">
        <v>0</v>
      </c>
      <c r="HI58">
        <v>270000</v>
      </c>
      <c r="HJ58"/>
      <c r="HK58"/>
      <c r="HL58"/>
      <c r="HM58"/>
      <c r="HN58"/>
      <c r="HO58"/>
      <c r="HP58"/>
    </row>
    <row r="59" spans="8:224" ht="22.5" x14ac:dyDescent="0.2">
      <c r="H59" s="21">
        <v>1560008</v>
      </c>
      <c r="I59" s="21" t="s">
        <v>135</v>
      </c>
      <c r="J59" s="22">
        <v>4</v>
      </c>
      <c r="K59" s="22">
        <v>28000</v>
      </c>
      <c r="L59" s="22">
        <v>112000</v>
      </c>
      <c r="M59" s="22">
        <v>0</v>
      </c>
      <c r="N59" s="22">
        <v>112000</v>
      </c>
      <c r="O59">
        <v>3530008</v>
      </c>
      <c r="P59" t="s">
        <v>152</v>
      </c>
      <c r="Q59" s="19">
        <v>5</v>
      </c>
      <c r="R59" s="19">
        <v>20000</v>
      </c>
      <c r="S59" s="19">
        <v>100000</v>
      </c>
      <c r="T59" s="19">
        <v>0</v>
      </c>
      <c r="U59" s="19">
        <v>100000</v>
      </c>
      <c r="V59" s="21">
        <v>3550002</v>
      </c>
      <c r="W59" s="21" t="s">
        <v>166</v>
      </c>
      <c r="X59" s="22">
        <v>5</v>
      </c>
      <c r="Y59" s="22">
        <v>20000</v>
      </c>
      <c r="Z59" s="22">
        <v>100000</v>
      </c>
      <c r="AA59" s="22">
        <v>0</v>
      </c>
      <c r="AB59" s="22">
        <v>100000</v>
      </c>
      <c r="AC59">
        <v>3500145</v>
      </c>
      <c r="AD59" t="s">
        <v>277</v>
      </c>
      <c r="AE59" s="19">
        <v>1</v>
      </c>
      <c r="AF59" s="19">
        <v>350000</v>
      </c>
      <c r="AG59" s="19">
        <v>350000</v>
      </c>
      <c r="AH59" s="19">
        <v>0</v>
      </c>
      <c r="AI59" s="19">
        <v>350000</v>
      </c>
      <c r="AJ59" s="21">
        <v>1523012</v>
      </c>
      <c r="AK59" s="21" t="s">
        <v>496</v>
      </c>
      <c r="AL59" s="22">
        <v>11</v>
      </c>
      <c r="AM59" s="22">
        <v>20000</v>
      </c>
      <c r="AN59" s="22">
        <v>220000</v>
      </c>
      <c r="AO59" s="22">
        <v>0</v>
      </c>
      <c r="AP59" s="22">
        <v>220000</v>
      </c>
      <c r="AQ59">
        <v>3510067</v>
      </c>
      <c r="AR59" t="s">
        <v>146</v>
      </c>
      <c r="AS59" s="19">
        <v>2</v>
      </c>
      <c r="AT59" s="19">
        <v>43000</v>
      </c>
      <c r="AU59" s="19">
        <v>86000</v>
      </c>
      <c r="AV59" s="19">
        <v>0</v>
      </c>
      <c r="AW59" s="19">
        <v>86000</v>
      </c>
      <c r="AX59" s="21">
        <v>3500143</v>
      </c>
      <c r="AY59" s="21" t="s">
        <v>137</v>
      </c>
      <c r="AZ59" s="22">
        <v>1</v>
      </c>
      <c r="BA59" s="22">
        <v>220000</v>
      </c>
      <c r="BB59" s="22">
        <v>220000</v>
      </c>
      <c r="BC59" s="22">
        <v>0</v>
      </c>
      <c r="BD59" s="22">
        <v>220000</v>
      </c>
      <c r="BE59">
        <v>3530008</v>
      </c>
      <c r="BF59" t="s">
        <v>152</v>
      </c>
      <c r="BG59" s="19">
        <v>4</v>
      </c>
      <c r="BH59" s="19">
        <v>20000</v>
      </c>
      <c r="BI59" s="19">
        <v>80000</v>
      </c>
      <c r="BJ59" s="19">
        <v>0</v>
      </c>
      <c r="BK59" s="19">
        <v>80000</v>
      </c>
      <c r="BL59" s="21">
        <v>3510012</v>
      </c>
      <c r="BM59" s="21" t="s">
        <v>144</v>
      </c>
      <c r="BN59" s="22">
        <v>4</v>
      </c>
      <c r="BO59" s="22">
        <v>43000</v>
      </c>
      <c r="BP59" s="22">
        <v>172000</v>
      </c>
      <c r="BQ59" s="22">
        <v>0</v>
      </c>
      <c r="BR59" s="22">
        <v>172000</v>
      </c>
      <c r="BS59">
        <v>3500156</v>
      </c>
      <c r="BT59" t="s">
        <v>565</v>
      </c>
      <c r="BU59" s="19">
        <v>1</v>
      </c>
      <c r="BV59" s="19">
        <v>390000</v>
      </c>
      <c r="BW59" s="19">
        <v>390000</v>
      </c>
      <c r="BX59" s="19">
        <v>0</v>
      </c>
      <c r="BY59" s="19">
        <v>390000</v>
      </c>
      <c r="BZ59" s="181">
        <v>1532013</v>
      </c>
      <c r="CA59" s="182" t="s">
        <v>126</v>
      </c>
      <c r="CB59" s="183">
        <v>9</v>
      </c>
      <c r="CC59" s="184">
        <v>89000</v>
      </c>
      <c r="CD59" s="184">
        <v>801000</v>
      </c>
      <c r="CE59" s="184">
        <v>0</v>
      </c>
      <c r="CF59" s="184">
        <v>801000</v>
      </c>
      <c r="CG59">
        <v>1560008</v>
      </c>
      <c r="CH59" t="s">
        <v>135</v>
      </c>
      <c r="CI59" s="19">
        <v>7</v>
      </c>
      <c r="CJ59" s="19">
        <v>28000</v>
      </c>
      <c r="CK59" s="19">
        <v>196000</v>
      </c>
      <c r="CL59" s="19">
        <v>0</v>
      </c>
      <c r="CM59" s="19">
        <v>196000</v>
      </c>
      <c r="CN59" s="21">
        <v>5500045</v>
      </c>
      <c r="CO59" s="21" t="s">
        <v>173</v>
      </c>
      <c r="CP59" s="22">
        <v>2</v>
      </c>
      <c r="CQ59" s="22">
        <v>30000</v>
      </c>
      <c r="CR59" s="22">
        <v>60000</v>
      </c>
      <c r="CS59" s="22">
        <v>0</v>
      </c>
      <c r="CT59" s="22">
        <v>60000</v>
      </c>
      <c r="CU59">
        <v>3530088</v>
      </c>
      <c r="CV59" t="s">
        <v>557</v>
      </c>
      <c r="CW59" s="19">
        <v>18</v>
      </c>
      <c r="CX59" s="19">
        <v>22000</v>
      </c>
      <c r="CY59" s="19">
        <v>396000</v>
      </c>
      <c r="CZ59" s="19">
        <v>0</v>
      </c>
      <c r="DA59" s="19">
        <v>396000</v>
      </c>
      <c r="DB59" s="21">
        <v>3500009</v>
      </c>
      <c r="DC59" s="21" t="s">
        <v>555</v>
      </c>
      <c r="DD59" s="22">
        <v>1</v>
      </c>
      <c r="DE59" s="22">
        <v>390000</v>
      </c>
      <c r="DF59" s="22">
        <v>390000</v>
      </c>
      <c r="DG59" s="22">
        <v>0</v>
      </c>
      <c r="DH59" s="22">
        <v>390000</v>
      </c>
      <c r="DI59">
        <v>3500144</v>
      </c>
      <c r="DJ59" t="s">
        <v>138</v>
      </c>
      <c r="DK59" s="19">
        <v>2</v>
      </c>
      <c r="DL59" s="19">
        <v>260000</v>
      </c>
      <c r="DM59" s="19">
        <v>520000</v>
      </c>
      <c r="DN59" s="19">
        <v>0</v>
      </c>
      <c r="DO59" s="19">
        <v>520000</v>
      </c>
      <c r="DP59" s="21">
        <v>3500143</v>
      </c>
      <c r="DQ59" s="21" t="s">
        <v>137</v>
      </c>
      <c r="DR59" s="22">
        <v>2</v>
      </c>
      <c r="DS59" s="22">
        <v>220000</v>
      </c>
      <c r="DT59" s="22">
        <v>440000</v>
      </c>
      <c r="DU59" s="22">
        <v>-44000</v>
      </c>
      <c r="DV59" s="22">
        <v>396000</v>
      </c>
      <c r="DW59">
        <v>1523012</v>
      </c>
      <c r="DX59" t="s">
        <v>496</v>
      </c>
      <c r="DY59" s="19">
        <v>3</v>
      </c>
      <c r="DZ59" s="19">
        <v>20000</v>
      </c>
      <c r="EA59" s="19">
        <v>60000</v>
      </c>
      <c r="EB59" s="19">
        <v>0</v>
      </c>
      <c r="EC59" s="19">
        <v>60000</v>
      </c>
      <c r="ED59" s="21">
        <v>1532013</v>
      </c>
      <c r="EE59" s="21" t="s">
        <v>126</v>
      </c>
      <c r="EF59" s="22">
        <v>3</v>
      </c>
      <c r="EG59" s="22">
        <v>89000</v>
      </c>
      <c r="EH59" s="22">
        <v>267000</v>
      </c>
      <c r="EI59" s="22">
        <v>0</v>
      </c>
      <c r="EJ59" s="22">
        <v>267000</v>
      </c>
      <c r="EK59">
        <v>1532013</v>
      </c>
      <c r="EL59" t="s">
        <v>126</v>
      </c>
      <c r="EM59" s="19">
        <v>6</v>
      </c>
      <c r="EN59" s="19">
        <v>89000</v>
      </c>
      <c r="EO59" s="19">
        <v>534000</v>
      </c>
      <c r="EP59" s="19">
        <v>0</v>
      </c>
      <c r="EQ59" s="19">
        <v>534000</v>
      </c>
      <c r="ER59" s="21">
        <v>3500144</v>
      </c>
      <c r="ES59" s="21" t="s">
        <v>138</v>
      </c>
      <c r="ET59" s="22">
        <v>2</v>
      </c>
      <c r="EU59" s="22">
        <v>260000</v>
      </c>
      <c r="EV59" s="22">
        <v>520000</v>
      </c>
      <c r="EW59" s="22">
        <v>0</v>
      </c>
      <c r="EX59" s="22">
        <v>520000</v>
      </c>
      <c r="EY59">
        <v>3500008</v>
      </c>
      <c r="EZ59" t="s">
        <v>583</v>
      </c>
      <c r="FA59" s="19">
        <v>1</v>
      </c>
      <c r="FB59" s="19">
        <v>350000</v>
      </c>
      <c r="FC59" s="19">
        <v>350000</v>
      </c>
      <c r="FD59" s="19">
        <v>0</v>
      </c>
      <c r="FE59" s="19">
        <v>350000</v>
      </c>
      <c r="FF59" s="21">
        <v>3500003</v>
      </c>
      <c r="FG59" s="21" t="s">
        <v>554</v>
      </c>
      <c r="FH59" s="22">
        <v>1</v>
      </c>
      <c r="FI59" s="22">
        <v>390000</v>
      </c>
      <c r="FJ59" s="22">
        <v>390000</v>
      </c>
      <c r="FK59" s="22">
        <v>0</v>
      </c>
      <c r="FL59" s="22">
        <v>390000</v>
      </c>
      <c r="FM59">
        <v>1540034</v>
      </c>
      <c r="FN59" t="s">
        <v>132</v>
      </c>
      <c r="FO59" s="19">
        <v>3</v>
      </c>
      <c r="FP59" s="19">
        <v>16000</v>
      </c>
      <c r="FQ59" s="19">
        <v>48000</v>
      </c>
      <c r="FR59" s="19">
        <v>0</v>
      </c>
      <c r="FS59" s="19">
        <v>48000</v>
      </c>
      <c r="FT59" s="21">
        <v>1560048</v>
      </c>
      <c r="FU59" s="21" t="s">
        <v>262</v>
      </c>
      <c r="FV59" s="22">
        <v>8</v>
      </c>
      <c r="FW59" s="22">
        <v>28000</v>
      </c>
      <c r="FX59" s="22">
        <v>224000</v>
      </c>
      <c r="FY59" s="22">
        <v>0</v>
      </c>
      <c r="FZ59" s="22">
        <v>224000</v>
      </c>
      <c r="GA59">
        <v>3500008</v>
      </c>
      <c r="GB59" t="s">
        <v>583</v>
      </c>
      <c r="GC59" s="19">
        <v>1</v>
      </c>
      <c r="GD59" s="19">
        <v>350000</v>
      </c>
      <c r="GE59" s="19">
        <v>350000</v>
      </c>
      <c r="GF59" s="19">
        <v>0</v>
      </c>
      <c r="GG59" s="19">
        <v>350000</v>
      </c>
      <c r="GH59" s="21">
        <v>5500044</v>
      </c>
      <c r="GI59" s="21" t="s">
        <v>172</v>
      </c>
      <c r="GJ59" s="22">
        <v>1</v>
      </c>
      <c r="GK59" s="22">
        <v>28000</v>
      </c>
      <c r="GL59" s="22">
        <v>28000</v>
      </c>
      <c r="GM59" s="22">
        <v>0</v>
      </c>
      <c r="GN59" s="22">
        <v>28000</v>
      </c>
      <c r="GO59">
        <v>3530088</v>
      </c>
      <c r="GP59" t="s">
        <v>557</v>
      </c>
      <c r="GQ59" s="19">
        <v>7</v>
      </c>
      <c r="GR59" s="19">
        <v>22000</v>
      </c>
      <c r="GS59" s="19">
        <v>154000</v>
      </c>
      <c r="GT59" s="19">
        <v>0</v>
      </c>
      <c r="GU59" s="19">
        <v>154000</v>
      </c>
      <c r="GV59">
        <v>3530010</v>
      </c>
      <c r="GW59" t="s">
        <v>153</v>
      </c>
      <c r="GX59">
        <v>1</v>
      </c>
      <c r="GY59">
        <v>108000</v>
      </c>
      <c r="GZ59">
        <v>108000</v>
      </c>
      <c r="HA59">
        <v>0</v>
      </c>
      <c r="HB59">
        <v>108000</v>
      </c>
      <c r="HC59">
        <v>3512008</v>
      </c>
      <c r="HD59" t="s">
        <v>310</v>
      </c>
      <c r="HE59">
        <v>4</v>
      </c>
      <c r="HF59">
        <v>44000</v>
      </c>
      <c r="HG59">
        <v>176000</v>
      </c>
      <c r="HH59">
        <v>0</v>
      </c>
      <c r="HI59">
        <v>176000</v>
      </c>
      <c r="HJ59"/>
      <c r="HK59"/>
      <c r="HL59"/>
      <c r="HM59"/>
      <c r="HN59"/>
      <c r="HO59"/>
      <c r="HP59"/>
    </row>
    <row r="60" spans="8:224" x14ac:dyDescent="0.2">
      <c r="H60" s="21">
        <v>3500003</v>
      </c>
      <c r="I60" s="21" t="s">
        <v>554</v>
      </c>
      <c r="J60" s="22">
        <v>1</v>
      </c>
      <c r="K60" s="22">
        <v>390000</v>
      </c>
      <c r="L60" s="22">
        <v>390000</v>
      </c>
      <c r="M60" s="22">
        <v>0</v>
      </c>
      <c r="N60" s="22">
        <v>390000</v>
      </c>
      <c r="O60">
        <v>3530010</v>
      </c>
      <c r="P60" t="s">
        <v>153</v>
      </c>
      <c r="Q60" s="19">
        <v>13</v>
      </c>
      <c r="R60" s="19">
        <v>108000</v>
      </c>
      <c r="S60" s="19">
        <v>1404000</v>
      </c>
      <c r="T60" s="19">
        <v>0</v>
      </c>
      <c r="U60" s="19">
        <v>1404000</v>
      </c>
      <c r="V60" s="21">
        <v>3550005</v>
      </c>
      <c r="W60" s="21" t="s">
        <v>167</v>
      </c>
      <c r="X60" s="22">
        <v>5</v>
      </c>
      <c r="Y60" s="22">
        <v>20000</v>
      </c>
      <c r="Z60" s="22">
        <v>100000</v>
      </c>
      <c r="AA60" s="22">
        <v>0</v>
      </c>
      <c r="AB60" s="22">
        <v>100000</v>
      </c>
      <c r="AC60">
        <v>3500156</v>
      </c>
      <c r="AD60" t="s">
        <v>565</v>
      </c>
      <c r="AE60" s="19">
        <v>1</v>
      </c>
      <c r="AF60" s="19">
        <v>390000</v>
      </c>
      <c r="AG60" s="19">
        <v>390000</v>
      </c>
      <c r="AH60" s="19">
        <v>0</v>
      </c>
      <c r="AI60" s="19">
        <v>390000</v>
      </c>
      <c r="AJ60" s="21">
        <v>1523088</v>
      </c>
      <c r="AK60" s="21" t="s">
        <v>526</v>
      </c>
      <c r="AL60" s="22">
        <v>8</v>
      </c>
      <c r="AM60" s="22">
        <v>25000</v>
      </c>
      <c r="AN60" s="22">
        <v>200000</v>
      </c>
      <c r="AO60" s="22">
        <v>0</v>
      </c>
      <c r="AP60" s="22">
        <v>200000</v>
      </c>
      <c r="AQ60">
        <v>3510076</v>
      </c>
      <c r="AR60" t="s">
        <v>150</v>
      </c>
      <c r="AS60" s="19">
        <v>1</v>
      </c>
      <c r="AT60" s="19">
        <v>45000</v>
      </c>
      <c r="AU60" s="19">
        <v>45000</v>
      </c>
      <c r="AV60" s="19">
        <v>0</v>
      </c>
      <c r="AW60" s="19">
        <v>45000</v>
      </c>
      <c r="AX60" s="21">
        <v>3500144</v>
      </c>
      <c r="AY60" s="21" t="s">
        <v>138</v>
      </c>
      <c r="AZ60" s="22">
        <v>6</v>
      </c>
      <c r="BA60" s="22">
        <v>260000</v>
      </c>
      <c r="BB60" s="22">
        <v>1560000</v>
      </c>
      <c r="BC60" s="22">
        <v>0</v>
      </c>
      <c r="BD60" s="22">
        <v>1560000</v>
      </c>
      <c r="BE60">
        <v>3530010</v>
      </c>
      <c r="BF60" t="s">
        <v>153</v>
      </c>
      <c r="BG60" s="19">
        <v>2</v>
      </c>
      <c r="BH60" s="19">
        <v>108000</v>
      </c>
      <c r="BI60" s="19">
        <v>216000</v>
      </c>
      <c r="BJ60" s="19">
        <v>0</v>
      </c>
      <c r="BK60" s="19">
        <v>216000</v>
      </c>
      <c r="BL60" s="21">
        <v>3510067</v>
      </c>
      <c r="BM60" s="21" t="s">
        <v>146</v>
      </c>
      <c r="BN60" s="22">
        <v>2</v>
      </c>
      <c r="BO60" s="22">
        <v>43000</v>
      </c>
      <c r="BP60" s="22">
        <v>86000</v>
      </c>
      <c r="BQ60" s="22">
        <v>0</v>
      </c>
      <c r="BR60" s="22">
        <v>86000</v>
      </c>
      <c r="BS60">
        <v>3510004</v>
      </c>
      <c r="BT60" t="s">
        <v>142</v>
      </c>
      <c r="BU60" s="19">
        <v>6</v>
      </c>
      <c r="BV60" s="19">
        <v>43000</v>
      </c>
      <c r="BW60" s="19">
        <v>258000</v>
      </c>
      <c r="BX60" s="19">
        <v>0</v>
      </c>
      <c r="BY60" s="19">
        <v>258000</v>
      </c>
      <c r="BZ60" s="181">
        <v>1540034</v>
      </c>
      <c r="CA60" s="182" t="s">
        <v>132</v>
      </c>
      <c r="CB60" s="183">
        <v>2</v>
      </c>
      <c r="CC60" s="184">
        <v>16000</v>
      </c>
      <c r="CD60" s="184">
        <v>32000</v>
      </c>
      <c r="CE60" s="184">
        <v>0</v>
      </c>
      <c r="CF60" s="184">
        <v>32000</v>
      </c>
      <c r="CG60">
        <v>3500003</v>
      </c>
      <c r="CH60" t="s">
        <v>554</v>
      </c>
      <c r="CI60" s="19">
        <v>1</v>
      </c>
      <c r="CJ60" s="19">
        <v>390000</v>
      </c>
      <c r="CK60" s="19">
        <v>390000</v>
      </c>
      <c r="CL60" s="19">
        <v>0</v>
      </c>
      <c r="CM60" s="19">
        <v>390000</v>
      </c>
      <c r="CN60" s="21">
        <v>5500063</v>
      </c>
      <c r="CO60" s="21" t="s">
        <v>394</v>
      </c>
      <c r="CP60" s="22">
        <v>1</v>
      </c>
      <c r="CQ60" s="22">
        <v>21000</v>
      </c>
      <c r="CR60" s="22">
        <v>21000</v>
      </c>
      <c r="CS60" s="22">
        <v>0</v>
      </c>
      <c r="CT60" s="22">
        <v>21000</v>
      </c>
      <c r="CU60">
        <v>3550002</v>
      </c>
      <c r="CV60" t="s">
        <v>166</v>
      </c>
      <c r="CW60" s="19">
        <v>6</v>
      </c>
      <c r="CX60" s="19">
        <v>20000</v>
      </c>
      <c r="CY60" s="19">
        <v>120000</v>
      </c>
      <c r="CZ60" s="19">
        <v>0</v>
      </c>
      <c r="DA60" s="19">
        <v>120000</v>
      </c>
      <c r="DB60" s="21">
        <v>3500144</v>
      </c>
      <c r="DC60" s="21" t="s">
        <v>138</v>
      </c>
      <c r="DD60" s="22">
        <v>1</v>
      </c>
      <c r="DE60" s="22">
        <v>260000</v>
      </c>
      <c r="DF60" s="22">
        <v>260000</v>
      </c>
      <c r="DG60" s="22">
        <v>0</v>
      </c>
      <c r="DH60" s="22">
        <v>260000</v>
      </c>
      <c r="DI60">
        <v>3500182</v>
      </c>
      <c r="DJ60" t="s">
        <v>580</v>
      </c>
      <c r="DK60" s="19">
        <v>1</v>
      </c>
      <c r="DL60" s="19">
        <v>390000</v>
      </c>
      <c r="DM60" s="19">
        <v>390000</v>
      </c>
      <c r="DN60" s="19">
        <v>0</v>
      </c>
      <c r="DO60" s="19">
        <v>390000</v>
      </c>
      <c r="DP60" s="21">
        <v>3500144</v>
      </c>
      <c r="DQ60" s="21" t="s">
        <v>138</v>
      </c>
      <c r="DR60" s="22">
        <v>2</v>
      </c>
      <c r="DS60" s="22">
        <v>260000</v>
      </c>
      <c r="DT60" s="22">
        <v>520000</v>
      </c>
      <c r="DU60" s="22">
        <v>0</v>
      </c>
      <c r="DV60" s="22">
        <v>520000</v>
      </c>
      <c r="DW60">
        <v>1523101</v>
      </c>
      <c r="DX60" t="s">
        <v>579</v>
      </c>
      <c r="DY60" s="19">
        <v>15</v>
      </c>
      <c r="DZ60" s="19">
        <v>13000</v>
      </c>
      <c r="EA60" s="19">
        <v>195000</v>
      </c>
      <c r="EB60" s="19">
        <v>0</v>
      </c>
      <c r="EC60" s="19">
        <v>195000</v>
      </c>
      <c r="ED60" s="21">
        <v>1540034</v>
      </c>
      <c r="EE60" s="21" t="s">
        <v>132</v>
      </c>
      <c r="EF60" s="22">
        <v>5</v>
      </c>
      <c r="EG60" s="22">
        <v>16000</v>
      </c>
      <c r="EH60" s="22">
        <v>80000</v>
      </c>
      <c r="EI60" s="22">
        <v>0</v>
      </c>
      <c r="EJ60" s="22">
        <v>80000</v>
      </c>
      <c r="EK60">
        <v>1560001</v>
      </c>
      <c r="EL60" t="s">
        <v>268</v>
      </c>
      <c r="EM60" s="19">
        <v>24</v>
      </c>
      <c r="EN60" s="19">
        <v>28000</v>
      </c>
      <c r="EO60" s="19">
        <v>672000</v>
      </c>
      <c r="EP60" s="19">
        <v>0</v>
      </c>
      <c r="EQ60" s="19">
        <v>672000</v>
      </c>
      <c r="ER60" s="21">
        <v>3510004</v>
      </c>
      <c r="ES60" s="21" t="s">
        <v>142</v>
      </c>
      <c r="ET60" s="22">
        <v>5</v>
      </c>
      <c r="EU60" s="22">
        <v>43000</v>
      </c>
      <c r="EV60" s="22">
        <v>215000</v>
      </c>
      <c r="EW60" s="22">
        <v>0</v>
      </c>
      <c r="EX60" s="22">
        <v>215000</v>
      </c>
      <c r="EY60">
        <v>3500144</v>
      </c>
      <c r="EZ60" t="s">
        <v>138</v>
      </c>
      <c r="FA60" s="19">
        <v>1</v>
      </c>
      <c r="FB60" s="19">
        <v>260000</v>
      </c>
      <c r="FC60" s="19">
        <v>260000</v>
      </c>
      <c r="FD60" s="19">
        <v>0</v>
      </c>
      <c r="FE60" s="19">
        <v>260000</v>
      </c>
      <c r="FF60" s="21">
        <v>3500007</v>
      </c>
      <c r="FG60" s="21" t="s">
        <v>582</v>
      </c>
      <c r="FH60" s="22">
        <v>1</v>
      </c>
      <c r="FI60" s="22">
        <v>490000</v>
      </c>
      <c r="FJ60" s="22">
        <v>490000</v>
      </c>
      <c r="FK60" s="22">
        <v>0</v>
      </c>
      <c r="FL60" s="22">
        <v>490000</v>
      </c>
      <c r="FM60">
        <v>1560001</v>
      </c>
      <c r="FN60" t="s">
        <v>268</v>
      </c>
      <c r="FO60" s="19">
        <v>7</v>
      </c>
      <c r="FP60" s="19">
        <v>28000</v>
      </c>
      <c r="FQ60" s="19">
        <v>196000</v>
      </c>
      <c r="FR60" s="19">
        <v>0</v>
      </c>
      <c r="FS60" s="19">
        <v>196000</v>
      </c>
      <c r="FT60" s="21">
        <v>1560050</v>
      </c>
      <c r="FU60" s="21" t="s">
        <v>265</v>
      </c>
      <c r="FV60" s="22">
        <v>5</v>
      </c>
      <c r="FW60" s="22">
        <v>30000</v>
      </c>
      <c r="FX60" s="22">
        <v>150000</v>
      </c>
      <c r="FY60" s="22">
        <v>0</v>
      </c>
      <c r="FZ60" s="22">
        <v>150000</v>
      </c>
      <c r="GA60">
        <v>3500009</v>
      </c>
      <c r="GB60" t="s">
        <v>555</v>
      </c>
      <c r="GC60" s="19">
        <v>1</v>
      </c>
      <c r="GD60" s="19">
        <v>390000</v>
      </c>
      <c r="GE60" s="19">
        <v>390000</v>
      </c>
      <c r="GF60" s="19">
        <v>0</v>
      </c>
      <c r="GG60" s="19">
        <v>390000</v>
      </c>
      <c r="GH60" s="21">
        <v>5500045</v>
      </c>
      <c r="GI60" s="21" t="s">
        <v>173</v>
      </c>
      <c r="GJ60" s="22">
        <v>3</v>
      </c>
      <c r="GK60" s="22">
        <v>30000</v>
      </c>
      <c r="GL60" s="22">
        <v>90000</v>
      </c>
      <c r="GM60" s="22">
        <v>0</v>
      </c>
      <c r="GN60" s="22">
        <v>90000</v>
      </c>
      <c r="GO60">
        <v>3550005</v>
      </c>
      <c r="GP60" t="s">
        <v>167</v>
      </c>
      <c r="GQ60" s="19">
        <v>1</v>
      </c>
      <c r="GR60" s="19">
        <v>20000</v>
      </c>
      <c r="GS60" s="19">
        <v>20000</v>
      </c>
      <c r="GT60" s="19">
        <v>0</v>
      </c>
      <c r="GU60" s="19">
        <v>20000</v>
      </c>
      <c r="GV60">
        <v>3530088</v>
      </c>
      <c r="GW60" t="s">
        <v>557</v>
      </c>
      <c r="GX60">
        <v>27</v>
      </c>
      <c r="GY60">
        <v>22000</v>
      </c>
      <c r="GZ60">
        <v>594000</v>
      </c>
      <c r="HA60">
        <v>0</v>
      </c>
      <c r="HB60">
        <v>594000</v>
      </c>
      <c r="HC60">
        <v>3530010</v>
      </c>
      <c r="HD60" t="s">
        <v>153</v>
      </c>
      <c r="HE60">
        <v>10</v>
      </c>
      <c r="HF60">
        <v>108000</v>
      </c>
      <c r="HG60">
        <v>1080000</v>
      </c>
      <c r="HH60">
        <v>0</v>
      </c>
      <c r="HI60">
        <v>1080000</v>
      </c>
      <c r="HJ60"/>
      <c r="HK60"/>
      <c r="HL60"/>
      <c r="HM60"/>
      <c r="HN60"/>
      <c r="HO60"/>
      <c r="HP60"/>
    </row>
    <row r="61" spans="8:224" x14ac:dyDescent="0.2">
      <c r="H61" s="21">
        <v>3500009</v>
      </c>
      <c r="I61" s="21" t="s">
        <v>555</v>
      </c>
      <c r="J61" s="22">
        <v>1</v>
      </c>
      <c r="K61" s="22">
        <v>390000</v>
      </c>
      <c r="L61" s="22">
        <v>390000</v>
      </c>
      <c r="M61" s="22">
        <v>0</v>
      </c>
      <c r="N61" s="22">
        <v>390000</v>
      </c>
      <c r="O61">
        <v>3530014</v>
      </c>
      <c r="P61" t="s">
        <v>154</v>
      </c>
      <c r="Q61" s="19">
        <v>7</v>
      </c>
      <c r="R61" s="19">
        <v>20000</v>
      </c>
      <c r="S61" s="19">
        <v>140000</v>
      </c>
      <c r="T61" s="19">
        <v>0</v>
      </c>
      <c r="U61" s="19">
        <v>140000</v>
      </c>
      <c r="V61" s="21">
        <v>3550007</v>
      </c>
      <c r="W61" s="21" t="s">
        <v>168</v>
      </c>
      <c r="X61" s="22">
        <v>5</v>
      </c>
      <c r="Y61" s="22">
        <v>20000</v>
      </c>
      <c r="Z61" s="22">
        <v>100000</v>
      </c>
      <c r="AA61" s="22">
        <v>0</v>
      </c>
      <c r="AB61" s="22">
        <v>100000</v>
      </c>
      <c r="AC61">
        <v>3510004</v>
      </c>
      <c r="AD61" t="s">
        <v>142</v>
      </c>
      <c r="AE61" s="19">
        <v>8</v>
      </c>
      <c r="AF61" s="19">
        <v>43000</v>
      </c>
      <c r="AG61" s="19">
        <v>344000</v>
      </c>
      <c r="AH61" s="19">
        <v>0</v>
      </c>
      <c r="AI61" s="19">
        <v>344000</v>
      </c>
      <c r="AJ61" s="21">
        <v>1540034</v>
      </c>
      <c r="AK61" s="21" t="s">
        <v>132</v>
      </c>
      <c r="AL61" s="22">
        <v>6</v>
      </c>
      <c r="AM61" s="22">
        <v>16000</v>
      </c>
      <c r="AN61" s="22">
        <v>96000</v>
      </c>
      <c r="AO61" s="22">
        <v>0</v>
      </c>
      <c r="AP61" s="22">
        <v>96000</v>
      </c>
      <c r="AQ61">
        <v>3530008</v>
      </c>
      <c r="AR61" t="s">
        <v>152</v>
      </c>
      <c r="AS61" s="19">
        <v>2</v>
      </c>
      <c r="AT61" s="19">
        <v>20000</v>
      </c>
      <c r="AU61" s="19">
        <v>40000</v>
      </c>
      <c r="AV61" s="19">
        <v>0</v>
      </c>
      <c r="AW61" s="19">
        <v>40000</v>
      </c>
      <c r="AX61" s="21">
        <v>3510004</v>
      </c>
      <c r="AY61" s="21" t="s">
        <v>142</v>
      </c>
      <c r="AZ61" s="22">
        <v>5</v>
      </c>
      <c r="BA61" s="22">
        <v>43000</v>
      </c>
      <c r="BB61" s="22">
        <v>215000</v>
      </c>
      <c r="BC61" s="22">
        <v>0</v>
      </c>
      <c r="BD61" s="22">
        <v>215000</v>
      </c>
      <c r="BE61">
        <v>3530014</v>
      </c>
      <c r="BF61" t="s">
        <v>154</v>
      </c>
      <c r="BG61" s="19">
        <v>1</v>
      </c>
      <c r="BH61" s="19">
        <v>20000</v>
      </c>
      <c r="BI61" s="19">
        <v>20000</v>
      </c>
      <c r="BJ61" s="19">
        <v>0</v>
      </c>
      <c r="BK61" s="19">
        <v>20000</v>
      </c>
      <c r="BL61" s="21">
        <v>3510076</v>
      </c>
      <c r="BM61" s="21" t="s">
        <v>150</v>
      </c>
      <c r="BN61" s="22">
        <v>5</v>
      </c>
      <c r="BO61" s="22">
        <v>45000</v>
      </c>
      <c r="BP61" s="22">
        <v>225000</v>
      </c>
      <c r="BQ61" s="22">
        <v>0</v>
      </c>
      <c r="BR61" s="22">
        <v>225000</v>
      </c>
      <c r="BS61">
        <v>3510012</v>
      </c>
      <c r="BT61" t="s">
        <v>144</v>
      </c>
      <c r="BU61" s="19">
        <v>5</v>
      </c>
      <c r="BV61" s="19">
        <v>43000</v>
      </c>
      <c r="BW61" s="19">
        <v>215000</v>
      </c>
      <c r="BX61" s="19">
        <v>0</v>
      </c>
      <c r="BY61" s="19">
        <v>215000</v>
      </c>
      <c r="BZ61" s="181">
        <v>1560001</v>
      </c>
      <c r="CA61" s="182" t="s">
        <v>268</v>
      </c>
      <c r="CB61" s="183">
        <v>6</v>
      </c>
      <c r="CC61" s="184">
        <v>28000</v>
      </c>
      <c r="CD61" s="184">
        <v>168000</v>
      </c>
      <c r="CE61" s="184">
        <v>0</v>
      </c>
      <c r="CF61" s="184">
        <v>168000</v>
      </c>
      <c r="CG61">
        <v>3500021</v>
      </c>
      <c r="CH61" t="s">
        <v>563</v>
      </c>
      <c r="CI61" s="19">
        <v>1</v>
      </c>
      <c r="CJ61" s="19">
        <v>390000</v>
      </c>
      <c r="CK61" s="19">
        <v>390000</v>
      </c>
      <c r="CL61" s="19">
        <v>0</v>
      </c>
      <c r="CM61" s="19">
        <v>390000</v>
      </c>
      <c r="CN61" s="21">
        <v>5510070</v>
      </c>
      <c r="CO61" s="21" t="s">
        <v>180</v>
      </c>
      <c r="CP61" s="22">
        <v>8</v>
      </c>
      <c r="CQ61" s="22">
        <v>28000</v>
      </c>
      <c r="CR61" s="22">
        <v>224000</v>
      </c>
      <c r="CS61" s="22">
        <v>0</v>
      </c>
      <c r="CT61" s="22">
        <v>224000</v>
      </c>
      <c r="CU61">
        <v>3550005</v>
      </c>
      <c r="CV61" t="s">
        <v>167</v>
      </c>
      <c r="CW61" s="19">
        <v>4</v>
      </c>
      <c r="CX61" s="19">
        <v>20000</v>
      </c>
      <c r="CY61" s="19">
        <v>80000</v>
      </c>
      <c r="CZ61" s="19">
        <v>0</v>
      </c>
      <c r="DA61" s="19">
        <v>80000</v>
      </c>
      <c r="DB61" s="21">
        <v>3500156</v>
      </c>
      <c r="DC61" s="21" t="s">
        <v>565</v>
      </c>
      <c r="DD61" s="22">
        <v>1</v>
      </c>
      <c r="DE61" s="22">
        <v>390000</v>
      </c>
      <c r="DF61" s="22">
        <v>390000</v>
      </c>
      <c r="DG61" s="22">
        <v>-58500</v>
      </c>
      <c r="DH61" s="22">
        <v>331500</v>
      </c>
      <c r="DI61">
        <v>3510004</v>
      </c>
      <c r="DJ61" t="s">
        <v>142</v>
      </c>
      <c r="DK61" s="19">
        <v>2</v>
      </c>
      <c r="DL61" s="19">
        <v>43000</v>
      </c>
      <c r="DM61" s="19">
        <v>86000</v>
      </c>
      <c r="DN61" s="19">
        <v>0</v>
      </c>
      <c r="DO61" s="19">
        <v>86000</v>
      </c>
      <c r="DP61" s="21">
        <v>3510004</v>
      </c>
      <c r="DQ61" s="21" t="s">
        <v>142</v>
      </c>
      <c r="DR61" s="22">
        <v>3</v>
      </c>
      <c r="DS61" s="22">
        <v>43000</v>
      </c>
      <c r="DT61" s="22">
        <v>129000</v>
      </c>
      <c r="DU61" s="22">
        <v>0</v>
      </c>
      <c r="DV61" s="22">
        <v>129000</v>
      </c>
      <c r="DW61">
        <v>1540034</v>
      </c>
      <c r="DX61" t="s">
        <v>132</v>
      </c>
      <c r="DY61" s="19">
        <v>1</v>
      </c>
      <c r="DZ61" s="19">
        <v>16000</v>
      </c>
      <c r="EA61" s="19">
        <v>16000</v>
      </c>
      <c r="EB61" s="19">
        <v>0</v>
      </c>
      <c r="EC61" s="19">
        <v>16000</v>
      </c>
      <c r="ED61" s="21">
        <v>1560002</v>
      </c>
      <c r="EE61" s="21" t="s">
        <v>133</v>
      </c>
      <c r="EF61" s="22">
        <v>4</v>
      </c>
      <c r="EG61" s="22">
        <v>28000</v>
      </c>
      <c r="EH61" s="22">
        <v>112000</v>
      </c>
      <c r="EI61" s="22">
        <v>0</v>
      </c>
      <c r="EJ61" s="22">
        <v>112000</v>
      </c>
      <c r="EK61">
        <v>1560048</v>
      </c>
      <c r="EL61" t="s">
        <v>262</v>
      </c>
      <c r="EM61" s="19">
        <v>7</v>
      </c>
      <c r="EN61" s="19">
        <v>28000</v>
      </c>
      <c r="EO61" s="19">
        <v>196000</v>
      </c>
      <c r="EP61" s="19">
        <v>0</v>
      </c>
      <c r="EQ61" s="19">
        <v>196000</v>
      </c>
      <c r="ER61" s="21">
        <v>3510012</v>
      </c>
      <c r="ES61" s="21" t="s">
        <v>144</v>
      </c>
      <c r="ET61" s="22">
        <v>3</v>
      </c>
      <c r="EU61" s="22">
        <v>43000</v>
      </c>
      <c r="EV61" s="22">
        <v>129000</v>
      </c>
      <c r="EW61" s="22">
        <v>0</v>
      </c>
      <c r="EX61" s="22">
        <v>129000</v>
      </c>
      <c r="EY61">
        <v>3510004</v>
      </c>
      <c r="EZ61" t="s">
        <v>142</v>
      </c>
      <c r="FA61" s="19">
        <v>5</v>
      </c>
      <c r="FB61" s="19">
        <v>43000</v>
      </c>
      <c r="FC61" s="19">
        <v>215000</v>
      </c>
      <c r="FD61" s="19">
        <v>0</v>
      </c>
      <c r="FE61" s="19">
        <v>215000</v>
      </c>
      <c r="FF61" s="21">
        <v>3500008</v>
      </c>
      <c r="FG61" s="21" t="s">
        <v>583</v>
      </c>
      <c r="FH61" s="22">
        <v>1</v>
      </c>
      <c r="FI61" s="22">
        <v>350000</v>
      </c>
      <c r="FJ61" s="22">
        <v>350000</v>
      </c>
      <c r="FK61" s="22">
        <v>0</v>
      </c>
      <c r="FL61" s="22">
        <v>350000</v>
      </c>
      <c r="FM61">
        <v>1560048</v>
      </c>
      <c r="FN61" t="s">
        <v>262</v>
      </c>
      <c r="FO61" s="19">
        <v>7</v>
      </c>
      <c r="FP61" s="19">
        <v>28000</v>
      </c>
      <c r="FQ61" s="19">
        <v>196000</v>
      </c>
      <c r="FR61" s="19">
        <v>0</v>
      </c>
      <c r="FS61" s="19">
        <v>196000</v>
      </c>
      <c r="FT61" s="21">
        <v>3500003</v>
      </c>
      <c r="FU61" s="21" t="s">
        <v>554</v>
      </c>
      <c r="FV61" s="22">
        <v>2</v>
      </c>
      <c r="FW61" s="22">
        <v>390000</v>
      </c>
      <c r="FX61" s="22">
        <v>780000</v>
      </c>
      <c r="FY61" s="22">
        <v>0</v>
      </c>
      <c r="FZ61" s="22">
        <v>780000</v>
      </c>
      <c r="GA61">
        <v>3510004</v>
      </c>
      <c r="GB61" t="s">
        <v>142</v>
      </c>
      <c r="GC61" s="19">
        <v>9</v>
      </c>
      <c r="GD61" s="19">
        <v>43000</v>
      </c>
      <c r="GE61" s="19">
        <v>387000</v>
      </c>
      <c r="GF61" s="19">
        <v>0</v>
      </c>
      <c r="GG61" s="19">
        <v>387000</v>
      </c>
      <c r="GH61" s="21">
        <v>5510070</v>
      </c>
      <c r="GI61" s="21" t="s">
        <v>180</v>
      </c>
      <c r="GJ61" s="22">
        <v>9</v>
      </c>
      <c r="GK61" s="22">
        <v>28000</v>
      </c>
      <c r="GL61" s="22">
        <v>252000</v>
      </c>
      <c r="GM61" s="22">
        <v>0</v>
      </c>
      <c r="GN61" s="22">
        <v>252000</v>
      </c>
      <c r="GO61">
        <v>3550007</v>
      </c>
      <c r="GP61" t="s">
        <v>168</v>
      </c>
      <c r="GQ61" s="19">
        <v>4</v>
      </c>
      <c r="GR61" s="19">
        <v>20000</v>
      </c>
      <c r="GS61" s="19">
        <v>80000</v>
      </c>
      <c r="GT61" s="19">
        <v>0</v>
      </c>
      <c r="GU61" s="19">
        <v>80000</v>
      </c>
      <c r="GV61">
        <v>3550002</v>
      </c>
      <c r="GW61" t="s">
        <v>166</v>
      </c>
      <c r="GX61">
        <v>5</v>
      </c>
      <c r="GY61">
        <v>20000</v>
      </c>
      <c r="GZ61">
        <v>100000</v>
      </c>
      <c r="HA61">
        <v>0</v>
      </c>
      <c r="HB61">
        <v>100000</v>
      </c>
      <c r="HC61">
        <v>3530088</v>
      </c>
      <c r="HD61" t="s">
        <v>557</v>
      </c>
      <c r="HE61">
        <v>13</v>
      </c>
      <c r="HF61">
        <v>22000</v>
      </c>
      <c r="HG61">
        <v>286000</v>
      </c>
      <c r="HH61">
        <v>0</v>
      </c>
      <c r="HI61">
        <v>286000</v>
      </c>
      <c r="HJ61"/>
      <c r="HK61"/>
      <c r="HL61"/>
      <c r="HM61"/>
      <c r="HN61"/>
      <c r="HO61"/>
      <c r="HP61"/>
    </row>
    <row r="62" spans="8:224" x14ac:dyDescent="0.2">
      <c r="H62" s="21">
        <v>3500144</v>
      </c>
      <c r="I62" s="21" t="s">
        <v>138</v>
      </c>
      <c r="J62" s="22">
        <v>6</v>
      </c>
      <c r="K62" s="22">
        <v>260000</v>
      </c>
      <c r="L62" s="22">
        <v>1560000</v>
      </c>
      <c r="M62" s="22">
        <v>0</v>
      </c>
      <c r="N62" s="22">
        <v>1560000</v>
      </c>
      <c r="O62">
        <v>3530088</v>
      </c>
      <c r="P62" t="s">
        <v>557</v>
      </c>
      <c r="Q62" s="19">
        <v>16</v>
      </c>
      <c r="R62" s="19">
        <v>22000</v>
      </c>
      <c r="S62" s="19">
        <v>352000</v>
      </c>
      <c r="T62" s="19">
        <v>0</v>
      </c>
      <c r="U62" s="19">
        <v>352000</v>
      </c>
      <c r="V62" s="21">
        <v>5500045</v>
      </c>
      <c r="W62" s="21" t="s">
        <v>173</v>
      </c>
      <c r="X62" s="22">
        <v>1</v>
      </c>
      <c r="Y62" s="22">
        <v>30000</v>
      </c>
      <c r="Z62" s="22">
        <v>30000</v>
      </c>
      <c r="AA62" s="22">
        <v>0</v>
      </c>
      <c r="AB62" s="22">
        <v>30000</v>
      </c>
      <c r="AC62">
        <v>3510012</v>
      </c>
      <c r="AD62" t="s">
        <v>144</v>
      </c>
      <c r="AE62" s="19">
        <v>6</v>
      </c>
      <c r="AF62" s="19">
        <v>43000</v>
      </c>
      <c r="AG62" s="19">
        <v>258000</v>
      </c>
      <c r="AH62" s="19">
        <v>0</v>
      </c>
      <c r="AI62" s="19">
        <v>258000</v>
      </c>
      <c r="AJ62" s="21">
        <v>1560002</v>
      </c>
      <c r="AK62" s="21" t="s">
        <v>133</v>
      </c>
      <c r="AL62" s="22">
        <v>8</v>
      </c>
      <c r="AM62" s="22">
        <v>28000</v>
      </c>
      <c r="AN62" s="22">
        <v>224000</v>
      </c>
      <c r="AO62" s="22">
        <v>0</v>
      </c>
      <c r="AP62" s="22">
        <v>224000</v>
      </c>
      <c r="AQ62">
        <v>3530010</v>
      </c>
      <c r="AR62" t="s">
        <v>153</v>
      </c>
      <c r="AS62" s="19">
        <v>3</v>
      </c>
      <c r="AT62" s="19">
        <v>108000</v>
      </c>
      <c r="AU62" s="19">
        <v>324000</v>
      </c>
      <c r="AV62" s="19">
        <v>0</v>
      </c>
      <c r="AW62" s="19">
        <v>324000</v>
      </c>
      <c r="AX62" s="21">
        <v>3510012</v>
      </c>
      <c r="AY62" s="21" t="s">
        <v>144</v>
      </c>
      <c r="AZ62" s="22">
        <v>1</v>
      </c>
      <c r="BA62" s="22">
        <v>43000</v>
      </c>
      <c r="BB62" s="22">
        <v>43000</v>
      </c>
      <c r="BC62" s="22">
        <v>0</v>
      </c>
      <c r="BD62" s="22">
        <v>43000</v>
      </c>
      <c r="BE62">
        <v>3530088</v>
      </c>
      <c r="BF62" t="s">
        <v>557</v>
      </c>
      <c r="BG62" s="19">
        <v>17</v>
      </c>
      <c r="BH62" s="19">
        <v>22000</v>
      </c>
      <c r="BI62" s="19">
        <v>374000</v>
      </c>
      <c r="BJ62" s="19">
        <v>0</v>
      </c>
      <c r="BK62" s="19">
        <v>374000</v>
      </c>
      <c r="BL62" s="21">
        <v>3512008</v>
      </c>
      <c r="BM62" s="21" t="s">
        <v>310</v>
      </c>
      <c r="BN62" s="22">
        <v>5</v>
      </c>
      <c r="BO62" s="22">
        <v>44000</v>
      </c>
      <c r="BP62" s="22">
        <v>220000</v>
      </c>
      <c r="BQ62" s="22">
        <v>0</v>
      </c>
      <c r="BR62" s="22">
        <v>220000</v>
      </c>
      <c r="BS62">
        <v>3510067</v>
      </c>
      <c r="BT62" t="s">
        <v>146</v>
      </c>
      <c r="BU62" s="19">
        <v>5</v>
      </c>
      <c r="BV62" s="19">
        <v>43000</v>
      </c>
      <c r="BW62" s="19">
        <v>215000</v>
      </c>
      <c r="BX62" s="19">
        <v>0</v>
      </c>
      <c r="BY62" s="19">
        <v>215000</v>
      </c>
      <c r="BZ62" s="181">
        <v>1560002</v>
      </c>
      <c r="CA62" s="182" t="s">
        <v>133</v>
      </c>
      <c r="CB62" s="183">
        <v>4</v>
      </c>
      <c r="CC62" s="184">
        <v>28000</v>
      </c>
      <c r="CD62" s="184">
        <v>112000</v>
      </c>
      <c r="CE62" s="184">
        <v>0</v>
      </c>
      <c r="CF62" s="184">
        <v>112000</v>
      </c>
      <c r="CG62">
        <v>3500029</v>
      </c>
      <c r="CH62" t="s">
        <v>570</v>
      </c>
      <c r="CI62" s="19">
        <v>2</v>
      </c>
      <c r="CJ62" s="19">
        <v>390000</v>
      </c>
      <c r="CK62" s="19">
        <v>780000</v>
      </c>
      <c r="CL62" s="19">
        <v>0</v>
      </c>
      <c r="CM62" s="19">
        <v>780000</v>
      </c>
      <c r="CN62" s="21">
        <v>5510072</v>
      </c>
      <c r="CO62" s="21" t="s">
        <v>181</v>
      </c>
      <c r="CP62" s="22">
        <v>1</v>
      </c>
      <c r="CQ62" s="22">
        <v>29000</v>
      </c>
      <c r="CR62" s="22">
        <v>29000</v>
      </c>
      <c r="CS62" s="22">
        <v>0</v>
      </c>
      <c r="CT62" s="22">
        <v>29000</v>
      </c>
      <c r="CU62">
        <v>3550007</v>
      </c>
      <c r="CV62" t="s">
        <v>168</v>
      </c>
      <c r="CW62" s="19">
        <v>1</v>
      </c>
      <c r="CX62" s="19">
        <v>20000</v>
      </c>
      <c r="CY62" s="19">
        <v>20000</v>
      </c>
      <c r="CZ62" s="19">
        <v>0</v>
      </c>
      <c r="DA62" s="19">
        <v>20000</v>
      </c>
      <c r="DB62" s="21">
        <v>3510004</v>
      </c>
      <c r="DC62" s="21" t="s">
        <v>142</v>
      </c>
      <c r="DD62" s="22">
        <v>8</v>
      </c>
      <c r="DE62" s="22">
        <v>43000</v>
      </c>
      <c r="DF62" s="22">
        <v>344000</v>
      </c>
      <c r="DG62" s="22">
        <v>0</v>
      </c>
      <c r="DH62" s="22">
        <v>344000</v>
      </c>
      <c r="DI62">
        <v>3510012</v>
      </c>
      <c r="DJ62" t="s">
        <v>144</v>
      </c>
      <c r="DK62" s="19">
        <v>3</v>
      </c>
      <c r="DL62" s="19">
        <v>43000</v>
      </c>
      <c r="DM62" s="19">
        <v>129000</v>
      </c>
      <c r="DN62" s="19">
        <v>0</v>
      </c>
      <c r="DO62" s="19">
        <v>129000</v>
      </c>
      <c r="DP62" s="21">
        <v>3510012</v>
      </c>
      <c r="DQ62" s="21" t="s">
        <v>144</v>
      </c>
      <c r="DR62" s="22">
        <v>3</v>
      </c>
      <c r="DS62" s="22">
        <v>43000</v>
      </c>
      <c r="DT62" s="22">
        <v>129000</v>
      </c>
      <c r="DU62" s="22">
        <v>0</v>
      </c>
      <c r="DV62" s="22">
        <v>129000</v>
      </c>
      <c r="DW62">
        <v>1560001</v>
      </c>
      <c r="DX62" t="s">
        <v>268</v>
      </c>
      <c r="DY62" s="19">
        <v>7</v>
      </c>
      <c r="DZ62" s="19">
        <v>28000</v>
      </c>
      <c r="EA62" s="19">
        <v>196000</v>
      </c>
      <c r="EB62" s="19">
        <v>0</v>
      </c>
      <c r="EC62" s="19">
        <v>196000</v>
      </c>
      <c r="ED62" s="21">
        <v>1560008</v>
      </c>
      <c r="EE62" s="21" t="s">
        <v>135</v>
      </c>
      <c r="EF62" s="22">
        <v>6</v>
      </c>
      <c r="EG62" s="22">
        <v>28000</v>
      </c>
      <c r="EH62" s="22">
        <v>168000</v>
      </c>
      <c r="EI62" s="22">
        <v>0</v>
      </c>
      <c r="EJ62" s="22">
        <v>168000</v>
      </c>
      <c r="EK62">
        <v>3500008</v>
      </c>
      <c r="EL62" t="s">
        <v>583</v>
      </c>
      <c r="EM62" s="19">
        <v>3</v>
      </c>
      <c r="EN62" s="19">
        <v>350000</v>
      </c>
      <c r="EO62" s="19">
        <v>1050000</v>
      </c>
      <c r="EP62" s="19">
        <v>0</v>
      </c>
      <c r="EQ62" s="19">
        <v>1050000</v>
      </c>
      <c r="ER62" s="21">
        <v>3510067</v>
      </c>
      <c r="ES62" s="21" t="s">
        <v>146</v>
      </c>
      <c r="ET62" s="22">
        <v>1</v>
      </c>
      <c r="EU62" s="22">
        <v>43000</v>
      </c>
      <c r="EV62" s="22">
        <v>43000</v>
      </c>
      <c r="EW62" s="22">
        <v>0</v>
      </c>
      <c r="EX62" s="22">
        <v>43000</v>
      </c>
      <c r="EY62">
        <v>3510012</v>
      </c>
      <c r="EZ62" t="s">
        <v>144</v>
      </c>
      <c r="FA62" s="19">
        <v>3</v>
      </c>
      <c r="FB62" s="19">
        <v>43000</v>
      </c>
      <c r="FC62" s="19">
        <v>129000</v>
      </c>
      <c r="FD62" s="19">
        <v>0</v>
      </c>
      <c r="FE62" s="19">
        <v>129000</v>
      </c>
      <c r="FF62" s="21">
        <v>3500144</v>
      </c>
      <c r="FG62" s="21" t="s">
        <v>138</v>
      </c>
      <c r="FH62" s="22">
        <v>1</v>
      </c>
      <c r="FI62" s="22">
        <v>260000</v>
      </c>
      <c r="FJ62" s="22">
        <v>260000</v>
      </c>
      <c r="FK62" s="22">
        <v>0</v>
      </c>
      <c r="FL62" s="22">
        <v>260000</v>
      </c>
      <c r="FM62">
        <v>1562004</v>
      </c>
      <c r="FN62" t="s">
        <v>266</v>
      </c>
      <c r="FO62" s="19">
        <v>5</v>
      </c>
      <c r="FP62" s="19">
        <v>28000</v>
      </c>
      <c r="FQ62" s="19">
        <v>140000</v>
      </c>
      <c r="FR62" s="19">
        <v>0</v>
      </c>
      <c r="FS62" s="19">
        <v>140000</v>
      </c>
      <c r="FT62" s="21">
        <v>3500144</v>
      </c>
      <c r="FU62" s="21" t="s">
        <v>138</v>
      </c>
      <c r="FV62" s="22">
        <v>2</v>
      </c>
      <c r="FW62" s="22">
        <v>260000</v>
      </c>
      <c r="FX62" s="22">
        <v>520000</v>
      </c>
      <c r="FY62" s="22">
        <v>0</v>
      </c>
      <c r="FZ62" s="22">
        <v>520000</v>
      </c>
      <c r="GA62">
        <v>3510012</v>
      </c>
      <c r="GB62" t="s">
        <v>144</v>
      </c>
      <c r="GC62" s="19">
        <v>13</v>
      </c>
      <c r="GD62" s="19">
        <v>43000</v>
      </c>
      <c r="GE62" s="19">
        <v>559000</v>
      </c>
      <c r="GF62" s="19">
        <v>0</v>
      </c>
      <c r="GG62" s="19">
        <v>559000</v>
      </c>
      <c r="GH62" s="21">
        <v>5510111</v>
      </c>
      <c r="GI62" s="21" t="s">
        <v>581</v>
      </c>
      <c r="GJ62" s="22">
        <v>2</v>
      </c>
      <c r="GK62" s="22">
        <v>39000</v>
      </c>
      <c r="GL62" s="22">
        <v>78000</v>
      </c>
      <c r="GM62" s="22">
        <v>-78000</v>
      </c>
      <c r="GN62" s="22">
        <v>0</v>
      </c>
      <c r="GO62">
        <v>5500045</v>
      </c>
      <c r="GP62" t="s">
        <v>173</v>
      </c>
      <c r="GQ62" s="19">
        <v>0</v>
      </c>
      <c r="GR62" s="19">
        <v>0</v>
      </c>
      <c r="GS62" s="19">
        <v>0</v>
      </c>
      <c r="GT62" s="19">
        <v>0</v>
      </c>
      <c r="GU62" s="19">
        <v>0</v>
      </c>
      <c r="GV62">
        <v>3550005</v>
      </c>
      <c r="GW62" t="s">
        <v>167</v>
      </c>
      <c r="GX62">
        <v>5</v>
      </c>
      <c r="GY62">
        <v>20000</v>
      </c>
      <c r="GZ62">
        <v>100000</v>
      </c>
      <c r="HA62">
        <v>0</v>
      </c>
      <c r="HB62">
        <v>100000</v>
      </c>
      <c r="HC62">
        <v>3550002</v>
      </c>
      <c r="HD62" t="s">
        <v>166</v>
      </c>
      <c r="HE62">
        <v>3</v>
      </c>
      <c r="HF62">
        <v>20000</v>
      </c>
      <c r="HG62">
        <v>60000</v>
      </c>
      <c r="HH62">
        <v>0</v>
      </c>
      <c r="HI62">
        <v>60000</v>
      </c>
      <c r="HJ62"/>
      <c r="HK62"/>
      <c r="HL62"/>
      <c r="HM62"/>
      <c r="HN62"/>
      <c r="HO62"/>
      <c r="HP62"/>
    </row>
    <row r="63" spans="8:224" x14ac:dyDescent="0.2">
      <c r="H63" s="21">
        <v>3510004</v>
      </c>
      <c r="I63" s="21" t="s">
        <v>142</v>
      </c>
      <c r="J63" s="22">
        <v>6</v>
      </c>
      <c r="K63" s="22">
        <v>43000</v>
      </c>
      <c r="L63" s="22">
        <v>258000</v>
      </c>
      <c r="M63" s="22">
        <v>0</v>
      </c>
      <c r="N63" s="22">
        <v>258000</v>
      </c>
      <c r="O63">
        <v>3550002</v>
      </c>
      <c r="P63" t="s">
        <v>166</v>
      </c>
      <c r="Q63" s="19">
        <v>5</v>
      </c>
      <c r="R63" s="19">
        <v>20000</v>
      </c>
      <c r="S63" s="19">
        <v>100000</v>
      </c>
      <c r="T63" s="19">
        <v>0</v>
      </c>
      <c r="U63" s="19">
        <v>100000</v>
      </c>
      <c r="V63" s="21">
        <v>5500063</v>
      </c>
      <c r="W63" s="21" t="s">
        <v>394</v>
      </c>
      <c r="X63" s="22">
        <v>3</v>
      </c>
      <c r="Y63" s="22">
        <v>21000</v>
      </c>
      <c r="Z63" s="22">
        <v>63000</v>
      </c>
      <c r="AA63" s="22">
        <v>0</v>
      </c>
      <c r="AB63" s="22">
        <v>63000</v>
      </c>
      <c r="AC63">
        <v>3510018</v>
      </c>
      <c r="AD63" t="s">
        <v>566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21">
        <v>1560006</v>
      </c>
      <c r="AK63" s="21" t="s">
        <v>134</v>
      </c>
      <c r="AL63" s="22">
        <v>3</v>
      </c>
      <c r="AM63" s="22">
        <v>28000</v>
      </c>
      <c r="AN63" s="22">
        <v>84000</v>
      </c>
      <c r="AO63" s="22">
        <v>0</v>
      </c>
      <c r="AP63" s="22">
        <v>84000</v>
      </c>
      <c r="AQ63">
        <v>3530014</v>
      </c>
      <c r="AR63" t="s">
        <v>154</v>
      </c>
      <c r="AS63" s="19">
        <v>1</v>
      </c>
      <c r="AT63" s="19">
        <v>20000</v>
      </c>
      <c r="AU63" s="19">
        <v>20000</v>
      </c>
      <c r="AV63" s="19">
        <v>0</v>
      </c>
      <c r="AW63" s="19">
        <v>20000</v>
      </c>
      <c r="AX63" s="21">
        <v>3510067</v>
      </c>
      <c r="AY63" s="21" t="s">
        <v>146</v>
      </c>
      <c r="AZ63" s="22">
        <v>3</v>
      </c>
      <c r="BA63" s="22">
        <v>43000</v>
      </c>
      <c r="BB63" s="22">
        <v>129000</v>
      </c>
      <c r="BC63" s="22">
        <v>0</v>
      </c>
      <c r="BD63" s="22">
        <v>129000</v>
      </c>
      <c r="BE63">
        <v>3550002</v>
      </c>
      <c r="BF63" t="s">
        <v>166</v>
      </c>
      <c r="BG63" s="19">
        <v>2</v>
      </c>
      <c r="BH63" s="19">
        <v>20000</v>
      </c>
      <c r="BI63" s="19">
        <v>40000</v>
      </c>
      <c r="BJ63" s="19">
        <v>0</v>
      </c>
      <c r="BK63" s="19">
        <v>40000</v>
      </c>
      <c r="BL63" s="21">
        <v>3530010</v>
      </c>
      <c r="BM63" s="21" t="s">
        <v>153</v>
      </c>
      <c r="BN63" s="22">
        <v>6</v>
      </c>
      <c r="BO63" s="22">
        <v>108000</v>
      </c>
      <c r="BP63" s="22">
        <v>648000</v>
      </c>
      <c r="BQ63" s="22">
        <v>0</v>
      </c>
      <c r="BR63" s="22">
        <v>648000</v>
      </c>
      <c r="BS63">
        <v>3510076</v>
      </c>
      <c r="BT63" t="s">
        <v>150</v>
      </c>
      <c r="BU63" s="19">
        <v>2</v>
      </c>
      <c r="BV63" s="19">
        <v>45000</v>
      </c>
      <c r="BW63" s="19">
        <v>90000</v>
      </c>
      <c r="BX63" s="19">
        <v>0</v>
      </c>
      <c r="BY63" s="19">
        <v>90000</v>
      </c>
      <c r="BZ63" s="181">
        <v>1560006</v>
      </c>
      <c r="CA63" s="182" t="s">
        <v>134</v>
      </c>
      <c r="CB63" s="183">
        <v>7</v>
      </c>
      <c r="CC63" s="184">
        <v>28000</v>
      </c>
      <c r="CD63" s="184">
        <v>196000</v>
      </c>
      <c r="CE63" s="184">
        <v>0</v>
      </c>
      <c r="CF63" s="184">
        <v>196000</v>
      </c>
      <c r="CG63">
        <v>3500142</v>
      </c>
      <c r="CH63" t="s">
        <v>564</v>
      </c>
      <c r="CI63" s="19">
        <v>1</v>
      </c>
      <c r="CJ63" s="19">
        <v>390000</v>
      </c>
      <c r="CK63" s="19">
        <v>390000</v>
      </c>
      <c r="CL63" s="19">
        <v>0</v>
      </c>
      <c r="CM63" s="19">
        <v>390000</v>
      </c>
      <c r="CN63" s="21">
        <v>5520003</v>
      </c>
      <c r="CO63" s="21" t="s">
        <v>387</v>
      </c>
      <c r="CP63" s="22">
        <v>1</v>
      </c>
      <c r="CQ63" s="22">
        <v>34000</v>
      </c>
      <c r="CR63" s="22">
        <v>34000</v>
      </c>
      <c r="CS63" s="22">
        <v>0</v>
      </c>
      <c r="CT63" s="22">
        <v>34000</v>
      </c>
      <c r="CU63">
        <v>5500045</v>
      </c>
      <c r="CV63" t="s">
        <v>173</v>
      </c>
      <c r="CW63" s="19">
        <v>1</v>
      </c>
      <c r="CX63" s="19">
        <v>30000</v>
      </c>
      <c r="CY63" s="19">
        <v>30000</v>
      </c>
      <c r="CZ63" s="19">
        <v>0</v>
      </c>
      <c r="DA63" s="19">
        <v>30000</v>
      </c>
      <c r="DB63" s="21">
        <v>3510012</v>
      </c>
      <c r="DC63" s="21" t="s">
        <v>144</v>
      </c>
      <c r="DD63" s="22">
        <v>5</v>
      </c>
      <c r="DE63" s="22">
        <v>43000</v>
      </c>
      <c r="DF63" s="22">
        <v>215000</v>
      </c>
      <c r="DG63" s="22">
        <v>0</v>
      </c>
      <c r="DH63" s="22">
        <v>215000</v>
      </c>
      <c r="DI63">
        <v>3512008</v>
      </c>
      <c r="DJ63" t="s">
        <v>310</v>
      </c>
      <c r="DK63" s="19">
        <v>1</v>
      </c>
      <c r="DL63" s="19">
        <v>44000</v>
      </c>
      <c r="DM63" s="19">
        <v>44000</v>
      </c>
      <c r="DN63" s="19">
        <v>0</v>
      </c>
      <c r="DO63" s="19">
        <v>44000</v>
      </c>
      <c r="DP63" s="21">
        <v>3510067</v>
      </c>
      <c r="DQ63" s="21" t="s">
        <v>146</v>
      </c>
      <c r="DR63" s="22">
        <v>2</v>
      </c>
      <c r="DS63" s="22">
        <v>43000</v>
      </c>
      <c r="DT63" s="22">
        <v>86000</v>
      </c>
      <c r="DU63" s="22">
        <v>0</v>
      </c>
      <c r="DV63" s="22">
        <v>86000</v>
      </c>
      <c r="DW63">
        <v>1560002</v>
      </c>
      <c r="DX63" t="s">
        <v>133</v>
      </c>
      <c r="DY63" s="19">
        <v>6</v>
      </c>
      <c r="DZ63" s="19">
        <v>28000</v>
      </c>
      <c r="EA63" s="19">
        <v>168000</v>
      </c>
      <c r="EB63" s="19">
        <v>0</v>
      </c>
      <c r="EC63" s="19">
        <v>168000</v>
      </c>
      <c r="ED63" s="21">
        <v>1560048</v>
      </c>
      <c r="EE63" s="21" t="s">
        <v>262</v>
      </c>
      <c r="EF63" s="22">
        <v>14</v>
      </c>
      <c r="EG63" s="22">
        <v>28000</v>
      </c>
      <c r="EH63" s="22">
        <v>392000</v>
      </c>
      <c r="EI63" s="22">
        <v>0</v>
      </c>
      <c r="EJ63" s="22">
        <v>392000</v>
      </c>
      <c r="EK63">
        <v>3500009</v>
      </c>
      <c r="EL63" t="s">
        <v>555</v>
      </c>
      <c r="EM63" s="19">
        <v>2</v>
      </c>
      <c r="EN63" s="19">
        <v>390000</v>
      </c>
      <c r="EO63" s="19">
        <v>780000</v>
      </c>
      <c r="EP63" s="19">
        <v>0</v>
      </c>
      <c r="EQ63" s="19">
        <v>780000</v>
      </c>
      <c r="ER63" s="21">
        <v>3510076</v>
      </c>
      <c r="ES63" s="21" t="s">
        <v>150</v>
      </c>
      <c r="ET63" s="22">
        <v>1</v>
      </c>
      <c r="EU63" s="22">
        <v>45000</v>
      </c>
      <c r="EV63" s="22">
        <v>45000</v>
      </c>
      <c r="EW63" s="22">
        <v>0</v>
      </c>
      <c r="EX63" s="22">
        <v>45000</v>
      </c>
      <c r="EY63">
        <v>3510018</v>
      </c>
      <c r="EZ63" t="s">
        <v>566</v>
      </c>
      <c r="FA63" s="19">
        <v>0</v>
      </c>
      <c r="FB63" s="19">
        <v>0</v>
      </c>
      <c r="FC63" s="19">
        <v>0</v>
      </c>
      <c r="FD63" s="19">
        <v>0</v>
      </c>
      <c r="FE63" s="19">
        <v>0</v>
      </c>
      <c r="FF63" s="21">
        <v>3502043</v>
      </c>
      <c r="FG63" s="21" t="s">
        <v>586</v>
      </c>
      <c r="FH63" s="22">
        <v>1</v>
      </c>
      <c r="FI63" s="22">
        <v>490000</v>
      </c>
      <c r="FJ63" s="22">
        <v>490000</v>
      </c>
      <c r="FK63" s="22">
        <v>0</v>
      </c>
      <c r="FL63" s="22">
        <v>490000</v>
      </c>
      <c r="FM63">
        <v>3500008</v>
      </c>
      <c r="FN63" t="s">
        <v>583</v>
      </c>
      <c r="FO63" s="19">
        <v>2</v>
      </c>
      <c r="FP63" s="19">
        <v>350000</v>
      </c>
      <c r="FQ63" s="19">
        <v>700000</v>
      </c>
      <c r="FR63" s="19">
        <v>0</v>
      </c>
      <c r="FS63" s="19">
        <v>700000</v>
      </c>
      <c r="FT63" s="21">
        <v>3500145</v>
      </c>
      <c r="FU63" s="21" t="s">
        <v>277</v>
      </c>
      <c r="FV63" s="22">
        <v>1</v>
      </c>
      <c r="FW63" s="22">
        <v>350000</v>
      </c>
      <c r="FX63" s="22">
        <v>350000</v>
      </c>
      <c r="FY63" s="22">
        <v>0</v>
      </c>
      <c r="FZ63" s="22">
        <v>350000</v>
      </c>
      <c r="GA63">
        <v>3510067</v>
      </c>
      <c r="GB63" t="s">
        <v>146</v>
      </c>
      <c r="GC63" s="19">
        <v>8</v>
      </c>
      <c r="GD63" s="19">
        <v>43000</v>
      </c>
      <c r="GE63" s="19">
        <v>344000</v>
      </c>
      <c r="GF63" s="19">
        <v>0</v>
      </c>
      <c r="GG63" s="19">
        <v>344000</v>
      </c>
      <c r="GH63" s="21">
        <v>5540001</v>
      </c>
      <c r="GI63" s="21" t="s">
        <v>192</v>
      </c>
      <c r="GJ63" s="22">
        <v>1</v>
      </c>
      <c r="GK63" s="22">
        <v>20000</v>
      </c>
      <c r="GL63" s="22">
        <v>20000</v>
      </c>
      <c r="GM63" s="22">
        <v>0</v>
      </c>
      <c r="GN63" s="22">
        <v>20000</v>
      </c>
      <c r="GO63">
        <v>5510070</v>
      </c>
      <c r="GP63" t="s">
        <v>180</v>
      </c>
      <c r="GQ63" s="19">
        <v>16</v>
      </c>
      <c r="GR63" s="19">
        <v>28000</v>
      </c>
      <c r="GS63" s="19">
        <v>448000</v>
      </c>
      <c r="GT63" s="19">
        <v>0</v>
      </c>
      <c r="GU63" s="19">
        <v>448000</v>
      </c>
      <c r="GV63">
        <v>3550007</v>
      </c>
      <c r="GW63" t="s">
        <v>168</v>
      </c>
      <c r="GX63">
        <v>7</v>
      </c>
      <c r="GY63">
        <v>20000</v>
      </c>
      <c r="GZ63">
        <v>140000</v>
      </c>
      <c r="HA63">
        <v>0</v>
      </c>
      <c r="HB63">
        <v>140000</v>
      </c>
      <c r="HC63">
        <v>3550005</v>
      </c>
      <c r="HD63" t="s">
        <v>167</v>
      </c>
      <c r="HE63">
        <v>4</v>
      </c>
      <c r="HF63">
        <v>20000</v>
      </c>
      <c r="HG63">
        <v>80000</v>
      </c>
      <c r="HH63">
        <v>0</v>
      </c>
      <c r="HI63">
        <v>80000</v>
      </c>
      <c r="HJ63"/>
      <c r="HK63"/>
      <c r="HL63"/>
      <c r="HM63"/>
      <c r="HN63"/>
      <c r="HO63"/>
      <c r="HP63"/>
    </row>
    <row r="64" spans="8:224" x14ac:dyDescent="0.2">
      <c r="H64" s="144">
        <v>3510012</v>
      </c>
      <c r="I64" s="144" t="s">
        <v>144</v>
      </c>
      <c r="J64" s="145">
        <v>10</v>
      </c>
      <c r="K64" s="145">
        <v>43000</v>
      </c>
      <c r="L64" s="145">
        <v>430000</v>
      </c>
      <c r="M64" s="145">
        <v>0</v>
      </c>
      <c r="N64" s="145">
        <v>430000</v>
      </c>
      <c r="O64">
        <v>3550005</v>
      </c>
      <c r="P64" t="s">
        <v>167</v>
      </c>
      <c r="Q64" s="19">
        <v>5</v>
      </c>
      <c r="R64" s="19">
        <v>20000</v>
      </c>
      <c r="S64" s="19">
        <v>100000</v>
      </c>
      <c r="T64" s="19">
        <v>0</v>
      </c>
      <c r="U64" s="19">
        <v>100000</v>
      </c>
      <c r="V64" s="21">
        <v>5510070</v>
      </c>
      <c r="W64" s="21" t="s">
        <v>180</v>
      </c>
      <c r="X64" s="22">
        <v>8</v>
      </c>
      <c r="Y64" s="22">
        <v>28000</v>
      </c>
      <c r="Z64" s="22">
        <v>224000</v>
      </c>
      <c r="AA64" s="22">
        <v>0</v>
      </c>
      <c r="AB64" s="22">
        <v>224000</v>
      </c>
      <c r="AC64">
        <v>3510067</v>
      </c>
      <c r="AD64" t="s">
        <v>146</v>
      </c>
      <c r="AE64" s="19">
        <v>6</v>
      </c>
      <c r="AF64" s="19">
        <v>43000</v>
      </c>
      <c r="AG64" s="19">
        <v>258000</v>
      </c>
      <c r="AH64" s="19">
        <v>0</v>
      </c>
      <c r="AI64" s="19">
        <v>258000</v>
      </c>
      <c r="AJ64" s="21">
        <v>1560008</v>
      </c>
      <c r="AK64" s="21" t="s">
        <v>135</v>
      </c>
      <c r="AL64" s="22">
        <v>4</v>
      </c>
      <c r="AM64" s="22">
        <v>28000</v>
      </c>
      <c r="AN64" s="22">
        <v>112000</v>
      </c>
      <c r="AO64" s="22">
        <v>0</v>
      </c>
      <c r="AP64" s="22">
        <v>112000</v>
      </c>
      <c r="AQ64">
        <v>3530088</v>
      </c>
      <c r="AR64" t="s">
        <v>557</v>
      </c>
      <c r="AS64" s="19">
        <v>12</v>
      </c>
      <c r="AT64" s="19">
        <v>22000</v>
      </c>
      <c r="AU64" s="19">
        <v>264000</v>
      </c>
      <c r="AV64" s="19">
        <v>0</v>
      </c>
      <c r="AW64" s="19">
        <v>264000</v>
      </c>
      <c r="AX64" s="21">
        <v>3510076</v>
      </c>
      <c r="AY64" s="21" t="s">
        <v>150</v>
      </c>
      <c r="AZ64" s="22">
        <v>2</v>
      </c>
      <c r="BA64" s="22">
        <v>45000</v>
      </c>
      <c r="BB64" s="22">
        <v>90000</v>
      </c>
      <c r="BC64" s="22">
        <v>0</v>
      </c>
      <c r="BD64" s="22">
        <v>90000</v>
      </c>
      <c r="BE64">
        <v>3550005</v>
      </c>
      <c r="BF64" t="s">
        <v>167</v>
      </c>
      <c r="BG64" s="19">
        <v>4</v>
      </c>
      <c r="BH64" s="19">
        <v>20000</v>
      </c>
      <c r="BI64" s="19">
        <v>80000</v>
      </c>
      <c r="BJ64" s="19">
        <v>0</v>
      </c>
      <c r="BK64" s="19">
        <v>80000</v>
      </c>
      <c r="BL64" s="21">
        <v>3530014</v>
      </c>
      <c r="BM64" s="21" t="s">
        <v>154</v>
      </c>
      <c r="BN64" s="22">
        <v>5</v>
      </c>
      <c r="BO64" s="22">
        <v>20000</v>
      </c>
      <c r="BP64" s="22">
        <v>100000</v>
      </c>
      <c r="BQ64" s="22">
        <v>0</v>
      </c>
      <c r="BR64" s="22">
        <v>100000</v>
      </c>
      <c r="BS64">
        <v>3512008</v>
      </c>
      <c r="BT64" t="s">
        <v>310</v>
      </c>
      <c r="BU64" s="19">
        <v>1</v>
      </c>
      <c r="BV64" s="19">
        <v>44000</v>
      </c>
      <c r="BW64" s="19">
        <v>44000</v>
      </c>
      <c r="BX64" s="19">
        <v>0</v>
      </c>
      <c r="BY64" s="19">
        <v>44000</v>
      </c>
      <c r="BZ64" s="181">
        <v>1560008</v>
      </c>
      <c r="CA64" s="182" t="s">
        <v>135</v>
      </c>
      <c r="CB64" s="183">
        <v>7</v>
      </c>
      <c r="CC64" s="184">
        <v>28000</v>
      </c>
      <c r="CD64" s="184">
        <v>196000</v>
      </c>
      <c r="CE64" s="184">
        <v>0</v>
      </c>
      <c r="CF64" s="184">
        <v>196000</v>
      </c>
      <c r="CG64">
        <v>3500143</v>
      </c>
      <c r="CH64" t="s">
        <v>137</v>
      </c>
      <c r="CI64" s="19">
        <v>3</v>
      </c>
      <c r="CJ64" s="19">
        <v>220000</v>
      </c>
      <c r="CK64" s="19">
        <v>660000</v>
      </c>
      <c r="CL64" s="19">
        <v>0</v>
      </c>
      <c r="CM64" s="19">
        <v>660000</v>
      </c>
      <c r="CN64" s="21">
        <v>5520005</v>
      </c>
      <c r="CO64" s="21" t="s">
        <v>391</v>
      </c>
      <c r="CP64" s="22">
        <v>7</v>
      </c>
      <c r="CQ64" s="22">
        <v>19000</v>
      </c>
      <c r="CR64" s="22">
        <v>133000</v>
      </c>
      <c r="CS64" s="22">
        <v>0</v>
      </c>
      <c r="CT64" s="22">
        <v>133000</v>
      </c>
      <c r="CU64">
        <v>5500063</v>
      </c>
      <c r="CV64" t="s">
        <v>394</v>
      </c>
      <c r="CW64" s="19">
        <v>1</v>
      </c>
      <c r="CX64" s="19">
        <v>21000</v>
      </c>
      <c r="CY64" s="19">
        <v>21000</v>
      </c>
      <c r="CZ64" s="19">
        <v>0</v>
      </c>
      <c r="DA64" s="19">
        <v>21000</v>
      </c>
      <c r="DB64" s="21">
        <v>3510067</v>
      </c>
      <c r="DC64" s="21" t="s">
        <v>146</v>
      </c>
      <c r="DD64" s="22">
        <v>2</v>
      </c>
      <c r="DE64" s="22">
        <v>43000</v>
      </c>
      <c r="DF64" s="22">
        <v>86000</v>
      </c>
      <c r="DG64" s="22">
        <v>0</v>
      </c>
      <c r="DH64" s="22">
        <v>86000</v>
      </c>
      <c r="DI64">
        <v>3530003</v>
      </c>
      <c r="DJ64" t="s">
        <v>151</v>
      </c>
      <c r="DK64" s="19">
        <v>2</v>
      </c>
      <c r="DL64" s="19">
        <v>20000</v>
      </c>
      <c r="DM64" s="19">
        <v>40000</v>
      </c>
      <c r="DN64" s="19">
        <v>0</v>
      </c>
      <c r="DO64" s="19">
        <v>40000</v>
      </c>
      <c r="DP64" s="21">
        <v>3510076</v>
      </c>
      <c r="DQ64" s="21" t="s">
        <v>150</v>
      </c>
      <c r="DR64" s="22">
        <v>5</v>
      </c>
      <c r="DS64" s="22">
        <v>45000</v>
      </c>
      <c r="DT64" s="22">
        <v>225000</v>
      </c>
      <c r="DU64" s="22">
        <v>0</v>
      </c>
      <c r="DV64" s="22">
        <v>225000</v>
      </c>
      <c r="DW64">
        <v>1560006</v>
      </c>
      <c r="DX64" t="s">
        <v>134</v>
      </c>
      <c r="DY64" s="19">
        <v>0</v>
      </c>
      <c r="DZ64" s="19">
        <v>0</v>
      </c>
      <c r="EA64" s="19">
        <v>0</v>
      </c>
      <c r="EB64" s="19">
        <v>0</v>
      </c>
      <c r="EC64" s="19">
        <v>0</v>
      </c>
      <c r="ED64" s="21">
        <v>1560050</v>
      </c>
      <c r="EE64" s="21" t="s">
        <v>265</v>
      </c>
      <c r="EF64" s="22">
        <v>9</v>
      </c>
      <c r="EG64" s="22">
        <v>30000</v>
      </c>
      <c r="EH64" s="22">
        <v>270000</v>
      </c>
      <c r="EI64" s="22">
        <v>0</v>
      </c>
      <c r="EJ64" s="22">
        <v>270000</v>
      </c>
      <c r="EK64">
        <v>3500142</v>
      </c>
      <c r="EL64" t="s">
        <v>564</v>
      </c>
      <c r="EM64" s="19">
        <v>2</v>
      </c>
      <c r="EN64" s="19">
        <v>390000</v>
      </c>
      <c r="EO64" s="19">
        <v>780000</v>
      </c>
      <c r="EP64" s="19">
        <v>0</v>
      </c>
      <c r="EQ64" s="19">
        <v>780000</v>
      </c>
      <c r="ER64" s="21">
        <v>3512008</v>
      </c>
      <c r="ES64" s="21" t="s">
        <v>310</v>
      </c>
      <c r="ET64" s="22">
        <v>2</v>
      </c>
      <c r="EU64" s="22">
        <v>44000</v>
      </c>
      <c r="EV64" s="22">
        <v>88000</v>
      </c>
      <c r="EW64" s="22">
        <v>0</v>
      </c>
      <c r="EX64" s="22">
        <v>88000</v>
      </c>
      <c r="EY64">
        <v>3510067</v>
      </c>
      <c r="EZ64" t="s">
        <v>146</v>
      </c>
      <c r="FA64" s="19">
        <v>2</v>
      </c>
      <c r="FB64" s="19">
        <v>43000</v>
      </c>
      <c r="FC64" s="19">
        <v>86000</v>
      </c>
      <c r="FD64" s="19">
        <v>0</v>
      </c>
      <c r="FE64" s="19">
        <v>86000</v>
      </c>
      <c r="FF64" s="21">
        <v>3510004</v>
      </c>
      <c r="FG64" s="21" t="s">
        <v>142</v>
      </c>
      <c r="FH64" s="22">
        <v>6</v>
      </c>
      <c r="FI64" s="22">
        <v>43000</v>
      </c>
      <c r="FJ64" s="22">
        <v>258000</v>
      </c>
      <c r="FK64" s="22">
        <v>0</v>
      </c>
      <c r="FL64" s="22">
        <v>258000</v>
      </c>
      <c r="FM64">
        <v>3500009</v>
      </c>
      <c r="FN64" t="s">
        <v>555</v>
      </c>
      <c r="FO64" s="19">
        <v>1</v>
      </c>
      <c r="FP64" s="19">
        <v>390000</v>
      </c>
      <c r="FQ64" s="19">
        <v>390000</v>
      </c>
      <c r="FR64" s="19">
        <v>0</v>
      </c>
      <c r="FS64" s="19">
        <v>390000</v>
      </c>
      <c r="FT64" s="21">
        <v>3510004</v>
      </c>
      <c r="FU64" s="21" t="s">
        <v>142</v>
      </c>
      <c r="FV64" s="22">
        <v>12</v>
      </c>
      <c r="FW64" s="22">
        <v>43000</v>
      </c>
      <c r="FX64" s="22">
        <v>516000</v>
      </c>
      <c r="FY64" s="22">
        <v>0</v>
      </c>
      <c r="FZ64" s="22">
        <v>516000</v>
      </c>
      <c r="GA64">
        <v>3510076</v>
      </c>
      <c r="GB64" t="s">
        <v>150</v>
      </c>
      <c r="GC64" s="19">
        <v>9</v>
      </c>
      <c r="GD64" s="19">
        <v>45000</v>
      </c>
      <c r="GE64" s="19">
        <v>405000</v>
      </c>
      <c r="GF64" s="19">
        <v>0</v>
      </c>
      <c r="GG64" s="19">
        <v>405000</v>
      </c>
      <c r="GH64" s="21">
        <v>5540008</v>
      </c>
      <c r="GI64" s="21" t="s">
        <v>558</v>
      </c>
      <c r="GJ64" s="22">
        <v>8</v>
      </c>
      <c r="GK64" s="22">
        <v>16000</v>
      </c>
      <c r="GL64" s="22">
        <v>128000</v>
      </c>
      <c r="GM64" s="22">
        <v>0</v>
      </c>
      <c r="GN64" s="22">
        <v>128000</v>
      </c>
      <c r="GO64">
        <v>5510072</v>
      </c>
      <c r="GP64" t="s">
        <v>181</v>
      </c>
      <c r="GQ64" s="19">
        <v>1</v>
      </c>
      <c r="GR64" s="19">
        <v>29000</v>
      </c>
      <c r="GS64" s="19">
        <v>29000</v>
      </c>
      <c r="GT64" s="19">
        <v>0</v>
      </c>
      <c r="GU64" s="19">
        <v>29000</v>
      </c>
      <c r="GV64">
        <v>4550013</v>
      </c>
      <c r="GW64" t="s">
        <v>170</v>
      </c>
      <c r="GX64">
        <v>2</v>
      </c>
      <c r="GY64">
        <v>38000</v>
      </c>
      <c r="GZ64">
        <v>76000</v>
      </c>
      <c r="HA64">
        <v>0</v>
      </c>
      <c r="HB64">
        <v>76000</v>
      </c>
      <c r="HC64">
        <v>3550007</v>
      </c>
      <c r="HD64" t="s">
        <v>168</v>
      </c>
      <c r="HE64">
        <v>6</v>
      </c>
      <c r="HF64">
        <v>20000</v>
      </c>
      <c r="HG64">
        <v>120000</v>
      </c>
      <c r="HH64">
        <v>0</v>
      </c>
      <c r="HI64">
        <v>120000</v>
      </c>
      <c r="HJ64"/>
      <c r="HK64"/>
      <c r="HL64"/>
      <c r="HM64"/>
      <c r="HN64"/>
      <c r="HO64"/>
      <c r="HP64"/>
    </row>
    <row r="65" spans="1:224" x14ac:dyDescent="0.2">
      <c r="H65" s="21">
        <v>3510067</v>
      </c>
      <c r="I65" s="21" t="s">
        <v>146</v>
      </c>
      <c r="J65" s="22">
        <v>2</v>
      </c>
      <c r="K65" s="22">
        <v>43000</v>
      </c>
      <c r="L65" s="22">
        <v>86000</v>
      </c>
      <c r="M65" s="22">
        <v>0</v>
      </c>
      <c r="N65" s="22">
        <v>86000</v>
      </c>
      <c r="O65">
        <v>3550007</v>
      </c>
      <c r="P65" t="s">
        <v>168</v>
      </c>
      <c r="Q65" s="19">
        <v>1</v>
      </c>
      <c r="R65" s="19">
        <v>20000</v>
      </c>
      <c r="S65" s="19">
        <v>20000</v>
      </c>
      <c r="T65" s="19">
        <v>0</v>
      </c>
      <c r="U65" s="19">
        <v>20000</v>
      </c>
      <c r="V65" s="21">
        <v>5510072</v>
      </c>
      <c r="W65" s="21" t="s">
        <v>181</v>
      </c>
      <c r="X65" s="22">
        <v>1</v>
      </c>
      <c r="Y65" s="22">
        <v>29000</v>
      </c>
      <c r="Z65" s="22">
        <v>29000</v>
      </c>
      <c r="AA65" s="22">
        <v>0</v>
      </c>
      <c r="AB65" s="22">
        <v>29000</v>
      </c>
      <c r="AC65">
        <v>3510076</v>
      </c>
      <c r="AD65" t="s">
        <v>150</v>
      </c>
      <c r="AE65" s="19">
        <v>5</v>
      </c>
      <c r="AF65" s="19">
        <v>45000</v>
      </c>
      <c r="AG65" s="19">
        <v>225000</v>
      </c>
      <c r="AH65" s="19">
        <v>0</v>
      </c>
      <c r="AI65" s="19">
        <v>225000</v>
      </c>
      <c r="AJ65" s="21">
        <v>3500004</v>
      </c>
      <c r="AK65" s="21" t="s">
        <v>569</v>
      </c>
      <c r="AL65" s="22">
        <v>1</v>
      </c>
      <c r="AM65" s="22">
        <v>300000</v>
      </c>
      <c r="AN65" s="22">
        <v>300000</v>
      </c>
      <c r="AO65" s="22">
        <v>0</v>
      </c>
      <c r="AP65" s="22">
        <v>300000</v>
      </c>
      <c r="AQ65">
        <v>3550005</v>
      </c>
      <c r="AR65" t="s">
        <v>167</v>
      </c>
      <c r="AS65" s="19">
        <v>4</v>
      </c>
      <c r="AT65" s="19">
        <v>20000</v>
      </c>
      <c r="AU65" s="19">
        <v>80000</v>
      </c>
      <c r="AV65" s="19">
        <v>0</v>
      </c>
      <c r="AW65" s="19">
        <v>80000</v>
      </c>
      <c r="AX65" s="21">
        <v>3512008</v>
      </c>
      <c r="AY65" s="21" t="s">
        <v>310</v>
      </c>
      <c r="AZ65" s="22">
        <v>3</v>
      </c>
      <c r="BA65" s="22">
        <v>44000</v>
      </c>
      <c r="BB65" s="22">
        <v>132000</v>
      </c>
      <c r="BC65" s="22">
        <v>0</v>
      </c>
      <c r="BD65" s="22">
        <v>132000</v>
      </c>
      <c r="BE65">
        <v>3550007</v>
      </c>
      <c r="BF65" t="s">
        <v>168</v>
      </c>
      <c r="BG65" s="19">
        <v>7</v>
      </c>
      <c r="BH65" s="19">
        <v>20000</v>
      </c>
      <c r="BI65" s="19">
        <v>140000</v>
      </c>
      <c r="BJ65" s="19">
        <v>0</v>
      </c>
      <c r="BK65" s="19">
        <v>140000</v>
      </c>
      <c r="BL65" s="21">
        <v>3530037</v>
      </c>
      <c r="BM65" s="21" t="s">
        <v>157</v>
      </c>
      <c r="BN65" s="22">
        <v>0</v>
      </c>
      <c r="BO65" s="22">
        <v>0</v>
      </c>
      <c r="BP65" s="22">
        <v>0</v>
      </c>
      <c r="BQ65" s="22">
        <v>0</v>
      </c>
      <c r="BR65" s="22">
        <v>0</v>
      </c>
      <c r="BS65">
        <v>3530010</v>
      </c>
      <c r="BT65" t="s">
        <v>153</v>
      </c>
      <c r="BU65" s="19">
        <v>12</v>
      </c>
      <c r="BV65" s="19">
        <v>108000</v>
      </c>
      <c r="BW65" s="19">
        <v>1296000</v>
      </c>
      <c r="BX65" s="19">
        <v>0</v>
      </c>
      <c r="BY65" s="19">
        <v>1296000</v>
      </c>
      <c r="BZ65" s="181">
        <v>1560048</v>
      </c>
      <c r="CA65" s="182" t="s">
        <v>262</v>
      </c>
      <c r="CB65" s="183">
        <v>7</v>
      </c>
      <c r="CC65" s="184">
        <v>28000</v>
      </c>
      <c r="CD65" s="184">
        <v>196000</v>
      </c>
      <c r="CE65" s="184">
        <v>0</v>
      </c>
      <c r="CF65" s="184">
        <v>196000</v>
      </c>
      <c r="CG65">
        <v>3500144</v>
      </c>
      <c r="CH65" t="s">
        <v>138</v>
      </c>
      <c r="CI65" s="19">
        <v>2</v>
      </c>
      <c r="CJ65" s="19">
        <v>260000</v>
      </c>
      <c r="CK65" s="19">
        <v>520000</v>
      </c>
      <c r="CL65" s="19">
        <v>0</v>
      </c>
      <c r="CM65" s="19">
        <v>520000</v>
      </c>
      <c r="CN65" s="21">
        <v>5530003</v>
      </c>
      <c r="CO65" s="21" t="s">
        <v>399</v>
      </c>
      <c r="CP65" s="22">
        <v>1</v>
      </c>
      <c r="CQ65" s="22">
        <v>38000</v>
      </c>
      <c r="CR65" s="22">
        <v>38000</v>
      </c>
      <c r="CS65" s="22">
        <v>0</v>
      </c>
      <c r="CT65" s="22">
        <v>38000</v>
      </c>
      <c r="CU65">
        <v>5510070</v>
      </c>
      <c r="CV65" t="s">
        <v>180</v>
      </c>
      <c r="CW65" s="19">
        <v>2</v>
      </c>
      <c r="CX65" s="19">
        <v>28000</v>
      </c>
      <c r="CY65" s="19">
        <v>56000</v>
      </c>
      <c r="CZ65" s="19">
        <v>0</v>
      </c>
      <c r="DA65" s="19">
        <v>56000</v>
      </c>
      <c r="DB65" s="21">
        <v>3510076</v>
      </c>
      <c r="DC65" s="21" t="s">
        <v>150</v>
      </c>
      <c r="DD65" s="22">
        <v>5</v>
      </c>
      <c r="DE65" s="22">
        <v>45000</v>
      </c>
      <c r="DF65" s="22">
        <v>225000</v>
      </c>
      <c r="DG65" s="22">
        <v>0</v>
      </c>
      <c r="DH65" s="22">
        <v>225000</v>
      </c>
      <c r="DI65">
        <v>3530008</v>
      </c>
      <c r="DJ65" t="s">
        <v>152</v>
      </c>
      <c r="DK65" s="19">
        <v>1</v>
      </c>
      <c r="DL65" s="19">
        <v>20000</v>
      </c>
      <c r="DM65" s="19">
        <v>20000</v>
      </c>
      <c r="DN65" s="19">
        <v>0</v>
      </c>
      <c r="DO65" s="19">
        <v>20000</v>
      </c>
      <c r="DP65" s="21">
        <v>3512008</v>
      </c>
      <c r="DQ65" s="21" t="s">
        <v>310</v>
      </c>
      <c r="DR65" s="22">
        <v>2</v>
      </c>
      <c r="DS65" s="22">
        <v>44000</v>
      </c>
      <c r="DT65" s="22">
        <v>88000</v>
      </c>
      <c r="DU65" s="22">
        <v>0</v>
      </c>
      <c r="DV65" s="22">
        <v>88000</v>
      </c>
      <c r="DW65">
        <v>1560008</v>
      </c>
      <c r="DX65" t="s">
        <v>135</v>
      </c>
      <c r="DY65" s="19">
        <v>5</v>
      </c>
      <c r="DZ65" s="19">
        <v>28000</v>
      </c>
      <c r="EA65" s="19">
        <v>140000</v>
      </c>
      <c r="EB65" s="19">
        <v>0</v>
      </c>
      <c r="EC65" s="19">
        <v>140000</v>
      </c>
      <c r="ED65" s="21">
        <v>1562004</v>
      </c>
      <c r="EE65" s="21" t="s">
        <v>266</v>
      </c>
      <c r="EF65" s="22">
        <v>0</v>
      </c>
      <c r="EG65" s="22">
        <v>0</v>
      </c>
      <c r="EH65" s="22">
        <v>0</v>
      </c>
      <c r="EI65" s="22">
        <v>0</v>
      </c>
      <c r="EJ65" s="22">
        <v>0</v>
      </c>
      <c r="EK65">
        <v>3500143</v>
      </c>
      <c r="EL65" t="s">
        <v>137</v>
      </c>
      <c r="EM65" s="19">
        <v>1</v>
      </c>
      <c r="EN65" s="19">
        <v>220000</v>
      </c>
      <c r="EO65" s="19">
        <v>220000</v>
      </c>
      <c r="EP65" s="19">
        <v>0</v>
      </c>
      <c r="EQ65" s="19">
        <v>220000</v>
      </c>
      <c r="ER65" s="21">
        <v>3530010</v>
      </c>
      <c r="ES65" s="21" t="s">
        <v>153</v>
      </c>
      <c r="ET65" s="22">
        <v>8</v>
      </c>
      <c r="EU65" s="22">
        <v>108000</v>
      </c>
      <c r="EV65" s="22">
        <v>864000</v>
      </c>
      <c r="EW65" s="22">
        <v>0</v>
      </c>
      <c r="EX65" s="22">
        <v>864000</v>
      </c>
      <c r="EY65">
        <v>3510076</v>
      </c>
      <c r="EZ65" t="s">
        <v>150</v>
      </c>
      <c r="FA65" s="19">
        <v>2</v>
      </c>
      <c r="FB65" s="19">
        <v>45000</v>
      </c>
      <c r="FC65" s="19">
        <v>90000</v>
      </c>
      <c r="FD65" s="19">
        <v>0</v>
      </c>
      <c r="FE65" s="19">
        <v>90000</v>
      </c>
      <c r="FF65" s="21">
        <v>3510012</v>
      </c>
      <c r="FG65" s="21" t="s">
        <v>144</v>
      </c>
      <c r="FH65" s="22">
        <v>3</v>
      </c>
      <c r="FI65" s="22">
        <v>43000</v>
      </c>
      <c r="FJ65" s="22">
        <v>129000</v>
      </c>
      <c r="FK65" s="22">
        <v>0</v>
      </c>
      <c r="FL65" s="22">
        <v>129000</v>
      </c>
      <c r="FM65">
        <v>3500029</v>
      </c>
      <c r="FN65" t="s">
        <v>570</v>
      </c>
      <c r="FO65" s="19">
        <v>1</v>
      </c>
      <c r="FP65" s="19">
        <v>390000</v>
      </c>
      <c r="FQ65" s="19">
        <v>390000</v>
      </c>
      <c r="FR65" s="19">
        <v>0</v>
      </c>
      <c r="FS65" s="19">
        <v>390000</v>
      </c>
      <c r="FT65" s="21">
        <v>3510012</v>
      </c>
      <c r="FU65" s="21" t="s">
        <v>144</v>
      </c>
      <c r="FV65" s="22">
        <v>9</v>
      </c>
      <c r="FW65" s="22">
        <v>43000</v>
      </c>
      <c r="FX65" s="22">
        <v>387000</v>
      </c>
      <c r="FY65" s="22">
        <v>0</v>
      </c>
      <c r="FZ65" s="22">
        <v>387000</v>
      </c>
      <c r="GA65">
        <v>3512008</v>
      </c>
      <c r="GB65" t="s">
        <v>310</v>
      </c>
      <c r="GC65" s="19">
        <v>8</v>
      </c>
      <c r="GD65" s="19">
        <v>44000</v>
      </c>
      <c r="GE65" s="19">
        <v>352000</v>
      </c>
      <c r="GF65" s="19">
        <v>0</v>
      </c>
      <c r="GG65" s="19">
        <v>352000</v>
      </c>
      <c r="GH65" s="21">
        <v>5540017</v>
      </c>
      <c r="GI65" s="21" t="s">
        <v>194</v>
      </c>
      <c r="GJ65" s="22">
        <v>2</v>
      </c>
      <c r="GK65" s="22">
        <v>25000</v>
      </c>
      <c r="GL65" s="22">
        <v>50000</v>
      </c>
      <c r="GM65" s="22">
        <v>0</v>
      </c>
      <c r="GN65" s="22">
        <v>50000</v>
      </c>
      <c r="GO65">
        <v>5540001</v>
      </c>
      <c r="GP65" t="s">
        <v>192</v>
      </c>
      <c r="GQ65" s="19">
        <v>1</v>
      </c>
      <c r="GR65" s="19">
        <v>20000</v>
      </c>
      <c r="GS65" s="19">
        <v>20000</v>
      </c>
      <c r="GT65" s="19">
        <v>0</v>
      </c>
      <c r="GU65" s="19">
        <v>20000</v>
      </c>
      <c r="GV65">
        <v>5500044</v>
      </c>
      <c r="GW65" t="s">
        <v>172</v>
      </c>
      <c r="GX65">
        <v>2</v>
      </c>
      <c r="GY65">
        <v>28000</v>
      </c>
      <c r="GZ65">
        <v>56000</v>
      </c>
      <c r="HA65">
        <v>0</v>
      </c>
      <c r="HB65">
        <v>56000</v>
      </c>
      <c r="HC65">
        <v>5500044</v>
      </c>
      <c r="HD65" t="s">
        <v>172</v>
      </c>
      <c r="HE65">
        <v>1</v>
      </c>
      <c r="HF65">
        <v>28000</v>
      </c>
      <c r="HG65">
        <v>28000</v>
      </c>
      <c r="HH65">
        <v>0</v>
      </c>
      <c r="HI65">
        <v>28000</v>
      </c>
      <c r="HJ65"/>
      <c r="HK65"/>
      <c r="HL65"/>
      <c r="HM65"/>
      <c r="HN65"/>
      <c r="HO65"/>
      <c r="HP65"/>
    </row>
    <row r="66" spans="1:224" x14ac:dyDescent="0.2">
      <c r="H66" s="21">
        <v>3510076</v>
      </c>
      <c r="I66" s="21" t="s">
        <v>150</v>
      </c>
      <c r="J66" s="22">
        <v>2</v>
      </c>
      <c r="K66" s="22">
        <v>45000</v>
      </c>
      <c r="L66" s="22">
        <v>90000</v>
      </c>
      <c r="M66" s="22">
        <v>0</v>
      </c>
      <c r="N66" s="22">
        <v>90000</v>
      </c>
      <c r="O66">
        <v>5500063</v>
      </c>
      <c r="P66" t="s">
        <v>394</v>
      </c>
      <c r="Q66" s="19">
        <v>2</v>
      </c>
      <c r="R66" s="19">
        <v>21000</v>
      </c>
      <c r="S66" s="19">
        <v>42000</v>
      </c>
      <c r="T66" s="19">
        <v>0</v>
      </c>
      <c r="U66" s="19">
        <v>42000</v>
      </c>
      <c r="V66" s="21">
        <v>5510105</v>
      </c>
      <c r="W66" s="21" t="s">
        <v>183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>
        <v>3512008</v>
      </c>
      <c r="AD66" t="s">
        <v>310</v>
      </c>
      <c r="AE66" s="19">
        <v>4</v>
      </c>
      <c r="AF66" s="19">
        <v>44000</v>
      </c>
      <c r="AG66" s="19">
        <v>176000</v>
      </c>
      <c r="AH66" s="19">
        <v>0</v>
      </c>
      <c r="AI66" s="19">
        <v>176000</v>
      </c>
      <c r="AJ66" s="21">
        <v>3500009</v>
      </c>
      <c r="AK66" s="21" t="s">
        <v>555</v>
      </c>
      <c r="AL66" s="22">
        <v>1</v>
      </c>
      <c r="AM66" s="22">
        <v>390000</v>
      </c>
      <c r="AN66" s="22">
        <v>390000</v>
      </c>
      <c r="AO66" s="22">
        <v>0</v>
      </c>
      <c r="AP66" s="22">
        <v>390000</v>
      </c>
      <c r="AQ66">
        <v>3550007</v>
      </c>
      <c r="AR66" t="s">
        <v>168</v>
      </c>
      <c r="AS66" s="19">
        <v>3</v>
      </c>
      <c r="AT66" s="19">
        <v>20000</v>
      </c>
      <c r="AU66" s="19">
        <v>60000</v>
      </c>
      <c r="AV66" s="19">
        <v>0</v>
      </c>
      <c r="AW66" s="19">
        <v>60000</v>
      </c>
      <c r="AX66" s="21">
        <v>3530003</v>
      </c>
      <c r="AY66" s="21" t="s">
        <v>151</v>
      </c>
      <c r="AZ66" s="22">
        <v>3</v>
      </c>
      <c r="BA66" s="22">
        <v>20000</v>
      </c>
      <c r="BB66" s="22">
        <v>60000</v>
      </c>
      <c r="BC66" s="22">
        <v>0</v>
      </c>
      <c r="BD66" s="22">
        <v>60000</v>
      </c>
      <c r="BE66">
        <v>5500044</v>
      </c>
      <c r="BF66" t="s">
        <v>172</v>
      </c>
      <c r="BG66" s="19">
        <v>1</v>
      </c>
      <c r="BH66" s="19">
        <v>28000</v>
      </c>
      <c r="BI66" s="19">
        <v>28000</v>
      </c>
      <c r="BJ66" s="19">
        <v>0</v>
      </c>
      <c r="BK66" s="19">
        <v>28000</v>
      </c>
      <c r="BL66" s="21">
        <v>3530088</v>
      </c>
      <c r="BM66" s="21" t="s">
        <v>557</v>
      </c>
      <c r="BN66" s="22">
        <v>19</v>
      </c>
      <c r="BO66" s="22">
        <v>22000</v>
      </c>
      <c r="BP66" s="22">
        <v>418000</v>
      </c>
      <c r="BQ66" s="22">
        <v>0</v>
      </c>
      <c r="BR66" s="22">
        <v>418000</v>
      </c>
      <c r="BS66">
        <v>3530088</v>
      </c>
      <c r="BT66" t="s">
        <v>557</v>
      </c>
      <c r="BU66" s="19">
        <v>11</v>
      </c>
      <c r="BV66" s="19">
        <v>22000</v>
      </c>
      <c r="BW66" s="19">
        <v>242000</v>
      </c>
      <c r="BX66" s="19">
        <v>0</v>
      </c>
      <c r="BY66" s="19">
        <v>242000</v>
      </c>
      <c r="BZ66" s="181">
        <v>3500003</v>
      </c>
      <c r="CA66" s="182" t="s">
        <v>554</v>
      </c>
      <c r="CB66" s="183">
        <v>2</v>
      </c>
      <c r="CC66" s="184">
        <v>390000</v>
      </c>
      <c r="CD66" s="184">
        <v>780000</v>
      </c>
      <c r="CE66" s="184">
        <v>0</v>
      </c>
      <c r="CF66" s="184">
        <v>780000</v>
      </c>
      <c r="CG66">
        <v>3510004</v>
      </c>
      <c r="CH66" t="s">
        <v>142</v>
      </c>
      <c r="CI66" s="19">
        <v>11</v>
      </c>
      <c r="CJ66" s="19">
        <v>43000</v>
      </c>
      <c r="CK66" s="19">
        <v>473000</v>
      </c>
      <c r="CL66" s="19">
        <v>0</v>
      </c>
      <c r="CM66" s="19">
        <v>473000</v>
      </c>
      <c r="CN66" s="21">
        <v>5530008</v>
      </c>
      <c r="CO66" s="21" t="s">
        <v>370</v>
      </c>
      <c r="CP66" s="22">
        <v>2</v>
      </c>
      <c r="CQ66" s="22">
        <v>29000</v>
      </c>
      <c r="CR66" s="22">
        <v>58000</v>
      </c>
      <c r="CS66" s="22">
        <v>0</v>
      </c>
      <c r="CT66" s="22">
        <v>58000</v>
      </c>
      <c r="CU66">
        <v>5520005</v>
      </c>
      <c r="CV66" t="s">
        <v>391</v>
      </c>
      <c r="CW66" s="19">
        <v>6</v>
      </c>
      <c r="CX66" s="19">
        <v>19000</v>
      </c>
      <c r="CY66" s="19">
        <v>114000</v>
      </c>
      <c r="CZ66" s="19">
        <v>0</v>
      </c>
      <c r="DA66" s="19">
        <v>114000</v>
      </c>
      <c r="DB66" s="21">
        <v>3512008</v>
      </c>
      <c r="DC66" s="21" t="s">
        <v>310</v>
      </c>
      <c r="DD66" s="22">
        <v>6</v>
      </c>
      <c r="DE66" s="22">
        <v>44000</v>
      </c>
      <c r="DF66" s="22">
        <v>264000</v>
      </c>
      <c r="DG66" s="22">
        <v>0</v>
      </c>
      <c r="DH66" s="22">
        <v>264000</v>
      </c>
      <c r="DI66">
        <v>3530010</v>
      </c>
      <c r="DJ66" t="s">
        <v>153</v>
      </c>
      <c r="DK66" s="19">
        <v>7</v>
      </c>
      <c r="DL66" s="19">
        <v>108000</v>
      </c>
      <c r="DM66" s="19">
        <v>756000</v>
      </c>
      <c r="DN66" s="19">
        <v>0</v>
      </c>
      <c r="DO66" s="19">
        <v>756000</v>
      </c>
      <c r="DP66" s="21">
        <v>3530003</v>
      </c>
      <c r="DQ66" s="21" t="s">
        <v>151</v>
      </c>
      <c r="DR66" s="22">
        <v>1</v>
      </c>
      <c r="DS66" s="22">
        <v>20000</v>
      </c>
      <c r="DT66" s="22">
        <v>20000</v>
      </c>
      <c r="DU66" s="22">
        <v>0</v>
      </c>
      <c r="DV66" s="22">
        <v>20000</v>
      </c>
      <c r="DW66">
        <v>1560050</v>
      </c>
      <c r="DX66" t="s">
        <v>265</v>
      </c>
      <c r="DY66" s="19">
        <v>7</v>
      </c>
      <c r="DZ66" s="19">
        <v>30000</v>
      </c>
      <c r="EA66" s="19">
        <v>210000</v>
      </c>
      <c r="EB66" s="19">
        <v>0</v>
      </c>
      <c r="EC66" s="19">
        <v>210000</v>
      </c>
      <c r="ED66" s="21">
        <v>3500003</v>
      </c>
      <c r="EE66" s="21" t="s">
        <v>554</v>
      </c>
      <c r="EF66" s="22">
        <v>1</v>
      </c>
      <c r="EG66" s="22">
        <v>390000</v>
      </c>
      <c r="EH66" s="22">
        <v>390000</v>
      </c>
      <c r="EI66" s="22">
        <v>0</v>
      </c>
      <c r="EJ66" s="22">
        <v>390000</v>
      </c>
      <c r="EK66">
        <v>3500144</v>
      </c>
      <c r="EL66" t="s">
        <v>138</v>
      </c>
      <c r="EM66" s="19">
        <v>5</v>
      </c>
      <c r="EN66" s="19">
        <v>260000</v>
      </c>
      <c r="EO66" s="19">
        <v>1300000</v>
      </c>
      <c r="EP66" s="19">
        <v>0</v>
      </c>
      <c r="EQ66" s="19">
        <v>1300000</v>
      </c>
      <c r="ER66" s="21">
        <v>3530088</v>
      </c>
      <c r="ES66" s="21" t="s">
        <v>557</v>
      </c>
      <c r="ET66" s="22">
        <v>17</v>
      </c>
      <c r="EU66" s="22">
        <v>22000</v>
      </c>
      <c r="EV66" s="22">
        <v>374000</v>
      </c>
      <c r="EW66" s="22">
        <v>0</v>
      </c>
      <c r="EX66" s="22">
        <v>374000</v>
      </c>
      <c r="EY66">
        <v>3512008</v>
      </c>
      <c r="EZ66" t="s">
        <v>310</v>
      </c>
      <c r="FA66" s="19">
        <v>4</v>
      </c>
      <c r="FB66" s="19">
        <v>44000</v>
      </c>
      <c r="FC66" s="19">
        <v>176000</v>
      </c>
      <c r="FD66" s="19">
        <v>0</v>
      </c>
      <c r="FE66" s="19">
        <v>176000</v>
      </c>
      <c r="FF66" s="21">
        <v>3510067</v>
      </c>
      <c r="FG66" s="21" t="s">
        <v>146</v>
      </c>
      <c r="FH66" s="22">
        <v>4</v>
      </c>
      <c r="FI66" s="22">
        <v>43000</v>
      </c>
      <c r="FJ66" s="22">
        <v>172000</v>
      </c>
      <c r="FK66" s="22">
        <v>0</v>
      </c>
      <c r="FL66" s="22">
        <v>172000</v>
      </c>
      <c r="FM66">
        <v>3500144</v>
      </c>
      <c r="FN66" t="s">
        <v>138</v>
      </c>
      <c r="FO66" s="19">
        <v>1</v>
      </c>
      <c r="FP66" s="19">
        <v>260000</v>
      </c>
      <c r="FQ66" s="19">
        <v>260000</v>
      </c>
      <c r="FR66" s="19">
        <v>0</v>
      </c>
      <c r="FS66" s="19">
        <v>260000</v>
      </c>
      <c r="FT66" s="21">
        <v>3510067</v>
      </c>
      <c r="FU66" s="21" t="s">
        <v>146</v>
      </c>
      <c r="FV66" s="22">
        <v>10</v>
      </c>
      <c r="FW66" s="22">
        <v>43000</v>
      </c>
      <c r="FX66" s="22">
        <v>430000</v>
      </c>
      <c r="FY66" s="22">
        <v>0</v>
      </c>
      <c r="FZ66" s="22">
        <v>430000</v>
      </c>
      <c r="GA66">
        <v>3530010</v>
      </c>
      <c r="GB66" t="s">
        <v>153</v>
      </c>
      <c r="GC66" s="19">
        <v>13</v>
      </c>
      <c r="GD66" s="19">
        <v>108000</v>
      </c>
      <c r="GE66" s="19">
        <v>1404000</v>
      </c>
      <c r="GF66" s="19">
        <v>0</v>
      </c>
      <c r="GG66" s="19">
        <v>1404000</v>
      </c>
      <c r="GH66" s="21">
        <v>5540018</v>
      </c>
      <c r="GI66" s="21" t="s">
        <v>195</v>
      </c>
      <c r="GJ66" s="22">
        <v>8</v>
      </c>
      <c r="GK66" s="22">
        <v>32000</v>
      </c>
      <c r="GL66" s="22">
        <v>256000</v>
      </c>
      <c r="GM66" s="22">
        <v>0</v>
      </c>
      <c r="GN66" s="22">
        <v>256000</v>
      </c>
      <c r="GO66">
        <v>5540008</v>
      </c>
      <c r="GP66" t="s">
        <v>558</v>
      </c>
      <c r="GQ66" s="19">
        <v>5</v>
      </c>
      <c r="GR66" s="19">
        <v>16000</v>
      </c>
      <c r="GS66" s="19">
        <v>80000</v>
      </c>
      <c r="GT66" s="19">
        <v>0</v>
      </c>
      <c r="GU66" s="19">
        <v>80000</v>
      </c>
      <c r="GV66">
        <v>5500045</v>
      </c>
      <c r="GW66" t="s">
        <v>173</v>
      </c>
      <c r="GX66">
        <v>1</v>
      </c>
      <c r="GY66">
        <v>30000</v>
      </c>
      <c r="GZ66">
        <v>30000</v>
      </c>
      <c r="HA66">
        <v>0</v>
      </c>
      <c r="HB66">
        <v>30000</v>
      </c>
      <c r="HC66">
        <v>5500045</v>
      </c>
      <c r="HD66" t="s">
        <v>173</v>
      </c>
      <c r="HE66">
        <v>1</v>
      </c>
      <c r="HF66">
        <v>30000</v>
      </c>
      <c r="HG66">
        <v>30000</v>
      </c>
      <c r="HH66">
        <v>0</v>
      </c>
      <c r="HI66">
        <v>30000</v>
      </c>
      <c r="HJ66"/>
      <c r="HK66"/>
      <c r="HL66"/>
      <c r="HM66"/>
      <c r="HN66"/>
      <c r="HO66"/>
      <c r="HP66"/>
    </row>
    <row r="67" spans="1:224" x14ac:dyDescent="0.2">
      <c r="H67" s="21">
        <v>3512008</v>
      </c>
      <c r="I67" s="21" t="s">
        <v>310</v>
      </c>
      <c r="J67" s="22">
        <v>2</v>
      </c>
      <c r="K67" s="22">
        <v>44000</v>
      </c>
      <c r="L67" s="22">
        <v>88000</v>
      </c>
      <c r="M67" s="22">
        <v>0</v>
      </c>
      <c r="N67" s="22">
        <v>88000</v>
      </c>
      <c r="O67">
        <v>5510070</v>
      </c>
      <c r="P67" t="s">
        <v>180</v>
      </c>
      <c r="Q67" s="19">
        <v>6</v>
      </c>
      <c r="R67" s="19">
        <v>28000</v>
      </c>
      <c r="S67" s="19">
        <v>168000</v>
      </c>
      <c r="T67" s="19">
        <v>0</v>
      </c>
      <c r="U67" s="19">
        <v>168000</v>
      </c>
      <c r="V67" s="21">
        <v>5530001</v>
      </c>
      <c r="W67" s="21" t="s">
        <v>380</v>
      </c>
      <c r="X67" s="22">
        <v>1</v>
      </c>
      <c r="Y67" s="22">
        <v>46000</v>
      </c>
      <c r="Z67" s="22">
        <v>46000</v>
      </c>
      <c r="AA67" s="22">
        <v>0</v>
      </c>
      <c r="AB67" s="22">
        <v>46000</v>
      </c>
      <c r="AC67">
        <v>3530008</v>
      </c>
      <c r="AD67" t="s">
        <v>152</v>
      </c>
      <c r="AE67" s="19">
        <v>1</v>
      </c>
      <c r="AF67" s="19">
        <v>20000</v>
      </c>
      <c r="AG67" s="19">
        <v>20000</v>
      </c>
      <c r="AH67" s="19">
        <v>0</v>
      </c>
      <c r="AI67" s="19">
        <v>20000</v>
      </c>
      <c r="AJ67" s="21">
        <v>3500029</v>
      </c>
      <c r="AK67" s="21" t="s">
        <v>570</v>
      </c>
      <c r="AL67" s="22">
        <v>1</v>
      </c>
      <c r="AM67" s="22">
        <v>390000</v>
      </c>
      <c r="AN67" s="22">
        <v>390000</v>
      </c>
      <c r="AO67" s="22">
        <v>0</v>
      </c>
      <c r="AP67" s="22">
        <v>390000</v>
      </c>
      <c r="AQ67">
        <v>5500045</v>
      </c>
      <c r="AR67" t="s">
        <v>173</v>
      </c>
      <c r="AS67" s="19">
        <v>1</v>
      </c>
      <c r="AT67" s="19">
        <v>30000</v>
      </c>
      <c r="AU67" s="19">
        <v>30000</v>
      </c>
      <c r="AV67" s="19">
        <v>0</v>
      </c>
      <c r="AW67" s="19">
        <v>30000</v>
      </c>
      <c r="AX67" s="21">
        <v>3530010</v>
      </c>
      <c r="AY67" s="21" t="s">
        <v>153</v>
      </c>
      <c r="AZ67" s="22">
        <v>8</v>
      </c>
      <c r="BA67" s="22">
        <v>108000</v>
      </c>
      <c r="BB67" s="22">
        <v>864000</v>
      </c>
      <c r="BC67" s="22">
        <v>0</v>
      </c>
      <c r="BD67" s="22">
        <v>864000</v>
      </c>
      <c r="BE67">
        <v>5500063</v>
      </c>
      <c r="BF67" t="s">
        <v>394</v>
      </c>
      <c r="BG67" s="19">
        <v>8</v>
      </c>
      <c r="BH67" s="19">
        <v>21000</v>
      </c>
      <c r="BI67" s="19">
        <v>168000</v>
      </c>
      <c r="BJ67" s="19">
        <v>0</v>
      </c>
      <c r="BK67" s="19">
        <v>168000</v>
      </c>
      <c r="BL67" s="21">
        <v>3550002</v>
      </c>
      <c r="BM67" s="21" t="s">
        <v>166</v>
      </c>
      <c r="BN67" s="22">
        <v>1</v>
      </c>
      <c r="BO67" s="22">
        <v>20000</v>
      </c>
      <c r="BP67" s="22">
        <v>20000</v>
      </c>
      <c r="BQ67" s="22">
        <v>0</v>
      </c>
      <c r="BR67" s="22">
        <v>20000</v>
      </c>
      <c r="BS67">
        <v>3550002</v>
      </c>
      <c r="BT67" t="s">
        <v>166</v>
      </c>
      <c r="BU67" s="19">
        <v>1</v>
      </c>
      <c r="BV67" s="19">
        <v>20000</v>
      </c>
      <c r="BW67" s="19">
        <v>20000</v>
      </c>
      <c r="BX67" s="19">
        <v>0</v>
      </c>
      <c r="BY67" s="19">
        <v>20000</v>
      </c>
      <c r="BZ67" s="181">
        <v>3500009</v>
      </c>
      <c r="CA67" s="182" t="s">
        <v>555</v>
      </c>
      <c r="CB67" s="183">
        <v>1</v>
      </c>
      <c r="CC67" s="184">
        <v>390000</v>
      </c>
      <c r="CD67" s="184">
        <v>390000</v>
      </c>
      <c r="CE67" s="184">
        <v>0</v>
      </c>
      <c r="CF67" s="184">
        <v>390000</v>
      </c>
      <c r="CG67">
        <v>3510012</v>
      </c>
      <c r="CH67" t="s">
        <v>144</v>
      </c>
      <c r="CI67" s="19">
        <v>7</v>
      </c>
      <c r="CJ67" s="19">
        <v>43000</v>
      </c>
      <c r="CK67" s="19">
        <v>301000</v>
      </c>
      <c r="CL67" s="19">
        <v>0</v>
      </c>
      <c r="CM67" s="19">
        <v>301000</v>
      </c>
      <c r="CN67" s="21">
        <v>5540008</v>
      </c>
      <c r="CO67" s="21" t="s">
        <v>558</v>
      </c>
      <c r="CP67" s="22">
        <v>3</v>
      </c>
      <c r="CQ67" s="22">
        <v>16000</v>
      </c>
      <c r="CR67" s="22">
        <v>48000</v>
      </c>
      <c r="CS67" s="22">
        <v>0</v>
      </c>
      <c r="CT67" s="22">
        <v>48000</v>
      </c>
      <c r="CU67">
        <v>5530003</v>
      </c>
      <c r="CV67" t="s">
        <v>399</v>
      </c>
      <c r="CW67" s="19">
        <v>2</v>
      </c>
      <c r="CX67" s="19">
        <v>38000</v>
      </c>
      <c r="CY67" s="19">
        <v>76000</v>
      </c>
      <c r="CZ67" s="19">
        <v>0</v>
      </c>
      <c r="DA67" s="19">
        <v>76000</v>
      </c>
      <c r="DB67" s="21">
        <v>3530003</v>
      </c>
      <c r="DC67" s="21" t="s">
        <v>151</v>
      </c>
      <c r="DD67" s="22">
        <v>2</v>
      </c>
      <c r="DE67" s="22">
        <v>20000</v>
      </c>
      <c r="DF67" s="22">
        <v>40000</v>
      </c>
      <c r="DG67" s="22">
        <v>0</v>
      </c>
      <c r="DH67" s="22">
        <v>40000</v>
      </c>
      <c r="DI67">
        <v>3530014</v>
      </c>
      <c r="DJ67" t="s">
        <v>154</v>
      </c>
      <c r="DK67" s="19">
        <v>3</v>
      </c>
      <c r="DL67" s="19">
        <v>20000</v>
      </c>
      <c r="DM67" s="19">
        <v>60000</v>
      </c>
      <c r="DN67" s="19">
        <v>0</v>
      </c>
      <c r="DO67" s="19">
        <v>60000</v>
      </c>
      <c r="DP67" s="21">
        <v>3530008</v>
      </c>
      <c r="DQ67" s="21" t="s">
        <v>152</v>
      </c>
      <c r="DR67" s="22">
        <v>1</v>
      </c>
      <c r="DS67" s="22">
        <v>20000</v>
      </c>
      <c r="DT67" s="22">
        <v>20000</v>
      </c>
      <c r="DU67" s="22">
        <v>0</v>
      </c>
      <c r="DV67" s="22">
        <v>20000</v>
      </c>
      <c r="DW67">
        <v>1560051</v>
      </c>
      <c r="DX67" t="s">
        <v>263</v>
      </c>
      <c r="DY67" s="19">
        <v>0</v>
      </c>
      <c r="DZ67" s="19">
        <v>0</v>
      </c>
      <c r="EA67" s="19">
        <v>0</v>
      </c>
      <c r="EB67" s="19">
        <v>0</v>
      </c>
      <c r="EC67" s="19">
        <v>0</v>
      </c>
      <c r="ED67" s="21">
        <v>3500008</v>
      </c>
      <c r="EE67" s="21" t="s">
        <v>583</v>
      </c>
      <c r="EF67" s="22">
        <v>3</v>
      </c>
      <c r="EG67" s="22">
        <v>350000</v>
      </c>
      <c r="EH67" s="22">
        <v>1050000</v>
      </c>
      <c r="EI67" s="22">
        <v>0</v>
      </c>
      <c r="EJ67" s="22">
        <v>1050000</v>
      </c>
      <c r="EK67">
        <v>3500145</v>
      </c>
      <c r="EL67" t="s">
        <v>277</v>
      </c>
      <c r="EM67" s="19">
        <v>1</v>
      </c>
      <c r="EN67" s="19">
        <v>350000</v>
      </c>
      <c r="EO67" s="19">
        <v>350000</v>
      </c>
      <c r="EP67" s="19">
        <v>0</v>
      </c>
      <c r="EQ67" s="19">
        <v>350000</v>
      </c>
      <c r="ER67" s="21">
        <v>3550002</v>
      </c>
      <c r="ES67" s="21" t="s">
        <v>166</v>
      </c>
      <c r="ET67" s="22">
        <v>1</v>
      </c>
      <c r="EU67" s="22">
        <v>20000</v>
      </c>
      <c r="EV67" s="22">
        <v>20000</v>
      </c>
      <c r="EW67" s="22">
        <v>0</v>
      </c>
      <c r="EX67" s="22">
        <v>20000</v>
      </c>
      <c r="EY67">
        <v>3530010</v>
      </c>
      <c r="EZ67" t="s">
        <v>153</v>
      </c>
      <c r="FA67" s="19">
        <v>2</v>
      </c>
      <c r="FB67" s="19">
        <v>108000</v>
      </c>
      <c r="FC67" s="19">
        <v>216000</v>
      </c>
      <c r="FD67" s="19">
        <v>0</v>
      </c>
      <c r="FE67" s="19">
        <v>216000</v>
      </c>
      <c r="FF67" s="21">
        <v>3510076</v>
      </c>
      <c r="FG67" s="21" t="s">
        <v>150</v>
      </c>
      <c r="FH67" s="22">
        <v>1</v>
      </c>
      <c r="FI67" s="22">
        <v>45000</v>
      </c>
      <c r="FJ67" s="22">
        <v>45000</v>
      </c>
      <c r="FK67" s="22">
        <v>0</v>
      </c>
      <c r="FL67" s="22">
        <v>45000</v>
      </c>
      <c r="FM67">
        <v>3500145</v>
      </c>
      <c r="FN67" t="s">
        <v>277</v>
      </c>
      <c r="FO67" s="19">
        <v>1</v>
      </c>
      <c r="FP67" s="19">
        <v>350000</v>
      </c>
      <c r="FQ67" s="19">
        <v>350000</v>
      </c>
      <c r="FR67" s="19">
        <v>0</v>
      </c>
      <c r="FS67" s="19">
        <v>350000</v>
      </c>
      <c r="FT67" s="21">
        <v>3510076</v>
      </c>
      <c r="FU67" s="21" t="s">
        <v>150</v>
      </c>
      <c r="FV67" s="22">
        <v>8</v>
      </c>
      <c r="FW67" s="22">
        <v>45000</v>
      </c>
      <c r="FX67" s="22">
        <v>360000</v>
      </c>
      <c r="FY67" s="22">
        <v>0</v>
      </c>
      <c r="FZ67" s="22">
        <v>360000</v>
      </c>
      <c r="GA67">
        <v>3530088</v>
      </c>
      <c r="GB67" t="s">
        <v>557</v>
      </c>
      <c r="GC67" s="19">
        <v>49</v>
      </c>
      <c r="GD67" s="19">
        <v>22000</v>
      </c>
      <c r="GE67" s="19">
        <v>1078000</v>
      </c>
      <c r="GF67" s="19">
        <v>0</v>
      </c>
      <c r="GG67" s="19">
        <v>1078000</v>
      </c>
      <c r="GH67" s="21">
        <v>5540020</v>
      </c>
      <c r="GI67" s="21" t="s">
        <v>196</v>
      </c>
      <c r="GJ67" s="22">
        <v>4</v>
      </c>
      <c r="GK67" s="22">
        <v>40000</v>
      </c>
      <c r="GL67" s="22">
        <v>160000</v>
      </c>
      <c r="GM67" s="22">
        <v>0</v>
      </c>
      <c r="GN67" s="22">
        <v>160000</v>
      </c>
      <c r="GO67">
        <v>5540017</v>
      </c>
      <c r="GP67" t="s">
        <v>194</v>
      </c>
      <c r="GQ67" s="19">
        <v>3</v>
      </c>
      <c r="GR67" s="19">
        <v>25000</v>
      </c>
      <c r="GS67" s="19">
        <v>75000</v>
      </c>
      <c r="GT67" s="19">
        <v>0</v>
      </c>
      <c r="GU67" s="19">
        <v>75000</v>
      </c>
      <c r="GV67">
        <v>5510070</v>
      </c>
      <c r="GW67" t="s">
        <v>180</v>
      </c>
      <c r="GX67">
        <v>9</v>
      </c>
      <c r="GY67">
        <v>28000</v>
      </c>
      <c r="GZ67">
        <v>252000</v>
      </c>
      <c r="HA67">
        <v>0</v>
      </c>
      <c r="HB67">
        <v>252000</v>
      </c>
      <c r="HC67">
        <v>5510070</v>
      </c>
      <c r="HD67" t="s">
        <v>180</v>
      </c>
      <c r="HE67">
        <v>9</v>
      </c>
      <c r="HF67">
        <v>28000</v>
      </c>
      <c r="HG67">
        <v>252000</v>
      </c>
      <c r="HH67">
        <v>0</v>
      </c>
      <c r="HI67">
        <v>252000</v>
      </c>
      <c r="HJ67"/>
      <c r="HK67"/>
      <c r="HL67"/>
      <c r="HM67"/>
      <c r="HN67"/>
      <c r="HO67"/>
      <c r="HP67"/>
    </row>
    <row r="68" spans="1:224" x14ac:dyDescent="0.2">
      <c r="H68" s="21">
        <v>3530003</v>
      </c>
      <c r="I68" s="21" t="s">
        <v>151</v>
      </c>
      <c r="J68" s="22">
        <v>1</v>
      </c>
      <c r="K68" s="22">
        <v>20000</v>
      </c>
      <c r="L68" s="22">
        <v>20000</v>
      </c>
      <c r="M68" s="22">
        <v>0</v>
      </c>
      <c r="N68" s="22">
        <v>20000</v>
      </c>
      <c r="O68">
        <v>5510072</v>
      </c>
      <c r="P68" t="s">
        <v>181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21">
        <v>5530003</v>
      </c>
      <c r="W68" s="21" t="s">
        <v>399</v>
      </c>
      <c r="X68" s="22">
        <v>1</v>
      </c>
      <c r="Y68" s="22">
        <v>38000</v>
      </c>
      <c r="Z68" s="22">
        <v>38000</v>
      </c>
      <c r="AA68" s="22">
        <v>0</v>
      </c>
      <c r="AB68" s="22">
        <v>38000</v>
      </c>
      <c r="AC68">
        <v>3530010</v>
      </c>
      <c r="AD68" t="s">
        <v>153</v>
      </c>
      <c r="AE68" s="19">
        <v>8</v>
      </c>
      <c r="AF68" s="19">
        <v>108000</v>
      </c>
      <c r="AG68" s="19">
        <v>864000</v>
      </c>
      <c r="AH68" s="19">
        <v>0</v>
      </c>
      <c r="AI68" s="19">
        <v>864000</v>
      </c>
      <c r="AJ68" s="21">
        <v>3500143</v>
      </c>
      <c r="AK68" s="21" t="s">
        <v>137</v>
      </c>
      <c r="AL68" s="22">
        <v>3</v>
      </c>
      <c r="AM68" s="22">
        <v>220000</v>
      </c>
      <c r="AN68" s="22">
        <v>660000</v>
      </c>
      <c r="AO68" s="22">
        <v>-88000</v>
      </c>
      <c r="AP68" s="22">
        <v>572000</v>
      </c>
      <c r="AQ68">
        <v>5500063</v>
      </c>
      <c r="AR68" t="s">
        <v>394</v>
      </c>
      <c r="AS68" s="19">
        <v>3</v>
      </c>
      <c r="AT68" s="19">
        <v>21000</v>
      </c>
      <c r="AU68" s="19">
        <v>63000</v>
      </c>
      <c r="AV68" s="19">
        <v>0</v>
      </c>
      <c r="AW68" s="19">
        <v>63000</v>
      </c>
      <c r="AX68" s="21">
        <v>3530014</v>
      </c>
      <c r="AY68" s="21" t="s">
        <v>154</v>
      </c>
      <c r="AZ68" s="22">
        <v>1</v>
      </c>
      <c r="BA68" s="22">
        <v>20000</v>
      </c>
      <c r="BB68" s="22">
        <v>20000</v>
      </c>
      <c r="BC68" s="22">
        <v>0</v>
      </c>
      <c r="BD68" s="22">
        <v>20000</v>
      </c>
      <c r="BE68">
        <v>5510070</v>
      </c>
      <c r="BF68" t="s">
        <v>180</v>
      </c>
      <c r="BG68" s="19">
        <v>8</v>
      </c>
      <c r="BH68" s="19">
        <v>28000</v>
      </c>
      <c r="BI68" s="19">
        <v>224000</v>
      </c>
      <c r="BJ68" s="19">
        <v>-5600</v>
      </c>
      <c r="BK68" s="19">
        <v>218400</v>
      </c>
      <c r="BL68" s="21">
        <v>3550005</v>
      </c>
      <c r="BM68" s="21" t="s">
        <v>167</v>
      </c>
      <c r="BN68" s="22">
        <v>4</v>
      </c>
      <c r="BO68" s="22">
        <v>20000</v>
      </c>
      <c r="BP68" s="22">
        <v>80000</v>
      </c>
      <c r="BQ68" s="22">
        <v>0</v>
      </c>
      <c r="BR68" s="22">
        <v>80000</v>
      </c>
      <c r="BS68">
        <v>3550005</v>
      </c>
      <c r="BT68" t="s">
        <v>167</v>
      </c>
      <c r="BU68" s="19">
        <v>4</v>
      </c>
      <c r="BV68" s="19">
        <v>20000</v>
      </c>
      <c r="BW68" s="19">
        <v>80000</v>
      </c>
      <c r="BX68" s="19">
        <v>0</v>
      </c>
      <c r="BY68" s="19">
        <v>80000</v>
      </c>
      <c r="BZ68" s="181">
        <v>3500029</v>
      </c>
      <c r="CA68" s="182" t="s">
        <v>570</v>
      </c>
      <c r="CB68" s="183">
        <v>1</v>
      </c>
      <c r="CC68" s="184">
        <v>390000</v>
      </c>
      <c r="CD68" s="184">
        <v>390000</v>
      </c>
      <c r="CE68" s="184">
        <v>0</v>
      </c>
      <c r="CF68" s="184">
        <v>390000</v>
      </c>
      <c r="CG68">
        <v>3510076</v>
      </c>
      <c r="CH68" t="s">
        <v>150</v>
      </c>
      <c r="CI68" s="19">
        <v>10</v>
      </c>
      <c r="CJ68" s="19">
        <v>45000</v>
      </c>
      <c r="CK68" s="19">
        <v>450000</v>
      </c>
      <c r="CL68" s="19">
        <v>0</v>
      </c>
      <c r="CM68" s="19">
        <v>450000</v>
      </c>
      <c r="CN68" s="21">
        <v>5540017</v>
      </c>
      <c r="CO68" s="21" t="s">
        <v>194</v>
      </c>
      <c r="CP68" s="22">
        <v>2</v>
      </c>
      <c r="CQ68" s="22">
        <v>25000</v>
      </c>
      <c r="CR68" s="22">
        <v>50000</v>
      </c>
      <c r="CS68" s="22">
        <v>0</v>
      </c>
      <c r="CT68" s="22">
        <v>50000</v>
      </c>
      <c r="CU68">
        <v>5540008</v>
      </c>
      <c r="CV68" t="s">
        <v>558</v>
      </c>
      <c r="CW68" s="19">
        <v>4</v>
      </c>
      <c r="CX68" s="19">
        <v>16000</v>
      </c>
      <c r="CY68" s="19">
        <v>64000</v>
      </c>
      <c r="CZ68" s="19">
        <v>0</v>
      </c>
      <c r="DA68" s="19">
        <v>64000</v>
      </c>
      <c r="DB68" s="21">
        <v>3530010</v>
      </c>
      <c r="DC68" s="21" t="s">
        <v>153</v>
      </c>
      <c r="DD68" s="22">
        <v>5</v>
      </c>
      <c r="DE68" s="22">
        <v>108000</v>
      </c>
      <c r="DF68" s="22">
        <v>540000</v>
      </c>
      <c r="DG68" s="22">
        <v>0</v>
      </c>
      <c r="DH68" s="22">
        <v>540000</v>
      </c>
      <c r="DI68">
        <v>3530088</v>
      </c>
      <c r="DJ68" t="s">
        <v>557</v>
      </c>
      <c r="DK68" s="19">
        <v>12</v>
      </c>
      <c r="DL68" s="19">
        <v>22000</v>
      </c>
      <c r="DM68" s="19">
        <v>264000</v>
      </c>
      <c r="DN68" s="19">
        <v>0</v>
      </c>
      <c r="DO68" s="19">
        <v>264000</v>
      </c>
      <c r="DP68" s="21">
        <v>3530010</v>
      </c>
      <c r="DQ68" s="21" t="s">
        <v>153</v>
      </c>
      <c r="DR68" s="22">
        <v>6</v>
      </c>
      <c r="DS68" s="22">
        <v>108000</v>
      </c>
      <c r="DT68" s="22">
        <v>648000</v>
      </c>
      <c r="DU68" s="22">
        <v>0</v>
      </c>
      <c r="DV68" s="22">
        <v>648000</v>
      </c>
      <c r="DW68">
        <v>3500008</v>
      </c>
      <c r="DX68" t="s">
        <v>583</v>
      </c>
      <c r="DY68" s="19">
        <v>1</v>
      </c>
      <c r="DZ68" s="19">
        <v>350000</v>
      </c>
      <c r="EA68" s="19">
        <v>350000</v>
      </c>
      <c r="EB68" s="19">
        <v>0</v>
      </c>
      <c r="EC68" s="19">
        <v>350000</v>
      </c>
      <c r="ED68" s="21">
        <v>3500009</v>
      </c>
      <c r="EE68" s="21" t="s">
        <v>555</v>
      </c>
      <c r="EF68" s="22">
        <v>1</v>
      </c>
      <c r="EG68" s="22">
        <v>390000</v>
      </c>
      <c r="EH68" s="22">
        <v>390000</v>
      </c>
      <c r="EI68" s="22">
        <v>0</v>
      </c>
      <c r="EJ68" s="22">
        <v>390000</v>
      </c>
      <c r="EK68">
        <v>3510004</v>
      </c>
      <c r="EL68" t="s">
        <v>142</v>
      </c>
      <c r="EM68" s="19">
        <v>9</v>
      </c>
      <c r="EN68" s="19">
        <v>43000</v>
      </c>
      <c r="EO68" s="19">
        <v>387000</v>
      </c>
      <c r="EP68" s="19">
        <v>0</v>
      </c>
      <c r="EQ68" s="19">
        <v>387000</v>
      </c>
      <c r="ER68" s="21">
        <v>3550005</v>
      </c>
      <c r="ES68" s="21" t="s">
        <v>167</v>
      </c>
      <c r="ET68" s="22">
        <v>6</v>
      </c>
      <c r="EU68" s="22">
        <v>20000</v>
      </c>
      <c r="EV68" s="22">
        <v>120000</v>
      </c>
      <c r="EW68" s="22">
        <v>0</v>
      </c>
      <c r="EX68" s="22">
        <v>120000</v>
      </c>
      <c r="EY68">
        <v>3530014</v>
      </c>
      <c r="EZ68" t="s">
        <v>154</v>
      </c>
      <c r="FA68" s="19">
        <v>2</v>
      </c>
      <c r="FB68" s="19">
        <v>20000</v>
      </c>
      <c r="FC68" s="19">
        <v>40000</v>
      </c>
      <c r="FD68" s="19">
        <v>0</v>
      </c>
      <c r="FE68" s="19">
        <v>40000</v>
      </c>
      <c r="FF68" s="21">
        <v>3512008</v>
      </c>
      <c r="FG68" s="21" t="s">
        <v>310</v>
      </c>
      <c r="FH68" s="22">
        <v>5</v>
      </c>
      <c r="FI68" s="22">
        <v>44000</v>
      </c>
      <c r="FJ68" s="22">
        <v>220000</v>
      </c>
      <c r="FK68" s="22">
        <v>0</v>
      </c>
      <c r="FL68" s="22">
        <v>220000</v>
      </c>
      <c r="FM68">
        <v>3510004</v>
      </c>
      <c r="FN68" t="s">
        <v>142</v>
      </c>
      <c r="FO68" s="19">
        <v>7</v>
      </c>
      <c r="FP68" s="19">
        <v>43000</v>
      </c>
      <c r="FQ68" s="19">
        <v>301000</v>
      </c>
      <c r="FR68" s="19">
        <v>0</v>
      </c>
      <c r="FS68" s="19">
        <v>301000</v>
      </c>
      <c r="FT68" s="21">
        <v>3512008</v>
      </c>
      <c r="FU68" s="21" t="s">
        <v>310</v>
      </c>
      <c r="FV68" s="22">
        <v>3</v>
      </c>
      <c r="FW68" s="22">
        <v>44000</v>
      </c>
      <c r="FX68" s="22">
        <v>132000</v>
      </c>
      <c r="FY68" s="22">
        <v>0</v>
      </c>
      <c r="FZ68" s="22">
        <v>132000</v>
      </c>
      <c r="GA68">
        <v>3550002</v>
      </c>
      <c r="GB68" t="s">
        <v>166</v>
      </c>
      <c r="GC68" s="19">
        <v>11</v>
      </c>
      <c r="GD68" s="19">
        <v>20000</v>
      </c>
      <c r="GE68" s="19">
        <v>220000</v>
      </c>
      <c r="GF68" s="19">
        <v>0</v>
      </c>
      <c r="GG68" s="19">
        <v>220000</v>
      </c>
      <c r="GH68" s="21">
        <v>7550026</v>
      </c>
      <c r="GI68" s="21" t="s">
        <v>219</v>
      </c>
      <c r="GJ68" s="22">
        <v>3</v>
      </c>
      <c r="GK68" s="22">
        <v>26000</v>
      </c>
      <c r="GL68" s="22">
        <v>78000</v>
      </c>
      <c r="GM68" s="22">
        <v>0</v>
      </c>
      <c r="GN68" s="22">
        <v>78000</v>
      </c>
      <c r="GO68">
        <v>5540018</v>
      </c>
      <c r="GP68" t="s">
        <v>195</v>
      </c>
      <c r="GQ68" s="19">
        <v>5</v>
      </c>
      <c r="GR68" s="19">
        <v>32000</v>
      </c>
      <c r="GS68" s="19">
        <v>160000</v>
      </c>
      <c r="GT68" s="19">
        <v>0</v>
      </c>
      <c r="GU68" s="19">
        <v>160000</v>
      </c>
      <c r="GV68">
        <v>5510111</v>
      </c>
      <c r="GW68" t="s">
        <v>581</v>
      </c>
      <c r="GX68">
        <v>5</v>
      </c>
      <c r="GY68">
        <v>39000</v>
      </c>
      <c r="GZ68">
        <v>195000</v>
      </c>
      <c r="HA68">
        <v>-195000</v>
      </c>
      <c r="HB68">
        <v>0</v>
      </c>
      <c r="HC68">
        <v>5510072</v>
      </c>
      <c r="HD68" t="s">
        <v>181</v>
      </c>
      <c r="HE68">
        <v>1</v>
      </c>
      <c r="HF68">
        <v>29000</v>
      </c>
      <c r="HG68">
        <v>29000</v>
      </c>
      <c r="HH68">
        <v>0</v>
      </c>
      <c r="HI68">
        <v>29000</v>
      </c>
      <c r="HJ68"/>
      <c r="HK68"/>
      <c r="HL68"/>
      <c r="HM68"/>
      <c r="HN68"/>
      <c r="HO68"/>
      <c r="HP68"/>
    </row>
    <row r="69" spans="1:224" x14ac:dyDescent="0.2">
      <c r="H69" s="21">
        <v>3530009</v>
      </c>
      <c r="I69" s="21" t="s">
        <v>556</v>
      </c>
      <c r="J69" s="22">
        <v>2</v>
      </c>
      <c r="K69" s="22">
        <v>20000</v>
      </c>
      <c r="L69" s="22">
        <v>40000</v>
      </c>
      <c r="M69" s="22">
        <v>0</v>
      </c>
      <c r="N69" s="22">
        <v>40000</v>
      </c>
      <c r="O69">
        <v>5520003</v>
      </c>
      <c r="P69" t="s">
        <v>387</v>
      </c>
      <c r="Q69" s="19">
        <v>1</v>
      </c>
      <c r="R69" s="19">
        <v>34000</v>
      </c>
      <c r="S69" s="19">
        <v>34000</v>
      </c>
      <c r="T69" s="19">
        <v>0</v>
      </c>
      <c r="U69" s="19">
        <v>34000</v>
      </c>
      <c r="V69" s="21">
        <v>5530015</v>
      </c>
      <c r="W69" s="21" t="s">
        <v>187</v>
      </c>
      <c r="X69" s="22">
        <v>8</v>
      </c>
      <c r="Y69" s="22">
        <v>32000</v>
      </c>
      <c r="Z69" s="22">
        <v>256000</v>
      </c>
      <c r="AA69" s="22">
        <v>0</v>
      </c>
      <c r="AB69" s="22">
        <v>256000</v>
      </c>
      <c r="AC69">
        <v>3530014</v>
      </c>
      <c r="AD69" t="s">
        <v>154</v>
      </c>
      <c r="AE69" s="19">
        <v>5</v>
      </c>
      <c r="AF69" s="19">
        <v>20000</v>
      </c>
      <c r="AG69" s="19">
        <v>100000</v>
      </c>
      <c r="AH69" s="19">
        <v>0</v>
      </c>
      <c r="AI69" s="19">
        <v>100000</v>
      </c>
      <c r="AJ69" s="21">
        <v>3500144</v>
      </c>
      <c r="AK69" s="21" t="s">
        <v>138</v>
      </c>
      <c r="AL69" s="22">
        <v>5</v>
      </c>
      <c r="AM69" s="22">
        <v>260000</v>
      </c>
      <c r="AN69" s="22">
        <v>1300000</v>
      </c>
      <c r="AO69" s="22">
        <v>0</v>
      </c>
      <c r="AP69" s="22">
        <v>1300000</v>
      </c>
      <c r="AQ69">
        <v>5510070</v>
      </c>
      <c r="AR69" t="s">
        <v>180</v>
      </c>
      <c r="AS69" s="19">
        <v>5</v>
      </c>
      <c r="AT69" s="19">
        <v>28000</v>
      </c>
      <c r="AU69" s="19">
        <v>140000</v>
      </c>
      <c r="AV69" s="19">
        <v>0</v>
      </c>
      <c r="AW69" s="19">
        <v>140000</v>
      </c>
      <c r="AX69" s="21">
        <v>3530088</v>
      </c>
      <c r="AY69" s="21" t="s">
        <v>557</v>
      </c>
      <c r="AZ69" s="22">
        <v>20</v>
      </c>
      <c r="BA69" s="22">
        <v>22000</v>
      </c>
      <c r="BB69" s="22">
        <v>440000</v>
      </c>
      <c r="BC69" s="22">
        <v>0</v>
      </c>
      <c r="BD69" s="22">
        <v>440000</v>
      </c>
      <c r="BE69">
        <v>5510072</v>
      </c>
      <c r="BF69" t="s">
        <v>181</v>
      </c>
      <c r="BG69" s="19">
        <v>1</v>
      </c>
      <c r="BH69" s="19">
        <v>29000</v>
      </c>
      <c r="BI69" s="19">
        <v>29000</v>
      </c>
      <c r="BJ69" s="19">
        <v>0</v>
      </c>
      <c r="BK69" s="19">
        <v>29000</v>
      </c>
      <c r="BL69" s="21">
        <v>3550007</v>
      </c>
      <c r="BM69" s="21" t="s">
        <v>168</v>
      </c>
      <c r="BN69" s="22">
        <v>3</v>
      </c>
      <c r="BO69" s="22">
        <v>20000</v>
      </c>
      <c r="BP69" s="22">
        <v>60000</v>
      </c>
      <c r="BQ69" s="22">
        <v>0</v>
      </c>
      <c r="BR69" s="22">
        <v>60000</v>
      </c>
      <c r="BS69">
        <v>3550007</v>
      </c>
      <c r="BT69" t="s">
        <v>168</v>
      </c>
      <c r="BU69" s="19">
        <v>4</v>
      </c>
      <c r="BV69" s="19">
        <v>20000</v>
      </c>
      <c r="BW69" s="19">
        <v>80000</v>
      </c>
      <c r="BX69" s="19">
        <v>0</v>
      </c>
      <c r="BY69" s="19">
        <v>80000</v>
      </c>
      <c r="BZ69" s="181">
        <v>3500143</v>
      </c>
      <c r="CA69" s="182" t="s">
        <v>137</v>
      </c>
      <c r="CB69" s="183">
        <v>2</v>
      </c>
      <c r="CC69" s="184">
        <v>220000</v>
      </c>
      <c r="CD69" s="184">
        <v>440000</v>
      </c>
      <c r="CE69" s="184">
        <v>0</v>
      </c>
      <c r="CF69" s="184">
        <v>440000</v>
      </c>
      <c r="CG69">
        <v>3512008</v>
      </c>
      <c r="CH69" t="s">
        <v>310</v>
      </c>
      <c r="CI69" s="19">
        <v>10</v>
      </c>
      <c r="CJ69" s="19">
        <v>44000</v>
      </c>
      <c r="CK69" s="19">
        <v>440000</v>
      </c>
      <c r="CL69" s="19">
        <v>0</v>
      </c>
      <c r="CM69" s="19">
        <v>440000</v>
      </c>
      <c r="CN69" s="21">
        <v>5540018</v>
      </c>
      <c r="CO69" s="21" t="s">
        <v>195</v>
      </c>
      <c r="CP69" s="22">
        <v>2</v>
      </c>
      <c r="CQ69" s="22">
        <v>32000</v>
      </c>
      <c r="CR69" s="22">
        <v>64000</v>
      </c>
      <c r="CS69" s="22">
        <v>0</v>
      </c>
      <c r="CT69" s="22">
        <v>64000</v>
      </c>
      <c r="CU69">
        <v>5540017</v>
      </c>
      <c r="CV69" t="s">
        <v>194</v>
      </c>
      <c r="CW69" s="19">
        <v>2</v>
      </c>
      <c r="CX69" s="19">
        <v>25000</v>
      </c>
      <c r="CY69" s="19">
        <v>50000</v>
      </c>
      <c r="CZ69" s="19">
        <v>0</v>
      </c>
      <c r="DA69" s="19">
        <v>50000</v>
      </c>
      <c r="DB69" s="21">
        <v>3530014</v>
      </c>
      <c r="DC69" s="21" t="s">
        <v>154</v>
      </c>
      <c r="DD69" s="22">
        <v>4</v>
      </c>
      <c r="DE69" s="22">
        <v>20000</v>
      </c>
      <c r="DF69" s="22">
        <v>80000</v>
      </c>
      <c r="DG69" s="22">
        <v>0</v>
      </c>
      <c r="DH69" s="22">
        <v>80000</v>
      </c>
      <c r="DI69">
        <v>3550002</v>
      </c>
      <c r="DJ69" t="s">
        <v>166</v>
      </c>
      <c r="DK69" s="19">
        <v>1</v>
      </c>
      <c r="DL69" s="19">
        <v>20000</v>
      </c>
      <c r="DM69" s="19">
        <v>20000</v>
      </c>
      <c r="DN69" s="19">
        <v>0</v>
      </c>
      <c r="DO69" s="19">
        <v>20000</v>
      </c>
      <c r="DP69" s="21">
        <v>3530014</v>
      </c>
      <c r="DQ69" s="21" t="s">
        <v>154</v>
      </c>
      <c r="DR69" s="22">
        <v>2</v>
      </c>
      <c r="DS69" s="22">
        <v>20000</v>
      </c>
      <c r="DT69" s="22">
        <v>40000</v>
      </c>
      <c r="DU69" s="22">
        <v>0</v>
      </c>
      <c r="DV69" s="22">
        <v>40000</v>
      </c>
      <c r="DW69">
        <v>3500021</v>
      </c>
      <c r="DX69" t="s">
        <v>563</v>
      </c>
      <c r="DY69" s="19">
        <v>1</v>
      </c>
      <c r="DZ69" s="19">
        <v>390000</v>
      </c>
      <c r="EA69" s="19">
        <v>390000</v>
      </c>
      <c r="EB69" s="19">
        <v>0</v>
      </c>
      <c r="EC69" s="19">
        <v>390000</v>
      </c>
      <c r="ED69" s="21">
        <v>3500144</v>
      </c>
      <c r="EE69" s="21" t="s">
        <v>138</v>
      </c>
      <c r="EF69" s="22">
        <v>5</v>
      </c>
      <c r="EG69" s="22">
        <v>260000</v>
      </c>
      <c r="EH69" s="22">
        <v>1300000</v>
      </c>
      <c r="EI69" s="22">
        <v>0</v>
      </c>
      <c r="EJ69" s="22">
        <v>1300000</v>
      </c>
      <c r="EK69">
        <v>3510012</v>
      </c>
      <c r="EL69" t="s">
        <v>144</v>
      </c>
      <c r="EM69" s="19">
        <v>6</v>
      </c>
      <c r="EN69" s="19">
        <v>43000</v>
      </c>
      <c r="EO69" s="19">
        <v>258000</v>
      </c>
      <c r="EP69" s="19">
        <v>0</v>
      </c>
      <c r="EQ69" s="19">
        <v>258000</v>
      </c>
      <c r="ER69" s="21">
        <v>5500045</v>
      </c>
      <c r="ES69" s="21" t="s">
        <v>173</v>
      </c>
      <c r="ET69" s="22">
        <v>1</v>
      </c>
      <c r="EU69" s="22">
        <v>30000</v>
      </c>
      <c r="EV69" s="22">
        <v>30000</v>
      </c>
      <c r="EW69" s="22">
        <v>0</v>
      </c>
      <c r="EX69" s="22">
        <v>30000</v>
      </c>
      <c r="EY69">
        <v>3530088</v>
      </c>
      <c r="EZ69" t="s">
        <v>557</v>
      </c>
      <c r="FA69" s="19">
        <v>21</v>
      </c>
      <c r="FB69" s="19">
        <v>22000</v>
      </c>
      <c r="FC69" s="19">
        <v>462000</v>
      </c>
      <c r="FD69" s="19">
        <v>0</v>
      </c>
      <c r="FE69" s="19">
        <v>462000</v>
      </c>
      <c r="FF69" s="21">
        <v>3530008</v>
      </c>
      <c r="FG69" s="21" t="s">
        <v>152</v>
      </c>
      <c r="FH69" s="22">
        <v>1</v>
      </c>
      <c r="FI69" s="22">
        <v>20000</v>
      </c>
      <c r="FJ69" s="22">
        <v>20000</v>
      </c>
      <c r="FK69" s="22">
        <v>0</v>
      </c>
      <c r="FL69" s="22">
        <v>20000</v>
      </c>
      <c r="FM69">
        <v>3510012</v>
      </c>
      <c r="FN69" t="s">
        <v>144</v>
      </c>
      <c r="FO69" s="19">
        <v>5</v>
      </c>
      <c r="FP69" s="19">
        <v>43000</v>
      </c>
      <c r="FQ69" s="19">
        <v>215000</v>
      </c>
      <c r="FR69" s="19">
        <v>0</v>
      </c>
      <c r="FS69" s="19">
        <v>215000</v>
      </c>
      <c r="FT69" s="21">
        <v>3530008</v>
      </c>
      <c r="FU69" s="21" t="s">
        <v>152</v>
      </c>
      <c r="FV69" s="22">
        <v>2</v>
      </c>
      <c r="FW69" s="22">
        <v>20000</v>
      </c>
      <c r="FX69" s="22">
        <v>40000</v>
      </c>
      <c r="FY69" s="22">
        <v>0</v>
      </c>
      <c r="FZ69" s="22">
        <v>40000</v>
      </c>
      <c r="GA69">
        <v>3550005</v>
      </c>
      <c r="GB69" t="s">
        <v>167</v>
      </c>
      <c r="GC69" s="19">
        <v>16</v>
      </c>
      <c r="GD69" s="19">
        <v>20000</v>
      </c>
      <c r="GE69" s="19">
        <v>320000</v>
      </c>
      <c r="GF69" s="19">
        <v>0</v>
      </c>
      <c r="GG69" s="19">
        <v>320000</v>
      </c>
      <c r="GH69" s="21">
        <v>7560084</v>
      </c>
      <c r="GI69" s="21" t="s">
        <v>483</v>
      </c>
      <c r="GJ69" s="22">
        <v>5</v>
      </c>
      <c r="GK69" s="22">
        <v>50000</v>
      </c>
      <c r="GL69" s="22">
        <v>250000</v>
      </c>
      <c r="GM69" s="22">
        <v>0</v>
      </c>
      <c r="GN69" s="22">
        <v>250000</v>
      </c>
      <c r="GO69">
        <v>5540032</v>
      </c>
      <c r="GP69" t="s">
        <v>201</v>
      </c>
      <c r="GQ69" s="19">
        <v>1</v>
      </c>
      <c r="GR69" s="19">
        <v>18000</v>
      </c>
      <c r="GS69" s="19">
        <v>18000</v>
      </c>
      <c r="GT69" s="19">
        <v>0</v>
      </c>
      <c r="GU69" s="19">
        <v>18000</v>
      </c>
      <c r="GV69">
        <v>5530001</v>
      </c>
      <c r="GW69" t="s">
        <v>380</v>
      </c>
      <c r="GX69">
        <v>1</v>
      </c>
      <c r="GY69">
        <v>46000</v>
      </c>
      <c r="GZ69">
        <v>46000</v>
      </c>
      <c r="HA69">
        <v>0</v>
      </c>
      <c r="HB69">
        <v>46000</v>
      </c>
      <c r="HC69">
        <v>5510111</v>
      </c>
      <c r="HD69" t="s">
        <v>581</v>
      </c>
      <c r="HE69">
        <v>4</v>
      </c>
      <c r="HF69">
        <v>39000</v>
      </c>
      <c r="HG69">
        <v>156000</v>
      </c>
      <c r="HH69">
        <v>-156000</v>
      </c>
      <c r="HI69">
        <v>0</v>
      </c>
      <c r="HJ69"/>
      <c r="HK69"/>
      <c r="HL69"/>
      <c r="HM69"/>
      <c r="HN69"/>
      <c r="HO69"/>
      <c r="HP69"/>
    </row>
    <row r="70" spans="1:224" x14ac:dyDescent="0.2">
      <c r="H70" s="21">
        <v>3530010</v>
      </c>
      <c r="I70" s="21" t="s">
        <v>153</v>
      </c>
      <c r="J70" s="22">
        <v>5</v>
      </c>
      <c r="K70" s="22">
        <v>108000</v>
      </c>
      <c r="L70" s="22">
        <v>540000</v>
      </c>
      <c r="M70" s="22">
        <v>0</v>
      </c>
      <c r="N70" s="22">
        <v>540000</v>
      </c>
      <c r="O70">
        <v>5530015</v>
      </c>
      <c r="P70" t="s">
        <v>187</v>
      </c>
      <c r="Q70" s="19">
        <v>5</v>
      </c>
      <c r="R70" s="19">
        <v>32000</v>
      </c>
      <c r="S70" s="19">
        <v>160000</v>
      </c>
      <c r="T70" s="19">
        <v>0</v>
      </c>
      <c r="U70" s="19">
        <v>160000</v>
      </c>
      <c r="V70" s="21">
        <v>5530016</v>
      </c>
      <c r="W70" s="21" t="s">
        <v>188</v>
      </c>
      <c r="X70" s="22">
        <v>2</v>
      </c>
      <c r="Y70" s="22">
        <v>32000</v>
      </c>
      <c r="Z70" s="22">
        <v>64000</v>
      </c>
      <c r="AA70" s="22">
        <v>0</v>
      </c>
      <c r="AB70" s="22">
        <v>64000</v>
      </c>
      <c r="AC70">
        <v>3530088</v>
      </c>
      <c r="AD70" t="s">
        <v>557</v>
      </c>
      <c r="AE70" s="19">
        <v>31</v>
      </c>
      <c r="AF70" s="19">
        <v>22000</v>
      </c>
      <c r="AG70" s="19">
        <v>682000</v>
      </c>
      <c r="AH70" s="19">
        <v>0</v>
      </c>
      <c r="AI70" s="19">
        <v>682000</v>
      </c>
      <c r="AJ70" s="21">
        <v>3500145</v>
      </c>
      <c r="AK70" s="21" t="s">
        <v>277</v>
      </c>
      <c r="AL70" s="22">
        <v>1</v>
      </c>
      <c r="AM70" s="22">
        <v>350000</v>
      </c>
      <c r="AN70" s="22">
        <v>350000</v>
      </c>
      <c r="AO70" s="22">
        <v>0</v>
      </c>
      <c r="AP70" s="22">
        <v>350000</v>
      </c>
      <c r="AQ70">
        <v>5510072</v>
      </c>
      <c r="AR70" t="s">
        <v>181</v>
      </c>
      <c r="AS70" s="19">
        <v>0</v>
      </c>
      <c r="AT70" s="19">
        <v>0</v>
      </c>
      <c r="AU70" s="19">
        <v>0</v>
      </c>
      <c r="AV70" s="19">
        <v>0</v>
      </c>
      <c r="AW70" s="19">
        <v>0</v>
      </c>
      <c r="AX70" s="21">
        <v>3550002</v>
      </c>
      <c r="AY70" s="21" t="s">
        <v>166</v>
      </c>
      <c r="AZ70" s="22">
        <v>3</v>
      </c>
      <c r="BA70" s="22">
        <v>20000</v>
      </c>
      <c r="BB70" s="22">
        <v>60000</v>
      </c>
      <c r="BC70" s="22">
        <v>0</v>
      </c>
      <c r="BD70" s="22">
        <v>60000</v>
      </c>
      <c r="BE70">
        <v>5510074</v>
      </c>
      <c r="BF70" t="s">
        <v>182</v>
      </c>
      <c r="BG70" s="19">
        <v>1</v>
      </c>
      <c r="BH70" s="19">
        <v>30000</v>
      </c>
      <c r="BI70" s="19">
        <v>30000</v>
      </c>
      <c r="BJ70" s="19">
        <v>0</v>
      </c>
      <c r="BK70" s="19">
        <v>30000</v>
      </c>
      <c r="BL70" s="21">
        <v>5500044</v>
      </c>
      <c r="BM70" s="21" t="s">
        <v>172</v>
      </c>
      <c r="BN70" s="22">
        <v>1</v>
      </c>
      <c r="BO70" s="22">
        <v>28000</v>
      </c>
      <c r="BP70" s="22">
        <v>28000</v>
      </c>
      <c r="BQ70" s="22">
        <v>0</v>
      </c>
      <c r="BR70" s="22">
        <v>28000</v>
      </c>
      <c r="BS70">
        <v>5510070</v>
      </c>
      <c r="BT70" t="s">
        <v>180</v>
      </c>
      <c r="BU70" s="19">
        <v>5</v>
      </c>
      <c r="BV70" s="19">
        <v>28000</v>
      </c>
      <c r="BW70" s="19">
        <v>140000</v>
      </c>
      <c r="BX70" s="19">
        <v>0</v>
      </c>
      <c r="BY70" s="19">
        <v>140000</v>
      </c>
      <c r="BZ70" s="181">
        <v>3500144</v>
      </c>
      <c r="CA70" s="182" t="s">
        <v>138</v>
      </c>
      <c r="CB70" s="183">
        <v>3</v>
      </c>
      <c r="CC70" s="184">
        <v>260000</v>
      </c>
      <c r="CD70" s="184">
        <v>780000</v>
      </c>
      <c r="CE70" s="184">
        <v>0</v>
      </c>
      <c r="CF70" s="184">
        <v>780000</v>
      </c>
      <c r="CG70">
        <v>3530010</v>
      </c>
      <c r="CH70" t="s">
        <v>153</v>
      </c>
      <c r="CI70" s="19">
        <v>10</v>
      </c>
      <c r="CJ70" s="19">
        <v>108000</v>
      </c>
      <c r="CK70" s="19">
        <v>1080000</v>
      </c>
      <c r="CL70" s="19">
        <v>0</v>
      </c>
      <c r="CM70" s="19">
        <v>1080000</v>
      </c>
      <c r="CN70" s="21">
        <v>5540031</v>
      </c>
      <c r="CO70" s="21" t="s">
        <v>200</v>
      </c>
      <c r="CP70" s="22">
        <v>1</v>
      </c>
      <c r="CQ70" s="22">
        <v>22000</v>
      </c>
      <c r="CR70" s="22">
        <v>22000</v>
      </c>
      <c r="CS70" s="22">
        <v>0</v>
      </c>
      <c r="CT70" s="22">
        <v>22000</v>
      </c>
      <c r="CU70">
        <v>5540018</v>
      </c>
      <c r="CV70" t="s">
        <v>195</v>
      </c>
      <c r="CW70" s="19">
        <v>4</v>
      </c>
      <c r="CX70" s="19">
        <v>32000</v>
      </c>
      <c r="CY70" s="19">
        <v>128000</v>
      </c>
      <c r="CZ70" s="19">
        <v>0</v>
      </c>
      <c r="DA70" s="19">
        <v>128000</v>
      </c>
      <c r="DB70" s="21">
        <v>3530088</v>
      </c>
      <c r="DC70" s="21" t="s">
        <v>557</v>
      </c>
      <c r="DD70" s="22">
        <v>11</v>
      </c>
      <c r="DE70" s="22">
        <v>22000</v>
      </c>
      <c r="DF70" s="22">
        <v>242000</v>
      </c>
      <c r="DG70" s="22">
        <v>0</v>
      </c>
      <c r="DH70" s="22">
        <v>242000</v>
      </c>
      <c r="DI70">
        <v>3550007</v>
      </c>
      <c r="DJ70" t="s">
        <v>168</v>
      </c>
      <c r="DK70" s="19">
        <v>4</v>
      </c>
      <c r="DL70" s="19">
        <v>20000</v>
      </c>
      <c r="DM70" s="19">
        <v>80000</v>
      </c>
      <c r="DN70" s="19">
        <v>0</v>
      </c>
      <c r="DO70" s="19">
        <v>80000</v>
      </c>
      <c r="DP70" s="21">
        <v>3530088</v>
      </c>
      <c r="DQ70" s="21" t="s">
        <v>557</v>
      </c>
      <c r="DR70" s="22">
        <v>12</v>
      </c>
      <c r="DS70" s="22">
        <v>22000</v>
      </c>
      <c r="DT70" s="22">
        <v>264000</v>
      </c>
      <c r="DU70" s="22">
        <v>0</v>
      </c>
      <c r="DV70" s="22">
        <v>264000</v>
      </c>
      <c r="DW70">
        <v>3500029</v>
      </c>
      <c r="DX70" t="s">
        <v>570</v>
      </c>
      <c r="DY70" s="19">
        <v>1</v>
      </c>
      <c r="DZ70" s="19">
        <v>390000</v>
      </c>
      <c r="EA70" s="19">
        <v>390000</v>
      </c>
      <c r="EB70" s="19">
        <v>0</v>
      </c>
      <c r="EC70" s="19">
        <v>390000</v>
      </c>
      <c r="ED70" s="21">
        <v>3510012</v>
      </c>
      <c r="EE70" s="21" t="s">
        <v>144</v>
      </c>
      <c r="EF70" s="22">
        <v>7</v>
      </c>
      <c r="EG70" s="22">
        <v>43000</v>
      </c>
      <c r="EH70" s="22">
        <v>301000</v>
      </c>
      <c r="EI70" s="22">
        <v>0</v>
      </c>
      <c r="EJ70" s="22">
        <v>301000</v>
      </c>
      <c r="EK70">
        <v>3510018</v>
      </c>
      <c r="EL70" t="s">
        <v>566</v>
      </c>
      <c r="EM70" s="19">
        <v>0</v>
      </c>
      <c r="EN70" s="19">
        <v>0</v>
      </c>
      <c r="EO70" s="19">
        <v>0</v>
      </c>
      <c r="EP70" s="19">
        <v>0</v>
      </c>
      <c r="EQ70" s="19">
        <v>0</v>
      </c>
      <c r="ER70" s="21">
        <v>5510070</v>
      </c>
      <c r="ES70" s="21" t="s">
        <v>180</v>
      </c>
      <c r="ET70" s="22">
        <v>4</v>
      </c>
      <c r="EU70" s="22">
        <v>28000</v>
      </c>
      <c r="EV70" s="22">
        <v>112000</v>
      </c>
      <c r="EW70" s="22">
        <v>0</v>
      </c>
      <c r="EX70" s="22">
        <v>112000</v>
      </c>
      <c r="EY70">
        <v>3550002</v>
      </c>
      <c r="EZ70" t="s">
        <v>166</v>
      </c>
      <c r="FA70" s="19">
        <v>3</v>
      </c>
      <c r="FB70" s="19">
        <v>20000</v>
      </c>
      <c r="FC70" s="19">
        <v>60000</v>
      </c>
      <c r="FD70" s="19">
        <v>0</v>
      </c>
      <c r="FE70" s="19">
        <v>60000</v>
      </c>
      <c r="FF70" s="21">
        <v>3530010</v>
      </c>
      <c r="FG70" s="21" t="s">
        <v>153</v>
      </c>
      <c r="FH70" s="22">
        <v>6</v>
      </c>
      <c r="FI70" s="22">
        <v>108000</v>
      </c>
      <c r="FJ70" s="22">
        <v>648000</v>
      </c>
      <c r="FK70" s="22">
        <v>0</v>
      </c>
      <c r="FL70" s="22">
        <v>648000</v>
      </c>
      <c r="FM70">
        <v>3510067</v>
      </c>
      <c r="FN70" t="s">
        <v>146</v>
      </c>
      <c r="FO70" s="19">
        <v>2</v>
      </c>
      <c r="FP70" s="19">
        <v>43000</v>
      </c>
      <c r="FQ70" s="19">
        <v>86000</v>
      </c>
      <c r="FR70" s="19">
        <v>0</v>
      </c>
      <c r="FS70" s="19">
        <v>86000</v>
      </c>
      <c r="FT70" s="21">
        <v>3530010</v>
      </c>
      <c r="FU70" s="21" t="s">
        <v>153</v>
      </c>
      <c r="FV70" s="22">
        <v>16</v>
      </c>
      <c r="FW70" s="22">
        <v>108000</v>
      </c>
      <c r="FX70" s="22">
        <v>1728000</v>
      </c>
      <c r="FY70" s="22">
        <v>0</v>
      </c>
      <c r="FZ70" s="22">
        <v>1728000</v>
      </c>
      <c r="GA70">
        <v>3550007</v>
      </c>
      <c r="GB70" t="s">
        <v>168</v>
      </c>
      <c r="GC70" s="19">
        <v>12</v>
      </c>
      <c r="GD70" s="19">
        <v>20000</v>
      </c>
      <c r="GE70" s="19">
        <v>240000</v>
      </c>
      <c r="GF70" s="19">
        <v>0</v>
      </c>
      <c r="GG70" s="19">
        <v>240000</v>
      </c>
      <c r="GJ70" s="22">
        <v>343</v>
      </c>
      <c r="GL70" s="22">
        <v>9215000</v>
      </c>
      <c r="GM70" s="22">
        <v>-78000</v>
      </c>
      <c r="GN70" s="22">
        <v>9137000</v>
      </c>
      <c r="GO70">
        <v>7560084</v>
      </c>
      <c r="GP70" t="s">
        <v>483</v>
      </c>
      <c r="GQ70" s="19">
        <v>4</v>
      </c>
      <c r="GR70" s="19">
        <v>50000</v>
      </c>
      <c r="GS70" s="19">
        <v>200000</v>
      </c>
      <c r="GT70" s="19">
        <v>0</v>
      </c>
      <c r="GU70" s="19">
        <v>200000</v>
      </c>
      <c r="GV70">
        <v>5540001</v>
      </c>
      <c r="GW70" t="s">
        <v>192</v>
      </c>
      <c r="GX70">
        <v>1</v>
      </c>
      <c r="GY70">
        <v>20000</v>
      </c>
      <c r="GZ70">
        <v>20000</v>
      </c>
      <c r="HA70">
        <v>0</v>
      </c>
      <c r="HB70">
        <v>20000</v>
      </c>
      <c r="HC70">
        <v>5540001</v>
      </c>
      <c r="HD70" t="s">
        <v>192</v>
      </c>
      <c r="HE70">
        <v>3</v>
      </c>
      <c r="HF70">
        <v>20000</v>
      </c>
      <c r="HG70">
        <v>60000</v>
      </c>
      <c r="HH70">
        <v>0</v>
      </c>
      <c r="HI70">
        <v>60000</v>
      </c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H71" s="21">
        <v>3530088</v>
      </c>
      <c r="I71" s="21" t="s">
        <v>557</v>
      </c>
      <c r="J71" s="22">
        <v>13</v>
      </c>
      <c r="K71" s="22">
        <v>22000</v>
      </c>
      <c r="L71" s="22">
        <v>286000</v>
      </c>
      <c r="M71" s="22">
        <v>0</v>
      </c>
      <c r="N71" s="22">
        <v>286000</v>
      </c>
      <c r="O71">
        <v>5530016</v>
      </c>
      <c r="P71" t="s">
        <v>188</v>
      </c>
      <c r="Q71" s="19">
        <v>5</v>
      </c>
      <c r="R71" s="19">
        <v>32000</v>
      </c>
      <c r="S71" s="19">
        <v>160000</v>
      </c>
      <c r="T71" s="19">
        <v>0</v>
      </c>
      <c r="U71" s="19">
        <v>160000</v>
      </c>
      <c r="V71" s="21">
        <v>5540008</v>
      </c>
      <c r="W71" s="21" t="s">
        <v>558</v>
      </c>
      <c r="X71" s="22">
        <v>7</v>
      </c>
      <c r="Y71" s="22">
        <v>16000</v>
      </c>
      <c r="Z71" s="22">
        <v>112000</v>
      </c>
      <c r="AA71" s="22">
        <v>0</v>
      </c>
      <c r="AB71" s="22">
        <v>112000</v>
      </c>
      <c r="AC71">
        <v>3550002</v>
      </c>
      <c r="AD71" t="s">
        <v>166</v>
      </c>
      <c r="AE71" s="19">
        <v>2</v>
      </c>
      <c r="AF71" s="19">
        <v>20000</v>
      </c>
      <c r="AG71" s="19">
        <v>40000</v>
      </c>
      <c r="AH71" s="19">
        <v>0</v>
      </c>
      <c r="AI71" s="19">
        <v>40000</v>
      </c>
      <c r="AJ71" s="21">
        <v>3500156</v>
      </c>
      <c r="AK71" s="21" t="s">
        <v>565</v>
      </c>
      <c r="AL71" s="22">
        <v>1</v>
      </c>
      <c r="AM71" s="22">
        <v>390000</v>
      </c>
      <c r="AN71" s="22">
        <v>390000</v>
      </c>
      <c r="AO71" s="22">
        <v>0</v>
      </c>
      <c r="AP71" s="22">
        <v>390000</v>
      </c>
      <c r="AQ71">
        <v>5520003</v>
      </c>
      <c r="AR71" t="s">
        <v>387</v>
      </c>
      <c r="AS71" s="19">
        <v>0</v>
      </c>
      <c r="AT71" s="19">
        <v>0</v>
      </c>
      <c r="AU71" s="19">
        <v>0</v>
      </c>
      <c r="AV71" s="19">
        <v>0</v>
      </c>
      <c r="AW71" s="19">
        <v>0</v>
      </c>
      <c r="AX71" s="21">
        <v>3550005</v>
      </c>
      <c r="AY71" s="21" t="s">
        <v>167</v>
      </c>
      <c r="AZ71" s="22">
        <v>2</v>
      </c>
      <c r="BA71" s="22">
        <v>20000</v>
      </c>
      <c r="BB71" s="22">
        <v>40000</v>
      </c>
      <c r="BC71" s="22">
        <v>0</v>
      </c>
      <c r="BD71" s="22">
        <v>40000</v>
      </c>
      <c r="BE71">
        <v>5520005</v>
      </c>
      <c r="BF71" t="s">
        <v>391</v>
      </c>
      <c r="BG71" s="19">
        <v>1</v>
      </c>
      <c r="BH71" s="19">
        <v>19000</v>
      </c>
      <c r="BI71" s="19">
        <v>19000</v>
      </c>
      <c r="BJ71" s="19">
        <v>0</v>
      </c>
      <c r="BK71" s="19">
        <v>19000</v>
      </c>
      <c r="BL71" s="21">
        <v>5500063</v>
      </c>
      <c r="BM71" s="21" t="s">
        <v>394</v>
      </c>
      <c r="BN71" s="22">
        <v>1</v>
      </c>
      <c r="BO71" s="22">
        <v>21000</v>
      </c>
      <c r="BP71" s="22">
        <v>21000</v>
      </c>
      <c r="BQ71" s="22">
        <v>0</v>
      </c>
      <c r="BR71" s="22">
        <v>21000</v>
      </c>
      <c r="BS71">
        <v>5510072</v>
      </c>
      <c r="BT71" t="s">
        <v>181</v>
      </c>
      <c r="BU71" s="19">
        <v>1</v>
      </c>
      <c r="BV71" s="19">
        <v>29000</v>
      </c>
      <c r="BW71" s="19">
        <v>29000</v>
      </c>
      <c r="BX71" s="19">
        <v>0</v>
      </c>
      <c r="BY71" s="19">
        <v>29000</v>
      </c>
      <c r="BZ71" s="181">
        <v>3500145</v>
      </c>
      <c r="CA71" s="182" t="s">
        <v>277</v>
      </c>
      <c r="CB71" s="183">
        <v>2</v>
      </c>
      <c r="CC71" s="184">
        <v>350000</v>
      </c>
      <c r="CD71" s="184">
        <v>700000</v>
      </c>
      <c r="CE71" s="184">
        <v>0</v>
      </c>
      <c r="CF71" s="184">
        <v>700000</v>
      </c>
      <c r="CG71">
        <v>3530088</v>
      </c>
      <c r="CH71" t="s">
        <v>557</v>
      </c>
      <c r="CI71" s="19">
        <v>41</v>
      </c>
      <c r="CJ71" s="19">
        <v>22000</v>
      </c>
      <c r="CK71" s="19">
        <v>902000</v>
      </c>
      <c r="CL71" s="19">
        <v>0</v>
      </c>
      <c r="CM71" s="19">
        <v>902000</v>
      </c>
      <c r="CN71" s="21">
        <v>7520023</v>
      </c>
      <c r="CO71" s="21" t="s">
        <v>559</v>
      </c>
      <c r="CP71" s="22">
        <v>1</v>
      </c>
      <c r="CQ71" s="22">
        <v>20000</v>
      </c>
      <c r="CR71" s="22">
        <v>20000</v>
      </c>
      <c r="CS71" s="22">
        <v>0</v>
      </c>
      <c r="CT71" s="22">
        <v>20000</v>
      </c>
      <c r="CU71">
        <v>5540031</v>
      </c>
      <c r="CV71" t="s">
        <v>200</v>
      </c>
      <c r="CW71" s="19">
        <v>1</v>
      </c>
      <c r="CX71" s="19">
        <v>22000</v>
      </c>
      <c r="CY71" s="19">
        <v>22000</v>
      </c>
      <c r="CZ71" s="19">
        <v>0</v>
      </c>
      <c r="DA71" s="19">
        <v>22000</v>
      </c>
      <c r="DB71" s="21">
        <v>3530096</v>
      </c>
      <c r="DC71" s="21" t="s">
        <v>575</v>
      </c>
      <c r="DD71" s="22">
        <v>1</v>
      </c>
      <c r="DE71" s="22">
        <v>14000</v>
      </c>
      <c r="DF71" s="22">
        <v>14000</v>
      </c>
      <c r="DG71" s="22">
        <v>0</v>
      </c>
      <c r="DH71" s="22">
        <v>14000</v>
      </c>
      <c r="DI71">
        <v>5500044</v>
      </c>
      <c r="DJ71" t="s">
        <v>172</v>
      </c>
      <c r="DK71" s="19">
        <v>1</v>
      </c>
      <c r="DL71" s="19">
        <v>28000</v>
      </c>
      <c r="DM71" s="19">
        <v>28000</v>
      </c>
      <c r="DN71" s="19">
        <v>0</v>
      </c>
      <c r="DO71" s="19">
        <v>28000</v>
      </c>
      <c r="DP71" s="21">
        <v>3550002</v>
      </c>
      <c r="DQ71" s="21" t="s">
        <v>166</v>
      </c>
      <c r="DR71" s="22">
        <v>7</v>
      </c>
      <c r="DS71" s="22">
        <v>20000</v>
      </c>
      <c r="DT71" s="22">
        <v>140000</v>
      </c>
      <c r="DU71" s="22">
        <v>0</v>
      </c>
      <c r="DV71" s="22">
        <v>140000</v>
      </c>
      <c r="DW71">
        <v>3500143</v>
      </c>
      <c r="DX71" t="s">
        <v>137</v>
      </c>
      <c r="DY71" s="19">
        <v>1</v>
      </c>
      <c r="DZ71" s="19">
        <v>220000</v>
      </c>
      <c r="EA71" s="19">
        <v>220000</v>
      </c>
      <c r="EB71" s="19">
        <v>-44000</v>
      </c>
      <c r="EC71" s="19">
        <v>176000</v>
      </c>
      <c r="ED71" s="21">
        <v>3510067</v>
      </c>
      <c r="EE71" s="21" t="s">
        <v>146</v>
      </c>
      <c r="EF71" s="22">
        <v>11</v>
      </c>
      <c r="EG71" s="22">
        <v>43000</v>
      </c>
      <c r="EH71" s="22">
        <v>473000</v>
      </c>
      <c r="EI71" s="22">
        <v>0</v>
      </c>
      <c r="EJ71" s="22">
        <v>473000</v>
      </c>
      <c r="EK71">
        <v>3510067</v>
      </c>
      <c r="EL71" t="s">
        <v>146</v>
      </c>
      <c r="EM71" s="19">
        <v>9</v>
      </c>
      <c r="EN71" s="19">
        <v>43000</v>
      </c>
      <c r="EO71" s="19">
        <v>387000</v>
      </c>
      <c r="EP71" s="19">
        <v>0</v>
      </c>
      <c r="EQ71" s="19">
        <v>387000</v>
      </c>
      <c r="ER71" s="21">
        <v>5510072</v>
      </c>
      <c r="ES71" s="21" t="s">
        <v>181</v>
      </c>
      <c r="ET71" s="22">
        <v>1</v>
      </c>
      <c r="EU71" s="22">
        <v>29000</v>
      </c>
      <c r="EV71" s="22">
        <v>29000</v>
      </c>
      <c r="EW71" s="22">
        <v>0</v>
      </c>
      <c r="EX71" s="22">
        <v>29000</v>
      </c>
      <c r="EY71">
        <v>3550005</v>
      </c>
      <c r="EZ71" t="s">
        <v>167</v>
      </c>
      <c r="FA71" s="19">
        <v>5</v>
      </c>
      <c r="FB71" s="19">
        <v>20000</v>
      </c>
      <c r="FC71" s="19">
        <v>100000</v>
      </c>
      <c r="FD71" s="19">
        <v>0</v>
      </c>
      <c r="FE71" s="19">
        <v>100000</v>
      </c>
      <c r="FF71" s="21">
        <v>3530087</v>
      </c>
      <c r="FG71" s="21" t="s">
        <v>158</v>
      </c>
      <c r="FH71" s="22">
        <v>8</v>
      </c>
      <c r="FI71" s="22">
        <v>20000</v>
      </c>
      <c r="FJ71" s="22">
        <v>160000</v>
      </c>
      <c r="FK71" s="22">
        <v>0</v>
      </c>
      <c r="FL71" s="22">
        <v>160000</v>
      </c>
      <c r="FM71">
        <v>3510076</v>
      </c>
      <c r="FN71" t="s">
        <v>150</v>
      </c>
      <c r="FO71" s="19">
        <v>4</v>
      </c>
      <c r="FP71" s="19">
        <v>45000</v>
      </c>
      <c r="FQ71" s="19">
        <v>180000</v>
      </c>
      <c r="FR71" s="19">
        <v>0</v>
      </c>
      <c r="FS71" s="19">
        <v>180000</v>
      </c>
      <c r="FT71" s="21">
        <v>3530014</v>
      </c>
      <c r="FU71" s="21" t="s">
        <v>154</v>
      </c>
      <c r="FV71" s="22">
        <v>2</v>
      </c>
      <c r="FW71" s="22">
        <v>20000</v>
      </c>
      <c r="FX71" s="22">
        <v>40000</v>
      </c>
      <c r="FY71" s="22">
        <v>0</v>
      </c>
      <c r="FZ71" s="22">
        <v>40000</v>
      </c>
      <c r="GA71">
        <v>5500045</v>
      </c>
      <c r="GB71" t="s">
        <v>173</v>
      </c>
      <c r="GC71" s="19">
        <v>4</v>
      </c>
      <c r="GD71" s="19">
        <v>30000</v>
      </c>
      <c r="GE71" s="19">
        <v>120000</v>
      </c>
      <c r="GF71" s="19">
        <v>0</v>
      </c>
      <c r="GG71" s="19">
        <v>120000</v>
      </c>
      <c r="GM71" s="22" t="s">
        <v>560</v>
      </c>
      <c r="GN71" s="22">
        <v>0</v>
      </c>
      <c r="GO71">
        <v>7560085</v>
      </c>
      <c r="GP71" t="s">
        <v>484</v>
      </c>
      <c r="GQ71" s="19">
        <v>1</v>
      </c>
      <c r="GR71" s="19">
        <v>80000</v>
      </c>
      <c r="GS71" s="19">
        <v>80000</v>
      </c>
      <c r="GT71" s="19">
        <v>0</v>
      </c>
      <c r="GU71" s="19">
        <v>80000</v>
      </c>
      <c r="GV71">
        <v>5540008</v>
      </c>
      <c r="GW71" t="s">
        <v>558</v>
      </c>
      <c r="GX71">
        <v>5</v>
      </c>
      <c r="GY71">
        <v>16000</v>
      </c>
      <c r="GZ71">
        <v>80000</v>
      </c>
      <c r="HA71">
        <v>0</v>
      </c>
      <c r="HB71">
        <v>80000</v>
      </c>
      <c r="HC71">
        <v>5540008</v>
      </c>
      <c r="HD71" t="s">
        <v>558</v>
      </c>
      <c r="HE71">
        <v>10</v>
      </c>
      <c r="HF71">
        <v>16000</v>
      </c>
      <c r="HG71">
        <v>160000</v>
      </c>
      <c r="HH71">
        <v>0</v>
      </c>
      <c r="HI71">
        <v>160000</v>
      </c>
      <c r="HJ71"/>
      <c r="HK71"/>
      <c r="HL71"/>
      <c r="HM71"/>
      <c r="HN71"/>
      <c r="HO71"/>
      <c r="HP71"/>
    </row>
    <row r="72" spans="1:224" x14ac:dyDescent="0.2">
      <c r="H72" s="21">
        <v>3550002</v>
      </c>
      <c r="I72" s="21" t="s">
        <v>166</v>
      </c>
      <c r="J72" s="22">
        <v>1</v>
      </c>
      <c r="K72" s="22">
        <v>20000</v>
      </c>
      <c r="L72" s="22">
        <v>20000</v>
      </c>
      <c r="M72" s="22">
        <v>0</v>
      </c>
      <c r="N72" s="22">
        <v>20000</v>
      </c>
      <c r="O72">
        <v>5540001</v>
      </c>
      <c r="P72" t="s">
        <v>192</v>
      </c>
      <c r="Q72" s="19">
        <v>1</v>
      </c>
      <c r="R72" s="19">
        <v>20000</v>
      </c>
      <c r="S72" s="19">
        <v>20000</v>
      </c>
      <c r="T72" s="19">
        <v>0</v>
      </c>
      <c r="U72" s="19">
        <v>20000</v>
      </c>
      <c r="V72" s="21">
        <v>5540017</v>
      </c>
      <c r="W72" s="21" t="s">
        <v>194</v>
      </c>
      <c r="X72" s="22">
        <v>3</v>
      </c>
      <c r="Y72" s="22">
        <v>25000</v>
      </c>
      <c r="Z72" s="22">
        <v>75000</v>
      </c>
      <c r="AA72" s="22">
        <v>0</v>
      </c>
      <c r="AB72" s="22">
        <v>75000</v>
      </c>
      <c r="AC72">
        <v>3550005</v>
      </c>
      <c r="AD72" t="s">
        <v>167</v>
      </c>
      <c r="AE72" s="19">
        <v>5</v>
      </c>
      <c r="AF72" s="19">
        <v>20000</v>
      </c>
      <c r="AG72" s="19">
        <v>100000</v>
      </c>
      <c r="AH72" s="19">
        <v>0</v>
      </c>
      <c r="AI72" s="19">
        <v>100000</v>
      </c>
      <c r="AJ72" s="21">
        <v>3510004</v>
      </c>
      <c r="AK72" s="21" t="s">
        <v>142</v>
      </c>
      <c r="AL72" s="22">
        <v>9</v>
      </c>
      <c r="AM72" s="22">
        <v>43000</v>
      </c>
      <c r="AN72" s="22">
        <v>387000</v>
      </c>
      <c r="AO72" s="22">
        <v>0</v>
      </c>
      <c r="AP72" s="22">
        <v>387000</v>
      </c>
      <c r="AQ72">
        <v>5530003</v>
      </c>
      <c r="AR72" t="s">
        <v>399</v>
      </c>
      <c r="AS72" s="19">
        <v>1</v>
      </c>
      <c r="AT72" s="19">
        <v>38000</v>
      </c>
      <c r="AU72" s="19">
        <v>38000</v>
      </c>
      <c r="AV72" s="19">
        <v>0</v>
      </c>
      <c r="AW72" s="19">
        <v>38000</v>
      </c>
      <c r="AX72" s="21">
        <v>3550007</v>
      </c>
      <c r="AY72" s="21" t="s">
        <v>168</v>
      </c>
      <c r="AZ72" s="22">
        <v>4</v>
      </c>
      <c r="BA72" s="22">
        <v>20000</v>
      </c>
      <c r="BB72" s="22">
        <v>80000</v>
      </c>
      <c r="BC72" s="22">
        <v>0</v>
      </c>
      <c r="BD72" s="22">
        <v>80000</v>
      </c>
      <c r="BE72">
        <v>5530001</v>
      </c>
      <c r="BF72" t="s">
        <v>380</v>
      </c>
      <c r="BG72" s="19">
        <v>1</v>
      </c>
      <c r="BH72" s="19">
        <v>46000</v>
      </c>
      <c r="BI72" s="19">
        <v>46000</v>
      </c>
      <c r="BJ72" s="19">
        <v>0</v>
      </c>
      <c r="BK72" s="19">
        <v>46000</v>
      </c>
      <c r="BL72" s="21">
        <v>5510070</v>
      </c>
      <c r="BM72" s="21" t="s">
        <v>180</v>
      </c>
      <c r="BN72" s="22">
        <v>3</v>
      </c>
      <c r="BO72" s="22">
        <v>28000</v>
      </c>
      <c r="BP72" s="22">
        <v>84000</v>
      </c>
      <c r="BQ72" s="22">
        <v>0</v>
      </c>
      <c r="BR72" s="22">
        <v>84000</v>
      </c>
      <c r="BS72">
        <v>5510074</v>
      </c>
      <c r="BT72" t="s">
        <v>182</v>
      </c>
      <c r="BU72" s="19">
        <v>2</v>
      </c>
      <c r="BV72" s="19">
        <v>30000</v>
      </c>
      <c r="BW72" s="19">
        <v>60000</v>
      </c>
      <c r="BX72" s="19">
        <v>0</v>
      </c>
      <c r="BY72" s="19">
        <v>60000</v>
      </c>
      <c r="BZ72" s="181">
        <v>3510004</v>
      </c>
      <c r="CA72" s="182" t="s">
        <v>142</v>
      </c>
      <c r="CB72" s="183">
        <v>13</v>
      </c>
      <c r="CC72" s="184">
        <v>43000</v>
      </c>
      <c r="CD72" s="184">
        <v>559000</v>
      </c>
      <c r="CE72" s="184">
        <v>0</v>
      </c>
      <c r="CF72" s="184">
        <v>559000</v>
      </c>
      <c r="CG72">
        <v>3550002</v>
      </c>
      <c r="CH72" t="s">
        <v>166</v>
      </c>
      <c r="CI72" s="19">
        <v>12</v>
      </c>
      <c r="CJ72" s="19">
        <v>20000</v>
      </c>
      <c r="CK72" s="19">
        <v>240000</v>
      </c>
      <c r="CL72" s="19">
        <v>0</v>
      </c>
      <c r="CM72" s="19">
        <v>240000</v>
      </c>
      <c r="CN72" s="21">
        <v>7550007</v>
      </c>
      <c r="CO72" s="21" t="s">
        <v>208</v>
      </c>
      <c r="CP72" s="22">
        <v>1</v>
      </c>
      <c r="CQ72" s="22">
        <v>9000</v>
      </c>
      <c r="CR72" s="22">
        <v>9000</v>
      </c>
      <c r="CS72" s="22">
        <v>0</v>
      </c>
      <c r="CT72" s="22">
        <v>9000</v>
      </c>
      <c r="CU72">
        <v>7550006</v>
      </c>
      <c r="CV72" t="s">
        <v>207</v>
      </c>
      <c r="CW72" s="19">
        <v>1</v>
      </c>
      <c r="CX72" s="19">
        <v>12000</v>
      </c>
      <c r="CY72" s="19">
        <v>12000</v>
      </c>
      <c r="CZ72" s="19">
        <v>0</v>
      </c>
      <c r="DA72" s="19">
        <v>12000</v>
      </c>
      <c r="DB72" s="21">
        <v>3550002</v>
      </c>
      <c r="DC72" s="21" t="s">
        <v>166</v>
      </c>
      <c r="DD72" s="22">
        <v>2</v>
      </c>
      <c r="DE72" s="22">
        <v>20000</v>
      </c>
      <c r="DF72" s="22">
        <v>40000</v>
      </c>
      <c r="DG72" s="22">
        <v>0</v>
      </c>
      <c r="DH72" s="22">
        <v>40000</v>
      </c>
      <c r="DI72">
        <v>5500045</v>
      </c>
      <c r="DJ72" t="s">
        <v>173</v>
      </c>
      <c r="DK72" s="19">
        <v>1</v>
      </c>
      <c r="DL72" s="19">
        <v>30000</v>
      </c>
      <c r="DM72" s="19">
        <v>30000</v>
      </c>
      <c r="DN72" s="19">
        <v>0</v>
      </c>
      <c r="DO72" s="19">
        <v>30000</v>
      </c>
      <c r="DP72" s="21">
        <v>3550005</v>
      </c>
      <c r="DQ72" s="21" t="s">
        <v>167</v>
      </c>
      <c r="DR72" s="22">
        <v>6</v>
      </c>
      <c r="DS72" s="22">
        <v>20000</v>
      </c>
      <c r="DT72" s="22">
        <v>120000</v>
      </c>
      <c r="DU72" s="22">
        <v>0</v>
      </c>
      <c r="DV72" s="22">
        <v>120000</v>
      </c>
      <c r="DW72">
        <v>3500144</v>
      </c>
      <c r="DX72" t="s">
        <v>138</v>
      </c>
      <c r="DY72" s="19">
        <v>4</v>
      </c>
      <c r="DZ72" s="19">
        <v>260000</v>
      </c>
      <c r="EA72" s="19">
        <v>1040000</v>
      </c>
      <c r="EB72" s="19">
        <v>0</v>
      </c>
      <c r="EC72" s="19">
        <v>1040000</v>
      </c>
      <c r="ED72" s="21">
        <v>3510076</v>
      </c>
      <c r="EE72" s="21" t="s">
        <v>150</v>
      </c>
      <c r="EF72" s="22">
        <v>5</v>
      </c>
      <c r="EG72" s="22">
        <v>45000</v>
      </c>
      <c r="EH72" s="22">
        <v>225000</v>
      </c>
      <c r="EI72" s="22">
        <v>0</v>
      </c>
      <c r="EJ72" s="22">
        <v>225000</v>
      </c>
      <c r="EK72">
        <v>3510076</v>
      </c>
      <c r="EL72" t="s">
        <v>150</v>
      </c>
      <c r="EM72" s="19">
        <v>3</v>
      </c>
      <c r="EN72" s="19">
        <v>45000</v>
      </c>
      <c r="EO72" s="19">
        <v>135000</v>
      </c>
      <c r="EP72" s="19">
        <v>0</v>
      </c>
      <c r="EQ72" s="19">
        <v>135000</v>
      </c>
      <c r="ER72" s="21">
        <v>5510111</v>
      </c>
      <c r="ES72" s="21" t="s">
        <v>581</v>
      </c>
      <c r="ET72" s="22">
        <v>3</v>
      </c>
      <c r="EU72" s="22">
        <v>39000</v>
      </c>
      <c r="EV72" s="22">
        <v>117000</v>
      </c>
      <c r="EW72" s="22">
        <v>-117000</v>
      </c>
      <c r="EX72" s="22">
        <v>0</v>
      </c>
      <c r="EY72">
        <v>3550007</v>
      </c>
      <c r="EZ72" t="s">
        <v>168</v>
      </c>
      <c r="FA72" s="19">
        <v>10</v>
      </c>
      <c r="FB72" s="19">
        <v>20000</v>
      </c>
      <c r="FC72" s="19">
        <v>200000</v>
      </c>
      <c r="FD72" s="19">
        <v>0</v>
      </c>
      <c r="FE72" s="19">
        <v>200000</v>
      </c>
      <c r="FF72" s="21">
        <v>3530088</v>
      </c>
      <c r="FG72" s="21" t="s">
        <v>557</v>
      </c>
      <c r="FH72" s="22">
        <v>20</v>
      </c>
      <c r="FI72" s="22">
        <v>22000</v>
      </c>
      <c r="FJ72" s="22">
        <v>440000</v>
      </c>
      <c r="FK72" s="22">
        <v>0</v>
      </c>
      <c r="FL72" s="22">
        <v>440000</v>
      </c>
      <c r="FM72">
        <v>3512008</v>
      </c>
      <c r="FN72" t="s">
        <v>310</v>
      </c>
      <c r="FO72" s="19">
        <v>3</v>
      </c>
      <c r="FP72" s="19">
        <v>44000</v>
      </c>
      <c r="FQ72" s="19">
        <v>132000</v>
      </c>
      <c r="FR72" s="19">
        <v>0</v>
      </c>
      <c r="FS72" s="19">
        <v>132000</v>
      </c>
      <c r="FT72" s="21">
        <v>3530087</v>
      </c>
      <c r="FU72" s="21" t="s">
        <v>158</v>
      </c>
      <c r="FV72" s="22">
        <v>5</v>
      </c>
      <c r="FW72" s="22">
        <v>20000</v>
      </c>
      <c r="FX72" s="22">
        <v>100000</v>
      </c>
      <c r="FY72" s="22">
        <v>0</v>
      </c>
      <c r="FZ72" s="22">
        <v>100000</v>
      </c>
      <c r="GA72">
        <v>5510070</v>
      </c>
      <c r="GB72" t="s">
        <v>180</v>
      </c>
      <c r="GC72" s="19">
        <v>36</v>
      </c>
      <c r="GD72" s="19">
        <v>28000</v>
      </c>
      <c r="GE72" s="19">
        <v>1008000</v>
      </c>
      <c r="GF72" s="19">
        <v>0</v>
      </c>
      <c r="GG72" s="19">
        <v>1008000</v>
      </c>
      <c r="GQ72" s="19">
        <v>266</v>
      </c>
      <c r="GS72" s="19">
        <v>7703000</v>
      </c>
      <c r="GT72" s="19">
        <v>0</v>
      </c>
      <c r="GU72" s="19">
        <v>7703000</v>
      </c>
      <c r="GV72">
        <v>5540017</v>
      </c>
      <c r="GW72" t="s">
        <v>194</v>
      </c>
      <c r="GX72">
        <v>5</v>
      </c>
      <c r="GY72">
        <v>25000</v>
      </c>
      <c r="GZ72">
        <v>125000</v>
      </c>
      <c r="HA72">
        <v>0</v>
      </c>
      <c r="HB72">
        <v>125000</v>
      </c>
      <c r="HC72">
        <v>5540017</v>
      </c>
      <c r="HD72" t="s">
        <v>194</v>
      </c>
      <c r="HE72">
        <v>1</v>
      </c>
      <c r="HF72">
        <v>25000</v>
      </c>
      <c r="HG72">
        <v>25000</v>
      </c>
      <c r="HH72">
        <v>0</v>
      </c>
      <c r="HI72">
        <v>25000</v>
      </c>
      <c r="HJ72"/>
      <c r="HK72"/>
      <c r="HL72"/>
      <c r="HM72"/>
      <c r="HN72"/>
      <c r="HO72"/>
      <c r="HP72"/>
    </row>
    <row r="73" spans="1:224" x14ac:dyDescent="0.2">
      <c r="H73" s="21">
        <v>3550005</v>
      </c>
      <c r="I73" s="21" t="s">
        <v>167</v>
      </c>
      <c r="J73" s="22">
        <v>4</v>
      </c>
      <c r="K73" s="22">
        <v>20000</v>
      </c>
      <c r="L73" s="22">
        <v>80000</v>
      </c>
      <c r="M73" s="22">
        <v>0</v>
      </c>
      <c r="N73" s="22">
        <v>80000</v>
      </c>
      <c r="O73">
        <v>5540008</v>
      </c>
      <c r="P73" t="s">
        <v>558</v>
      </c>
      <c r="Q73" s="19">
        <v>5</v>
      </c>
      <c r="R73" s="19">
        <v>16000</v>
      </c>
      <c r="S73" s="19">
        <v>80000</v>
      </c>
      <c r="T73" s="19">
        <v>0</v>
      </c>
      <c r="U73" s="19">
        <v>80000</v>
      </c>
      <c r="V73" s="21">
        <v>5540018</v>
      </c>
      <c r="W73" s="21" t="s">
        <v>195</v>
      </c>
      <c r="X73" s="22">
        <v>3</v>
      </c>
      <c r="Y73" s="22">
        <v>32000</v>
      </c>
      <c r="Z73" s="22">
        <v>96000</v>
      </c>
      <c r="AA73" s="22">
        <v>0</v>
      </c>
      <c r="AB73" s="22">
        <v>96000</v>
      </c>
      <c r="AC73">
        <v>3550007</v>
      </c>
      <c r="AD73" t="s">
        <v>168</v>
      </c>
      <c r="AE73" s="19">
        <v>1</v>
      </c>
      <c r="AF73" s="19">
        <v>20000</v>
      </c>
      <c r="AG73" s="19">
        <v>20000</v>
      </c>
      <c r="AH73" s="19">
        <v>0</v>
      </c>
      <c r="AI73" s="19">
        <v>20000</v>
      </c>
      <c r="AJ73" s="21">
        <v>3510012</v>
      </c>
      <c r="AK73" s="21" t="s">
        <v>144</v>
      </c>
      <c r="AL73" s="22">
        <v>5</v>
      </c>
      <c r="AM73" s="22">
        <v>43000</v>
      </c>
      <c r="AN73" s="22">
        <v>215000</v>
      </c>
      <c r="AO73" s="22">
        <v>0</v>
      </c>
      <c r="AP73" s="22">
        <v>215000</v>
      </c>
      <c r="AQ73">
        <v>5530008</v>
      </c>
      <c r="AR73" t="s">
        <v>370</v>
      </c>
      <c r="AS73" s="19">
        <v>1</v>
      </c>
      <c r="AT73" s="19">
        <v>29000</v>
      </c>
      <c r="AU73" s="19">
        <v>29000</v>
      </c>
      <c r="AV73" s="19">
        <v>0</v>
      </c>
      <c r="AW73" s="19">
        <v>29000</v>
      </c>
      <c r="AX73" s="21">
        <v>5500044</v>
      </c>
      <c r="AY73" s="21" t="s">
        <v>172</v>
      </c>
      <c r="AZ73" s="22">
        <v>1</v>
      </c>
      <c r="BA73" s="22">
        <v>28000</v>
      </c>
      <c r="BB73" s="22">
        <v>28000</v>
      </c>
      <c r="BC73" s="22">
        <v>0</v>
      </c>
      <c r="BD73" s="22">
        <v>28000</v>
      </c>
      <c r="BE73">
        <v>5530002</v>
      </c>
      <c r="BF73" t="s">
        <v>393</v>
      </c>
      <c r="BG73" s="19">
        <v>1</v>
      </c>
      <c r="BH73" s="19">
        <v>38000</v>
      </c>
      <c r="BI73" s="19">
        <v>38000</v>
      </c>
      <c r="BJ73" s="19">
        <v>0</v>
      </c>
      <c r="BK73" s="19">
        <v>38000</v>
      </c>
      <c r="BL73" s="21">
        <v>5510074</v>
      </c>
      <c r="BM73" s="21" t="s">
        <v>182</v>
      </c>
      <c r="BN73" s="22">
        <v>1</v>
      </c>
      <c r="BO73" s="22">
        <v>30000</v>
      </c>
      <c r="BP73" s="22">
        <v>30000</v>
      </c>
      <c r="BQ73" s="22">
        <v>0</v>
      </c>
      <c r="BR73" s="22">
        <v>30000</v>
      </c>
      <c r="BS73">
        <v>5520003</v>
      </c>
      <c r="BT73" t="s">
        <v>387</v>
      </c>
      <c r="BU73" s="19">
        <v>2</v>
      </c>
      <c r="BV73" s="19">
        <v>34000</v>
      </c>
      <c r="BW73" s="19">
        <v>68000</v>
      </c>
      <c r="BX73" s="19">
        <v>0</v>
      </c>
      <c r="BY73" s="19">
        <v>68000</v>
      </c>
      <c r="BZ73" s="181">
        <v>3510012</v>
      </c>
      <c r="CA73" s="182" t="s">
        <v>144</v>
      </c>
      <c r="CB73" s="183">
        <v>8</v>
      </c>
      <c r="CC73" s="184">
        <v>43000</v>
      </c>
      <c r="CD73" s="184">
        <v>344000</v>
      </c>
      <c r="CE73" s="184">
        <v>0</v>
      </c>
      <c r="CF73" s="184">
        <v>344000</v>
      </c>
      <c r="CG73">
        <v>3550005</v>
      </c>
      <c r="CH73" t="s">
        <v>167</v>
      </c>
      <c r="CI73" s="19">
        <v>8</v>
      </c>
      <c r="CJ73" s="19">
        <v>20000</v>
      </c>
      <c r="CK73" s="19">
        <v>160000</v>
      </c>
      <c r="CL73" s="19">
        <v>0</v>
      </c>
      <c r="CM73" s="19">
        <v>160000</v>
      </c>
      <c r="CN73" s="21">
        <v>7550017</v>
      </c>
      <c r="CO73" s="21" t="s">
        <v>216</v>
      </c>
      <c r="CP73" s="22">
        <v>1</v>
      </c>
      <c r="CQ73" s="22">
        <v>14000</v>
      </c>
      <c r="CR73" s="22">
        <v>14000</v>
      </c>
      <c r="CS73" s="22">
        <v>0</v>
      </c>
      <c r="CT73" s="22">
        <v>14000</v>
      </c>
      <c r="CU73">
        <v>7550017</v>
      </c>
      <c r="CV73" t="s">
        <v>216</v>
      </c>
      <c r="CW73" s="19">
        <v>2</v>
      </c>
      <c r="CX73" s="19">
        <v>14000</v>
      </c>
      <c r="CY73" s="19">
        <v>28000</v>
      </c>
      <c r="CZ73" s="19">
        <v>0</v>
      </c>
      <c r="DA73" s="19">
        <v>28000</v>
      </c>
      <c r="DB73" s="21">
        <v>3550005</v>
      </c>
      <c r="DC73" s="21" t="s">
        <v>167</v>
      </c>
      <c r="DD73" s="22">
        <v>6</v>
      </c>
      <c r="DE73" s="22">
        <v>20000</v>
      </c>
      <c r="DF73" s="22">
        <v>120000</v>
      </c>
      <c r="DG73" s="22">
        <v>0</v>
      </c>
      <c r="DH73" s="22">
        <v>120000</v>
      </c>
      <c r="DI73">
        <v>5500063</v>
      </c>
      <c r="DJ73" t="s">
        <v>394</v>
      </c>
      <c r="DK73" s="19">
        <v>3</v>
      </c>
      <c r="DL73" s="19">
        <v>21000</v>
      </c>
      <c r="DM73" s="19">
        <v>63000</v>
      </c>
      <c r="DN73" s="19">
        <v>0</v>
      </c>
      <c r="DO73" s="19">
        <v>63000</v>
      </c>
      <c r="DP73" s="21">
        <v>3550007</v>
      </c>
      <c r="DQ73" s="21" t="s">
        <v>168</v>
      </c>
      <c r="DR73" s="22">
        <v>2</v>
      </c>
      <c r="DS73" s="22">
        <v>20000</v>
      </c>
      <c r="DT73" s="22">
        <v>40000</v>
      </c>
      <c r="DU73" s="22">
        <v>0</v>
      </c>
      <c r="DV73" s="22">
        <v>40000</v>
      </c>
      <c r="DW73">
        <v>3500145</v>
      </c>
      <c r="DX73" t="s">
        <v>277</v>
      </c>
      <c r="DY73" s="19">
        <v>1</v>
      </c>
      <c r="DZ73" s="19">
        <v>350000</v>
      </c>
      <c r="EA73" s="19">
        <v>350000</v>
      </c>
      <c r="EB73" s="19">
        <v>0</v>
      </c>
      <c r="EC73" s="19">
        <v>350000</v>
      </c>
      <c r="ED73" s="21">
        <v>3512008</v>
      </c>
      <c r="EE73" s="21" t="s">
        <v>310</v>
      </c>
      <c r="EF73" s="22">
        <v>6</v>
      </c>
      <c r="EG73" s="22">
        <v>44000</v>
      </c>
      <c r="EH73" s="22">
        <v>264000</v>
      </c>
      <c r="EI73" s="22">
        <v>0</v>
      </c>
      <c r="EJ73" s="22">
        <v>264000</v>
      </c>
      <c r="EK73">
        <v>3510099</v>
      </c>
      <c r="EL73" t="s">
        <v>585</v>
      </c>
      <c r="EM73" s="19">
        <v>1</v>
      </c>
      <c r="EN73" s="19">
        <v>45000</v>
      </c>
      <c r="EO73" s="19">
        <v>45000</v>
      </c>
      <c r="EP73" s="19">
        <v>0</v>
      </c>
      <c r="EQ73" s="19">
        <v>45000</v>
      </c>
      <c r="ER73" s="21">
        <v>5510112</v>
      </c>
      <c r="ES73" s="21" t="s">
        <v>584</v>
      </c>
      <c r="ET73" s="22">
        <v>1</v>
      </c>
      <c r="EU73" s="22">
        <v>39000</v>
      </c>
      <c r="EV73" s="22">
        <v>39000</v>
      </c>
      <c r="EW73" s="22">
        <v>-39000</v>
      </c>
      <c r="EX73" s="22">
        <v>0</v>
      </c>
      <c r="EY73">
        <v>5500044</v>
      </c>
      <c r="EZ73" t="s">
        <v>172</v>
      </c>
      <c r="FA73" s="19">
        <v>1</v>
      </c>
      <c r="FB73" s="19">
        <v>28000</v>
      </c>
      <c r="FC73" s="19">
        <v>28000</v>
      </c>
      <c r="FD73" s="19">
        <v>0</v>
      </c>
      <c r="FE73" s="19">
        <v>28000</v>
      </c>
      <c r="FF73" s="21">
        <v>3550002</v>
      </c>
      <c r="FG73" s="21" t="s">
        <v>166</v>
      </c>
      <c r="FH73" s="22">
        <v>5</v>
      </c>
      <c r="FI73" s="22">
        <v>20000</v>
      </c>
      <c r="FJ73" s="22">
        <v>100000</v>
      </c>
      <c r="FK73" s="22">
        <v>0</v>
      </c>
      <c r="FL73" s="22">
        <v>100000</v>
      </c>
      <c r="FM73">
        <v>3530008</v>
      </c>
      <c r="FN73" t="s">
        <v>152</v>
      </c>
      <c r="FO73" s="19">
        <v>1</v>
      </c>
      <c r="FP73" s="19">
        <v>20000</v>
      </c>
      <c r="FQ73" s="19">
        <v>20000</v>
      </c>
      <c r="FR73" s="19">
        <v>0</v>
      </c>
      <c r="FS73" s="19">
        <v>20000</v>
      </c>
      <c r="FT73" s="21">
        <v>3530088</v>
      </c>
      <c r="FU73" s="21" t="s">
        <v>557</v>
      </c>
      <c r="FV73" s="22">
        <v>26</v>
      </c>
      <c r="FW73" s="22">
        <v>22000</v>
      </c>
      <c r="FX73" s="22">
        <v>572000</v>
      </c>
      <c r="FY73" s="22">
        <v>0</v>
      </c>
      <c r="FZ73" s="22">
        <v>572000</v>
      </c>
      <c r="GA73">
        <v>5510072</v>
      </c>
      <c r="GB73" t="s">
        <v>181</v>
      </c>
      <c r="GC73" s="19">
        <v>4</v>
      </c>
      <c r="GD73" s="19">
        <v>29000</v>
      </c>
      <c r="GE73" s="19">
        <v>116000</v>
      </c>
      <c r="GF73" s="19">
        <v>0</v>
      </c>
      <c r="GG73" s="19">
        <v>116000</v>
      </c>
      <c r="GM73" s="22" t="s">
        <v>561</v>
      </c>
      <c r="GN73" s="22">
        <v>9137000</v>
      </c>
      <c r="GT73" s="19" t="s">
        <v>560</v>
      </c>
      <c r="GU73" s="19">
        <v>0</v>
      </c>
      <c r="GV73">
        <v>5540018</v>
      </c>
      <c r="GW73" t="s">
        <v>195</v>
      </c>
      <c r="GX73">
        <v>8</v>
      </c>
      <c r="GY73">
        <v>32000</v>
      </c>
      <c r="GZ73">
        <v>256000</v>
      </c>
      <c r="HA73">
        <v>0</v>
      </c>
      <c r="HB73">
        <v>256000</v>
      </c>
      <c r="HC73">
        <v>5540018</v>
      </c>
      <c r="HD73" t="s">
        <v>195</v>
      </c>
      <c r="HE73">
        <v>3</v>
      </c>
      <c r="HF73">
        <v>32000</v>
      </c>
      <c r="HG73">
        <v>96000</v>
      </c>
      <c r="HH73">
        <v>0</v>
      </c>
      <c r="HI73">
        <v>96000</v>
      </c>
      <c r="HJ73"/>
      <c r="HK73"/>
      <c r="HL73"/>
      <c r="HM73"/>
      <c r="HN73"/>
      <c r="HO73"/>
      <c r="HP73"/>
    </row>
    <row r="74" spans="1:224" x14ac:dyDescent="0.2">
      <c r="H74" s="21">
        <v>3550007</v>
      </c>
      <c r="I74" s="21" t="s">
        <v>168</v>
      </c>
      <c r="J74" s="22">
        <v>3</v>
      </c>
      <c r="K74" s="22">
        <v>20000</v>
      </c>
      <c r="L74" s="22">
        <v>60000</v>
      </c>
      <c r="M74" s="22">
        <v>0</v>
      </c>
      <c r="N74" s="22">
        <v>60000</v>
      </c>
      <c r="O74">
        <v>5540017</v>
      </c>
      <c r="P74" t="s">
        <v>194</v>
      </c>
      <c r="Q74" s="19">
        <v>2</v>
      </c>
      <c r="R74" s="19">
        <v>25000</v>
      </c>
      <c r="S74" s="19">
        <v>50000</v>
      </c>
      <c r="T74" s="19">
        <v>0</v>
      </c>
      <c r="U74" s="19">
        <v>50000</v>
      </c>
      <c r="V74" s="21">
        <v>5540020</v>
      </c>
      <c r="W74" s="21" t="s">
        <v>196</v>
      </c>
      <c r="X74" s="22">
        <v>1</v>
      </c>
      <c r="Y74" s="22">
        <v>40000</v>
      </c>
      <c r="Z74" s="22">
        <v>40000</v>
      </c>
      <c r="AA74" s="22">
        <v>0</v>
      </c>
      <c r="AB74" s="22">
        <v>40000</v>
      </c>
      <c r="AC74">
        <v>4550025</v>
      </c>
      <c r="AD74" t="s">
        <v>171</v>
      </c>
      <c r="AE74" s="19">
        <v>2</v>
      </c>
      <c r="AF74" s="19">
        <v>38000</v>
      </c>
      <c r="AG74" s="19">
        <v>76000</v>
      </c>
      <c r="AH74" s="19">
        <v>0</v>
      </c>
      <c r="AI74" s="19">
        <v>76000</v>
      </c>
      <c r="AJ74" s="21">
        <v>3510067</v>
      </c>
      <c r="AK74" s="21" t="s">
        <v>146</v>
      </c>
      <c r="AL74" s="22">
        <v>7</v>
      </c>
      <c r="AM74" s="22">
        <v>43000</v>
      </c>
      <c r="AN74" s="22">
        <v>301000</v>
      </c>
      <c r="AO74" s="22">
        <v>0</v>
      </c>
      <c r="AP74" s="22">
        <v>301000</v>
      </c>
      <c r="AQ74">
        <v>5540001</v>
      </c>
      <c r="AR74" t="s">
        <v>192</v>
      </c>
      <c r="AS74" s="19">
        <v>2</v>
      </c>
      <c r="AT74" s="19">
        <v>20000</v>
      </c>
      <c r="AU74" s="19">
        <v>40000</v>
      </c>
      <c r="AV74" s="19">
        <v>0</v>
      </c>
      <c r="AW74" s="19">
        <v>40000</v>
      </c>
      <c r="AX74" s="21">
        <v>5500063</v>
      </c>
      <c r="AY74" s="21" t="s">
        <v>394</v>
      </c>
      <c r="AZ74" s="22">
        <v>2</v>
      </c>
      <c r="BA74" s="22">
        <v>21000</v>
      </c>
      <c r="BB74" s="22">
        <v>42000</v>
      </c>
      <c r="BC74" s="22">
        <v>0</v>
      </c>
      <c r="BD74" s="22">
        <v>42000</v>
      </c>
      <c r="BE74">
        <v>5530003</v>
      </c>
      <c r="BF74" t="s">
        <v>399</v>
      </c>
      <c r="BG74" s="19">
        <v>1</v>
      </c>
      <c r="BH74" s="19">
        <v>38000</v>
      </c>
      <c r="BI74" s="19">
        <v>38000</v>
      </c>
      <c r="BJ74" s="19">
        <v>0</v>
      </c>
      <c r="BK74" s="19">
        <v>38000</v>
      </c>
      <c r="BL74" s="21">
        <v>5520003</v>
      </c>
      <c r="BM74" s="21" t="s">
        <v>387</v>
      </c>
      <c r="BN74" s="22">
        <v>2</v>
      </c>
      <c r="BO74" s="22">
        <v>34000</v>
      </c>
      <c r="BP74" s="22">
        <v>68000</v>
      </c>
      <c r="BQ74" s="22">
        <v>0</v>
      </c>
      <c r="BR74" s="22">
        <v>68000</v>
      </c>
      <c r="BS74">
        <v>5520005</v>
      </c>
      <c r="BT74" t="s">
        <v>391</v>
      </c>
      <c r="BU74" s="19">
        <v>2</v>
      </c>
      <c r="BV74" s="19">
        <v>19000</v>
      </c>
      <c r="BW74" s="19">
        <v>38000</v>
      </c>
      <c r="BX74" s="19">
        <v>0</v>
      </c>
      <c r="BY74" s="19">
        <v>38000</v>
      </c>
      <c r="BZ74" s="181">
        <v>3510067</v>
      </c>
      <c r="CA74" s="182" t="s">
        <v>146</v>
      </c>
      <c r="CB74" s="183">
        <v>2</v>
      </c>
      <c r="CC74" s="184">
        <v>43000</v>
      </c>
      <c r="CD74" s="184">
        <v>86000</v>
      </c>
      <c r="CE74" s="184">
        <v>0</v>
      </c>
      <c r="CF74" s="184">
        <v>86000</v>
      </c>
      <c r="CG74">
        <v>3550007</v>
      </c>
      <c r="CH74" t="s">
        <v>168</v>
      </c>
      <c r="CI74" s="19">
        <v>7</v>
      </c>
      <c r="CJ74" s="19">
        <v>20000</v>
      </c>
      <c r="CK74" s="19">
        <v>140000</v>
      </c>
      <c r="CL74" s="19">
        <v>0</v>
      </c>
      <c r="CM74" s="19">
        <v>140000</v>
      </c>
      <c r="CN74" s="21">
        <v>7550019</v>
      </c>
      <c r="CO74" s="21" t="s">
        <v>217</v>
      </c>
      <c r="CP74" s="22">
        <v>4</v>
      </c>
      <c r="CQ74" s="22">
        <v>14000</v>
      </c>
      <c r="CR74" s="22">
        <v>56000</v>
      </c>
      <c r="CS74" s="22">
        <v>0</v>
      </c>
      <c r="CT74" s="22">
        <v>56000</v>
      </c>
      <c r="CU74">
        <v>7550019</v>
      </c>
      <c r="CV74" t="s">
        <v>217</v>
      </c>
      <c r="CW74" s="19">
        <v>2</v>
      </c>
      <c r="CX74" s="19">
        <v>14000</v>
      </c>
      <c r="CY74" s="19">
        <v>28000</v>
      </c>
      <c r="CZ74" s="19">
        <v>0</v>
      </c>
      <c r="DA74" s="19">
        <v>28000</v>
      </c>
      <c r="DB74" s="21">
        <v>3550007</v>
      </c>
      <c r="DC74" s="21" t="s">
        <v>168</v>
      </c>
      <c r="DD74" s="22">
        <v>4</v>
      </c>
      <c r="DE74" s="22">
        <v>20000</v>
      </c>
      <c r="DF74" s="22">
        <v>80000</v>
      </c>
      <c r="DG74" s="22">
        <v>0</v>
      </c>
      <c r="DH74" s="22">
        <v>80000</v>
      </c>
      <c r="DI74">
        <v>5510070</v>
      </c>
      <c r="DJ74" t="s">
        <v>180</v>
      </c>
      <c r="DK74" s="19">
        <v>8</v>
      </c>
      <c r="DL74" s="19">
        <v>28000</v>
      </c>
      <c r="DM74" s="19">
        <v>224000</v>
      </c>
      <c r="DN74" s="19">
        <v>0</v>
      </c>
      <c r="DO74" s="19">
        <v>224000</v>
      </c>
      <c r="DP74" s="21">
        <v>4550025</v>
      </c>
      <c r="DQ74" s="21" t="s">
        <v>171</v>
      </c>
      <c r="DR74" s="22">
        <v>1</v>
      </c>
      <c r="DS74" s="22">
        <v>38000</v>
      </c>
      <c r="DT74" s="22">
        <v>38000</v>
      </c>
      <c r="DU74" s="22">
        <v>0</v>
      </c>
      <c r="DV74" s="22">
        <v>38000</v>
      </c>
      <c r="DW74">
        <v>3500156</v>
      </c>
      <c r="DX74" t="s">
        <v>565</v>
      </c>
      <c r="DY74" s="19">
        <v>1</v>
      </c>
      <c r="DZ74" s="19">
        <v>390000</v>
      </c>
      <c r="EA74" s="19">
        <v>390000</v>
      </c>
      <c r="EB74" s="19">
        <v>0</v>
      </c>
      <c r="EC74" s="19">
        <v>390000</v>
      </c>
      <c r="ED74" s="21">
        <v>3530010</v>
      </c>
      <c r="EE74" s="21" t="s">
        <v>153</v>
      </c>
      <c r="EF74" s="22">
        <v>10</v>
      </c>
      <c r="EG74" s="22">
        <v>108000</v>
      </c>
      <c r="EH74" s="22">
        <v>1080000</v>
      </c>
      <c r="EI74" s="22">
        <v>0</v>
      </c>
      <c r="EJ74" s="22">
        <v>1080000</v>
      </c>
      <c r="EK74">
        <v>3512008</v>
      </c>
      <c r="EL74" t="s">
        <v>310</v>
      </c>
      <c r="EM74" s="19">
        <v>4</v>
      </c>
      <c r="EN74" s="19">
        <v>44000</v>
      </c>
      <c r="EO74" s="19">
        <v>176000</v>
      </c>
      <c r="EP74" s="19">
        <v>0</v>
      </c>
      <c r="EQ74" s="19">
        <v>176000</v>
      </c>
      <c r="ER74" s="21">
        <v>5520003</v>
      </c>
      <c r="ES74" s="21" t="s">
        <v>387</v>
      </c>
      <c r="ET74" s="22">
        <v>1</v>
      </c>
      <c r="EU74" s="22">
        <v>34000</v>
      </c>
      <c r="EV74" s="22">
        <v>34000</v>
      </c>
      <c r="EW74" s="22">
        <v>0</v>
      </c>
      <c r="EX74" s="22">
        <v>34000</v>
      </c>
      <c r="EY74">
        <v>5500045</v>
      </c>
      <c r="EZ74" t="s">
        <v>173</v>
      </c>
      <c r="FA74" s="19">
        <v>1</v>
      </c>
      <c r="FB74" s="19">
        <v>30000</v>
      </c>
      <c r="FC74" s="19">
        <v>30000</v>
      </c>
      <c r="FD74" s="19">
        <v>0</v>
      </c>
      <c r="FE74" s="19">
        <v>30000</v>
      </c>
      <c r="FF74" s="21">
        <v>3550005</v>
      </c>
      <c r="FG74" s="21" t="s">
        <v>167</v>
      </c>
      <c r="FH74" s="22">
        <v>5</v>
      </c>
      <c r="FI74" s="22">
        <v>20000</v>
      </c>
      <c r="FJ74" s="22">
        <v>100000</v>
      </c>
      <c r="FK74" s="22">
        <v>0</v>
      </c>
      <c r="FL74" s="22">
        <v>100000</v>
      </c>
      <c r="FM74">
        <v>3530010</v>
      </c>
      <c r="FN74" t="s">
        <v>153</v>
      </c>
      <c r="FO74" s="19">
        <v>5</v>
      </c>
      <c r="FP74" s="19">
        <v>108000</v>
      </c>
      <c r="FQ74" s="19">
        <v>540000</v>
      </c>
      <c r="FR74" s="19">
        <v>0</v>
      </c>
      <c r="FS74" s="19">
        <v>540000</v>
      </c>
      <c r="FT74" s="21">
        <v>3550002</v>
      </c>
      <c r="FU74" s="21" t="s">
        <v>166</v>
      </c>
      <c r="FV74" s="22">
        <v>7</v>
      </c>
      <c r="FW74" s="22">
        <v>20000</v>
      </c>
      <c r="FX74" s="22">
        <v>140000</v>
      </c>
      <c r="FY74" s="22">
        <v>0</v>
      </c>
      <c r="FZ74" s="22">
        <v>140000</v>
      </c>
      <c r="GA74">
        <v>5510111</v>
      </c>
      <c r="GB74" t="s">
        <v>581</v>
      </c>
      <c r="GC74" s="19">
        <v>34</v>
      </c>
      <c r="GD74" s="19">
        <v>39000</v>
      </c>
      <c r="GE74" s="19">
        <v>1326000</v>
      </c>
      <c r="GF74" s="19">
        <v>-1131000</v>
      </c>
      <c r="GG74" s="19">
        <v>195000</v>
      </c>
      <c r="GV74">
        <v>5540020</v>
      </c>
      <c r="GW74" t="s">
        <v>196</v>
      </c>
      <c r="GX74">
        <v>3</v>
      </c>
      <c r="GY74">
        <v>40000</v>
      </c>
      <c r="GZ74">
        <v>120000</v>
      </c>
      <c r="HA74">
        <v>0</v>
      </c>
      <c r="HB74">
        <v>120000</v>
      </c>
      <c r="HC74">
        <v>5540020</v>
      </c>
      <c r="HD74" t="s">
        <v>196</v>
      </c>
      <c r="HE74">
        <v>1</v>
      </c>
      <c r="HF74">
        <v>40000</v>
      </c>
      <c r="HG74">
        <v>40000</v>
      </c>
      <c r="HH74">
        <v>0</v>
      </c>
      <c r="HI74">
        <v>40000</v>
      </c>
      <c r="HJ74"/>
      <c r="HK74"/>
      <c r="HL74"/>
      <c r="HM74"/>
      <c r="HN74"/>
      <c r="HO74"/>
      <c r="HP74"/>
    </row>
    <row r="75" spans="1:224" x14ac:dyDescent="0.2">
      <c r="H75" s="21">
        <v>5500063</v>
      </c>
      <c r="I75" s="21" t="s">
        <v>394</v>
      </c>
      <c r="J75" s="22">
        <v>2</v>
      </c>
      <c r="K75" s="22">
        <v>21000</v>
      </c>
      <c r="L75" s="22">
        <v>42000</v>
      </c>
      <c r="M75" s="22">
        <v>0</v>
      </c>
      <c r="N75" s="22">
        <v>42000</v>
      </c>
      <c r="O75">
        <v>5540018</v>
      </c>
      <c r="P75" t="s">
        <v>195</v>
      </c>
      <c r="Q75" s="19">
        <v>4</v>
      </c>
      <c r="R75" s="19">
        <v>32000</v>
      </c>
      <c r="S75" s="19">
        <v>128000</v>
      </c>
      <c r="T75" s="19">
        <v>0</v>
      </c>
      <c r="U75" s="19">
        <v>128000</v>
      </c>
      <c r="V75" s="21">
        <v>5540031</v>
      </c>
      <c r="W75" s="21" t="s">
        <v>200</v>
      </c>
      <c r="X75" s="22">
        <v>2</v>
      </c>
      <c r="Y75" s="22">
        <v>22000</v>
      </c>
      <c r="Z75" s="22">
        <v>44000</v>
      </c>
      <c r="AA75" s="22">
        <v>0</v>
      </c>
      <c r="AB75" s="22">
        <v>44000</v>
      </c>
      <c r="AC75">
        <v>5500045</v>
      </c>
      <c r="AD75" t="s">
        <v>173</v>
      </c>
      <c r="AE75" s="19">
        <v>3</v>
      </c>
      <c r="AF75" s="19">
        <v>30000</v>
      </c>
      <c r="AG75" s="19">
        <v>90000</v>
      </c>
      <c r="AH75" s="19">
        <v>0</v>
      </c>
      <c r="AI75" s="19">
        <v>90000</v>
      </c>
      <c r="AJ75" s="21">
        <v>3510076</v>
      </c>
      <c r="AK75" s="21" t="s">
        <v>150</v>
      </c>
      <c r="AL75" s="22">
        <v>6</v>
      </c>
      <c r="AM75" s="22">
        <v>45000</v>
      </c>
      <c r="AN75" s="22">
        <v>270000</v>
      </c>
      <c r="AO75" s="22">
        <v>0</v>
      </c>
      <c r="AP75" s="22">
        <v>270000</v>
      </c>
      <c r="AQ75">
        <v>5540008</v>
      </c>
      <c r="AR75" t="s">
        <v>558</v>
      </c>
      <c r="AS75" s="19">
        <v>6</v>
      </c>
      <c r="AT75" s="19">
        <v>16000</v>
      </c>
      <c r="AU75" s="19">
        <v>96000</v>
      </c>
      <c r="AV75" s="19">
        <v>0</v>
      </c>
      <c r="AW75" s="19">
        <v>96000</v>
      </c>
      <c r="AX75" s="21">
        <v>5510070</v>
      </c>
      <c r="AY75" s="21" t="s">
        <v>180</v>
      </c>
      <c r="AZ75" s="22">
        <v>2</v>
      </c>
      <c r="BA75" s="22">
        <v>28000</v>
      </c>
      <c r="BB75" s="22">
        <v>56000</v>
      </c>
      <c r="BC75" s="22">
        <v>0</v>
      </c>
      <c r="BD75" s="22">
        <v>56000</v>
      </c>
      <c r="BE75">
        <v>5540008</v>
      </c>
      <c r="BF75" t="s">
        <v>558</v>
      </c>
      <c r="BG75" s="19">
        <v>1</v>
      </c>
      <c r="BH75" s="19">
        <v>16000</v>
      </c>
      <c r="BI75" s="19">
        <v>16000</v>
      </c>
      <c r="BJ75" s="19">
        <v>-3200</v>
      </c>
      <c r="BK75" s="19">
        <v>12800</v>
      </c>
      <c r="BL75" s="21">
        <v>5520005</v>
      </c>
      <c r="BM75" s="21" t="s">
        <v>391</v>
      </c>
      <c r="BN75" s="22">
        <v>3</v>
      </c>
      <c r="BO75" s="22">
        <v>19000</v>
      </c>
      <c r="BP75" s="22">
        <v>57000</v>
      </c>
      <c r="BQ75" s="22">
        <v>0</v>
      </c>
      <c r="BR75" s="22">
        <v>57000</v>
      </c>
      <c r="BS75">
        <v>5530002</v>
      </c>
      <c r="BT75" t="s">
        <v>393</v>
      </c>
      <c r="BU75" s="19">
        <v>1</v>
      </c>
      <c r="BV75" s="19">
        <v>38000</v>
      </c>
      <c r="BW75" s="19">
        <v>38000</v>
      </c>
      <c r="BX75" s="19">
        <v>0</v>
      </c>
      <c r="BY75" s="19">
        <v>38000</v>
      </c>
      <c r="BZ75" s="181">
        <v>3510076</v>
      </c>
      <c r="CA75" s="182" t="s">
        <v>150</v>
      </c>
      <c r="CB75" s="183">
        <v>4</v>
      </c>
      <c r="CC75" s="184">
        <v>45000</v>
      </c>
      <c r="CD75" s="184">
        <v>180000</v>
      </c>
      <c r="CE75" s="184">
        <v>0</v>
      </c>
      <c r="CF75" s="184">
        <v>180000</v>
      </c>
      <c r="CG75">
        <v>5500044</v>
      </c>
      <c r="CH75" t="s">
        <v>172</v>
      </c>
      <c r="CI75" s="19">
        <v>2</v>
      </c>
      <c r="CJ75" s="19">
        <v>28000</v>
      </c>
      <c r="CK75" s="19">
        <v>56000</v>
      </c>
      <c r="CL75" s="19">
        <v>0</v>
      </c>
      <c r="CM75" s="19">
        <v>56000</v>
      </c>
      <c r="CN75" s="21">
        <v>7550026</v>
      </c>
      <c r="CO75" s="21" t="s">
        <v>219</v>
      </c>
      <c r="CP75" s="22">
        <v>2</v>
      </c>
      <c r="CQ75" s="22">
        <v>26000</v>
      </c>
      <c r="CR75" s="22">
        <v>52000</v>
      </c>
      <c r="CS75" s="22">
        <v>0</v>
      </c>
      <c r="CT75" s="22">
        <v>52000</v>
      </c>
      <c r="CU75">
        <v>7550026</v>
      </c>
      <c r="CV75" t="s">
        <v>219</v>
      </c>
      <c r="CW75" s="19">
        <v>6</v>
      </c>
      <c r="CX75" s="19">
        <v>26000</v>
      </c>
      <c r="CY75" s="19">
        <v>156000</v>
      </c>
      <c r="CZ75" s="19">
        <v>0</v>
      </c>
      <c r="DA75" s="19">
        <v>156000</v>
      </c>
      <c r="DB75" s="21">
        <v>4550025</v>
      </c>
      <c r="DC75" s="21" t="s">
        <v>171</v>
      </c>
      <c r="DD75" s="22">
        <v>1</v>
      </c>
      <c r="DE75" s="22">
        <v>38000</v>
      </c>
      <c r="DF75" s="22">
        <v>38000</v>
      </c>
      <c r="DG75" s="22">
        <v>0</v>
      </c>
      <c r="DH75" s="22">
        <v>38000</v>
      </c>
      <c r="DI75">
        <v>5510074</v>
      </c>
      <c r="DJ75" t="s">
        <v>182</v>
      </c>
      <c r="DK75" s="19">
        <v>3</v>
      </c>
      <c r="DL75" s="19">
        <v>30000</v>
      </c>
      <c r="DM75" s="19">
        <v>90000</v>
      </c>
      <c r="DN75" s="19">
        <v>0</v>
      </c>
      <c r="DO75" s="19">
        <v>90000</v>
      </c>
      <c r="DP75" s="21">
        <v>5500045</v>
      </c>
      <c r="DQ75" s="21" t="s">
        <v>173</v>
      </c>
      <c r="DR75" s="22">
        <v>2</v>
      </c>
      <c r="DS75" s="22">
        <v>30000</v>
      </c>
      <c r="DT75" s="22">
        <v>60000</v>
      </c>
      <c r="DU75" s="22">
        <v>0</v>
      </c>
      <c r="DV75" s="22">
        <v>60000</v>
      </c>
      <c r="DW75">
        <v>3510004</v>
      </c>
      <c r="DX75" t="s">
        <v>142</v>
      </c>
      <c r="DY75" s="19">
        <v>13</v>
      </c>
      <c r="DZ75" s="19">
        <v>43000</v>
      </c>
      <c r="EA75" s="19">
        <v>559000</v>
      </c>
      <c r="EB75" s="19">
        <v>0</v>
      </c>
      <c r="EC75" s="19">
        <v>559000</v>
      </c>
      <c r="ED75" s="21">
        <v>3550002</v>
      </c>
      <c r="EE75" s="21" t="s">
        <v>166</v>
      </c>
      <c r="EF75" s="22">
        <v>6</v>
      </c>
      <c r="EG75" s="22">
        <v>20000</v>
      </c>
      <c r="EH75" s="22">
        <v>120000</v>
      </c>
      <c r="EI75" s="22">
        <v>0</v>
      </c>
      <c r="EJ75" s="22">
        <v>120000</v>
      </c>
      <c r="EK75">
        <v>3530010</v>
      </c>
      <c r="EL75" t="s">
        <v>153</v>
      </c>
      <c r="EM75" s="19">
        <v>6</v>
      </c>
      <c r="EN75" s="19">
        <v>108000</v>
      </c>
      <c r="EO75" s="19">
        <v>648000</v>
      </c>
      <c r="EP75" s="19">
        <v>0</v>
      </c>
      <c r="EQ75" s="19">
        <v>648000</v>
      </c>
      <c r="ER75" s="21">
        <v>5520005</v>
      </c>
      <c r="ES75" s="21" t="s">
        <v>391</v>
      </c>
      <c r="ET75" s="22">
        <v>4</v>
      </c>
      <c r="EU75" s="22">
        <v>19000</v>
      </c>
      <c r="EV75" s="22">
        <v>76000</v>
      </c>
      <c r="EW75" s="22">
        <v>0</v>
      </c>
      <c r="EX75" s="22">
        <v>76000</v>
      </c>
      <c r="EY75">
        <v>5510070</v>
      </c>
      <c r="EZ75" t="s">
        <v>180</v>
      </c>
      <c r="FA75" s="19">
        <v>11</v>
      </c>
      <c r="FB75" s="19">
        <v>28000</v>
      </c>
      <c r="FC75" s="19">
        <v>308000</v>
      </c>
      <c r="FD75" s="19">
        <v>0</v>
      </c>
      <c r="FE75" s="19">
        <v>308000</v>
      </c>
      <c r="FF75" s="21">
        <v>3550007</v>
      </c>
      <c r="FG75" s="21" t="s">
        <v>168</v>
      </c>
      <c r="FH75" s="22">
        <v>1</v>
      </c>
      <c r="FI75" s="22">
        <v>20000</v>
      </c>
      <c r="FJ75" s="22">
        <v>20000</v>
      </c>
      <c r="FK75" s="22">
        <v>0</v>
      </c>
      <c r="FL75" s="22">
        <v>20000</v>
      </c>
      <c r="FM75">
        <v>3530087</v>
      </c>
      <c r="FN75" t="s">
        <v>158</v>
      </c>
      <c r="FO75" s="19">
        <v>12</v>
      </c>
      <c r="FP75" s="19">
        <v>20000</v>
      </c>
      <c r="FQ75" s="19">
        <v>240000</v>
      </c>
      <c r="FR75" s="19">
        <v>0</v>
      </c>
      <c r="FS75" s="19">
        <v>240000</v>
      </c>
      <c r="FT75" s="21">
        <v>3550005</v>
      </c>
      <c r="FU75" s="21" t="s">
        <v>167</v>
      </c>
      <c r="FV75" s="22">
        <v>8</v>
      </c>
      <c r="FW75" s="22">
        <v>20000</v>
      </c>
      <c r="FX75" s="22">
        <v>160000</v>
      </c>
      <c r="FY75" s="22">
        <v>0</v>
      </c>
      <c r="FZ75" s="22">
        <v>160000</v>
      </c>
      <c r="GA75">
        <v>5530001</v>
      </c>
      <c r="GB75" t="s">
        <v>380</v>
      </c>
      <c r="GC75" s="19">
        <v>1</v>
      </c>
      <c r="GD75" s="19">
        <v>46000</v>
      </c>
      <c r="GE75" s="19">
        <v>46000</v>
      </c>
      <c r="GF75" s="19">
        <v>0</v>
      </c>
      <c r="GG75" s="19">
        <v>46000</v>
      </c>
      <c r="GT75" s="19" t="s">
        <v>561</v>
      </c>
      <c r="GU75" s="19">
        <v>7703000</v>
      </c>
      <c r="GV75">
        <v>5540031</v>
      </c>
      <c r="GW75" t="s">
        <v>200</v>
      </c>
      <c r="GX75">
        <v>4</v>
      </c>
      <c r="GY75">
        <v>22000</v>
      </c>
      <c r="GZ75">
        <v>88000</v>
      </c>
      <c r="HA75">
        <v>0</v>
      </c>
      <c r="HB75">
        <v>88000</v>
      </c>
      <c r="HC75">
        <v>5540031</v>
      </c>
      <c r="HD75" t="s">
        <v>200</v>
      </c>
      <c r="HE75">
        <v>1</v>
      </c>
      <c r="HF75">
        <v>22000</v>
      </c>
      <c r="HG75">
        <v>22000</v>
      </c>
      <c r="HH75">
        <v>0</v>
      </c>
      <c r="HI75">
        <v>22000</v>
      </c>
      <c r="HJ75"/>
      <c r="HK75"/>
      <c r="HL75"/>
      <c r="HM75"/>
      <c r="HN75"/>
      <c r="HO75"/>
      <c r="HP75"/>
    </row>
    <row r="76" spans="1:224" x14ac:dyDescent="0.2">
      <c r="H76" s="21">
        <v>5510070</v>
      </c>
      <c r="I76" s="21" t="s">
        <v>180</v>
      </c>
      <c r="J76" s="22">
        <v>3</v>
      </c>
      <c r="K76" s="22">
        <v>28000</v>
      </c>
      <c r="L76" s="22">
        <v>84000</v>
      </c>
      <c r="M76" s="22">
        <v>0</v>
      </c>
      <c r="N76" s="22">
        <v>84000</v>
      </c>
      <c r="O76">
        <v>7550015</v>
      </c>
      <c r="P76" t="s">
        <v>214</v>
      </c>
      <c r="Q76" s="19">
        <v>1</v>
      </c>
      <c r="R76" s="19">
        <v>14000</v>
      </c>
      <c r="S76" s="19">
        <v>14000</v>
      </c>
      <c r="T76" s="19">
        <v>0</v>
      </c>
      <c r="U76" s="19">
        <v>14000</v>
      </c>
      <c r="V76" s="21">
        <v>5540032</v>
      </c>
      <c r="W76" s="21" t="s">
        <v>201</v>
      </c>
      <c r="X76" s="22">
        <v>1</v>
      </c>
      <c r="Y76" s="22">
        <v>18000</v>
      </c>
      <c r="Z76" s="22">
        <v>18000</v>
      </c>
      <c r="AA76" s="22">
        <v>0</v>
      </c>
      <c r="AB76" s="22">
        <v>18000</v>
      </c>
      <c r="AC76">
        <v>5500063</v>
      </c>
      <c r="AD76" t="s">
        <v>394</v>
      </c>
      <c r="AE76" s="19">
        <v>3</v>
      </c>
      <c r="AF76" s="19">
        <v>21000</v>
      </c>
      <c r="AG76" s="19">
        <v>63000</v>
      </c>
      <c r="AH76" s="19">
        <v>0</v>
      </c>
      <c r="AI76" s="19">
        <v>63000</v>
      </c>
      <c r="AJ76" s="21">
        <v>3510107</v>
      </c>
      <c r="AK76" s="21" t="s">
        <v>571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>
        <v>5540017</v>
      </c>
      <c r="AR76" t="s">
        <v>194</v>
      </c>
      <c r="AS76" s="19">
        <v>2</v>
      </c>
      <c r="AT76" s="19">
        <v>25000</v>
      </c>
      <c r="AU76" s="19">
        <v>50000</v>
      </c>
      <c r="AV76" s="19">
        <v>0</v>
      </c>
      <c r="AW76" s="19">
        <v>50000</v>
      </c>
      <c r="AX76" s="21">
        <v>5520005</v>
      </c>
      <c r="AY76" s="21" t="s">
        <v>391</v>
      </c>
      <c r="AZ76" s="22">
        <v>1</v>
      </c>
      <c r="BA76" s="22">
        <v>19000</v>
      </c>
      <c r="BB76" s="22">
        <v>19000</v>
      </c>
      <c r="BC76" s="22">
        <v>0</v>
      </c>
      <c r="BD76" s="22">
        <v>19000</v>
      </c>
      <c r="BE76">
        <v>5540017</v>
      </c>
      <c r="BF76" t="s">
        <v>194</v>
      </c>
      <c r="BG76" s="19">
        <v>2</v>
      </c>
      <c r="BH76" s="19">
        <v>25000</v>
      </c>
      <c r="BI76" s="19">
        <v>50000</v>
      </c>
      <c r="BJ76" s="19">
        <v>0</v>
      </c>
      <c r="BK76" s="19">
        <v>50000</v>
      </c>
      <c r="BL76" s="21">
        <v>5530001</v>
      </c>
      <c r="BM76" s="21" t="s">
        <v>380</v>
      </c>
      <c r="BN76" s="22">
        <v>2</v>
      </c>
      <c r="BO76" s="22">
        <v>46000</v>
      </c>
      <c r="BP76" s="22">
        <v>92000</v>
      </c>
      <c r="BQ76" s="22">
        <v>0</v>
      </c>
      <c r="BR76" s="22">
        <v>92000</v>
      </c>
      <c r="BS76">
        <v>5530003</v>
      </c>
      <c r="BT76" t="s">
        <v>399</v>
      </c>
      <c r="BU76" s="19">
        <v>3</v>
      </c>
      <c r="BV76" s="19">
        <v>38000</v>
      </c>
      <c r="BW76" s="19">
        <v>114000</v>
      </c>
      <c r="BX76" s="19">
        <v>0</v>
      </c>
      <c r="BY76" s="19">
        <v>114000</v>
      </c>
      <c r="BZ76" s="181">
        <v>3512008</v>
      </c>
      <c r="CA76" s="182" t="s">
        <v>310</v>
      </c>
      <c r="CB76" s="183">
        <v>11</v>
      </c>
      <c r="CC76" s="184">
        <v>44000</v>
      </c>
      <c r="CD76" s="184">
        <v>484000</v>
      </c>
      <c r="CE76" s="184">
        <v>0</v>
      </c>
      <c r="CF76" s="184">
        <v>484000</v>
      </c>
      <c r="CG76">
        <v>5500045</v>
      </c>
      <c r="CH76" t="s">
        <v>173</v>
      </c>
      <c r="CI76" s="19">
        <v>4</v>
      </c>
      <c r="CJ76" s="19">
        <v>30000</v>
      </c>
      <c r="CK76" s="19">
        <v>120000</v>
      </c>
      <c r="CL76" s="19">
        <v>0</v>
      </c>
      <c r="CM76" s="19">
        <v>120000</v>
      </c>
      <c r="CN76" s="21">
        <v>7560084</v>
      </c>
      <c r="CO76" s="21" t="s">
        <v>483</v>
      </c>
      <c r="CP76" s="22">
        <v>5</v>
      </c>
      <c r="CQ76" s="22">
        <v>50000</v>
      </c>
      <c r="CR76" s="22">
        <v>250000</v>
      </c>
      <c r="CS76" s="22">
        <v>0</v>
      </c>
      <c r="CT76" s="22">
        <v>250000</v>
      </c>
      <c r="CU76">
        <v>7560084</v>
      </c>
      <c r="CV76" t="s">
        <v>483</v>
      </c>
      <c r="CW76" s="19">
        <v>5</v>
      </c>
      <c r="CX76" s="19">
        <v>50000</v>
      </c>
      <c r="CY76" s="19">
        <v>250000</v>
      </c>
      <c r="CZ76" s="19">
        <v>0</v>
      </c>
      <c r="DA76" s="19">
        <v>250000</v>
      </c>
      <c r="DB76" s="21">
        <v>5500044</v>
      </c>
      <c r="DC76" s="21" t="s">
        <v>172</v>
      </c>
      <c r="DD76" s="22">
        <v>2</v>
      </c>
      <c r="DE76" s="22">
        <v>28000</v>
      </c>
      <c r="DF76" s="22">
        <v>56000</v>
      </c>
      <c r="DG76" s="22">
        <v>0</v>
      </c>
      <c r="DH76" s="22">
        <v>56000</v>
      </c>
      <c r="DI76">
        <v>5510111</v>
      </c>
      <c r="DJ76" t="s">
        <v>581</v>
      </c>
      <c r="DK76" s="19">
        <v>1</v>
      </c>
      <c r="DL76" s="19">
        <v>39000</v>
      </c>
      <c r="DM76" s="19">
        <v>39000</v>
      </c>
      <c r="DN76" s="19">
        <v>0</v>
      </c>
      <c r="DO76" s="19">
        <v>39000</v>
      </c>
      <c r="DP76" s="21">
        <v>5500063</v>
      </c>
      <c r="DQ76" s="21" t="s">
        <v>394</v>
      </c>
      <c r="DR76" s="22">
        <v>5</v>
      </c>
      <c r="DS76" s="22">
        <v>21000</v>
      </c>
      <c r="DT76" s="22">
        <v>105000</v>
      </c>
      <c r="DU76" s="22">
        <v>0</v>
      </c>
      <c r="DV76" s="22">
        <v>105000</v>
      </c>
      <c r="DW76">
        <v>3510012</v>
      </c>
      <c r="DX76" t="s">
        <v>144</v>
      </c>
      <c r="DY76" s="19">
        <v>6</v>
      </c>
      <c r="DZ76" s="19">
        <v>43000</v>
      </c>
      <c r="EA76" s="19">
        <v>258000</v>
      </c>
      <c r="EB76" s="19">
        <v>0</v>
      </c>
      <c r="EC76" s="19">
        <v>258000</v>
      </c>
      <c r="ED76" s="21">
        <v>3550005</v>
      </c>
      <c r="EE76" s="21" t="s">
        <v>167</v>
      </c>
      <c r="EF76" s="22">
        <v>10</v>
      </c>
      <c r="EG76" s="22">
        <v>20000</v>
      </c>
      <c r="EH76" s="22">
        <v>200000</v>
      </c>
      <c r="EI76" s="22">
        <v>0</v>
      </c>
      <c r="EJ76" s="22">
        <v>200000</v>
      </c>
      <c r="EK76">
        <v>3530088</v>
      </c>
      <c r="EL76" t="s">
        <v>557</v>
      </c>
      <c r="EM76" s="19">
        <v>18</v>
      </c>
      <c r="EN76" s="19">
        <v>22000</v>
      </c>
      <c r="EO76" s="19">
        <v>396000</v>
      </c>
      <c r="EP76" s="19">
        <v>0</v>
      </c>
      <c r="EQ76" s="19">
        <v>396000</v>
      </c>
      <c r="ER76" s="21">
        <v>5530003</v>
      </c>
      <c r="ES76" s="21" t="s">
        <v>399</v>
      </c>
      <c r="ET76" s="22">
        <v>1</v>
      </c>
      <c r="EU76" s="22">
        <v>38000</v>
      </c>
      <c r="EV76" s="22">
        <v>38000</v>
      </c>
      <c r="EW76" s="22">
        <v>0</v>
      </c>
      <c r="EX76" s="22">
        <v>38000</v>
      </c>
      <c r="EY76">
        <v>5510074</v>
      </c>
      <c r="EZ76" t="s">
        <v>182</v>
      </c>
      <c r="FA76" s="19">
        <v>3</v>
      </c>
      <c r="FB76" s="19">
        <v>30000</v>
      </c>
      <c r="FC76" s="19">
        <v>90000</v>
      </c>
      <c r="FD76" s="19">
        <v>0</v>
      </c>
      <c r="FE76" s="19">
        <v>90000</v>
      </c>
      <c r="FF76" s="21">
        <v>5500044</v>
      </c>
      <c r="FG76" s="21" t="s">
        <v>172</v>
      </c>
      <c r="FH76" s="22">
        <v>2</v>
      </c>
      <c r="FI76" s="22">
        <v>28000</v>
      </c>
      <c r="FJ76" s="22">
        <v>56000</v>
      </c>
      <c r="FK76" s="22">
        <v>0</v>
      </c>
      <c r="FL76" s="22">
        <v>56000</v>
      </c>
      <c r="FM76">
        <v>3530088</v>
      </c>
      <c r="FN76" t="s">
        <v>557</v>
      </c>
      <c r="FO76" s="19">
        <v>8</v>
      </c>
      <c r="FP76" s="19">
        <v>22000</v>
      </c>
      <c r="FQ76" s="19">
        <v>176000</v>
      </c>
      <c r="FR76" s="19">
        <v>0</v>
      </c>
      <c r="FS76" s="19">
        <v>176000</v>
      </c>
      <c r="FT76" s="21">
        <v>3550007</v>
      </c>
      <c r="FU76" s="21" t="s">
        <v>168</v>
      </c>
      <c r="FV76" s="22">
        <v>7</v>
      </c>
      <c r="FW76" s="22">
        <v>20000</v>
      </c>
      <c r="FX76" s="22">
        <v>140000</v>
      </c>
      <c r="FY76" s="22">
        <v>0</v>
      </c>
      <c r="FZ76" s="22">
        <v>140000</v>
      </c>
      <c r="GA76">
        <v>5540008</v>
      </c>
      <c r="GB76" t="s">
        <v>558</v>
      </c>
      <c r="GC76" s="19">
        <v>23</v>
      </c>
      <c r="GD76" s="19">
        <v>16000</v>
      </c>
      <c r="GE76" s="19">
        <v>368000</v>
      </c>
      <c r="GF76" s="19">
        <v>0</v>
      </c>
      <c r="GG76" s="19">
        <v>368000</v>
      </c>
      <c r="GV76">
        <v>5540033</v>
      </c>
      <c r="GW76" t="s">
        <v>202</v>
      </c>
      <c r="GX76">
        <v>2</v>
      </c>
      <c r="GY76">
        <v>18000</v>
      </c>
      <c r="GZ76">
        <v>36000</v>
      </c>
      <c r="HA76">
        <v>0</v>
      </c>
      <c r="HB76">
        <v>36000</v>
      </c>
      <c r="HC76">
        <v>5540032</v>
      </c>
      <c r="HD76" t="s">
        <v>201</v>
      </c>
      <c r="HE76">
        <v>2</v>
      </c>
      <c r="HF76">
        <v>18000</v>
      </c>
      <c r="HG76">
        <v>36000</v>
      </c>
      <c r="HH76">
        <v>0</v>
      </c>
      <c r="HI76">
        <v>36000</v>
      </c>
      <c r="HJ76"/>
      <c r="HK76"/>
      <c r="HL76"/>
      <c r="HM76"/>
      <c r="HN76"/>
      <c r="HO76"/>
      <c r="HP76"/>
    </row>
    <row r="77" spans="1:224" x14ac:dyDescent="0.2">
      <c r="H77" s="21">
        <v>5520003</v>
      </c>
      <c r="I77" s="21" t="s">
        <v>387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>
        <v>7550016</v>
      </c>
      <c r="P77" t="s">
        <v>215</v>
      </c>
      <c r="Q77" s="19">
        <v>1</v>
      </c>
      <c r="R77" s="19">
        <v>14000</v>
      </c>
      <c r="S77" s="19">
        <v>14000</v>
      </c>
      <c r="T77" s="19">
        <v>0</v>
      </c>
      <c r="U77" s="19">
        <v>14000</v>
      </c>
      <c r="V77" s="21">
        <v>5540033</v>
      </c>
      <c r="W77" s="21" t="s">
        <v>202</v>
      </c>
      <c r="X77" s="22">
        <v>1</v>
      </c>
      <c r="Y77" s="22">
        <v>18000</v>
      </c>
      <c r="Z77" s="22">
        <v>18000</v>
      </c>
      <c r="AA77" s="22">
        <v>0</v>
      </c>
      <c r="AB77" s="22">
        <v>18000</v>
      </c>
      <c r="AC77">
        <v>5510070</v>
      </c>
      <c r="AD77" t="s">
        <v>180</v>
      </c>
      <c r="AE77" s="19">
        <v>6</v>
      </c>
      <c r="AF77" s="19">
        <v>28000</v>
      </c>
      <c r="AG77" s="19">
        <v>168000</v>
      </c>
      <c r="AH77" s="19">
        <v>0</v>
      </c>
      <c r="AI77" s="19">
        <v>168000</v>
      </c>
      <c r="AJ77" s="21">
        <v>3512008</v>
      </c>
      <c r="AK77" s="21" t="s">
        <v>310</v>
      </c>
      <c r="AL77" s="22">
        <v>9</v>
      </c>
      <c r="AM77" s="22">
        <v>44000</v>
      </c>
      <c r="AN77" s="22">
        <v>396000</v>
      </c>
      <c r="AO77" s="22">
        <v>0</v>
      </c>
      <c r="AP77" s="22">
        <v>396000</v>
      </c>
      <c r="AQ77">
        <v>5540018</v>
      </c>
      <c r="AR77" t="s">
        <v>195</v>
      </c>
      <c r="AS77" s="19">
        <v>2</v>
      </c>
      <c r="AT77" s="19">
        <v>32000</v>
      </c>
      <c r="AU77" s="19">
        <v>64000</v>
      </c>
      <c r="AV77" s="19">
        <v>0</v>
      </c>
      <c r="AW77" s="19">
        <v>64000</v>
      </c>
      <c r="AX77" s="21">
        <v>5530001</v>
      </c>
      <c r="AY77" s="21" t="s">
        <v>380</v>
      </c>
      <c r="AZ77" s="22">
        <v>1</v>
      </c>
      <c r="BA77" s="22">
        <v>46000</v>
      </c>
      <c r="BB77" s="22">
        <v>46000</v>
      </c>
      <c r="BC77" s="22">
        <v>0</v>
      </c>
      <c r="BD77" s="22">
        <v>46000</v>
      </c>
      <c r="BE77">
        <v>5540018</v>
      </c>
      <c r="BF77" t="s">
        <v>195</v>
      </c>
      <c r="BG77" s="19">
        <v>3</v>
      </c>
      <c r="BH77" s="19">
        <v>32000</v>
      </c>
      <c r="BI77" s="19">
        <v>96000</v>
      </c>
      <c r="BJ77" s="19">
        <v>0</v>
      </c>
      <c r="BK77" s="19">
        <v>96000</v>
      </c>
      <c r="BL77" s="21">
        <v>5530002</v>
      </c>
      <c r="BM77" s="21" t="s">
        <v>393</v>
      </c>
      <c r="BN77" s="22">
        <v>1</v>
      </c>
      <c r="BO77" s="22">
        <v>38000</v>
      </c>
      <c r="BP77" s="22">
        <v>38000</v>
      </c>
      <c r="BQ77" s="22">
        <v>0</v>
      </c>
      <c r="BR77" s="22">
        <v>38000</v>
      </c>
      <c r="BS77">
        <v>5530008</v>
      </c>
      <c r="BT77" t="s">
        <v>370</v>
      </c>
      <c r="BU77" s="19">
        <v>2</v>
      </c>
      <c r="BV77" s="19">
        <v>29000</v>
      </c>
      <c r="BW77" s="19">
        <v>58000</v>
      </c>
      <c r="BX77" s="19">
        <v>0</v>
      </c>
      <c r="BY77" s="19">
        <v>58000</v>
      </c>
      <c r="BZ77" s="181">
        <v>3530010</v>
      </c>
      <c r="CA77" s="182" t="s">
        <v>153</v>
      </c>
      <c r="CB77" s="183">
        <v>20</v>
      </c>
      <c r="CC77" s="184">
        <v>108000</v>
      </c>
      <c r="CD77" s="184">
        <v>2160000</v>
      </c>
      <c r="CE77" s="184">
        <v>0</v>
      </c>
      <c r="CF77" s="184">
        <v>2160000</v>
      </c>
      <c r="CG77">
        <v>5500063</v>
      </c>
      <c r="CH77" t="s">
        <v>394</v>
      </c>
      <c r="CI77" s="19">
        <v>9</v>
      </c>
      <c r="CJ77" s="19">
        <v>21000</v>
      </c>
      <c r="CK77" s="19">
        <v>189000</v>
      </c>
      <c r="CL77" s="19">
        <v>0</v>
      </c>
      <c r="CM77" s="19">
        <v>189000</v>
      </c>
      <c r="CP77" s="22">
        <v>231</v>
      </c>
      <c r="CR77" s="22">
        <v>6977000</v>
      </c>
      <c r="CS77" s="22">
        <v>-26000</v>
      </c>
      <c r="CT77" s="22">
        <v>6951000</v>
      </c>
      <c r="CU77">
        <v>7560085</v>
      </c>
      <c r="CV77" t="s">
        <v>484</v>
      </c>
      <c r="CW77" s="19">
        <v>1</v>
      </c>
      <c r="CX77" s="19">
        <v>80000</v>
      </c>
      <c r="CY77" s="19">
        <v>80000</v>
      </c>
      <c r="CZ77" s="19">
        <v>0</v>
      </c>
      <c r="DA77" s="19">
        <v>80000</v>
      </c>
      <c r="DB77" s="21">
        <v>5500045</v>
      </c>
      <c r="DC77" s="21" t="s">
        <v>173</v>
      </c>
      <c r="DD77" s="22">
        <v>4</v>
      </c>
      <c r="DE77" s="22">
        <v>30000</v>
      </c>
      <c r="DF77" s="22">
        <v>120000</v>
      </c>
      <c r="DG77" s="22">
        <v>0</v>
      </c>
      <c r="DH77" s="22">
        <v>120000</v>
      </c>
      <c r="DI77">
        <v>5520002</v>
      </c>
      <c r="DJ77" t="s">
        <v>385</v>
      </c>
      <c r="DK77" s="19">
        <v>2</v>
      </c>
      <c r="DL77" s="19">
        <v>34000</v>
      </c>
      <c r="DM77" s="19">
        <v>68000</v>
      </c>
      <c r="DN77" s="19">
        <v>0</v>
      </c>
      <c r="DO77" s="19">
        <v>68000</v>
      </c>
      <c r="DP77" s="21">
        <v>5510070</v>
      </c>
      <c r="DQ77" s="21" t="s">
        <v>180</v>
      </c>
      <c r="DR77" s="22">
        <v>4</v>
      </c>
      <c r="DS77" s="22">
        <v>28000</v>
      </c>
      <c r="DT77" s="22">
        <v>112000</v>
      </c>
      <c r="DU77" s="22">
        <v>0</v>
      </c>
      <c r="DV77" s="22">
        <v>112000</v>
      </c>
      <c r="DW77">
        <v>3510067</v>
      </c>
      <c r="DX77" t="s">
        <v>146</v>
      </c>
      <c r="DY77" s="19">
        <v>4</v>
      </c>
      <c r="DZ77" s="19">
        <v>43000</v>
      </c>
      <c r="EA77" s="19">
        <v>172000</v>
      </c>
      <c r="EB77" s="19">
        <v>0</v>
      </c>
      <c r="EC77" s="19">
        <v>172000</v>
      </c>
      <c r="ED77" s="21">
        <v>3550007</v>
      </c>
      <c r="EE77" s="21" t="s">
        <v>168</v>
      </c>
      <c r="EF77" s="22">
        <v>9</v>
      </c>
      <c r="EG77" s="22">
        <v>20000</v>
      </c>
      <c r="EH77" s="22">
        <v>180000</v>
      </c>
      <c r="EI77" s="22">
        <v>0</v>
      </c>
      <c r="EJ77" s="22">
        <v>180000</v>
      </c>
      <c r="EK77">
        <v>3550005</v>
      </c>
      <c r="EL77" t="s">
        <v>167</v>
      </c>
      <c r="EM77" s="19">
        <v>7</v>
      </c>
      <c r="EN77" s="19">
        <v>20000</v>
      </c>
      <c r="EO77" s="19">
        <v>140000</v>
      </c>
      <c r="EP77" s="19">
        <v>0</v>
      </c>
      <c r="EQ77" s="19">
        <v>140000</v>
      </c>
      <c r="ER77" s="21">
        <v>5540003</v>
      </c>
      <c r="ES77" s="21" t="s">
        <v>193</v>
      </c>
      <c r="ET77" s="22">
        <v>1</v>
      </c>
      <c r="EU77" s="22">
        <v>20000</v>
      </c>
      <c r="EV77" s="22">
        <v>20000</v>
      </c>
      <c r="EW77" s="22">
        <v>0</v>
      </c>
      <c r="EX77" s="22">
        <v>20000</v>
      </c>
      <c r="EY77">
        <v>5510111</v>
      </c>
      <c r="EZ77" t="s">
        <v>581</v>
      </c>
      <c r="FA77" s="19">
        <v>5</v>
      </c>
      <c r="FB77" s="19">
        <v>39000</v>
      </c>
      <c r="FC77" s="19">
        <v>195000</v>
      </c>
      <c r="FD77" s="19">
        <v>-195000</v>
      </c>
      <c r="FE77" s="19">
        <v>0</v>
      </c>
      <c r="FF77" s="21">
        <v>5500045</v>
      </c>
      <c r="FG77" s="21" t="s">
        <v>173</v>
      </c>
      <c r="FH77" s="22">
        <v>1</v>
      </c>
      <c r="FI77" s="22">
        <v>30000</v>
      </c>
      <c r="FJ77" s="22">
        <v>30000</v>
      </c>
      <c r="FK77" s="22">
        <v>0</v>
      </c>
      <c r="FL77" s="22">
        <v>30000</v>
      </c>
      <c r="FM77">
        <v>3550002</v>
      </c>
      <c r="FN77" t="s">
        <v>166</v>
      </c>
      <c r="FO77" s="19">
        <v>6</v>
      </c>
      <c r="FP77" s="19">
        <v>20000</v>
      </c>
      <c r="FQ77" s="19">
        <v>120000</v>
      </c>
      <c r="FR77" s="19">
        <v>0</v>
      </c>
      <c r="FS77" s="19">
        <v>120000</v>
      </c>
      <c r="FT77" s="21">
        <v>4550013</v>
      </c>
      <c r="FU77" s="21" t="s">
        <v>170</v>
      </c>
      <c r="FV77" s="22">
        <v>1</v>
      </c>
      <c r="FW77" s="22">
        <v>38000</v>
      </c>
      <c r="FX77" s="22">
        <v>38000</v>
      </c>
      <c r="FY77" s="22">
        <v>0</v>
      </c>
      <c r="FZ77" s="22">
        <v>38000</v>
      </c>
      <c r="GA77">
        <v>5540017</v>
      </c>
      <c r="GB77" t="s">
        <v>194</v>
      </c>
      <c r="GC77" s="19">
        <v>11</v>
      </c>
      <c r="GD77" s="19">
        <v>25000</v>
      </c>
      <c r="GE77" s="19">
        <v>275000</v>
      </c>
      <c r="GF77" s="19">
        <v>0</v>
      </c>
      <c r="GG77" s="19">
        <v>275000</v>
      </c>
      <c r="GV77">
        <v>7550015</v>
      </c>
      <c r="GW77" t="s">
        <v>214</v>
      </c>
      <c r="GX77">
        <v>3</v>
      </c>
      <c r="GY77">
        <v>14000</v>
      </c>
      <c r="GZ77">
        <v>42000</v>
      </c>
      <c r="HA77">
        <v>0</v>
      </c>
      <c r="HB77">
        <v>42000</v>
      </c>
      <c r="HC77">
        <v>5540033</v>
      </c>
      <c r="HD77" t="s">
        <v>202</v>
      </c>
      <c r="HE77">
        <v>1</v>
      </c>
      <c r="HF77">
        <v>18000</v>
      </c>
      <c r="HG77">
        <v>18000</v>
      </c>
      <c r="HH77">
        <v>0</v>
      </c>
      <c r="HI77">
        <v>18000</v>
      </c>
      <c r="HJ77"/>
      <c r="HK77"/>
      <c r="HL77"/>
      <c r="HM77"/>
      <c r="HN77"/>
      <c r="HO77"/>
      <c r="HP77"/>
    </row>
    <row r="78" spans="1:224" x14ac:dyDescent="0.2">
      <c r="H78" s="21">
        <v>5520005</v>
      </c>
      <c r="I78" s="21" t="s">
        <v>391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>
        <v>7550017</v>
      </c>
      <c r="P78" t="s">
        <v>216</v>
      </c>
      <c r="Q78" s="19">
        <v>1</v>
      </c>
      <c r="R78" s="19">
        <v>14000</v>
      </c>
      <c r="S78" s="19">
        <v>14000</v>
      </c>
      <c r="T78" s="19">
        <v>0</v>
      </c>
      <c r="U78" s="19">
        <v>14000</v>
      </c>
      <c r="V78" s="21">
        <v>7520023</v>
      </c>
      <c r="W78" s="21" t="s">
        <v>559</v>
      </c>
      <c r="X78" s="22">
        <v>11</v>
      </c>
      <c r="Y78" s="22">
        <v>20000</v>
      </c>
      <c r="Z78" s="22">
        <v>220000</v>
      </c>
      <c r="AA78" s="22">
        <v>0</v>
      </c>
      <c r="AB78" s="22">
        <v>220000</v>
      </c>
      <c r="AC78">
        <v>5510072</v>
      </c>
      <c r="AD78" t="s">
        <v>181</v>
      </c>
      <c r="AE78" s="19">
        <v>3</v>
      </c>
      <c r="AF78" s="19">
        <v>29000</v>
      </c>
      <c r="AG78" s="19">
        <v>87000</v>
      </c>
      <c r="AH78" s="19">
        <v>0</v>
      </c>
      <c r="AI78" s="19">
        <v>87000</v>
      </c>
      <c r="AJ78" s="21">
        <v>3530003</v>
      </c>
      <c r="AK78" s="21" t="s">
        <v>151</v>
      </c>
      <c r="AL78" s="22">
        <v>7</v>
      </c>
      <c r="AM78" s="22">
        <v>20000</v>
      </c>
      <c r="AN78" s="22">
        <v>140000</v>
      </c>
      <c r="AO78" s="22">
        <v>0</v>
      </c>
      <c r="AP78" s="22">
        <v>140000</v>
      </c>
      <c r="AQ78">
        <v>5540019</v>
      </c>
      <c r="AR78" t="s">
        <v>400</v>
      </c>
      <c r="AS78" s="19">
        <v>1</v>
      </c>
      <c r="AT78" s="19">
        <v>39000</v>
      </c>
      <c r="AU78" s="19">
        <v>39000</v>
      </c>
      <c r="AV78" s="19">
        <v>0</v>
      </c>
      <c r="AW78" s="19">
        <v>39000</v>
      </c>
      <c r="AX78" s="21">
        <v>5530008</v>
      </c>
      <c r="AY78" s="21" t="s">
        <v>370</v>
      </c>
      <c r="AZ78" s="22">
        <v>1</v>
      </c>
      <c r="BA78" s="22">
        <v>29000</v>
      </c>
      <c r="BB78" s="22">
        <v>29000</v>
      </c>
      <c r="BC78" s="22">
        <v>0</v>
      </c>
      <c r="BD78" s="22">
        <v>29000</v>
      </c>
      <c r="BE78">
        <v>5540020</v>
      </c>
      <c r="BF78" t="s">
        <v>196</v>
      </c>
      <c r="BG78" s="19">
        <v>2</v>
      </c>
      <c r="BH78" s="19">
        <v>40000</v>
      </c>
      <c r="BI78" s="19">
        <v>80000</v>
      </c>
      <c r="BJ78" s="19">
        <v>0</v>
      </c>
      <c r="BK78" s="19">
        <v>80000</v>
      </c>
      <c r="BL78" s="21">
        <v>5540008</v>
      </c>
      <c r="BM78" s="21" t="s">
        <v>558</v>
      </c>
      <c r="BN78" s="22">
        <v>5</v>
      </c>
      <c r="BO78" s="22">
        <v>16000</v>
      </c>
      <c r="BP78" s="22">
        <v>80000</v>
      </c>
      <c r="BQ78" s="22">
        <v>0</v>
      </c>
      <c r="BR78" s="22">
        <v>80000</v>
      </c>
      <c r="BS78">
        <v>5540008</v>
      </c>
      <c r="BT78" t="s">
        <v>558</v>
      </c>
      <c r="BU78" s="19">
        <v>3</v>
      </c>
      <c r="BV78" s="19">
        <v>16000</v>
      </c>
      <c r="BW78" s="19">
        <v>48000</v>
      </c>
      <c r="BX78" s="19">
        <v>0</v>
      </c>
      <c r="BY78" s="19">
        <v>48000</v>
      </c>
      <c r="BZ78" s="181">
        <v>3530088</v>
      </c>
      <c r="CA78" s="182" t="s">
        <v>557</v>
      </c>
      <c r="CB78" s="183">
        <v>32</v>
      </c>
      <c r="CC78" s="184">
        <v>22000</v>
      </c>
      <c r="CD78" s="184">
        <v>704000</v>
      </c>
      <c r="CE78" s="184">
        <v>0</v>
      </c>
      <c r="CF78" s="184">
        <v>704000</v>
      </c>
      <c r="CG78">
        <v>5510070</v>
      </c>
      <c r="CH78" t="s">
        <v>180</v>
      </c>
      <c r="CI78" s="19">
        <v>24</v>
      </c>
      <c r="CJ78" s="19">
        <v>28000</v>
      </c>
      <c r="CK78" s="19">
        <v>672000</v>
      </c>
      <c r="CL78" s="19">
        <v>0</v>
      </c>
      <c r="CM78" s="19">
        <v>672000</v>
      </c>
      <c r="CS78" s="22" t="s">
        <v>560</v>
      </c>
      <c r="CT78" s="22">
        <v>0</v>
      </c>
      <c r="CW78" s="19">
        <v>315</v>
      </c>
      <c r="CY78" s="19">
        <v>8817000</v>
      </c>
      <c r="CZ78" s="19">
        <v>-26000</v>
      </c>
      <c r="DA78" s="19">
        <v>8791000</v>
      </c>
      <c r="DB78" s="21">
        <v>5500063</v>
      </c>
      <c r="DC78" s="21" t="s">
        <v>394</v>
      </c>
      <c r="DD78" s="22">
        <v>1</v>
      </c>
      <c r="DE78" s="22">
        <v>21000</v>
      </c>
      <c r="DF78" s="22">
        <v>21000</v>
      </c>
      <c r="DG78" s="22">
        <v>0</v>
      </c>
      <c r="DH78" s="22">
        <v>21000</v>
      </c>
      <c r="DI78">
        <v>5520003</v>
      </c>
      <c r="DJ78" t="s">
        <v>387</v>
      </c>
      <c r="DK78" s="19">
        <v>1</v>
      </c>
      <c r="DL78" s="19">
        <v>34000</v>
      </c>
      <c r="DM78" s="19">
        <v>34000</v>
      </c>
      <c r="DN78" s="19">
        <v>0</v>
      </c>
      <c r="DO78" s="19">
        <v>34000</v>
      </c>
      <c r="DP78" s="21">
        <v>5510074</v>
      </c>
      <c r="DQ78" s="21" t="s">
        <v>182</v>
      </c>
      <c r="DR78" s="22">
        <v>1</v>
      </c>
      <c r="DS78" s="22">
        <v>30000</v>
      </c>
      <c r="DT78" s="22">
        <v>30000</v>
      </c>
      <c r="DU78" s="22">
        <v>0</v>
      </c>
      <c r="DV78" s="22">
        <v>30000</v>
      </c>
      <c r="DW78">
        <v>3510076</v>
      </c>
      <c r="DX78" t="s">
        <v>150</v>
      </c>
      <c r="DY78" s="19">
        <v>7</v>
      </c>
      <c r="DZ78" s="19">
        <v>45000</v>
      </c>
      <c r="EA78" s="19">
        <v>315000</v>
      </c>
      <c r="EB78" s="19">
        <v>0</v>
      </c>
      <c r="EC78" s="19">
        <v>315000</v>
      </c>
      <c r="ED78" s="21">
        <v>4550025</v>
      </c>
      <c r="EE78" s="21" t="s">
        <v>171</v>
      </c>
      <c r="EF78" s="22">
        <v>4</v>
      </c>
      <c r="EG78" s="22">
        <v>38000</v>
      </c>
      <c r="EH78" s="22">
        <v>152000</v>
      </c>
      <c r="EI78" s="22">
        <v>0</v>
      </c>
      <c r="EJ78" s="22">
        <v>152000</v>
      </c>
      <c r="EK78">
        <v>3550007</v>
      </c>
      <c r="EL78" t="s">
        <v>168</v>
      </c>
      <c r="EM78" s="19">
        <v>15</v>
      </c>
      <c r="EN78" s="19">
        <v>20000</v>
      </c>
      <c r="EO78" s="19">
        <v>300000</v>
      </c>
      <c r="EP78" s="19">
        <v>0</v>
      </c>
      <c r="EQ78" s="19">
        <v>300000</v>
      </c>
      <c r="ER78" s="21">
        <v>5540018</v>
      </c>
      <c r="ES78" s="21" t="s">
        <v>195</v>
      </c>
      <c r="ET78" s="22">
        <v>4</v>
      </c>
      <c r="EU78" s="22">
        <v>32000</v>
      </c>
      <c r="EV78" s="22">
        <v>128000</v>
      </c>
      <c r="EW78" s="22">
        <v>0</v>
      </c>
      <c r="EX78" s="22">
        <v>128000</v>
      </c>
      <c r="EY78">
        <v>5520002</v>
      </c>
      <c r="EZ78" t="s">
        <v>385</v>
      </c>
      <c r="FA78" s="19">
        <v>1</v>
      </c>
      <c r="FB78" s="19">
        <v>34000</v>
      </c>
      <c r="FC78" s="19">
        <v>34000</v>
      </c>
      <c r="FD78" s="19">
        <v>0</v>
      </c>
      <c r="FE78" s="19">
        <v>34000</v>
      </c>
      <c r="FF78" s="21">
        <v>5510070</v>
      </c>
      <c r="FG78" s="21" t="s">
        <v>180</v>
      </c>
      <c r="FH78" s="22">
        <v>12</v>
      </c>
      <c r="FI78" s="22">
        <v>28000</v>
      </c>
      <c r="FJ78" s="22">
        <v>336000</v>
      </c>
      <c r="FK78" s="22">
        <v>0</v>
      </c>
      <c r="FL78" s="22">
        <v>336000</v>
      </c>
      <c r="FM78">
        <v>3550005</v>
      </c>
      <c r="FN78" t="s">
        <v>167</v>
      </c>
      <c r="FO78" s="19">
        <v>5</v>
      </c>
      <c r="FP78" s="19">
        <v>20000</v>
      </c>
      <c r="FQ78" s="19">
        <v>100000</v>
      </c>
      <c r="FR78" s="19">
        <v>0</v>
      </c>
      <c r="FS78" s="19">
        <v>100000</v>
      </c>
      <c r="FT78" s="21">
        <v>4550025</v>
      </c>
      <c r="FU78" s="21" t="s">
        <v>171</v>
      </c>
      <c r="FV78" s="22">
        <v>2</v>
      </c>
      <c r="FW78" s="22">
        <v>38000</v>
      </c>
      <c r="FX78" s="22">
        <v>76000</v>
      </c>
      <c r="FY78" s="22">
        <v>0</v>
      </c>
      <c r="FZ78" s="22">
        <v>76000</v>
      </c>
      <c r="GA78">
        <v>5540018</v>
      </c>
      <c r="GB78" t="s">
        <v>195</v>
      </c>
      <c r="GC78" s="19">
        <v>26</v>
      </c>
      <c r="GD78" s="19">
        <v>32000</v>
      </c>
      <c r="GE78" s="19">
        <v>832000</v>
      </c>
      <c r="GF78" s="19">
        <v>0</v>
      </c>
      <c r="GG78" s="19">
        <v>832000</v>
      </c>
      <c r="GV78">
        <v>7550026</v>
      </c>
      <c r="GW78" t="s">
        <v>219</v>
      </c>
      <c r="GX78">
        <v>2</v>
      </c>
      <c r="GY78">
        <v>26000</v>
      </c>
      <c r="GZ78">
        <v>52000</v>
      </c>
      <c r="HA78">
        <v>0</v>
      </c>
      <c r="HB78">
        <v>52000</v>
      </c>
      <c r="HC78">
        <v>7550007</v>
      </c>
      <c r="HD78" t="s">
        <v>208</v>
      </c>
      <c r="HE78">
        <v>2</v>
      </c>
      <c r="HF78">
        <v>9000</v>
      </c>
      <c r="HG78">
        <v>18000</v>
      </c>
      <c r="HH78">
        <v>0</v>
      </c>
      <c r="HI78">
        <v>18000</v>
      </c>
      <c r="HJ78"/>
      <c r="HK78"/>
      <c r="HL78"/>
      <c r="HM78"/>
      <c r="HN78"/>
      <c r="HO78"/>
      <c r="HP78"/>
    </row>
    <row r="79" spans="1:224" x14ac:dyDescent="0.2">
      <c r="H79" s="21">
        <v>5530001</v>
      </c>
      <c r="I79" s="21" t="s">
        <v>380</v>
      </c>
      <c r="J79" s="22">
        <v>1</v>
      </c>
      <c r="K79" s="22">
        <v>46000</v>
      </c>
      <c r="L79" s="22">
        <v>46000</v>
      </c>
      <c r="M79" s="22">
        <v>0</v>
      </c>
      <c r="N79" s="22">
        <v>46000</v>
      </c>
      <c r="O79">
        <v>7550026</v>
      </c>
      <c r="P79" t="s">
        <v>219</v>
      </c>
      <c r="Q79" s="19">
        <v>4</v>
      </c>
      <c r="R79" s="19">
        <v>26000</v>
      </c>
      <c r="S79" s="19">
        <v>104000</v>
      </c>
      <c r="T79" s="19">
        <v>0</v>
      </c>
      <c r="U79" s="19">
        <v>104000</v>
      </c>
      <c r="V79" s="21">
        <v>7560084</v>
      </c>
      <c r="W79" s="21" t="s">
        <v>483</v>
      </c>
      <c r="X79" s="22">
        <v>9</v>
      </c>
      <c r="Y79" s="22">
        <v>50000</v>
      </c>
      <c r="Z79" s="22">
        <v>450000</v>
      </c>
      <c r="AA79" s="22">
        <v>0</v>
      </c>
      <c r="AB79" s="22">
        <v>450000</v>
      </c>
      <c r="AC79">
        <v>5510074</v>
      </c>
      <c r="AD79" t="s">
        <v>182</v>
      </c>
      <c r="AE79" s="19">
        <v>6</v>
      </c>
      <c r="AF79" s="19">
        <v>30000</v>
      </c>
      <c r="AG79" s="19">
        <v>180000</v>
      </c>
      <c r="AH79" s="19">
        <v>0</v>
      </c>
      <c r="AI79" s="19">
        <v>180000</v>
      </c>
      <c r="AJ79" s="21">
        <v>3530008</v>
      </c>
      <c r="AK79" s="21" t="s">
        <v>152</v>
      </c>
      <c r="AL79" s="22">
        <v>2</v>
      </c>
      <c r="AM79" s="22">
        <v>20000</v>
      </c>
      <c r="AN79" s="22">
        <v>40000</v>
      </c>
      <c r="AO79" s="22">
        <v>0</v>
      </c>
      <c r="AP79" s="22">
        <v>40000</v>
      </c>
      <c r="AQ79">
        <v>7550015</v>
      </c>
      <c r="AR79" t="s">
        <v>214</v>
      </c>
      <c r="AS79" s="19">
        <v>1</v>
      </c>
      <c r="AT79" s="19">
        <v>14000</v>
      </c>
      <c r="AU79" s="19">
        <v>14000</v>
      </c>
      <c r="AV79" s="19">
        <v>0</v>
      </c>
      <c r="AW79" s="19">
        <v>14000</v>
      </c>
      <c r="AX79" s="21">
        <v>5540008</v>
      </c>
      <c r="AY79" s="21" t="s">
        <v>558</v>
      </c>
      <c r="AZ79" s="22">
        <v>5</v>
      </c>
      <c r="BA79" s="22">
        <v>16000</v>
      </c>
      <c r="BB79" s="22">
        <v>80000</v>
      </c>
      <c r="BC79" s="22">
        <v>0</v>
      </c>
      <c r="BD79" s="22">
        <v>80000</v>
      </c>
      <c r="BE79">
        <v>7550017</v>
      </c>
      <c r="BF79" t="s">
        <v>216</v>
      </c>
      <c r="BG79" s="19">
        <v>2</v>
      </c>
      <c r="BH79" s="19">
        <v>14000</v>
      </c>
      <c r="BI79" s="19">
        <v>28000</v>
      </c>
      <c r="BJ79" s="19">
        <v>0</v>
      </c>
      <c r="BK79" s="19">
        <v>28000</v>
      </c>
      <c r="BL79" s="21">
        <v>5540017</v>
      </c>
      <c r="BM79" s="21" t="s">
        <v>194</v>
      </c>
      <c r="BN79" s="22">
        <v>1</v>
      </c>
      <c r="BO79" s="22">
        <v>25000</v>
      </c>
      <c r="BP79" s="22">
        <v>25000</v>
      </c>
      <c r="BQ79" s="22">
        <v>0</v>
      </c>
      <c r="BR79" s="22">
        <v>25000</v>
      </c>
      <c r="BS79">
        <v>5540017</v>
      </c>
      <c r="BT79" t="s">
        <v>194</v>
      </c>
      <c r="BU79" s="19">
        <v>1</v>
      </c>
      <c r="BV79" s="19">
        <v>25000</v>
      </c>
      <c r="BW79" s="19">
        <v>25000</v>
      </c>
      <c r="BX79" s="19">
        <v>0</v>
      </c>
      <c r="BY79" s="19">
        <v>25000</v>
      </c>
      <c r="BZ79" s="181">
        <v>3550002</v>
      </c>
      <c r="CA79" s="182" t="s">
        <v>166</v>
      </c>
      <c r="CB79" s="183">
        <v>7</v>
      </c>
      <c r="CC79" s="184">
        <v>20000</v>
      </c>
      <c r="CD79" s="184">
        <v>140000</v>
      </c>
      <c r="CE79" s="184">
        <v>0</v>
      </c>
      <c r="CF79" s="184">
        <v>140000</v>
      </c>
      <c r="CG79">
        <v>5510072</v>
      </c>
      <c r="CH79" t="s">
        <v>181</v>
      </c>
      <c r="CI79" s="19">
        <v>2</v>
      </c>
      <c r="CJ79" s="19">
        <v>29000</v>
      </c>
      <c r="CK79" s="19">
        <v>58000</v>
      </c>
      <c r="CL79" s="19">
        <v>0</v>
      </c>
      <c r="CM79" s="19">
        <v>58000</v>
      </c>
      <c r="CZ79" s="19" t="s">
        <v>560</v>
      </c>
      <c r="DA79" s="19">
        <v>0</v>
      </c>
      <c r="DB79" s="21">
        <v>5510070</v>
      </c>
      <c r="DC79" s="21" t="s">
        <v>180</v>
      </c>
      <c r="DD79" s="22">
        <v>4</v>
      </c>
      <c r="DE79" s="22">
        <v>28000</v>
      </c>
      <c r="DF79" s="22">
        <v>112000</v>
      </c>
      <c r="DG79" s="22">
        <v>0</v>
      </c>
      <c r="DH79" s="22">
        <v>112000</v>
      </c>
      <c r="DI79">
        <v>5520005</v>
      </c>
      <c r="DJ79" t="s">
        <v>391</v>
      </c>
      <c r="DK79" s="19">
        <v>7</v>
      </c>
      <c r="DL79" s="19">
        <v>19000</v>
      </c>
      <c r="DM79" s="19">
        <v>133000</v>
      </c>
      <c r="DN79" s="19">
        <v>0</v>
      </c>
      <c r="DO79" s="19">
        <v>133000</v>
      </c>
      <c r="DP79" s="21">
        <v>5510111</v>
      </c>
      <c r="DQ79" s="21" t="s">
        <v>581</v>
      </c>
      <c r="DR79" s="22">
        <v>14</v>
      </c>
      <c r="DS79" s="22">
        <v>39000</v>
      </c>
      <c r="DT79" s="22">
        <v>546000</v>
      </c>
      <c r="DU79" s="22">
        <v>-546000</v>
      </c>
      <c r="DV79" s="22">
        <v>0</v>
      </c>
      <c r="DW79">
        <v>3530010</v>
      </c>
      <c r="DX79" t="s">
        <v>153</v>
      </c>
      <c r="DY79" s="19">
        <v>7</v>
      </c>
      <c r="DZ79" s="19">
        <v>108000</v>
      </c>
      <c r="EA79" s="19">
        <v>756000</v>
      </c>
      <c r="EB79" s="19">
        <v>0</v>
      </c>
      <c r="EC79" s="19">
        <v>756000</v>
      </c>
      <c r="ED79" s="21">
        <v>5500044</v>
      </c>
      <c r="EE79" s="21" t="s">
        <v>172</v>
      </c>
      <c r="EF79" s="22">
        <v>3</v>
      </c>
      <c r="EG79" s="22">
        <v>28000</v>
      </c>
      <c r="EH79" s="22">
        <v>84000</v>
      </c>
      <c r="EI79" s="22">
        <v>0</v>
      </c>
      <c r="EJ79" s="22">
        <v>84000</v>
      </c>
      <c r="EK79">
        <v>4550025</v>
      </c>
      <c r="EL79" t="s">
        <v>171</v>
      </c>
      <c r="EM79" s="19">
        <v>2</v>
      </c>
      <c r="EN79" s="19">
        <v>38000</v>
      </c>
      <c r="EO79" s="19">
        <v>76000</v>
      </c>
      <c r="EP79" s="19">
        <v>0</v>
      </c>
      <c r="EQ79" s="19">
        <v>76000</v>
      </c>
      <c r="ER79" s="21">
        <v>5540029</v>
      </c>
      <c r="ES79" s="21" t="s">
        <v>198</v>
      </c>
      <c r="ET79" s="22">
        <v>2</v>
      </c>
      <c r="EU79" s="22">
        <v>20000</v>
      </c>
      <c r="EV79" s="22">
        <v>40000</v>
      </c>
      <c r="EW79" s="22">
        <v>0</v>
      </c>
      <c r="EX79" s="22">
        <v>40000</v>
      </c>
      <c r="EY79">
        <v>5520003</v>
      </c>
      <c r="EZ79" t="s">
        <v>387</v>
      </c>
      <c r="FA79" s="19">
        <v>1</v>
      </c>
      <c r="FB79" s="19">
        <v>34000</v>
      </c>
      <c r="FC79" s="19">
        <v>34000</v>
      </c>
      <c r="FD79" s="19">
        <v>0</v>
      </c>
      <c r="FE79" s="19">
        <v>34000</v>
      </c>
      <c r="FF79" s="21">
        <v>5510072</v>
      </c>
      <c r="FG79" s="21" t="s">
        <v>181</v>
      </c>
      <c r="FH79" s="22">
        <v>1</v>
      </c>
      <c r="FI79" s="22">
        <v>29000</v>
      </c>
      <c r="FJ79" s="22">
        <v>29000</v>
      </c>
      <c r="FK79" s="22">
        <v>0</v>
      </c>
      <c r="FL79" s="22">
        <v>29000</v>
      </c>
      <c r="FM79">
        <v>3550007</v>
      </c>
      <c r="FN79" t="s">
        <v>168</v>
      </c>
      <c r="FO79" s="19">
        <v>0</v>
      </c>
      <c r="FP79" s="19">
        <v>0</v>
      </c>
      <c r="FQ79" s="19">
        <v>0</v>
      </c>
      <c r="FR79" s="19">
        <v>0</v>
      </c>
      <c r="FS79" s="19">
        <v>0</v>
      </c>
      <c r="FT79" s="21">
        <v>5500044</v>
      </c>
      <c r="FU79" s="21" t="s">
        <v>172</v>
      </c>
      <c r="FV79" s="22">
        <v>1</v>
      </c>
      <c r="FW79" s="22">
        <v>28000</v>
      </c>
      <c r="FX79" s="22">
        <v>28000</v>
      </c>
      <c r="FY79" s="22">
        <v>0</v>
      </c>
      <c r="FZ79" s="22">
        <v>28000</v>
      </c>
      <c r="GA79">
        <v>5540019</v>
      </c>
      <c r="GB79" t="s">
        <v>400</v>
      </c>
      <c r="GC79" s="19">
        <v>0</v>
      </c>
      <c r="GD79" s="19">
        <v>0</v>
      </c>
      <c r="GE79" s="19">
        <v>0</v>
      </c>
      <c r="GF79" s="19">
        <v>0</v>
      </c>
      <c r="GG79" s="19">
        <v>0</v>
      </c>
      <c r="GV79">
        <v>7560084</v>
      </c>
      <c r="GW79" t="s">
        <v>483</v>
      </c>
      <c r="GX79">
        <v>12</v>
      </c>
      <c r="GY79">
        <v>50000</v>
      </c>
      <c r="GZ79">
        <v>600000</v>
      </c>
      <c r="HA79">
        <v>0</v>
      </c>
      <c r="HB79">
        <v>600000</v>
      </c>
      <c r="HC79">
        <v>7550016</v>
      </c>
      <c r="HD79" t="s">
        <v>215</v>
      </c>
      <c r="HE79">
        <v>1</v>
      </c>
      <c r="HF79">
        <v>14000</v>
      </c>
      <c r="HG79">
        <v>14000</v>
      </c>
      <c r="HH79">
        <v>0</v>
      </c>
      <c r="HI79">
        <v>14000</v>
      </c>
      <c r="HJ79"/>
      <c r="HK79"/>
      <c r="HL79"/>
      <c r="HM79"/>
      <c r="HN79"/>
      <c r="HO79"/>
      <c r="HP79"/>
    </row>
    <row r="80" spans="1:224" x14ac:dyDescent="0.2">
      <c r="H80" s="21">
        <v>5540008</v>
      </c>
      <c r="I80" s="21" t="s">
        <v>558</v>
      </c>
      <c r="J80" s="22">
        <v>1</v>
      </c>
      <c r="K80" s="22">
        <v>16000</v>
      </c>
      <c r="L80" s="22">
        <v>16000</v>
      </c>
      <c r="M80" s="22">
        <v>0</v>
      </c>
      <c r="N80" s="22">
        <v>16000</v>
      </c>
      <c r="O80">
        <v>7560084</v>
      </c>
      <c r="P80" t="s">
        <v>483</v>
      </c>
      <c r="Q80" s="19">
        <v>6</v>
      </c>
      <c r="R80" s="19">
        <v>50000</v>
      </c>
      <c r="S80" s="19">
        <v>300000</v>
      </c>
      <c r="T80" s="19">
        <v>0</v>
      </c>
      <c r="U80" s="19">
        <v>300000</v>
      </c>
      <c r="V80" s="21">
        <v>7560085</v>
      </c>
      <c r="W80" s="21" t="s">
        <v>484</v>
      </c>
      <c r="X80" s="22">
        <v>2</v>
      </c>
      <c r="Y80" s="22">
        <v>80000</v>
      </c>
      <c r="Z80" s="22">
        <v>160000</v>
      </c>
      <c r="AA80" s="22">
        <v>0</v>
      </c>
      <c r="AB80" s="22">
        <v>160000</v>
      </c>
      <c r="AC80">
        <v>5510105</v>
      </c>
      <c r="AD80" t="s">
        <v>183</v>
      </c>
      <c r="AE80" s="19">
        <v>0</v>
      </c>
      <c r="AF80" s="19">
        <v>0</v>
      </c>
      <c r="AG80" s="19">
        <v>0</v>
      </c>
      <c r="AH80" s="19">
        <v>0</v>
      </c>
      <c r="AI80" s="19">
        <v>0</v>
      </c>
      <c r="AJ80" s="21">
        <v>3530010</v>
      </c>
      <c r="AK80" s="21" t="s">
        <v>153</v>
      </c>
      <c r="AL80" s="22">
        <v>13</v>
      </c>
      <c r="AM80" s="22">
        <v>108000</v>
      </c>
      <c r="AN80" s="22">
        <v>1404000</v>
      </c>
      <c r="AO80" s="22">
        <v>0</v>
      </c>
      <c r="AP80" s="22">
        <v>1404000</v>
      </c>
      <c r="AQ80">
        <v>7550026</v>
      </c>
      <c r="AR80" t="s">
        <v>219</v>
      </c>
      <c r="AS80" s="19">
        <v>1</v>
      </c>
      <c r="AT80" s="19">
        <v>26000</v>
      </c>
      <c r="AU80" s="19">
        <v>26000</v>
      </c>
      <c r="AV80" s="19">
        <v>0</v>
      </c>
      <c r="AW80" s="19">
        <v>26000</v>
      </c>
      <c r="AX80" s="21">
        <v>5540017</v>
      </c>
      <c r="AY80" s="21" t="s">
        <v>194</v>
      </c>
      <c r="AZ80" s="22">
        <v>2</v>
      </c>
      <c r="BA80" s="22">
        <v>25000</v>
      </c>
      <c r="BB80" s="22">
        <v>50000</v>
      </c>
      <c r="BC80" s="22">
        <v>0</v>
      </c>
      <c r="BD80" s="22">
        <v>50000</v>
      </c>
      <c r="BE80">
        <v>7560084</v>
      </c>
      <c r="BF80" t="s">
        <v>483</v>
      </c>
      <c r="BG80" s="19">
        <v>11</v>
      </c>
      <c r="BH80" s="19">
        <v>50000</v>
      </c>
      <c r="BI80" s="19">
        <v>550000</v>
      </c>
      <c r="BJ80" s="19">
        <v>0</v>
      </c>
      <c r="BK80" s="19">
        <v>550000</v>
      </c>
      <c r="BL80" s="21">
        <v>5540018</v>
      </c>
      <c r="BM80" s="21" t="s">
        <v>195</v>
      </c>
      <c r="BN80" s="22">
        <v>2</v>
      </c>
      <c r="BO80" s="22">
        <v>32000</v>
      </c>
      <c r="BP80" s="22">
        <v>64000</v>
      </c>
      <c r="BQ80" s="22">
        <v>0</v>
      </c>
      <c r="BR80" s="22">
        <v>64000</v>
      </c>
      <c r="BS80">
        <v>5540018</v>
      </c>
      <c r="BT80" t="s">
        <v>195</v>
      </c>
      <c r="BU80" s="19">
        <v>5</v>
      </c>
      <c r="BV80" s="19">
        <v>32000</v>
      </c>
      <c r="BW80" s="19">
        <v>160000</v>
      </c>
      <c r="BX80" s="19">
        <v>0</v>
      </c>
      <c r="BY80" s="19">
        <v>160000</v>
      </c>
      <c r="BZ80" s="181">
        <v>3550005</v>
      </c>
      <c r="CA80" s="182" t="s">
        <v>167</v>
      </c>
      <c r="CB80" s="183">
        <v>8</v>
      </c>
      <c r="CC80" s="184">
        <v>20000</v>
      </c>
      <c r="CD80" s="184">
        <v>160000</v>
      </c>
      <c r="CE80" s="184">
        <v>0</v>
      </c>
      <c r="CF80" s="184">
        <v>160000</v>
      </c>
      <c r="CG80">
        <v>5510074</v>
      </c>
      <c r="CH80" t="s">
        <v>182</v>
      </c>
      <c r="CI80" s="19">
        <v>2</v>
      </c>
      <c r="CJ80" s="19">
        <v>30000</v>
      </c>
      <c r="CK80" s="19">
        <v>60000</v>
      </c>
      <c r="CL80" s="19">
        <v>0</v>
      </c>
      <c r="CM80" s="19">
        <v>60000</v>
      </c>
      <c r="CS80" s="22" t="s">
        <v>561</v>
      </c>
      <c r="CT80" s="22">
        <v>6951000</v>
      </c>
      <c r="DB80" s="21">
        <v>5510074</v>
      </c>
      <c r="DC80" s="21" t="s">
        <v>182</v>
      </c>
      <c r="DD80" s="22">
        <v>0</v>
      </c>
      <c r="DE80" s="22">
        <v>0</v>
      </c>
      <c r="DF80" s="22">
        <v>0</v>
      </c>
      <c r="DG80" s="22">
        <v>0</v>
      </c>
      <c r="DH80" s="22">
        <v>0</v>
      </c>
      <c r="DI80">
        <v>5530003</v>
      </c>
      <c r="DJ80" t="s">
        <v>399</v>
      </c>
      <c r="DK80" s="19">
        <v>2</v>
      </c>
      <c r="DL80" s="19">
        <v>38000</v>
      </c>
      <c r="DM80" s="19">
        <v>76000</v>
      </c>
      <c r="DN80" s="19">
        <v>0</v>
      </c>
      <c r="DO80" s="19">
        <v>76000</v>
      </c>
      <c r="DP80" s="21">
        <v>5520005</v>
      </c>
      <c r="DQ80" s="21" t="s">
        <v>391</v>
      </c>
      <c r="DR80" s="22">
        <v>7</v>
      </c>
      <c r="DS80" s="22">
        <v>19000</v>
      </c>
      <c r="DT80" s="22">
        <v>133000</v>
      </c>
      <c r="DU80" s="22">
        <v>0</v>
      </c>
      <c r="DV80" s="22">
        <v>133000</v>
      </c>
      <c r="DW80">
        <v>3530088</v>
      </c>
      <c r="DX80" t="s">
        <v>557</v>
      </c>
      <c r="DY80" s="19">
        <v>29</v>
      </c>
      <c r="DZ80" s="19">
        <v>22000</v>
      </c>
      <c r="EA80" s="19">
        <v>638000</v>
      </c>
      <c r="EB80" s="19">
        <v>0</v>
      </c>
      <c r="EC80" s="19">
        <v>638000</v>
      </c>
      <c r="ED80" s="21">
        <v>5500045</v>
      </c>
      <c r="EE80" s="21" t="s">
        <v>173</v>
      </c>
      <c r="EF80" s="22">
        <v>4</v>
      </c>
      <c r="EG80" s="22">
        <v>30000</v>
      </c>
      <c r="EH80" s="22">
        <v>120000</v>
      </c>
      <c r="EI80" s="22">
        <v>0</v>
      </c>
      <c r="EJ80" s="22">
        <v>120000</v>
      </c>
      <c r="EK80">
        <v>5500044</v>
      </c>
      <c r="EL80" t="s">
        <v>172</v>
      </c>
      <c r="EM80" s="19">
        <v>1</v>
      </c>
      <c r="EN80" s="19">
        <v>28000</v>
      </c>
      <c r="EO80" s="19">
        <v>28000</v>
      </c>
      <c r="EP80" s="19">
        <v>0</v>
      </c>
      <c r="EQ80" s="19">
        <v>28000</v>
      </c>
      <c r="ER80" s="21">
        <v>5540030</v>
      </c>
      <c r="ES80" s="21" t="s">
        <v>199</v>
      </c>
      <c r="ET80" s="22">
        <v>3</v>
      </c>
      <c r="EU80" s="22">
        <v>22000</v>
      </c>
      <c r="EV80" s="22">
        <v>66000</v>
      </c>
      <c r="EW80" s="22">
        <v>0</v>
      </c>
      <c r="EX80" s="22">
        <v>66000</v>
      </c>
      <c r="EY80">
        <v>5520005</v>
      </c>
      <c r="EZ80" t="s">
        <v>391</v>
      </c>
      <c r="FA80" s="19">
        <v>10</v>
      </c>
      <c r="FB80" s="19">
        <v>19000</v>
      </c>
      <c r="FC80" s="19">
        <v>190000</v>
      </c>
      <c r="FD80" s="19">
        <v>0</v>
      </c>
      <c r="FE80" s="19">
        <v>190000</v>
      </c>
      <c r="FF80" s="21">
        <v>5510111</v>
      </c>
      <c r="FG80" s="21" t="s">
        <v>581</v>
      </c>
      <c r="FH80" s="22">
        <v>6</v>
      </c>
      <c r="FI80" s="22">
        <v>39000</v>
      </c>
      <c r="FJ80" s="22">
        <v>234000</v>
      </c>
      <c r="FK80" s="22">
        <v>-234000</v>
      </c>
      <c r="FL80" s="22">
        <v>0</v>
      </c>
      <c r="FM80">
        <v>4550025</v>
      </c>
      <c r="FN80" t="s">
        <v>171</v>
      </c>
      <c r="FO80" s="19">
        <v>2</v>
      </c>
      <c r="FP80" s="19">
        <v>38000</v>
      </c>
      <c r="FQ80" s="19">
        <v>76000</v>
      </c>
      <c r="FR80" s="19">
        <v>0</v>
      </c>
      <c r="FS80" s="19">
        <v>76000</v>
      </c>
      <c r="FT80" s="21">
        <v>5500045</v>
      </c>
      <c r="FU80" s="21" t="s">
        <v>173</v>
      </c>
      <c r="FV80" s="22">
        <v>7</v>
      </c>
      <c r="FW80" s="22">
        <v>30000</v>
      </c>
      <c r="FX80" s="22">
        <v>210000</v>
      </c>
      <c r="FY80" s="22">
        <v>0</v>
      </c>
      <c r="FZ80" s="22">
        <v>210000</v>
      </c>
      <c r="GA80">
        <v>5540020</v>
      </c>
      <c r="GB80" t="s">
        <v>196</v>
      </c>
      <c r="GC80" s="19">
        <v>3</v>
      </c>
      <c r="GD80" s="19">
        <v>40000</v>
      </c>
      <c r="GE80" s="19">
        <v>120000</v>
      </c>
      <c r="GF80" s="19">
        <v>0</v>
      </c>
      <c r="GG80" s="19">
        <v>120000</v>
      </c>
      <c r="GV80"/>
      <c r="GW80"/>
      <c r="GX80">
        <v>400</v>
      </c>
      <c r="GY80"/>
      <c r="GZ80">
        <v>11511000</v>
      </c>
      <c r="HA80">
        <v>-195000</v>
      </c>
      <c r="HB80">
        <v>11316000</v>
      </c>
      <c r="HC80">
        <v>7560084</v>
      </c>
      <c r="HD80" t="s">
        <v>483</v>
      </c>
      <c r="HE80">
        <v>8</v>
      </c>
      <c r="HF80">
        <v>50000</v>
      </c>
      <c r="HG80">
        <v>400000</v>
      </c>
      <c r="HH80">
        <v>0</v>
      </c>
      <c r="HI80">
        <v>400000</v>
      </c>
      <c r="HJ80"/>
      <c r="HK80"/>
      <c r="HL80"/>
      <c r="HM80"/>
      <c r="HN80"/>
      <c r="HO80"/>
      <c r="HP80"/>
    </row>
    <row r="81" spans="8:224" x14ac:dyDescent="0.2">
      <c r="H81" s="21">
        <v>5540017</v>
      </c>
      <c r="I81" s="21" t="s">
        <v>194</v>
      </c>
      <c r="J81" s="22">
        <v>3</v>
      </c>
      <c r="K81" s="22">
        <v>25000</v>
      </c>
      <c r="L81" s="22">
        <v>75000</v>
      </c>
      <c r="M81" s="22">
        <v>0</v>
      </c>
      <c r="N81" s="22">
        <v>75000</v>
      </c>
      <c r="O81">
        <v>7560085</v>
      </c>
      <c r="P81" t="s">
        <v>484</v>
      </c>
      <c r="Q81" s="19">
        <v>2</v>
      </c>
      <c r="R81" s="19">
        <v>80000</v>
      </c>
      <c r="S81" s="19">
        <v>160000</v>
      </c>
      <c r="T81" s="19">
        <v>0</v>
      </c>
      <c r="U81" s="19">
        <v>160000</v>
      </c>
      <c r="X81" s="22">
        <v>322</v>
      </c>
      <c r="Z81" s="22">
        <v>9508000</v>
      </c>
      <c r="AA81" s="22">
        <v>-39000</v>
      </c>
      <c r="AB81" s="22">
        <v>9469000</v>
      </c>
      <c r="AC81">
        <v>5510113</v>
      </c>
      <c r="AD81" t="s">
        <v>567</v>
      </c>
      <c r="AE81" s="19">
        <v>1</v>
      </c>
      <c r="AF81" s="19">
        <v>39000</v>
      </c>
      <c r="AG81" s="19">
        <v>39000</v>
      </c>
      <c r="AH81" s="19">
        <v>0</v>
      </c>
      <c r="AI81" s="19">
        <v>39000</v>
      </c>
      <c r="AJ81" s="21">
        <v>3530014</v>
      </c>
      <c r="AK81" s="21" t="s">
        <v>154</v>
      </c>
      <c r="AL81" s="22">
        <v>2</v>
      </c>
      <c r="AM81" s="22">
        <v>20000</v>
      </c>
      <c r="AN81" s="22">
        <v>40000</v>
      </c>
      <c r="AO81" s="22">
        <v>0</v>
      </c>
      <c r="AP81" s="22">
        <v>40000</v>
      </c>
      <c r="AQ81">
        <v>7560084</v>
      </c>
      <c r="AR81" t="s">
        <v>483</v>
      </c>
      <c r="AS81" s="19">
        <v>4</v>
      </c>
      <c r="AT81" s="19">
        <v>50000</v>
      </c>
      <c r="AU81" s="19">
        <v>200000</v>
      </c>
      <c r="AV81" s="19">
        <v>0</v>
      </c>
      <c r="AW81" s="19">
        <v>200000</v>
      </c>
      <c r="AX81" s="21">
        <v>5540018</v>
      </c>
      <c r="AY81" s="21" t="s">
        <v>195</v>
      </c>
      <c r="AZ81" s="22">
        <v>1</v>
      </c>
      <c r="BA81" s="22">
        <v>32000</v>
      </c>
      <c r="BB81" s="22">
        <v>32000</v>
      </c>
      <c r="BC81" s="22">
        <v>0</v>
      </c>
      <c r="BD81" s="22">
        <v>32000</v>
      </c>
      <c r="BG81" s="19">
        <v>553</v>
      </c>
      <c r="BI81" s="19">
        <v>14852000</v>
      </c>
      <c r="BJ81" s="19">
        <v>-114600</v>
      </c>
      <c r="BK81" s="19">
        <v>14737400</v>
      </c>
      <c r="BL81" s="21">
        <v>5540020</v>
      </c>
      <c r="BM81" s="21" t="s">
        <v>196</v>
      </c>
      <c r="BN81" s="22">
        <v>2</v>
      </c>
      <c r="BO81" s="22">
        <v>40000</v>
      </c>
      <c r="BP81" s="22">
        <v>80000</v>
      </c>
      <c r="BQ81" s="22">
        <v>0</v>
      </c>
      <c r="BR81" s="22">
        <v>80000</v>
      </c>
      <c r="BS81">
        <v>5540019</v>
      </c>
      <c r="BT81" t="s">
        <v>400</v>
      </c>
      <c r="BU81" s="19">
        <v>1</v>
      </c>
      <c r="BV81" s="19">
        <v>39000</v>
      </c>
      <c r="BW81" s="19">
        <v>39000</v>
      </c>
      <c r="BX81" s="19">
        <v>0</v>
      </c>
      <c r="BY81" s="19">
        <v>39000</v>
      </c>
      <c r="BZ81" s="181">
        <v>3550007</v>
      </c>
      <c r="CA81" s="182" t="s">
        <v>168</v>
      </c>
      <c r="CB81" s="183">
        <v>11</v>
      </c>
      <c r="CC81" s="184">
        <v>20000</v>
      </c>
      <c r="CD81" s="184">
        <v>220000</v>
      </c>
      <c r="CE81" s="184">
        <v>0</v>
      </c>
      <c r="CF81" s="184">
        <v>220000</v>
      </c>
      <c r="CG81">
        <v>5520005</v>
      </c>
      <c r="CH81" t="s">
        <v>391</v>
      </c>
      <c r="CI81" s="19">
        <v>16</v>
      </c>
      <c r="CJ81" s="19">
        <v>19000</v>
      </c>
      <c r="CK81" s="19">
        <v>304000</v>
      </c>
      <c r="CL81" s="19">
        <v>0</v>
      </c>
      <c r="CM81" s="19">
        <v>304000</v>
      </c>
      <c r="CZ81" s="19" t="s">
        <v>561</v>
      </c>
      <c r="DA81" s="19">
        <v>8791000</v>
      </c>
      <c r="DB81" s="21">
        <v>5520005</v>
      </c>
      <c r="DC81" s="21" t="s">
        <v>391</v>
      </c>
      <c r="DD81" s="22">
        <v>5</v>
      </c>
      <c r="DE81" s="22">
        <v>19000</v>
      </c>
      <c r="DF81" s="22">
        <v>95000</v>
      </c>
      <c r="DG81" s="22">
        <v>0</v>
      </c>
      <c r="DH81" s="22">
        <v>95000</v>
      </c>
      <c r="DI81">
        <v>5530008</v>
      </c>
      <c r="DJ81" t="s">
        <v>370</v>
      </c>
      <c r="DK81" s="19">
        <v>1</v>
      </c>
      <c r="DL81" s="19">
        <v>29000</v>
      </c>
      <c r="DM81" s="19">
        <v>29000</v>
      </c>
      <c r="DN81" s="19">
        <v>0</v>
      </c>
      <c r="DO81" s="19">
        <v>29000</v>
      </c>
      <c r="DP81" s="21">
        <v>5530001</v>
      </c>
      <c r="DQ81" s="21" t="s">
        <v>380</v>
      </c>
      <c r="DR81" s="22">
        <v>1</v>
      </c>
      <c r="DS81" s="22">
        <v>46000</v>
      </c>
      <c r="DT81" s="22">
        <v>46000</v>
      </c>
      <c r="DU81" s="22">
        <v>0</v>
      </c>
      <c r="DV81" s="22">
        <v>46000</v>
      </c>
      <c r="DW81">
        <v>3550002</v>
      </c>
      <c r="DX81" t="s">
        <v>166</v>
      </c>
      <c r="DY81" s="19">
        <v>3</v>
      </c>
      <c r="DZ81" s="19">
        <v>20000</v>
      </c>
      <c r="EA81" s="19">
        <v>60000</v>
      </c>
      <c r="EB81" s="19">
        <v>0</v>
      </c>
      <c r="EC81" s="19">
        <v>60000</v>
      </c>
      <c r="ED81" s="21">
        <v>5500063</v>
      </c>
      <c r="EE81" s="21" t="s">
        <v>394</v>
      </c>
      <c r="EF81" s="22">
        <v>3</v>
      </c>
      <c r="EG81" s="22">
        <v>21000</v>
      </c>
      <c r="EH81" s="22">
        <v>63000</v>
      </c>
      <c r="EI81" s="22">
        <v>0</v>
      </c>
      <c r="EJ81" s="22">
        <v>63000</v>
      </c>
      <c r="EK81">
        <v>5500063</v>
      </c>
      <c r="EL81" t="s">
        <v>394</v>
      </c>
      <c r="EM81" s="19">
        <v>1</v>
      </c>
      <c r="EN81" s="19">
        <v>21000</v>
      </c>
      <c r="EO81" s="19">
        <v>21000</v>
      </c>
      <c r="EP81" s="19">
        <v>0</v>
      </c>
      <c r="EQ81" s="19">
        <v>21000</v>
      </c>
      <c r="ER81" s="21">
        <v>5540031</v>
      </c>
      <c r="ES81" s="21" t="s">
        <v>200</v>
      </c>
      <c r="ET81" s="22">
        <v>1</v>
      </c>
      <c r="EU81" s="22">
        <v>22000</v>
      </c>
      <c r="EV81" s="22">
        <v>22000</v>
      </c>
      <c r="EW81" s="22">
        <v>0</v>
      </c>
      <c r="EX81" s="22">
        <v>22000</v>
      </c>
      <c r="EY81">
        <v>5540017</v>
      </c>
      <c r="EZ81" t="s">
        <v>194</v>
      </c>
      <c r="FA81" s="19">
        <v>4</v>
      </c>
      <c r="FB81" s="19">
        <v>25000</v>
      </c>
      <c r="FC81" s="19">
        <v>100000</v>
      </c>
      <c r="FD81" s="19">
        <v>0</v>
      </c>
      <c r="FE81" s="19">
        <v>100000</v>
      </c>
      <c r="FF81" s="21">
        <v>5520002</v>
      </c>
      <c r="FG81" s="21" t="s">
        <v>385</v>
      </c>
      <c r="FH81" s="22">
        <v>1</v>
      </c>
      <c r="FI81" s="22">
        <v>34000</v>
      </c>
      <c r="FJ81" s="22">
        <v>34000</v>
      </c>
      <c r="FK81" s="22">
        <v>0</v>
      </c>
      <c r="FL81" s="22">
        <v>34000</v>
      </c>
      <c r="FM81">
        <v>5500044</v>
      </c>
      <c r="FN81" t="s">
        <v>172</v>
      </c>
      <c r="FO81" s="19">
        <v>1</v>
      </c>
      <c r="FP81" s="19">
        <v>28000</v>
      </c>
      <c r="FQ81" s="19">
        <v>28000</v>
      </c>
      <c r="FR81" s="19">
        <v>0</v>
      </c>
      <c r="FS81" s="19">
        <v>28000</v>
      </c>
      <c r="FT81" s="21">
        <v>5510070</v>
      </c>
      <c r="FU81" s="21" t="s">
        <v>180</v>
      </c>
      <c r="FV81" s="22">
        <v>31</v>
      </c>
      <c r="FW81" s="22">
        <v>28000</v>
      </c>
      <c r="FX81" s="22">
        <v>868000</v>
      </c>
      <c r="FY81" s="22">
        <v>0</v>
      </c>
      <c r="FZ81" s="22">
        <v>868000</v>
      </c>
      <c r="GA81">
        <v>5540029</v>
      </c>
      <c r="GB81" t="s">
        <v>198</v>
      </c>
      <c r="GC81" s="19">
        <v>3</v>
      </c>
      <c r="GD81" s="19">
        <v>20000</v>
      </c>
      <c r="GE81" s="19">
        <v>60000</v>
      </c>
      <c r="GF81" s="19">
        <v>0</v>
      </c>
      <c r="GG81" s="19">
        <v>60000</v>
      </c>
      <c r="GV81"/>
      <c r="GW81"/>
      <c r="GX81"/>
      <c r="GY81"/>
      <c r="GZ81"/>
      <c r="HA81" t="s">
        <v>560</v>
      </c>
      <c r="HB81">
        <v>0</v>
      </c>
      <c r="HC81">
        <v>7560085</v>
      </c>
      <c r="HD81" t="s">
        <v>484</v>
      </c>
      <c r="HE81">
        <v>1</v>
      </c>
      <c r="HF81">
        <v>80000</v>
      </c>
      <c r="HG81">
        <v>80000</v>
      </c>
      <c r="HH81">
        <v>0</v>
      </c>
      <c r="HI81">
        <v>80000</v>
      </c>
      <c r="HJ81"/>
      <c r="HK81"/>
      <c r="HL81"/>
      <c r="HM81"/>
      <c r="HN81"/>
      <c r="HO81"/>
      <c r="HP81"/>
    </row>
    <row r="82" spans="8:224" x14ac:dyDescent="0.2">
      <c r="H82" s="21">
        <v>5540018</v>
      </c>
      <c r="I82" s="21" t="s">
        <v>195</v>
      </c>
      <c r="J82" s="22">
        <v>3</v>
      </c>
      <c r="K82" s="22">
        <v>32000</v>
      </c>
      <c r="L82" s="22">
        <v>96000</v>
      </c>
      <c r="M82" s="22">
        <v>0</v>
      </c>
      <c r="N82" s="22">
        <v>96000</v>
      </c>
      <c r="Q82" s="19">
        <v>328</v>
      </c>
      <c r="S82" s="19">
        <v>10610000</v>
      </c>
      <c r="T82" s="19">
        <v>-13000</v>
      </c>
      <c r="U82" s="19">
        <v>10597000</v>
      </c>
      <c r="AA82" s="22" t="s">
        <v>560</v>
      </c>
      <c r="AB82" s="22">
        <v>0</v>
      </c>
      <c r="AC82">
        <v>5520003</v>
      </c>
      <c r="AD82" t="s">
        <v>387</v>
      </c>
      <c r="AE82" s="19">
        <v>2</v>
      </c>
      <c r="AF82" s="19">
        <v>34000</v>
      </c>
      <c r="AG82" s="19">
        <v>68000</v>
      </c>
      <c r="AH82" s="19">
        <v>0</v>
      </c>
      <c r="AI82" s="19">
        <v>68000</v>
      </c>
      <c r="AJ82" s="21">
        <v>3530088</v>
      </c>
      <c r="AK82" s="21" t="s">
        <v>557</v>
      </c>
      <c r="AL82" s="22">
        <v>41</v>
      </c>
      <c r="AM82" s="22">
        <v>22000</v>
      </c>
      <c r="AN82" s="22">
        <v>902000</v>
      </c>
      <c r="AO82" s="22">
        <v>0</v>
      </c>
      <c r="AP82" s="22">
        <v>902000</v>
      </c>
      <c r="AS82" s="19">
        <v>227</v>
      </c>
      <c r="AU82" s="19">
        <v>7729000</v>
      </c>
      <c r="AV82" s="19">
        <v>-65000</v>
      </c>
      <c r="AW82" s="19">
        <v>7664000</v>
      </c>
      <c r="AX82" s="21">
        <v>5540019</v>
      </c>
      <c r="AY82" s="21" t="s">
        <v>400</v>
      </c>
      <c r="AZ82" s="22">
        <v>2</v>
      </c>
      <c r="BA82" s="22">
        <v>39000</v>
      </c>
      <c r="BB82" s="22">
        <v>78000</v>
      </c>
      <c r="BC82" s="22">
        <v>0</v>
      </c>
      <c r="BD82" s="22">
        <v>78000</v>
      </c>
      <c r="BJ82" s="19" t="s">
        <v>560</v>
      </c>
      <c r="BK82" s="19">
        <v>0</v>
      </c>
      <c r="BL82" s="21">
        <v>5540031</v>
      </c>
      <c r="BM82" s="21" t="s">
        <v>200</v>
      </c>
      <c r="BN82" s="22">
        <v>3</v>
      </c>
      <c r="BO82" s="22">
        <v>22000</v>
      </c>
      <c r="BP82" s="22">
        <v>66000</v>
      </c>
      <c r="BQ82" s="22">
        <v>0</v>
      </c>
      <c r="BR82" s="22">
        <v>66000</v>
      </c>
      <c r="BS82">
        <v>5540033</v>
      </c>
      <c r="BT82" t="s">
        <v>202</v>
      </c>
      <c r="BU82" s="19">
        <v>2</v>
      </c>
      <c r="BV82" s="19">
        <v>18000</v>
      </c>
      <c r="BW82" s="19">
        <v>36000</v>
      </c>
      <c r="BX82" s="19">
        <v>0</v>
      </c>
      <c r="BY82" s="19">
        <v>36000</v>
      </c>
      <c r="BZ82" s="181">
        <v>5500063</v>
      </c>
      <c r="CA82" s="182" t="s">
        <v>394</v>
      </c>
      <c r="CB82" s="183">
        <v>11</v>
      </c>
      <c r="CC82" s="184">
        <v>21000</v>
      </c>
      <c r="CD82" s="184">
        <v>231000</v>
      </c>
      <c r="CE82" s="184">
        <v>0</v>
      </c>
      <c r="CF82" s="184">
        <v>231000</v>
      </c>
      <c r="CG82">
        <v>5530001</v>
      </c>
      <c r="CH82" t="s">
        <v>380</v>
      </c>
      <c r="CI82" s="19">
        <v>1</v>
      </c>
      <c r="CJ82" s="19">
        <v>46000</v>
      </c>
      <c r="CK82" s="19">
        <v>46000</v>
      </c>
      <c r="CL82" s="19">
        <v>0</v>
      </c>
      <c r="CM82" s="19">
        <v>46000</v>
      </c>
      <c r="DB82" s="21">
        <v>5530001</v>
      </c>
      <c r="DC82" s="21" t="s">
        <v>380</v>
      </c>
      <c r="DD82" s="22">
        <v>1</v>
      </c>
      <c r="DE82" s="22">
        <v>46000</v>
      </c>
      <c r="DF82" s="22">
        <v>46000</v>
      </c>
      <c r="DG82" s="22">
        <v>0</v>
      </c>
      <c r="DH82" s="22">
        <v>46000</v>
      </c>
      <c r="DI82">
        <v>5540003</v>
      </c>
      <c r="DJ82" t="s">
        <v>193</v>
      </c>
      <c r="DK82" s="19">
        <v>1</v>
      </c>
      <c r="DL82" s="19">
        <v>20000</v>
      </c>
      <c r="DM82" s="19">
        <v>20000</v>
      </c>
      <c r="DN82" s="19">
        <v>0</v>
      </c>
      <c r="DO82" s="19">
        <v>20000</v>
      </c>
      <c r="DP82" s="21">
        <v>5530003</v>
      </c>
      <c r="DQ82" s="21" t="s">
        <v>399</v>
      </c>
      <c r="DR82" s="22">
        <v>1</v>
      </c>
      <c r="DS82" s="22">
        <v>38000</v>
      </c>
      <c r="DT82" s="22">
        <v>38000</v>
      </c>
      <c r="DU82" s="22">
        <v>0</v>
      </c>
      <c r="DV82" s="22">
        <v>38000</v>
      </c>
      <c r="DW82">
        <v>3550005</v>
      </c>
      <c r="DX82" t="s">
        <v>167</v>
      </c>
      <c r="DY82" s="19">
        <v>6</v>
      </c>
      <c r="DZ82" s="19">
        <v>20000</v>
      </c>
      <c r="EA82" s="19">
        <v>120000</v>
      </c>
      <c r="EB82" s="19">
        <v>0</v>
      </c>
      <c r="EC82" s="19">
        <v>120000</v>
      </c>
      <c r="ED82" s="21">
        <v>5510070</v>
      </c>
      <c r="EE82" s="21" t="s">
        <v>180</v>
      </c>
      <c r="EF82" s="22">
        <v>17</v>
      </c>
      <c r="EG82" s="22">
        <v>28000</v>
      </c>
      <c r="EH82" s="22">
        <v>476000</v>
      </c>
      <c r="EI82" s="22">
        <v>0</v>
      </c>
      <c r="EJ82" s="22">
        <v>476000</v>
      </c>
      <c r="EK82">
        <v>5510070</v>
      </c>
      <c r="EL82" t="s">
        <v>180</v>
      </c>
      <c r="EM82" s="19">
        <v>9</v>
      </c>
      <c r="EN82" s="19">
        <v>28000</v>
      </c>
      <c r="EO82" s="19">
        <v>252000</v>
      </c>
      <c r="EP82" s="19">
        <v>0</v>
      </c>
      <c r="EQ82" s="19">
        <v>252000</v>
      </c>
      <c r="ER82" s="21">
        <v>5540032</v>
      </c>
      <c r="ES82" s="21" t="s">
        <v>201</v>
      </c>
      <c r="ET82" s="22">
        <v>1</v>
      </c>
      <c r="EU82" s="22">
        <v>18000</v>
      </c>
      <c r="EV82" s="22">
        <v>18000</v>
      </c>
      <c r="EW82" s="22">
        <v>0</v>
      </c>
      <c r="EX82" s="22">
        <v>18000</v>
      </c>
      <c r="EY82">
        <v>5540018</v>
      </c>
      <c r="EZ82" t="s">
        <v>195</v>
      </c>
      <c r="FA82" s="19">
        <v>2</v>
      </c>
      <c r="FB82" s="19">
        <v>32000</v>
      </c>
      <c r="FC82" s="19">
        <v>64000</v>
      </c>
      <c r="FD82" s="19">
        <v>0</v>
      </c>
      <c r="FE82" s="19">
        <v>64000</v>
      </c>
      <c r="FF82" s="21">
        <v>5520005</v>
      </c>
      <c r="FG82" s="21" t="s">
        <v>391</v>
      </c>
      <c r="FH82" s="22">
        <v>7</v>
      </c>
      <c r="FI82" s="22">
        <v>19000</v>
      </c>
      <c r="FJ82" s="22">
        <v>133000</v>
      </c>
      <c r="FK82" s="22">
        <v>0</v>
      </c>
      <c r="FL82" s="22">
        <v>133000</v>
      </c>
      <c r="FM82">
        <v>5500045</v>
      </c>
      <c r="FN82" t="s">
        <v>173</v>
      </c>
      <c r="FO82" s="19">
        <v>2</v>
      </c>
      <c r="FP82" s="19">
        <v>30000</v>
      </c>
      <c r="FQ82" s="19">
        <v>60000</v>
      </c>
      <c r="FR82" s="19">
        <v>0</v>
      </c>
      <c r="FS82" s="19">
        <v>60000</v>
      </c>
      <c r="FT82" s="21">
        <v>5510072</v>
      </c>
      <c r="FU82" s="21" t="s">
        <v>181</v>
      </c>
      <c r="FV82" s="22">
        <v>1</v>
      </c>
      <c r="FW82" s="22">
        <v>29000</v>
      </c>
      <c r="FX82" s="22">
        <v>29000</v>
      </c>
      <c r="FY82" s="22">
        <v>0</v>
      </c>
      <c r="FZ82" s="22">
        <v>29000</v>
      </c>
      <c r="GA82">
        <v>5540032</v>
      </c>
      <c r="GB82" t="s">
        <v>201</v>
      </c>
      <c r="GC82" s="19">
        <v>7</v>
      </c>
      <c r="GD82" s="19">
        <v>18000</v>
      </c>
      <c r="GE82" s="19">
        <v>126000</v>
      </c>
      <c r="GF82" s="19">
        <v>0</v>
      </c>
      <c r="GG82" s="19">
        <v>126000</v>
      </c>
      <c r="GV82"/>
      <c r="GW82"/>
      <c r="GX82"/>
      <c r="GY82"/>
      <c r="GZ82"/>
      <c r="HA82"/>
      <c r="HB82"/>
      <c r="HE82">
        <v>345</v>
      </c>
      <c r="HF82"/>
      <c r="HG82">
        <v>11411000</v>
      </c>
      <c r="HH82">
        <v>-156000</v>
      </c>
      <c r="HI82">
        <v>11255000</v>
      </c>
      <c r="HJ82"/>
      <c r="HK82"/>
      <c r="HL82"/>
      <c r="HM82"/>
      <c r="HN82"/>
      <c r="HO82"/>
      <c r="HP82"/>
    </row>
    <row r="83" spans="8:224" x14ac:dyDescent="0.2">
      <c r="H83" s="21">
        <v>5540033</v>
      </c>
      <c r="I83" s="21" t="s">
        <v>202</v>
      </c>
      <c r="J83" s="22">
        <v>1</v>
      </c>
      <c r="K83" s="22">
        <v>18000</v>
      </c>
      <c r="L83" s="22">
        <v>18000</v>
      </c>
      <c r="M83" s="22">
        <v>0</v>
      </c>
      <c r="N83" s="22">
        <v>18000</v>
      </c>
      <c r="T83" s="19" t="s">
        <v>560</v>
      </c>
      <c r="U83" s="19">
        <v>0</v>
      </c>
      <c r="AA83" s="22" t="s">
        <v>561</v>
      </c>
      <c r="AB83" s="22">
        <v>9469000</v>
      </c>
      <c r="AC83">
        <v>5530001</v>
      </c>
      <c r="AD83" t="s">
        <v>380</v>
      </c>
      <c r="AE83" s="19">
        <v>1</v>
      </c>
      <c r="AF83" s="19">
        <v>46000</v>
      </c>
      <c r="AG83" s="19">
        <v>46000</v>
      </c>
      <c r="AH83" s="19">
        <v>0</v>
      </c>
      <c r="AI83" s="19">
        <v>46000</v>
      </c>
      <c r="AJ83" s="21">
        <v>3550002</v>
      </c>
      <c r="AK83" s="21" t="s">
        <v>166</v>
      </c>
      <c r="AL83" s="22">
        <v>6</v>
      </c>
      <c r="AM83" s="22">
        <v>20000</v>
      </c>
      <c r="AN83" s="22">
        <v>120000</v>
      </c>
      <c r="AO83" s="22">
        <v>0</v>
      </c>
      <c r="AP83" s="22">
        <v>120000</v>
      </c>
      <c r="AV83" s="19" t="s">
        <v>560</v>
      </c>
      <c r="AW83" s="19">
        <v>0</v>
      </c>
      <c r="AX83" s="21">
        <v>5540031</v>
      </c>
      <c r="AY83" s="21" t="s">
        <v>200</v>
      </c>
      <c r="AZ83" s="22">
        <v>1</v>
      </c>
      <c r="BA83" s="22">
        <v>22000</v>
      </c>
      <c r="BB83" s="22">
        <v>22000</v>
      </c>
      <c r="BC83" s="22">
        <v>0</v>
      </c>
      <c r="BD83" s="22">
        <v>22000</v>
      </c>
      <c r="BJ83" s="19" t="s">
        <v>561</v>
      </c>
      <c r="BK83" s="19">
        <v>14737400</v>
      </c>
      <c r="BL83" s="21">
        <v>7560084</v>
      </c>
      <c r="BM83" s="21" t="s">
        <v>483</v>
      </c>
      <c r="BN83" s="22">
        <v>5</v>
      </c>
      <c r="BO83" s="22">
        <v>50000</v>
      </c>
      <c r="BP83" s="22">
        <v>250000</v>
      </c>
      <c r="BQ83" s="22">
        <v>0</v>
      </c>
      <c r="BR83" s="22">
        <v>250000</v>
      </c>
      <c r="BS83">
        <v>7550006</v>
      </c>
      <c r="BT83" t="s">
        <v>207</v>
      </c>
      <c r="BU83" s="19">
        <v>1</v>
      </c>
      <c r="BV83" s="19">
        <v>12000</v>
      </c>
      <c r="BW83" s="19">
        <v>12000</v>
      </c>
      <c r="BX83" s="19">
        <v>0</v>
      </c>
      <c r="BY83" s="19">
        <v>12000</v>
      </c>
      <c r="BZ83" s="181">
        <v>5510070</v>
      </c>
      <c r="CA83" s="182" t="s">
        <v>180</v>
      </c>
      <c r="CB83" s="183">
        <v>10</v>
      </c>
      <c r="CC83" s="184">
        <v>28000</v>
      </c>
      <c r="CD83" s="184">
        <v>280000</v>
      </c>
      <c r="CE83" s="184">
        <v>0</v>
      </c>
      <c r="CF83" s="184">
        <v>280000</v>
      </c>
      <c r="CG83">
        <v>5530002</v>
      </c>
      <c r="CH83" t="s">
        <v>393</v>
      </c>
      <c r="CI83" s="19">
        <v>2</v>
      </c>
      <c r="CJ83" s="19">
        <v>38000</v>
      </c>
      <c r="CK83" s="19">
        <v>76000</v>
      </c>
      <c r="CL83" s="19">
        <v>0</v>
      </c>
      <c r="CM83" s="19">
        <v>76000</v>
      </c>
      <c r="DB83" s="21">
        <v>5530003</v>
      </c>
      <c r="DC83" s="21" t="s">
        <v>399</v>
      </c>
      <c r="DD83" s="22">
        <v>1</v>
      </c>
      <c r="DE83" s="22">
        <v>38000</v>
      </c>
      <c r="DF83" s="22">
        <v>38000</v>
      </c>
      <c r="DG83" s="22">
        <v>0</v>
      </c>
      <c r="DH83" s="22">
        <v>38000</v>
      </c>
      <c r="DI83">
        <v>5540008</v>
      </c>
      <c r="DJ83" t="s">
        <v>558</v>
      </c>
      <c r="DK83" s="19">
        <v>4</v>
      </c>
      <c r="DL83" s="19">
        <v>16000</v>
      </c>
      <c r="DM83" s="19">
        <v>64000</v>
      </c>
      <c r="DN83" s="19">
        <v>0</v>
      </c>
      <c r="DO83" s="19">
        <v>64000</v>
      </c>
      <c r="DP83" s="21">
        <v>5530008</v>
      </c>
      <c r="DQ83" s="21" t="s">
        <v>370</v>
      </c>
      <c r="DR83" s="22">
        <v>1</v>
      </c>
      <c r="DS83" s="22">
        <v>29000</v>
      </c>
      <c r="DT83" s="22">
        <v>29000</v>
      </c>
      <c r="DU83" s="22">
        <v>0</v>
      </c>
      <c r="DV83" s="22">
        <v>29000</v>
      </c>
      <c r="DW83">
        <v>3550007</v>
      </c>
      <c r="DX83" t="s">
        <v>168</v>
      </c>
      <c r="DY83" s="19">
        <v>2</v>
      </c>
      <c r="DZ83" s="19">
        <v>20000</v>
      </c>
      <c r="EA83" s="19">
        <v>40000</v>
      </c>
      <c r="EB83" s="19">
        <v>0</v>
      </c>
      <c r="EC83" s="19">
        <v>40000</v>
      </c>
      <c r="ED83" s="21">
        <v>5510072</v>
      </c>
      <c r="EE83" s="21" t="s">
        <v>181</v>
      </c>
      <c r="EF83" s="22">
        <v>1</v>
      </c>
      <c r="EG83" s="22">
        <v>29000</v>
      </c>
      <c r="EH83" s="22">
        <v>29000</v>
      </c>
      <c r="EI83" s="22">
        <v>0</v>
      </c>
      <c r="EJ83" s="22">
        <v>29000</v>
      </c>
      <c r="EK83">
        <v>5510074</v>
      </c>
      <c r="EL83" t="s">
        <v>182</v>
      </c>
      <c r="EM83" s="19">
        <v>2</v>
      </c>
      <c r="EN83" s="19">
        <v>30000</v>
      </c>
      <c r="EO83" s="19">
        <v>60000</v>
      </c>
      <c r="EP83" s="19">
        <v>0</v>
      </c>
      <c r="EQ83" s="19">
        <v>60000</v>
      </c>
      <c r="ER83" s="21">
        <v>7550019</v>
      </c>
      <c r="ES83" s="21" t="s">
        <v>217</v>
      </c>
      <c r="ET83" s="22">
        <v>4</v>
      </c>
      <c r="EU83" s="22">
        <v>14000</v>
      </c>
      <c r="EV83" s="22">
        <v>56000</v>
      </c>
      <c r="EW83" s="22">
        <v>0</v>
      </c>
      <c r="EX83" s="22">
        <v>56000</v>
      </c>
      <c r="EY83">
        <v>5540020</v>
      </c>
      <c r="EZ83" t="s">
        <v>196</v>
      </c>
      <c r="FA83" s="19">
        <v>1</v>
      </c>
      <c r="FB83" s="19">
        <v>40000</v>
      </c>
      <c r="FC83" s="19">
        <v>40000</v>
      </c>
      <c r="FD83" s="19">
        <v>0</v>
      </c>
      <c r="FE83" s="19">
        <v>40000</v>
      </c>
      <c r="FF83" s="21">
        <v>5540017</v>
      </c>
      <c r="FG83" s="21" t="s">
        <v>194</v>
      </c>
      <c r="FH83" s="22">
        <v>1</v>
      </c>
      <c r="FI83" s="22">
        <v>25000</v>
      </c>
      <c r="FJ83" s="22">
        <v>25000</v>
      </c>
      <c r="FK83" s="22">
        <v>0</v>
      </c>
      <c r="FL83" s="22">
        <v>25000</v>
      </c>
      <c r="FM83">
        <v>5510064</v>
      </c>
      <c r="FN83" t="s">
        <v>390</v>
      </c>
      <c r="FO83" s="19">
        <v>1</v>
      </c>
      <c r="FP83" s="19">
        <v>26000</v>
      </c>
      <c r="FQ83" s="19">
        <v>26000</v>
      </c>
      <c r="FR83" s="19">
        <v>0</v>
      </c>
      <c r="FS83" s="19">
        <v>26000</v>
      </c>
      <c r="FT83" s="21">
        <v>5510111</v>
      </c>
      <c r="FU83" s="21" t="s">
        <v>581</v>
      </c>
      <c r="FV83" s="22">
        <v>14</v>
      </c>
      <c r="FW83" s="22">
        <v>39000</v>
      </c>
      <c r="FX83" s="22">
        <v>546000</v>
      </c>
      <c r="FY83" s="22">
        <v>-507000</v>
      </c>
      <c r="FZ83" s="22">
        <v>39000</v>
      </c>
      <c r="GA83">
        <v>5540033</v>
      </c>
      <c r="GB83" t="s">
        <v>202</v>
      </c>
      <c r="GC83" s="19">
        <v>8</v>
      </c>
      <c r="GD83" s="19">
        <v>18000</v>
      </c>
      <c r="GE83" s="19">
        <v>144000</v>
      </c>
      <c r="GF83" s="19">
        <v>0</v>
      </c>
      <c r="GG83" s="19">
        <v>144000</v>
      </c>
      <c r="GV83"/>
      <c r="GW83"/>
      <c r="GX83"/>
      <c r="GY83"/>
      <c r="GZ83"/>
      <c r="HA83" t="s">
        <v>561</v>
      </c>
      <c r="HB83">
        <v>11316000</v>
      </c>
      <c r="HE83"/>
      <c r="HF83"/>
      <c r="HG83"/>
      <c r="HH83" t="s">
        <v>560</v>
      </c>
      <c r="HI83">
        <v>0</v>
      </c>
      <c r="HJ83"/>
      <c r="HK83"/>
      <c r="HL83"/>
      <c r="HM83"/>
      <c r="HN83"/>
      <c r="HO83"/>
      <c r="HP83"/>
    </row>
    <row r="84" spans="8:224" x14ac:dyDescent="0.2">
      <c r="H84" s="21">
        <v>7520023</v>
      </c>
      <c r="I84" s="21" t="s">
        <v>559</v>
      </c>
      <c r="J84" s="22">
        <v>1</v>
      </c>
      <c r="K84" s="22">
        <v>20000</v>
      </c>
      <c r="L84" s="22">
        <v>20000</v>
      </c>
      <c r="M84" s="22">
        <v>0</v>
      </c>
      <c r="N84" s="22">
        <v>20000</v>
      </c>
      <c r="AC84">
        <v>5530002</v>
      </c>
      <c r="AD84" t="s">
        <v>393</v>
      </c>
      <c r="AE84" s="19">
        <v>3</v>
      </c>
      <c r="AF84" s="19">
        <v>38000</v>
      </c>
      <c r="AG84" s="19">
        <v>114000</v>
      </c>
      <c r="AH84" s="19">
        <v>0</v>
      </c>
      <c r="AI84" s="19">
        <v>114000</v>
      </c>
      <c r="AJ84" s="21">
        <v>3550005</v>
      </c>
      <c r="AK84" s="21" t="s">
        <v>167</v>
      </c>
      <c r="AL84" s="22">
        <v>9</v>
      </c>
      <c r="AM84" s="22">
        <v>20000</v>
      </c>
      <c r="AN84" s="22">
        <v>180000</v>
      </c>
      <c r="AO84" s="22">
        <v>0</v>
      </c>
      <c r="AP84" s="22">
        <v>180000</v>
      </c>
      <c r="AX84" s="21">
        <v>7550017</v>
      </c>
      <c r="AY84" s="21" t="s">
        <v>216</v>
      </c>
      <c r="AZ84" s="22">
        <v>2</v>
      </c>
      <c r="BA84" s="22">
        <v>14000</v>
      </c>
      <c r="BB84" s="22">
        <v>28000</v>
      </c>
      <c r="BC84" s="22">
        <v>0</v>
      </c>
      <c r="BD84" s="22">
        <v>28000</v>
      </c>
      <c r="BL84" s="21">
        <v>7560085</v>
      </c>
      <c r="BM84" s="21" t="s">
        <v>484</v>
      </c>
      <c r="BN84" s="22">
        <v>1</v>
      </c>
      <c r="BO84" s="22">
        <v>80000</v>
      </c>
      <c r="BP84" s="22">
        <v>80000</v>
      </c>
      <c r="BQ84" s="22">
        <v>0</v>
      </c>
      <c r="BR84" s="22">
        <v>80000</v>
      </c>
      <c r="BS84">
        <v>7550016</v>
      </c>
      <c r="BT84" t="s">
        <v>215</v>
      </c>
      <c r="BU84" s="19">
        <v>2</v>
      </c>
      <c r="BV84" s="19">
        <v>14000</v>
      </c>
      <c r="BW84" s="19">
        <v>28000</v>
      </c>
      <c r="BX84" s="19">
        <v>0</v>
      </c>
      <c r="BY84" s="19">
        <v>28000</v>
      </c>
      <c r="BZ84" s="181">
        <v>5510072</v>
      </c>
      <c r="CA84" s="182" t="s">
        <v>181</v>
      </c>
      <c r="CB84" s="183">
        <v>2</v>
      </c>
      <c r="CC84" s="184">
        <v>29000</v>
      </c>
      <c r="CD84" s="184">
        <v>58000</v>
      </c>
      <c r="CE84" s="184">
        <v>0</v>
      </c>
      <c r="CF84" s="184">
        <v>58000</v>
      </c>
      <c r="CG84">
        <v>5530003</v>
      </c>
      <c r="CH84" t="s">
        <v>399</v>
      </c>
      <c r="CI84" s="19">
        <v>1</v>
      </c>
      <c r="CJ84" s="19">
        <v>38000</v>
      </c>
      <c r="CK84" s="19">
        <v>38000</v>
      </c>
      <c r="CL84" s="19">
        <v>0</v>
      </c>
      <c r="CM84" s="19">
        <v>38000</v>
      </c>
      <c r="DB84" s="21">
        <v>5540003</v>
      </c>
      <c r="DC84" s="21" t="s">
        <v>193</v>
      </c>
      <c r="DD84" s="22">
        <v>1</v>
      </c>
      <c r="DE84" s="22">
        <v>20000</v>
      </c>
      <c r="DF84" s="22">
        <v>20000</v>
      </c>
      <c r="DG84" s="22">
        <v>0</v>
      </c>
      <c r="DH84" s="22">
        <v>20000</v>
      </c>
      <c r="DI84">
        <v>5540018</v>
      </c>
      <c r="DJ84" t="s">
        <v>195</v>
      </c>
      <c r="DK84" s="19">
        <v>8</v>
      </c>
      <c r="DL84" s="19">
        <v>32000</v>
      </c>
      <c r="DM84" s="19">
        <v>256000</v>
      </c>
      <c r="DN84" s="19">
        <v>0</v>
      </c>
      <c r="DO84" s="19">
        <v>256000</v>
      </c>
      <c r="DP84" s="21">
        <v>5540008</v>
      </c>
      <c r="DQ84" s="21" t="s">
        <v>558</v>
      </c>
      <c r="DR84" s="22">
        <v>8</v>
      </c>
      <c r="DS84" s="22">
        <v>16000</v>
      </c>
      <c r="DT84" s="22">
        <v>128000</v>
      </c>
      <c r="DU84" s="22">
        <v>0</v>
      </c>
      <c r="DV84" s="22">
        <v>128000</v>
      </c>
      <c r="DW84">
        <v>4550025</v>
      </c>
      <c r="DX84" t="s">
        <v>171</v>
      </c>
      <c r="DY84" s="19">
        <v>1</v>
      </c>
      <c r="DZ84" s="19">
        <v>38000</v>
      </c>
      <c r="EA84" s="19">
        <v>38000</v>
      </c>
      <c r="EB84" s="19">
        <v>0</v>
      </c>
      <c r="EC84" s="19">
        <v>38000</v>
      </c>
      <c r="ED84" s="21">
        <v>5510105</v>
      </c>
      <c r="EE84" s="21" t="s">
        <v>183</v>
      </c>
      <c r="EF84" s="22">
        <v>0</v>
      </c>
      <c r="EG84" s="22">
        <v>0</v>
      </c>
      <c r="EH84" s="22">
        <v>0</v>
      </c>
      <c r="EI84" s="22">
        <v>0</v>
      </c>
      <c r="EJ84" s="22">
        <v>0</v>
      </c>
      <c r="EK84">
        <v>5510111</v>
      </c>
      <c r="EL84" t="s">
        <v>581</v>
      </c>
      <c r="EM84" s="19">
        <v>13</v>
      </c>
      <c r="EN84" s="19">
        <v>39000</v>
      </c>
      <c r="EO84" s="19">
        <v>507000</v>
      </c>
      <c r="EP84" s="19">
        <v>-507000</v>
      </c>
      <c r="EQ84" s="19">
        <v>0</v>
      </c>
      <c r="ER84" s="21">
        <v>7560084</v>
      </c>
      <c r="ES84" s="21" t="s">
        <v>483</v>
      </c>
      <c r="ET84" s="22">
        <v>2</v>
      </c>
      <c r="EU84" s="22">
        <v>50000</v>
      </c>
      <c r="EV84" s="22">
        <v>100000</v>
      </c>
      <c r="EW84" s="22">
        <v>0</v>
      </c>
      <c r="EX84" s="22">
        <v>100000</v>
      </c>
      <c r="EY84">
        <v>5540033</v>
      </c>
      <c r="EZ84" t="s">
        <v>202</v>
      </c>
      <c r="FA84" s="19">
        <v>1</v>
      </c>
      <c r="FB84" s="19">
        <v>18000</v>
      </c>
      <c r="FC84" s="19">
        <v>18000</v>
      </c>
      <c r="FD84" s="19">
        <v>0</v>
      </c>
      <c r="FE84" s="19">
        <v>18000</v>
      </c>
      <c r="FF84" s="21">
        <v>5540018</v>
      </c>
      <c r="FG84" s="21" t="s">
        <v>195</v>
      </c>
      <c r="FH84" s="22">
        <v>4</v>
      </c>
      <c r="FI84" s="22">
        <v>32000</v>
      </c>
      <c r="FJ84" s="22">
        <v>128000</v>
      </c>
      <c r="FK84" s="22">
        <v>0</v>
      </c>
      <c r="FL84" s="22">
        <v>128000</v>
      </c>
      <c r="FM84">
        <v>5510070</v>
      </c>
      <c r="FN84" t="s">
        <v>180</v>
      </c>
      <c r="FO84" s="19">
        <v>37</v>
      </c>
      <c r="FP84" s="19">
        <v>28000</v>
      </c>
      <c r="FQ84" s="19">
        <v>1036000</v>
      </c>
      <c r="FR84" s="19">
        <v>0</v>
      </c>
      <c r="FS84" s="19">
        <v>1036000</v>
      </c>
      <c r="FT84" s="21">
        <v>5520005</v>
      </c>
      <c r="FU84" s="21" t="s">
        <v>391</v>
      </c>
      <c r="FV84" s="22">
        <v>1</v>
      </c>
      <c r="FW84" s="22">
        <v>19000</v>
      </c>
      <c r="FX84" s="22">
        <v>19000</v>
      </c>
      <c r="FY84" s="22">
        <v>0</v>
      </c>
      <c r="FZ84" s="22">
        <v>19000</v>
      </c>
      <c r="GA84">
        <v>5540035</v>
      </c>
      <c r="GB84" t="s">
        <v>203</v>
      </c>
      <c r="GC84" s="19">
        <v>2</v>
      </c>
      <c r="GD84" s="19">
        <v>20000</v>
      </c>
      <c r="GE84" s="19">
        <v>40000</v>
      </c>
      <c r="GF84" s="19">
        <v>0</v>
      </c>
      <c r="GG84" s="19">
        <v>40000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8:224" x14ac:dyDescent="0.2">
      <c r="H85" s="21">
        <v>7550016</v>
      </c>
      <c r="I85" s="21" t="s">
        <v>215</v>
      </c>
      <c r="J85" s="22">
        <v>1</v>
      </c>
      <c r="K85" s="22">
        <v>14000</v>
      </c>
      <c r="L85" s="22">
        <v>14000</v>
      </c>
      <c r="M85" s="22">
        <v>0</v>
      </c>
      <c r="N85" s="22">
        <v>14000</v>
      </c>
      <c r="T85" s="19" t="s">
        <v>561</v>
      </c>
      <c r="U85" s="19">
        <v>10597000</v>
      </c>
      <c r="AC85">
        <v>5530003</v>
      </c>
      <c r="AD85" t="s">
        <v>399</v>
      </c>
      <c r="AE85" s="19">
        <v>1</v>
      </c>
      <c r="AF85" s="19">
        <v>38000</v>
      </c>
      <c r="AG85" s="19">
        <v>38000</v>
      </c>
      <c r="AH85" s="19">
        <v>0</v>
      </c>
      <c r="AI85" s="19">
        <v>38000</v>
      </c>
      <c r="AJ85" s="21">
        <v>3550007</v>
      </c>
      <c r="AK85" s="21" t="s">
        <v>168</v>
      </c>
      <c r="AL85" s="22">
        <v>4</v>
      </c>
      <c r="AM85" s="22">
        <v>20000</v>
      </c>
      <c r="AN85" s="22">
        <v>80000</v>
      </c>
      <c r="AO85" s="22">
        <v>0</v>
      </c>
      <c r="AP85" s="22">
        <v>80000</v>
      </c>
      <c r="AV85" s="19" t="s">
        <v>561</v>
      </c>
      <c r="AW85" s="19">
        <v>7664000</v>
      </c>
      <c r="AX85" s="21">
        <v>7560084</v>
      </c>
      <c r="AY85" s="21" t="s">
        <v>483</v>
      </c>
      <c r="AZ85" s="22">
        <v>6</v>
      </c>
      <c r="BA85" s="22">
        <v>50000</v>
      </c>
      <c r="BB85" s="22">
        <v>300000</v>
      </c>
      <c r="BC85" s="22">
        <v>0</v>
      </c>
      <c r="BD85" s="22">
        <v>300000</v>
      </c>
      <c r="BN85" s="22">
        <v>331</v>
      </c>
      <c r="BP85" s="22">
        <v>11246000</v>
      </c>
      <c r="BQ85" s="22">
        <v>-26000</v>
      </c>
      <c r="BR85" s="22">
        <v>11220000</v>
      </c>
      <c r="BS85">
        <v>7550017</v>
      </c>
      <c r="BT85" t="s">
        <v>216</v>
      </c>
      <c r="BU85" s="19">
        <v>1</v>
      </c>
      <c r="BV85" s="19">
        <v>14000</v>
      </c>
      <c r="BW85" s="19">
        <v>14000</v>
      </c>
      <c r="BX85" s="19">
        <v>0</v>
      </c>
      <c r="BY85" s="19">
        <v>14000</v>
      </c>
      <c r="BZ85" s="181">
        <v>5510074</v>
      </c>
      <c r="CA85" s="182" t="s">
        <v>182</v>
      </c>
      <c r="CB85" s="183">
        <v>4</v>
      </c>
      <c r="CC85" s="184">
        <v>30000</v>
      </c>
      <c r="CD85" s="184">
        <v>120000</v>
      </c>
      <c r="CE85" s="184">
        <v>0</v>
      </c>
      <c r="CF85" s="184">
        <v>120000</v>
      </c>
      <c r="CG85">
        <v>5530008</v>
      </c>
      <c r="CH85" t="s">
        <v>370</v>
      </c>
      <c r="CI85" s="19">
        <v>2</v>
      </c>
      <c r="CJ85" s="19">
        <v>29000</v>
      </c>
      <c r="CK85" s="19">
        <v>58000</v>
      </c>
      <c r="CL85" s="19">
        <v>0</v>
      </c>
      <c r="CM85" s="19">
        <v>58000</v>
      </c>
      <c r="DB85" s="21">
        <v>5540008</v>
      </c>
      <c r="DC85" s="21" t="s">
        <v>558</v>
      </c>
      <c r="DD85" s="22">
        <v>5</v>
      </c>
      <c r="DE85" s="22">
        <v>16000</v>
      </c>
      <c r="DF85" s="22">
        <v>80000</v>
      </c>
      <c r="DG85" s="22">
        <v>0</v>
      </c>
      <c r="DH85" s="22">
        <v>80000</v>
      </c>
      <c r="DI85">
        <v>5540020</v>
      </c>
      <c r="DJ85" t="s">
        <v>196</v>
      </c>
      <c r="DK85" s="19">
        <v>4</v>
      </c>
      <c r="DL85" s="19">
        <v>40000</v>
      </c>
      <c r="DM85" s="19">
        <v>160000</v>
      </c>
      <c r="DN85" s="19">
        <v>0</v>
      </c>
      <c r="DO85" s="19">
        <v>160000</v>
      </c>
      <c r="DP85" s="21">
        <v>5540017</v>
      </c>
      <c r="DQ85" s="21" t="s">
        <v>194</v>
      </c>
      <c r="DR85" s="22">
        <v>1</v>
      </c>
      <c r="DS85" s="22">
        <v>25000</v>
      </c>
      <c r="DT85" s="22">
        <v>25000</v>
      </c>
      <c r="DU85" s="22">
        <v>0</v>
      </c>
      <c r="DV85" s="22">
        <v>25000</v>
      </c>
      <c r="DW85">
        <v>5500045</v>
      </c>
      <c r="DX85" t="s">
        <v>173</v>
      </c>
      <c r="DY85" s="19">
        <v>3</v>
      </c>
      <c r="DZ85" s="19">
        <v>30000</v>
      </c>
      <c r="EA85" s="19">
        <v>90000</v>
      </c>
      <c r="EB85" s="19">
        <v>0</v>
      </c>
      <c r="EC85" s="19">
        <v>90000</v>
      </c>
      <c r="ED85" s="21">
        <v>5510111</v>
      </c>
      <c r="EE85" s="21" t="s">
        <v>581</v>
      </c>
      <c r="EF85" s="22">
        <v>23</v>
      </c>
      <c r="EG85" s="22">
        <v>39000</v>
      </c>
      <c r="EH85" s="22">
        <v>897000</v>
      </c>
      <c r="EI85" s="22">
        <v>-897000</v>
      </c>
      <c r="EJ85" s="22">
        <v>0</v>
      </c>
      <c r="EK85">
        <v>5520005</v>
      </c>
      <c r="EL85" t="s">
        <v>391</v>
      </c>
      <c r="EM85" s="19">
        <v>12</v>
      </c>
      <c r="EN85" s="19">
        <v>19000</v>
      </c>
      <c r="EO85" s="19">
        <v>228000</v>
      </c>
      <c r="EP85" s="19">
        <v>0</v>
      </c>
      <c r="EQ85" s="19">
        <v>228000</v>
      </c>
      <c r="ET85" s="22">
        <v>297</v>
      </c>
      <c r="EV85" s="22">
        <v>9383000</v>
      </c>
      <c r="EW85" s="22">
        <v>-156000</v>
      </c>
      <c r="EX85" s="22">
        <v>9227000</v>
      </c>
      <c r="EY85">
        <v>7550016</v>
      </c>
      <c r="EZ85" t="s">
        <v>215</v>
      </c>
      <c r="FA85" s="19">
        <v>1</v>
      </c>
      <c r="FB85" s="19">
        <v>14000</v>
      </c>
      <c r="FC85" s="19">
        <v>14000</v>
      </c>
      <c r="FD85" s="19">
        <v>0</v>
      </c>
      <c r="FE85" s="19">
        <v>14000</v>
      </c>
      <c r="FF85" s="21">
        <v>5540029</v>
      </c>
      <c r="FG85" s="21" t="s">
        <v>198</v>
      </c>
      <c r="FH85" s="22">
        <v>2</v>
      </c>
      <c r="FI85" s="22">
        <v>20000</v>
      </c>
      <c r="FJ85" s="22">
        <v>40000</v>
      </c>
      <c r="FK85" s="22">
        <v>0</v>
      </c>
      <c r="FL85" s="22">
        <v>40000</v>
      </c>
      <c r="FM85">
        <v>5510074</v>
      </c>
      <c r="FN85" t="s">
        <v>182</v>
      </c>
      <c r="FO85" s="19">
        <v>3</v>
      </c>
      <c r="FP85" s="19">
        <v>30000</v>
      </c>
      <c r="FQ85" s="19">
        <v>90000</v>
      </c>
      <c r="FR85" s="19">
        <v>0</v>
      </c>
      <c r="FS85" s="19">
        <v>90000</v>
      </c>
      <c r="FT85" s="21">
        <v>5530001</v>
      </c>
      <c r="FU85" s="21" t="s">
        <v>380</v>
      </c>
      <c r="FV85" s="22">
        <v>4</v>
      </c>
      <c r="FW85" s="22">
        <v>46000</v>
      </c>
      <c r="FX85" s="22">
        <v>184000</v>
      </c>
      <c r="FY85" s="22">
        <v>0</v>
      </c>
      <c r="FZ85" s="22">
        <v>184000</v>
      </c>
      <c r="GA85">
        <v>7550007</v>
      </c>
      <c r="GB85" t="s">
        <v>208</v>
      </c>
      <c r="GC85" s="19">
        <v>0</v>
      </c>
      <c r="GD85" s="19">
        <v>0</v>
      </c>
      <c r="GE85" s="19">
        <v>0</v>
      </c>
      <c r="GF85" s="19">
        <v>0</v>
      </c>
      <c r="GG85" s="19">
        <v>0</v>
      </c>
      <c r="GV85"/>
      <c r="GW85"/>
      <c r="GX85"/>
      <c r="GY85"/>
      <c r="GZ85"/>
      <c r="HA85"/>
      <c r="HB85"/>
      <c r="HE85"/>
      <c r="HF85"/>
      <c r="HG85"/>
      <c r="HH85" t="s">
        <v>561</v>
      </c>
      <c r="HI85">
        <v>11255000</v>
      </c>
      <c r="HJ85"/>
      <c r="HK85"/>
      <c r="HL85"/>
      <c r="HM85"/>
      <c r="HN85"/>
      <c r="HO85"/>
      <c r="HP85"/>
    </row>
    <row r="86" spans="8:224" x14ac:dyDescent="0.2">
      <c r="H86" s="21">
        <v>7550026</v>
      </c>
      <c r="I86" s="21" t="s">
        <v>219</v>
      </c>
      <c r="J86" s="22">
        <v>5</v>
      </c>
      <c r="K86" s="22">
        <v>26000</v>
      </c>
      <c r="L86" s="22">
        <v>130000</v>
      </c>
      <c r="M86" s="22">
        <v>0</v>
      </c>
      <c r="N86" s="22">
        <v>130000</v>
      </c>
      <c r="AC86">
        <v>5530008</v>
      </c>
      <c r="AD86" t="s">
        <v>370</v>
      </c>
      <c r="AE86" s="19">
        <v>2</v>
      </c>
      <c r="AF86" s="19">
        <v>29000</v>
      </c>
      <c r="AG86" s="19">
        <v>58000</v>
      </c>
      <c r="AH86" s="19">
        <v>0</v>
      </c>
      <c r="AI86" s="19">
        <v>58000</v>
      </c>
      <c r="AJ86" s="21">
        <v>5500044</v>
      </c>
      <c r="AK86" s="21" t="s">
        <v>172</v>
      </c>
      <c r="AL86" s="22">
        <v>2</v>
      </c>
      <c r="AM86" s="22">
        <v>28000</v>
      </c>
      <c r="AN86" s="22">
        <v>56000</v>
      </c>
      <c r="AO86" s="22">
        <v>0</v>
      </c>
      <c r="AP86" s="22">
        <v>56000</v>
      </c>
      <c r="AX86" s="21">
        <v>7560085</v>
      </c>
      <c r="AY86" s="21" t="s">
        <v>484</v>
      </c>
      <c r="AZ86" s="22">
        <v>2</v>
      </c>
      <c r="BA86" s="22">
        <v>80000</v>
      </c>
      <c r="BB86" s="22">
        <v>160000</v>
      </c>
      <c r="BC86" s="22">
        <v>0</v>
      </c>
      <c r="BD86" s="22">
        <v>160000</v>
      </c>
      <c r="BQ86" s="22" t="s">
        <v>560</v>
      </c>
      <c r="BR86" s="22">
        <v>0</v>
      </c>
      <c r="BS86">
        <v>7550026</v>
      </c>
      <c r="BT86" t="s">
        <v>219</v>
      </c>
      <c r="BU86" s="19">
        <v>1</v>
      </c>
      <c r="BV86" s="19">
        <v>26000</v>
      </c>
      <c r="BW86" s="19">
        <v>26000</v>
      </c>
      <c r="BX86" s="19">
        <v>0</v>
      </c>
      <c r="BY86" s="19">
        <v>26000</v>
      </c>
      <c r="BZ86" s="181">
        <v>5510105</v>
      </c>
      <c r="CA86" s="182" t="s">
        <v>183</v>
      </c>
      <c r="CB86" s="183">
        <v>0</v>
      </c>
      <c r="CC86" s="184">
        <v>0</v>
      </c>
      <c r="CD86" s="184">
        <v>0</v>
      </c>
      <c r="CE86" s="184">
        <v>0</v>
      </c>
      <c r="CF86" s="184">
        <v>0</v>
      </c>
      <c r="CG86">
        <v>5540001</v>
      </c>
      <c r="CH86" t="s">
        <v>192</v>
      </c>
      <c r="CI86" s="19">
        <v>1</v>
      </c>
      <c r="CJ86" s="19">
        <v>20000</v>
      </c>
      <c r="CK86" s="19">
        <v>20000</v>
      </c>
      <c r="CL86" s="19">
        <v>0</v>
      </c>
      <c r="CM86" s="19">
        <v>20000</v>
      </c>
      <c r="DB86" s="21">
        <v>5540017</v>
      </c>
      <c r="DC86" s="21" t="s">
        <v>194</v>
      </c>
      <c r="DD86" s="22">
        <v>1</v>
      </c>
      <c r="DE86" s="22">
        <v>25000</v>
      </c>
      <c r="DF86" s="22">
        <v>25000</v>
      </c>
      <c r="DG86" s="22">
        <v>0</v>
      </c>
      <c r="DH86" s="22">
        <v>25000</v>
      </c>
      <c r="DI86">
        <v>7550006</v>
      </c>
      <c r="DJ86" t="s">
        <v>207</v>
      </c>
      <c r="DK86" s="19">
        <v>1</v>
      </c>
      <c r="DL86" s="19">
        <v>12000</v>
      </c>
      <c r="DM86" s="19">
        <v>12000</v>
      </c>
      <c r="DN86" s="19">
        <v>0</v>
      </c>
      <c r="DO86" s="19">
        <v>12000</v>
      </c>
      <c r="DP86" s="21">
        <v>5540018</v>
      </c>
      <c r="DQ86" s="21" t="s">
        <v>195</v>
      </c>
      <c r="DR86" s="22">
        <v>8</v>
      </c>
      <c r="DS86" s="22">
        <v>32000</v>
      </c>
      <c r="DT86" s="22">
        <v>256000</v>
      </c>
      <c r="DU86" s="22">
        <v>0</v>
      </c>
      <c r="DV86" s="22">
        <v>256000</v>
      </c>
      <c r="DW86">
        <v>5500063</v>
      </c>
      <c r="DX86" t="s">
        <v>394</v>
      </c>
      <c r="DY86" s="19">
        <v>8</v>
      </c>
      <c r="DZ86" s="19">
        <v>21000</v>
      </c>
      <c r="EA86" s="19">
        <v>168000</v>
      </c>
      <c r="EB86" s="19">
        <v>0</v>
      </c>
      <c r="EC86" s="19">
        <v>168000</v>
      </c>
      <c r="ED86" s="21">
        <v>5510112</v>
      </c>
      <c r="EE86" s="21" t="s">
        <v>584</v>
      </c>
      <c r="EF86" s="22">
        <v>3</v>
      </c>
      <c r="EG86" s="22">
        <v>39000</v>
      </c>
      <c r="EH86" s="22">
        <v>117000</v>
      </c>
      <c r="EI86" s="22">
        <v>-78000</v>
      </c>
      <c r="EJ86" s="22">
        <v>39000</v>
      </c>
      <c r="EK86">
        <v>5530003</v>
      </c>
      <c r="EL86" t="s">
        <v>399</v>
      </c>
      <c r="EM86" s="19">
        <v>2</v>
      </c>
      <c r="EN86" s="19">
        <v>38000</v>
      </c>
      <c r="EO86" s="19">
        <v>76000</v>
      </c>
      <c r="EP86" s="19">
        <v>0</v>
      </c>
      <c r="EQ86" s="19">
        <v>76000</v>
      </c>
      <c r="EW86" s="22" t="s">
        <v>560</v>
      </c>
      <c r="EX86" s="22">
        <v>0</v>
      </c>
      <c r="EY86">
        <v>7550019</v>
      </c>
      <c r="EZ86" t="s">
        <v>217</v>
      </c>
      <c r="FA86" s="19">
        <v>7</v>
      </c>
      <c r="FB86" s="19">
        <v>14000</v>
      </c>
      <c r="FC86" s="19">
        <v>98000</v>
      </c>
      <c r="FD86" s="19">
        <v>0</v>
      </c>
      <c r="FE86" s="19">
        <v>98000</v>
      </c>
      <c r="FF86" s="21">
        <v>5540030</v>
      </c>
      <c r="FG86" s="21" t="s">
        <v>199</v>
      </c>
      <c r="FH86" s="22">
        <v>1</v>
      </c>
      <c r="FI86" s="22">
        <v>22000</v>
      </c>
      <c r="FJ86" s="22">
        <v>22000</v>
      </c>
      <c r="FK86" s="22">
        <v>0</v>
      </c>
      <c r="FL86" s="22">
        <v>22000</v>
      </c>
      <c r="FM86">
        <v>5510111</v>
      </c>
      <c r="FN86" t="s">
        <v>581</v>
      </c>
      <c r="FO86" s="19">
        <v>15</v>
      </c>
      <c r="FP86" s="19">
        <v>39000</v>
      </c>
      <c r="FQ86" s="19">
        <v>585000</v>
      </c>
      <c r="FR86" s="19">
        <v>-507000</v>
      </c>
      <c r="FS86" s="19">
        <v>78000</v>
      </c>
      <c r="FT86" s="21">
        <v>5540003</v>
      </c>
      <c r="FU86" s="21" t="s">
        <v>193</v>
      </c>
      <c r="FV86" s="22">
        <v>1</v>
      </c>
      <c r="FW86" s="22">
        <v>20000</v>
      </c>
      <c r="FX86" s="22">
        <v>20000</v>
      </c>
      <c r="FY86" s="22">
        <v>0</v>
      </c>
      <c r="FZ86" s="22">
        <v>20000</v>
      </c>
      <c r="GA86">
        <v>7550019</v>
      </c>
      <c r="GB86" t="s">
        <v>217</v>
      </c>
      <c r="GC86" s="19">
        <v>53</v>
      </c>
      <c r="GD86" s="19">
        <v>14000</v>
      </c>
      <c r="GE86" s="19">
        <v>742000</v>
      </c>
      <c r="GF86" s="19">
        <v>0</v>
      </c>
      <c r="GG86" s="19">
        <v>742000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8:224" x14ac:dyDescent="0.2">
      <c r="H87" s="21">
        <v>7560084</v>
      </c>
      <c r="I87" s="21" t="s">
        <v>483</v>
      </c>
      <c r="J87" s="22">
        <v>4</v>
      </c>
      <c r="K87" s="22">
        <v>50000</v>
      </c>
      <c r="L87" s="22">
        <v>200000</v>
      </c>
      <c r="M87" s="22">
        <v>0</v>
      </c>
      <c r="N87" s="22">
        <v>200000</v>
      </c>
      <c r="AC87">
        <v>5530015</v>
      </c>
      <c r="AD87" t="s">
        <v>187</v>
      </c>
      <c r="AE87" s="19">
        <v>7</v>
      </c>
      <c r="AF87" s="19">
        <v>32000</v>
      </c>
      <c r="AG87" s="19">
        <v>224000</v>
      </c>
      <c r="AH87" s="19">
        <v>0</v>
      </c>
      <c r="AI87" s="19">
        <v>224000</v>
      </c>
      <c r="AJ87" s="21">
        <v>5500045</v>
      </c>
      <c r="AK87" s="21" t="s">
        <v>173</v>
      </c>
      <c r="AL87" s="22">
        <v>10</v>
      </c>
      <c r="AM87" s="22">
        <v>30000</v>
      </c>
      <c r="AN87" s="22">
        <v>300000</v>
      </c>
      <c r="AO87" s="22">
        <v>0</v>
      </c>
      <c r="AP87" s="22">
        <v>300000</v>
      </c>
      <c r="AZ87" s="22">
        <v>327</v>
      </c>
      <c r="BB87" s="22">
        <v>11809000</v>
      </c>
      <c r="BC87" s="22">
        <v>-52000</v>
      </c>
      <c r="BD87" s="22">
        <v>11757000</v>
      </c>
      <c r="BS87">
        <v>7560084</v>
      </c>
      <c r="BT87" t="s">
        <v>483</v>
      </c>
      <c r="BU87" s="19">
        <v>5</v>
      </c>
      <c r="BV87" s="19">
        <v>50000</v>
      </c>
      <c r="BW87" s="19">
        <v>250000</v>
      </c>
      <c r="BX87" s="19">
        <v>0</v>
      </c>
      <c r="BY87" s="19">
        <v>250000</v>
      </c>
      <c r="BZ87" s="181">
        <v>5520003</v>
      </c>
      <c r="CA87" s="182" t="s">
        <v>387</v>
      </c>
      <c r="CB87" s="183">
        <v>1</v>
      </c>
      <c r="CC87" s="184">
        <v>34000</v>
      </c>
      <c r="CD87" s="184">
        <v>34000</v>
      </c>
      <c r="CE87" s="184">
        <v>0</v>
      </c>
      <c r="CF87" s="184">
        <v>34000</v>
      </c>
      <c r="CG87">
        <v>5540003</v>
      </c>
      <c r="CH87" t="s">
        <v>193</v>
      </c>
      <c r="CI87" s="19">
        <v>1</v>
      </c>
      <c r="CJ87" s="19">
        <v>20000</v>
      </c>
      <c r="CK87" s="19">
        <v>20000</v>
      </c>
      <c r="CL87" s="19">
        <v>0</v>
      </c>
      <c r="CM87" s="19">
        <v>20000</v>
      </c>
      <c r="DB87" s="21">
        <v>5540018</v>
      </c>
      <c r="DC87" s="21" t="s">
        <v>195</v>
      </c>
      <c r="DD87" s="22">
        <v>2</v>
      </c>
      <c r="DE87" s="22">
        <v>32000</v>
      </c>
      <c r="DF87" s="22">
        <v>64000</v>
      </c>
      <c r="DG87" s="22">
        <v>0</v>
      </c>
      <c r="DH87" s="22">
        <v>64000</v>
      </c>
      <c r="DI87">
        <v>7550016</v>
      </c>
      <c r="DJ87" t="s">
        <v>215</v>
      </c>
      <c r="DK87" s="19">
        <v>1</v>
      </c>
      <c r="DL87" s="19">
        <v>14000</v>
      </c>
      <c r="DM87" s="19">
        <v>14000</v>
      </c>
      <c r="DN87" s="19">
        <v>0</v>
      </c>
      <c r="DO87" s="19">
        <v>14000</v>
      </c>
      <c r="DP87" s="21">
        <v>5540020</v>
      </c>
      <c r="DQ87" s="21" t="s">
        <v>196</v>
      </c>
      <c r="DR87" s="22">
        <v>1</v>
      </c>
      <c r="DS87" s="22">
        <v>40000</v>
      </c>
      <c r="DT87" s="22">
        <v>40000</v>
      </c>
      <c r="DU87" s="22">
        <v>0</v>
      </c>
      <c r="DV87" s="22">
        <v>40000</v>
      </c>
      <c r="DW87">
        <v>5510070</v>
      </c>
      <c r="DX87" t="s">
        <v>180</v>
      </c>
      <c r="DY87" s="19">
        <v>16</v>
      </c>
      <c r="DZ87" s="19">
        <v>28000</v>
      </c>
      <c r="EA87" s="19">
        <v>448000</v>
      </c>
      <c r="EB87" s="19">
        <v>0</v>
      </c>
      <c r="EC87" s="19">
        <v>448000</v>
      </c>
      <c r="ED87" s="21">
        <v>5520003</v>
      </c>
      <c r="EE87" s="21" t="s">
        <v>387</v>
      </c>
      <c r="EF87" s="22">
        <v>2</v>
      </c>
      <c r="EG87" s="22">
        <v>34000</v>
      </c>
      <c r="EH87" s="22">
        <v>68000</v>
      </c>
      <c r="EI87" s="22">
        <v>0</v>
      </c>
      <c r="EJ87" s="22">
        <v>68000</v>
      </c>
      <c r="EK87">
        <v>5540008</v>
      </c>
      <c r="EL87" t="s">
        <v>558</v>
      </c>
      <c r="EM87" s="19">
        <v>7</v>
      </c>
      <c r="EN87" s="19">
        <v>16000</v>
      </c>
      <c r="EO87" s="19">
        <v>112000</v>
      </c>
      <c r="EP87" s="19">
        <v>0</v>
      </c>
      <c r="EQ87" s="19">
        <v>112000</v>
      </c>
      <c r="EY87">
        <v>7560084</v>
      </c>
      <c r="EZ87" t="s">
        <v>483</v>
      </c>
      <c r="FA87" s="19">
        <v>2</v>
      </c>
      <c r="FB87" s="19">
        <v>50000</v>
      </c>
      <c r="FC87" s="19">
        <v>100000</v>
      </c>
      <c r="FD87" s="19">
        <v>0</v>
      </c>
      <c r="FE87" s="19">
        <v>100000</v>
      </c>
      <c r="FF87" s="21">
        <v>5540032</v>
      </c>
      <c r="FG87" s="21" t="s">
        <v>201</v>
      </c>
      <c r="FH87" s="22">
        <v>2</v>
      </c>
      <c r="FI87" s="22">
        <v>18000</v>
      </c>
      <c r="FJ87" s="22">
        <v>36000</v>
      </c>
      <c r="FK87" s="22">
        <v>0</v>
      </c>
      <c r="FL87" s="22">
        <v>36000</v>
      </c>
      <c r="FM87">
        <v>5520005</v>
      </c>
      <c r="FN87" t="s">
        <v>391</v>
      </c>
      <c r="FO87" s="19">
        <v>0</v>
      </c>
      <c r="FP87" s="19">
        <v>0</v>
      </c>
      <c r="FQ87" s="19">
        <v>0</v>
      </c>
      <c r="FR87" s="19">
        <v>0</v>
      </c>
      <c r="FS87" s="19">
        <v>0</v>
      </c>
      <c r="FT87" s="21">
        <v>5540008</v>
      </c>
      <c r="FU87" s="21" t="s">
        <v>558</v>
      </c>
      <c r="FV87" s="22">
        <v>5</v>
      </c>
      <c r="FW87" s="22">
        <v>16000</v>
      </c>
      <c r="FX87" s="22">
        <v>80000</v>
      </c>
      <c r="FY87" s="22">
        <v>0</v>
      </c>
      <c r="FZ87" s="22">
        <v>80000</v>
      </c>
      <c r="GA87">
        <v>7550026</v>
      </c>
      <c r="GB87" t="s">
        <v>219</v>
      </c>
      <c r="GC87" s="19">
        <v>23</v>
      </c>
      <c r="GD87" s="19">
        <v>26000</v>
      </c>
      <c r="GE87" s="19">
        <v>598000</v>
      </c>
      <c r="GF87" s="19">
        <v>0</v>
      </c>
      <c r="GG87" s="19">
        <v>598000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8:224" x14ac:dyDescent="0.2">
      <c r="H88" s="21">
        <v>7560085</v>
      </c>
      <c r="I88" s="21" t="s">
        <v>484</v>
      </c>
      <c r="J88" s="22">
        <v>1</v>
      </c>
      <c r="K88" s="22">
        <v>80000</v>
      </c>
      <c r="L88" s="22">
        <v>80000</v>
      </c>
      <c r="M88" s="22">
        <v>0</v>
      </c>
      <c r="N88" s="22">
        <v>80000</v>
      </c>
      <c r="AC88">
        <v>5530016</v>
      </c>
      <c r="AD88" t="s">
        <v>188</v>
      </c>
      <c r="AE88" s="19">
        <v>6</v>
      </c>
      <c r="AF88" s="19">
        <v>32000</v>
      </c>
      <c r="AG88" s="19">
        <v>192000</v>
      </c>
      <c r="AH88" s="19">
        <v>0</v>
      </c>
      <c r="AI88" s="19">
        <v>192000</v>
      </c>
      <c r="AJ88" s="21">
        <v>5500063</v>
      </c>
      <c r="AK88" s="21" t="s">
        <v>394</v>
      </c>
      <c r="AL88" s="22">
        <v>13</v>
      </c>
      <c r="AM88" s="22">
        <v>21000</v>
      </c>
      <c r="AN88" s="22">
        <v>273000</v>
      </c>
      <c r="AO88" s="22">
        <v>0</v>
      </c>
      <c r="AP88" s="22">
        <v>273000</v>
      </c>
      <c r="BC88" s="22" t="s">
        <v>560</v>
      </c>
      <c r="BD88" s="22">
        <v>0</v>
      </c>
      <c r="BQ88" s="22" t="s">
        <v>561</v>
      </c>
      <c r="BR88" s="22">
        <v>11220000</v>
      </c>
      <c r="BS88">
        <v>7560085</v>
      </c>
      <c r="BT88" t="s">
        <v>484</v>
      </c>
      <c r="BU88" s="19">
        <v>1</v>
      </c>
      <c r="BV88" s="19">
        <v>80000</v>
      </c>
      <c r="BW88" s="19">
        <v>80000</v>
      </c>
      <c r="BX88" s="19">
        <v>0</v>
      </c>
      <c r="BY88" s="19">
        <v>80000</v>
      </c>
      <c r="BZ88" s="181">
        <v>5520005</v>
      </c>
      <c r="CA88" s="182" t="s">
        <v>391</v>
      </c>
      <c r="CB88" s="183">
        <v>13</v>
      </c>
      <c r="CC88" s="184">
        <v>19000</v>
      </c>
      <c r="CD88" s="184">
        <v>247000</v>
      </c>
      <c r="CE88" s="184">
        <v>0</v>
      </c>
      <c r="CF88" s="184">
        <v>247000</v>
      </c>
      <c r="CG88">
        <v>5540008</v>
      </c>
      <c r="CH88" t="s">
        <v>558</v>
      </c>
      <c r="CI88" s="19">
        <v>22</v>
      </c>
      <c r="CJ88" s="19">
        <v>16000</v>
      </c>
      <c r="CK88" s="19">
        <v>352000</v>
      </c>
      <c r="CL88" s="19">
        <v>0</v>
      </c>
      <c r="CM88" s="19">
        <v>352000</v>
      </c>
      <c r="DB88" s="21">
        <v>5540030</v>
      </c>
      <c r="DC88" s="21" t="s">
        <v>199</v>
      </c>
      <c r="DD88" s="22">
        <v>1</v>
      </c>
      <c r="DE88" s="22">
        <v>22000</v>
      </c>
      <c r="DF88" s="22">
        <v>22000</v>
      </c>
      <c r="DG88" s="22">
        <v>0</v>
      </c>
      <c r="DH88" s="22">
        <v>22000</v>
      </c>
      <c r="DI88">
        <v>7550017</v>
      </c>
      <c r="DJ88" t="s">
        <v>216</v>
      </c>
      <c r="DK88" s="19">
        <v>1</v>
      </c>
      <c r="DL88" s="19">
        <v>14000</v>
      </c>
      <c r="DM88" s="19">
        <v>14000</v>
      </c>
      <c r="DN88" s="19">
        <v>0</v>
      </c>
      <c r="DO88" s="19">
        <v>14000</v>
      </c>
      <c r="DP88" s="21">
        <v>5540031</v>
      </c>
      <c r="DQ88" s="21" t="s">
        <v>200</v>
      </c>
      <c r="DR88" s="22">
        <v>2</v>
      </c>
      <c r="DS88" s="22">
        <v>22000</v>
      </c>
      <c r="DT88" s="22">
        <v>44000</v>
      </c>
      <c r="DU88" s="22">
        <v>0</v>
      </c>
      <c r="DV88" s="22">
        <v>44000</v>
      </c>
      <c r="DW88">
        <v>5510072</v>
      </c>
      <c r="DX88" t="s">
        <v>181</v>
      </c>
      <c r="DY88" s="19">
        <v>2</v>
      </c>
      <c r="DZ88" s="19">
        <v>29000</v>
      </c>
      <c r="EA88" s="19">
        <v>58000</v>
      </c>
      <c r="EB88" s="19">
        <v>0</v>
      </c>
      <c r="EC88" s="19">
        <v>58000</v>
      </c>
      <c r="ED88" s="21">
        <v>5520005</v>
      </c>
      <c r="EE88" s="21" t="s">
        <v>391</v>
      </c>
      <c r="EF88" s="22">
        <v>18</v>
      </c>
      <c r="EG88" s="22">
        <v>19000</v>
      </c>
      <c r="EH88" s="22">
        <v>342000</v>
      </c>
      <c r="EI88" s="22">
        <v>0</v>
      </c>
      <c r="EJ88" s="22">
        <v>342000</v>
      </c>
      <c r="EK88">
        <v>5540017</v>
      </c>
      <c r="EL88" t="s">
        <v>194</v>
      </c>
      <c r="EM88" s="19">
        <v>1</v>
      </c>
      <c r="EN88" s="19">
        <v>25000</v>
      </c>
      <c r="EO88" s="19">
        <v>25000</v>
      </c>
      <c r="EP88" s="19">
        <v>0</v>
      </c>
      <c r="EQ88" s="19">
        <v>25000</v>
      </c>
      <c r="EW88" s="22" t="s">
        <v>561</v>
      </c>
      <c r="EX88" s="22">
        <v>9227000</v>
      </c>
      <c r="FA88" s="19">
        <v>393</v>
      </c>
      <c r="FC88" s="19">
        <v>9899000</v>
      </c>
      <c r="FD88" s="19">
        <v>-195000</v>
      </c>
      <c r="FE88" s="19">
        <v>9704000</v>
      </c>
      <c r="FF88" s="21">
        <v>5540033</v>
      </c>
      <c r="FG88" s="21" t="s">
        <v>202</v>
      </c>
      <c r="FH88" s="22">
        <v>1</v>
      </c>
      <c r="FI88" s="22">
        <v>18000</v>
      </c>
      <c r="FJ88" s="22">
        <v>18000</v>
      </c>
      <c r="FK88" s="22">
        <v>0</v>
      </c>
      <c r="FL88" s="22">
        <v>18000</v>
      </c>
      <c r="FM88">
        <v>5530001</v>
      </c>
      <c r="FN88" t="s">
        <v>380</v>
      </c>
      <c r="FO88" s="19">
        <v>1</v>
      </c>
      <c r="FP88" s="19">
        <v>46000</v>
      </c>
      <c r="FQ88" s="19">
        <v>46000</v>
      </c>
      <c r="FR88" s="19">
        <v>0</v>
      </c>
      <c r="FS88" s="19">
        <v>46000</v>
      </c>
      <c r="FT88" s="21">
        <v>5540017</v>
      </c>
      <c r="FU88" s="21" t="s">
        <v>194</v>
      </c>
      <c r="FV88" s="22">
        <v>16</v>
      </c>
      <c r="FW88" s="22">
        <v>25000</v>
      </c>
      <c r="FX88" s="22">
        <v>400000</v>
      </c>
      <c r="FY88" s="22">
        <v>0</v>
      </c>
      <c r="FZ88" s="22">
        <v>400000</v>
      </c>
      <c r="GA88">
        <v>7560084</v>
      </c>
      <c r="GB88" t="s">
        <v>483</v>
      </c>
      <c r="GC88" s="19">
        <v>12</v>
      </c>
      <c r="GD88" s="19">
        <v>50000</v>
      </c>
      <c r="GE88" s="19">
        <v>600000</v>
      </c>
      <c r="GF88" s="19">
        <v>0</v>
      </c>
      <c r="GG88" s="19">
        <v>600000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8:224" x14ac:dyDescent="0.2">
      <c r="J89" s="22">
        <v>317</v>
      </c>
      <c r="L89" s="22">
        <v>10430000</v>
      </c>
      <c r="M89" s="22">
        <v>-39000</v>
      </c>
      <c r="N89" s="22">
        <v>10391000</v>
      </c>
      <c r="AC89">
        <v>5540001</v>
      </c>
      <c r="AD89" t="s">
        <v>192</v>
      </c>
      <c r="AE89" s="19">
        <v>1</v>
      </c>
      <c r="AF89" s="19">
        <v>20000</v>
      </c>
      <c r="AG89" s="19">
        <v>20000</v>
      </c>
      <c r="AH89" s="19">
        <v>0</v>
      </c>
      <c r="AI89" s="19">
        <v>20000</v>
      </c>
      <c r="AJ89" s="21">
        <v>5510070</v>
      </c>
      <c r="AK89" s="21" t="s">
        <v>180</v>
      </c>
      <c r="AL89" s="22">
        <v>24</v>
      </c>
      <c r="AM89" s="22">
        <v>28000</v>
      </c>
      <c r="AN89" s="22">
        <v>672000</v>
      </c>
      <c r="AO89" s="22">
        <v>0</v>
      </c>
      <c r="AP89" s="22">
        <v>672000</v>
      </c>
      <c r="BU89" s="19">
        <v>322</v>
      </c>
      <c r="BW89" s="19">
        <v>11567000</v>
      </c>
      <c r="BX89" s="19">
        <v>-39000</v>
      </c>
      <c r="BY89" s="19">
        <v>11528000</v>
      </c>
      <c r="BZ89" s="181">
        <v>5530001</v>
      </c>
      <c r="CA89" s="182" t="s">
        <v>380</v>
      </c>
      <c r="CB89" s="183">
        <v>1</v>
      </c>
      <c r="CC89" s="184">
        <v>46000</v>
      </c>
      <c r="CD89" s="184">
        <v>46000</v>
      </c>
      <c r="CE89" s="184">
        <v>0</v>
      </c>
      <c r="CF89" s="184">
        <v>46000</v>
      </c>
      <c r="CG89">
        <v>5540017</v>
      </c>
      <c r="CH89" t="s">
        <v>194</v>
      </c>
      <c r="CI89" s="19">
        <v>8</v>
      </c>
      <c r="CJ89" s="19">
        <v>25000</v>
      </c>
      <c r="CK89" s="19">
        <v>200000</v>
      </c>
      <c r="CL89" s="19">
        <v>0</v>
      </c>
      <c r="CM89" s="19">
        <v>200000</v>
      </c>
      <c r="DB89" s="21">
        <v>5540035</v>
      </c>
      <c r="DC89" s="21" t="s">
        <v>203</v>
      </c>
      <c r="DD89" s="22">
        <v>1</v>
      </c>
      <c r="DE89" s="22">
        <v>20000</v>
      </c>
      <c r="DF89" s="22">
        <v>20000</v>
      </c>
      <c r="DG89" s="22">
        <v>0</v>
      </c>
      <c r="DH89" s="22">
        <v>20000</v>
      </c>
      <c r="DI89">
        <v>7550019</v>
      </c>
      <c r="DJ89" t="s">
        <v>217</v>
      </c>
      <c r="DK89" s="19">
        <v>5</v>
      </c>
      <c r="DL89" s="19">
        <v>14000</v>
      </c>
      <c r="DM89" s="19">
        <v>70000</v>
      </c>
      <c r="DN89" s="19">
        <v>0</v>
      </c>
      <c r="DO89" s="19">
        <v>70000</v>
      </c>
      <c r="DP89" s="21">
        <v>5540032</v>
      </c>
      <c r="DQ89" s="21" t="s">
        <v>201</v>
      </c>
      <c r="DR89" s="22">
        <v>1</v>
      </c>
      <c r="DS89" s="22">
        <v>18000</v>
      </c>
      <c r="DT89" s="22">
        <v>18000</v>
      </c>
      <c r="DU89" s="22">
        <v>0</v>
      </c>
      <c r="DV89" s="22">
        <v>18000</v>
      </c>
      <c r="DW89">
        <v>5510074</v>
      </c>
      <c r="DX89" t="s">
        <v>182</v>
      </c>
      <c r="DY89" s="19">
        <v>3</v>
      </c>
      <c r="DZ89" s="19">
        <v>30000</v>
      </c>
      <c r="EA89" s="19">
        <v>90000</v>
      </c>
      <c r="EB89" s="19">
        <v>0</v>
      </c>
      <c r="EC89" s="19">
        <v>90000</v>
      </c>
      <c r="ED89" s="21">
        <v>5530001</v>
      </c>
      <c r="EE89" s="21" t="s">
        <v>380</v>
      </c>
      <c r="EF89" s="22">
        <v>2</v>
      </c>
      <c r="EG89" s="22">
        <v>46000</v>
      </c>
      <c r="EH89" s="22">
        <v>92000</v>
      </c>
      <c r="EI89" s="22">
        <v>0</v>
      </c>
      <c r="EJ89" s="22">
        <v>92000</v>
      </c>
      <c r="EK89">
        <v>5540018</v>
      </c>
      <c r="EL89" t="s">
        <v>195</v>
      </c>
      <c r="EM89" s="19">
        <v>4</v>
      </c>
      <c r="EN89" s="19">
        <v>32000</v>
      </c>
      <c r="EO89" s="19">
        <v>128000</v>
      </c>
      <c r="EP89" s="19">
        <v>0</v>
      </c>
      <c r="EQ89" s="19">
        <v>128000</v>
      </c>
      <c r="FD89" s="19" t="s">
        <v>560</v>
      </c>
      <c r="FE89" s="19">
        <v>0</v>
      </c>
      <c r="FF89" s="21">
        <v>7550015</v>
      </c>
      <c r="FG89" s="21" t="s">
        <v>214</v>
      </c>
      <c r="FH89" s="22">
        <v>2</v>
      </c>
      <c r="FI89" s="22">
        <v>14000</v>
      </c>
      <c r="FJ89" s="22">
        <v>28000</v>
      </c>
      <c r="FK89" s="22">
        <v>0</v>
      </c>
      <c r="FL89" s="22">
        <v>28000</v>
      </c>
      <c r="FM89">
        <v>5540001</v>
      </c>
      <c r="FN89" t="s">
        <v>192</v>
      </c>
      <c r="FO89" s="19">
        <v>2</v>
      </c>
      <c r="FP89" s="19">
        <v>20000</v>
      </c>
      <c r="FQ89" s="19">
        <v>40000</v>
      </c>
      <c r="FR89" s="19">
        <v>0</v>
      </c>
      <c r="FS89" s="19">
        <v>40000</v>
      </c>
      <c r="FT89" s="21">
        <v>5540018</v>
      </c>
      <c r="FU89" s="21" t="s">
        <v>195</v>
      </c>
      <c r="FV89" s="22">
        <v>16</v>
      </c>
      <c r="FW89" s="22">
        <v>32000</v>
      </c>
      <c r="FX89" s="22">
        <v>512000</v>
      </c>
      <c r="FY89" s="22">
        <v>0</v>
      </c>
      <c r="FZ89" s="22">
        <v>512000</v>
      </c>
      <c r="GA89">
        <v>7560085</v>
      </c>
      <c r="GB89" t="s">
        <v>484</v>
      </c>
      <c r="GC89" s="19">
        <v>1</v>
      </c>
      <c r="GD89" s="19">
        <v>80000</v>
      </c>
      <c r="GE89" s="19">
        <v>80000</v>
      </c>
      <c r="GF89" s="19">
        <v>0</v>
      </c>
      <c r="GG89" s="19">
        <v>80000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8:224" x14ac:dyDescent="0.2">
      <c r="M90" s="22" t="s">
        <v>560</v>
      </c>
      <c r="N90" s="22">
        <v>0</v>
      </c>
      <c r="AC90">
        <v>5540008</v>
      </c>
      <c r="AD90" t="s">
        <v>558</v>
      </c>
      <c r="AE90" s="19">
        <v>5</v>
      </c>
      <c r="AF90" s="19">
        <v>16000</v>
      </c>
      <c r="AG90" s="19">
        <v>80000</v>
      </c>
      <c r="AH90" s="19">
        <v>0</v>
      </c>
      <c r="AI90" s="19">
        <v>80000</v>
      </c>
      <c r="AJ90" s="21">
        <v>5510072</v>
      </c>
      <c r="AK90" s="21" t="s">
        <v>181</v>
      </c>
      <c r="AL90" s="22">
        <v>2</v>
      </c>
      <c r="AM90" s="22">
        <v>29000</v>
      </c>
      <c r="AN90" s="22">
        <v>58000</v>
      </c>
      <c r="AO90" s="22">
        <v>0</v>
      </c>
      <c r="AP90" s="22">
        <v>58000</v>
      </c>
      <c r="BC90" s="22" t="s">
        <v>561</v>
      </c>
      <c r="BD90" s="22">
        <v>11757000</v>
      </c>
      <c r="BX90" s="19" t="s">
        <v>560</v>
      </c>
      <c r="BY90" s="19">
        <v>0</v>
      </c>
      <c r="BZ90" s="181">
        <v>5530002</v>
      </c>
      <c r="CA90" s="182" t="s">
        <v>393</v>
      </c>
      <c r="CB90" s="183">
        <v>1</v>
      </c>
      <c r="CC90" s="184">
        <v>38000</v>
      </c>
      <c r="CD90" s="184">
        <v>38000</v>
      </c>
      <c r="CE90" s="184">
        <v>0</v>
      </c>
      <c r="CF90" s="184">
        <v>38000</v>
      </c>
      <c r="CG90">
        <v>5540018</v>
      </c>
      <c r="CH90" t="s">
        <v>195</v>
      </c>
      <c r="CI90" s="19">
        <v>15</v>
      </c>
      <c r="CJ90" s="19">
        <v>32000</v>
      </c>
      <c r="CK90" s="19">
        <v>480000</v>
      </c>
      <c r="CL90" s="19">
        <v>0</v>
      </c>
      <c r="CM90" s="19">
        <v>480000</v>
      </c>
      <c r="DB90" s="21">
        <v>7550006</v>
      </c>
      <c r="DC90" s="21" t="s">
        <v>207</v>
      </c>
      <c r="DD90" s="22">
        <v>2</v>
      </c>
      <c r="DE90" s="22">
        <v>12000</v>
      </c>
      <c r="DF90" s="22">
        <v>24000</v>
      </c>
      <c r="DG90" s="22">
        <v>0</v>
      </c>
      <c r="DH90" s="22">
        <v>24000</v>
      </c>
      <c r="DI90">
        <v>7550026</v>
      </c>
      <c r="DJ90" t="s">
        <v>219</v>
      </c>
      <c r="DK90" s="19">
        <v>3</v>
      </c>
      <c r="DL90" s="19">
        <v>26000</v>
      </c>
      <c r="DM90" s="19">
        <v>78000</v>
      </c>
      <c r="DN90" s="19">
        <v>0</v>
      </c>
      <c r="DO90" s="19">
        <v>78000</v>
      </c>
      <c r="DP90" s="21">
        <v>5540035</v>
      </c>
      <c r="DQ90" s="21" t="s">
        <v>203</v>
      </c>
      <c r="DR90" s="22">
        <v>1</v>
      </c>
      <c r="DS90" s="22">
        <v>20000</v>
      </c>
      <c r="DT90" s="22">
        <v>20000</v>
      </c>
      <c r="DU90" s="22">
        <v>0</v>
      </c>
      <c r="DV90" s="22">
        <v>20000</v>
      </c>
      <c r="DW90">
        <v>5510111</v>
      </c>
      <c r="DX90" t="s">
        <v>581</v>
      </c>
      <c r="DY90" s="19">
        <v>16</v>
      </c>
      <c r="DZ90" s="19">
        <v>39000</v>
      </c>
      <c r="EA90" s="19">
        <v>624000</v>
      </c>
      <c r="EB90" s="19">
        <v>-468000</v>
      </c>
      <c r="EC90" s="19">
        <v>156000</v>
      </c>
      <c r="ED90" s="21">
        <v>5530002</v>
      </c>
      <c r="EE90" s="21" t="s">
        <v>393</v>
      </c>
      <c r="EF90" s="22">
        <v>1</v>
      </c>
      <c r="EG90" s="22">
        <v>38000</v>
      </c>
      <c r="EH90" s="22">
        <v>38000</v>
      </c>
      <c r="EI90" s="22">
        <v>0</v>
      </c>
      <c r="EJ90" s="22">
        <v>38000</v>
      </c>
      <c r="EK90">
        <v>5540020</v>
      </c>
      <c r="EL90" t="s">
        <v>196</v>
      </c>
      <c r="EM90" s="19">
        <v>1</v>
      </c>
      <c r="EN90" s="19">
        <v>40000</v>
      </c>
      <c r="EO90" s="19">
        <v>40000</v>
      </c>
      <c r="EP90" s="19">
        <v>0</v>
      </c>
      <c r="EQ90" s="19">
        <v>40000</v>
      </c>
      <c r="FF90" s="21">
        <v>7550019</v>
      </c>
      <c r="FG90" s="21" t="s">
        <v>217</v>
      </c>
      <c r="FH90" s="22">
        <v>9</v>
      </c>
      <c r="FI90" s="22">
        <v>14000</v>
      </c>
      <c r="FJ90" s="22">
        <v>126000</v>
      </c>
      <c r="FK90" s="22">
        <v>0</v>
      </c>
      <c r="FL90" s="22">
        <v>126000</v>
      </c>
      <c r="FM90">
        <v>5540008</v>
      </c>
      <c r="FN90" t="s">
        <v>558</v>
      </c>
      <c r="FO90" s="19">
        <v>19</v>
      </c>
      <c r="FP90" s="19">
        <v>16000</v>
      </c>
      <c r="FQ90" s="19">
        <v>304000</v>
      </c>
      <c r="FR90" s="19">
        <v>0</v>
      </c>
      <c r="FS90" s="19">
        <v>304000</v>
      </c>
      <c r="FT90" s="21">
        <v>5540020</v>
      </c>
      <c r="FU90" s="21" t="s">
        <v>196</v>
      </c>
      <c r="FV90" s="22">
        <v>5</v>
      </c>
      <c r="FW90" s="22">
        <v>40000</v>
      </c>
      <c r="FX90" s="22">
        <v>200000</v>
      </c>
      <c r="FY90" s="22">
        <v>0</v>
      </c>
      <c r="FZ90" s="22">
        <v>200000</v>
      </c>
      <c r="GA90">
        <v>9500003</v>
      </c>
      <c r="GB90" t="s">
        <v>225</v>
      </c>
      <c r="GC90" s="19">
        <v>0</v>
      </c>
      <c r="GD90" s="19">
        <v>0</v>
      </c>
      <c r="GE90" s="19">
        <v>0</v>
      </c>
      <c r="GF90" s="19">
        <v>0</v>
      </c>
      <c r="GG90" s="19">
        <v>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8:224" x14ac:dyDescent="0.2">
      <c r="AC91">
        <v>5540017</v>
      </c>
      <c r="AD91" t="s">
        <v>194</v>
      </c>
      <c r="AE91" s="19">
        <v>5</v>
      </c>
      <c r="AF91" s="19">
        <v>25000</v>
      </c>
      <c r="AG91" s="19">
        <v>125000</v>
      </c>
      <c r="AH91" s="19">
        <v>0</v>
      </c>
      <c r="AI91" s="19">
        <v>125000</v>
      </c>
      <c r="AJ91" s="21">
        <v>5510074</v>
      </c>
      <c r="AK91" s="21" t="s">
        <v>182</v>
      </c>
      <c r="AL91" s="22">
        <v>1</v>
      </c>
      <c r="AM91" s="22">
        <v>30000</v>
      </c>
      <c r="AN91" s="22">
        <v>30000</v>
      </c>
      <c r="AO91" s="22">
        <v>0</v>
      </c>
      <c r="AP91" s="22">
        <v>30000</v>
      </c>
      <c r="BZ91" s="181">
        <v>5530003</v>
      </c>
      <c r="CA91" s="182" t="s">
        <v>399</v>
      </c>
      <c r="CB91" s="183">
        <v>3</v>
      </c>
      <c r="CC91" s="184">
        <v>38000</v>
      </c>
      <c r="CD91" s="184">
        <v>114000</v>
      </c>
      <c r="CE91" s="184">
        <v>0</v>
      </c>
      <c r="CF91" s="184">
        <v>114000</v>
      </c>
      <c r="CG91">
        <v>5540020</v>
      </c>
      <c r="CH91" t="s">
        <v>196</v>
      </c>
      <c r="CI91" s="19">
        <v>5</v>
      </c>
      <c r="CJ91" s="19">
        <v>40000</v>
      </c>
      <c r="CK91" s="19">
        <v>200000</v>
      </c>
      <c r="CL91" s="19">
        <v>0</v>
      </c>
      <c r="CM91" s="19">
        <v>200000</v>
      </c>
      <c r="DB91" s="21">
        <v>7550007</v>
      </c>
      <c r="DC91" s="21" t="s">
        <v>208</v>
      </c>
      <c r="DD91" s="22">
        <v>0</v>
      </c>
      <c r="DE91" s="22">
        <v>0</v>
      </c>
      <c r="DF91" s="22">
        <v>0</v>
      </c>
      <c r="DG91" s="22">
        <v>0</v>
      </c>
      <c r="DH91" s="22">
        <v>0</v>
      </c>
      <c r="DI91">
        <v>7560084</v>
      </c>
      <c r="DJ91" t="s">
        <v>483</v>
      </c>
      <c r="DK91" s="19">
        <v>4</v>
      </c>
      <c r="DL91" s="19">
        <v>50000</v>
      </c>
      <c r="DM91" s="19">
        <v>200000</v>
      </c>
      <c r="DN91" s="19">
        <v>0</v>
      </c>
      <c r="DO91" s="19">
        <v>200000</v>
      </c>
      <c r="DP91" s="21">
        <v>7520023</v>
      </c>
      <c r="DQ91" s="21" t="s">
        <v>559</v>
      </c>
      <c r="DR91" s="22">
        <v>2</v>
      </c>
      <c r="DS91" s="22">
        <v>20000</v>
      </c>
      <c r="DT91" s="22">
        <v>40000</v>
      </c>
      <c r="DU91" s="22">
        <v>0</v>
      </c>
      <c r="DV91" s="22">
        <v>40000</v>
      </c>
      <c r="DW91">
        <v>5520002</v>
      </c>
      <c r="DX91" t="s">
        <v>385</v>
      </c>
      <c r="DY91" s="19">
        <v>1</v>
      </c>
      <c r="DZ91" s="19">
        <v>34000</v>
      </c>
      <c r="EA91" s="19">
        <v>34000</v>
      </c>
      <c r="EB91" s="19">
        <v>0</v>
      </c>
      <c r="EC91" s="19">
        <v>34000</v>
      </c>
      <c r="ED91" s="21">
        <v>5530003</v>
      </c>
      <c r="EE91" s="21" t="s">
        <v>399</v>
      </c>
      <c r="EF91" s="22">
        <v>3</v>
      </c>
      <c r="EG91" s="22">
        <v>38000</v>
      </c>
      <c r="EH91" s="22">
        <v>114000</v>
      </c>
      <c r="EI91" s="22">
        <v>0</v>
      </c>
      <c r="EJ91" s="22">
        <v>114000</v>
      </c>
      <c r="EK91">
        <v>5540029</v>
      </c>
      <c r="EL91" t="s">
        <v>198</v>
      </c>
      <c r="EM91" s="19">
        <v>1</v>
      </c>
      <c r="EN91" s="19">
        <v>20000</v>
      </c>
      <c r="EO91" s="19">
        <v>20000</v>
      </c>
      <c r="EP91" s="19">
        <v>0</v>
      </c>
      <c r="EQ91" s="19">
        <v>20000</v>
      </c>
      <c r="FD91" s="19" t="s">
        <v>561</v>
      </c>
      <c r="FE91" s="19">
        <v>9704000</v>
      </c>
      <c r="FF91" s="21">
        <v>7560084</v>
      </c>
      <c r="FG91" s="21" t="s">
        <v>483</v>
      </c>
      <c r="FH91" s="22">
        <v>6</v>
      </c>
      <c r="FI91" s="22">
        <v>50000</v>
      </c>
      <c r="FJ91" s="22">
        <v>300000</v>
      </c>
      <c r="FK91" s="22">
        <v>0</v>
      </c>
      <c r="FL91" s="22">
        <v>300000</v>
      </c>
      <c r="FM91">
        <v>5540017</v>
      </c>
      <c r="FN91" t="s">
        <v>194</v>
      </c>
      <c r="FO91" s="19">
        <v>8</v>
      </c>
      <c r="FP91" s="19">
        <v>25000</v>
      </c>
      <c r="FQ91" s="19">
        <v>200000</v>
      </c>
      <c r="FR91" s="19">
        <v>0</v>
      </c>
      <c r="FS91" s="19">
        <v>200000</v>
      </c>
      <c r="FT91" s="21">
        <v>5540029</v>
      </c>
      <c r="FU91" s="21" t="s">
        <v>198</v>
      </c>
      <c r="FV91" s="22">
        <v>2</v>
      </c>
      <c r="FW91" s="22">
        <v>20000</v>
      </c>
      <c r="FX91" s="22">
        <v>40000</v>
      </c>
      <c r="FY91" s="22">
        <v>0</v>
      </c>
      <c r="FZ91" s="22">
        <v>40000</v>
      </c>
      <c r="GC91" s="19">
        <v>1287</v>
      </c>
      <c r="GE91" s="19">
        <v>32871000</v>
      </c>
      <c r="GF91" s="19">
        <v>-1131000</v>
      </c>
      <c r="GG91" s="19">
        <v>31740000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8:224" x14ac:dyDescent="0.2">
      <c r="M92" s="22" t="s">
        <v>561</v>
      </c>
      <c r="N92" s="22">
        <v>10391000</v>
      </c>
      <c r="AC92">
        <v>5540018</v>
      </c>
      <c r="AD92" t="s">
        <v>195</v>
      </c>
      <c r="AE92" s="19">
        <v>4</v>
      </c>
      <c r="AF92" s="19">
        <v>32000</v>
      </c>
      <c r="AG92" s="19">
        <v>128000</v>
      </c>
      <c r="AH92" s="19">
        <v>0</v>
      </c>
      <c r="AI92" s="19">
        <v>128000</v>
      </c>
      <c r="AJ92" s="21">
        <v>5520003</v>
      </c>
      <c r="AK92" s="21" t="s">
        <v>387</v>
      </c>
      <c r="AL92" s="22">
        <v>1</v>
      </c>
      <c r="AM92" s="22">
        <v>34000</v>
      </c>
      <c r="AN92" s="22">
        <v>34000</v>
      </c>
      <c r="AO92" s="22">
        <v>0</v>
      </c>
      <c r="AP92" s="22">
        <v>34000</v>
      </c>
      <c r="BX92" s="19" t="s">
        <v>561</v>
      </c>
      <c r="BY92" s="19">
        <v>11528000</v>
      </c>
      <c r="BZ92" s="181">
        <v>5540008</v>
      </c>
      <c r="CA92" s="182" t="s">
        <v>558</v>
      </c>
      <c r="CB92" s="183">
        <v>11</v>
      </c>
      <c r="CC92" s="184">
        <v>16000</v>
      </c>
      <c r="CD92" s="184">
        <v>176000</v>
      </c>
      <c r="CE92" s="184">
        <v>0</v>
      </c>
      <c r="CF92" s="184">
        <v>176000</v>
      </c>
      <c r="CG92">
        <v>5540030</v>
      </c>
      <c r="CH92" t="s">
        <v>199</v>
      </c>
      <c r="CI92" s="19">
        <v>1</v>
      </c>
      <c r="CJ92" s="19">
        <v>22000</v>
      </c>
      <c r="CK92" s="19">
        <v>22000</v>
      </c>
      <c r="CL92" s="19">
        <v>0</v>
      </c>
      <c r="CM92" s="19">
        <v>22000</v>
      </c>
      <c r="DB92" s="21">
        <v>7550016</v>
      </c>
      <c r="DC92" s="21" t="s">
        <v>215</v>
      </c>
      <c r="DD92" s="22">
        <v>1</v>
      </c>
      <c r="DE92" s="22">
        <v>14000</v>
      </c>
      <c r="DF92" s="22">
        <v>14000</v>
      </c>
      <c r="DG92" s="22">
        <v>0</v>
      </c>
      <c r="DH92" s="22">
        <v>14000</v>
      </c>
      <c r="DI92">
        <v>7560085</v>
      </c>
      <c r="DJ92" t="s">
        <v>484</v>
      </c>
      <c r="DK92" s="19">
        <v>2</v>
      </c>
      <c r="DL92" s="19">
        <v>80000</v>
      </c>
      <c r="DM92" s="19">
        <v>160000</v>
      </c>
      <c r="DN92" s="19">
        <v>0</v>
      </c>
      <c r="DO92" s="19">
        <v>160000</v>
      </c>
      <c r="DP92" s="21">
        <v>7550006</v>
      </c>
      <c r="DQ92" s="21" t="s">
        <v>207</v>
      </c>
      <c r="DR92" s="22">
        <v>1</v>
      </c>
      <c r="DS92" s="22">
        <v>12000</v>
      </c>
      <c r="DT92" s="22">
        <v>12000</v>
      </c>
      <c r="DU92" s="22">
        <v>0</v>
      </c>
      <c r="DV92" s="22">
        <v>12000</v>
      </c>
      <c r="DW92">
        <v>5520003</v>
      </c>
      <c r="DX92" t="s">
        <v>387</v>
      </c>
      <c r="DY92" s="19">
        <v>1</v>
      </c>
      <c r="DZ92" s="19">
        <v>34000</v>
      </c>
      <c r="EA92" s="19">
        <v>34000</v>
      </c>
      <c r="EB92" s="19">
        <v>0</v>
      </c>
      <c r="EC92" s="19">
        <v>34000</v>
      </c>
      <c r="ED92" s="21">
        <v>5530008</v>
      </c>
      <c r="EE92" s="21" t="s">
        <v>370</v>
      </c>
      <c r="EF92" s="22">
        <v>0</v>
      </c>
      <c r="EG92" s="22">
        <v>0</v>
      </c>
      <c r="EH92" s="22">
        <v>0</v>
      </c>
      <c r="EI92" s="22">
        <v>0</v>
      </c>
      <c r="EJ92" s="22">
        <v>0</v>
      </c>
      <c r="EK92">
        <v>5540030</v>
      </c>
      <c r="EL92" t="s">
        <v>199</v>
      </c>
      <c r="EM92" s="19">
        <v>4</v>
      </c>
      <c r="EN92" s="19">
        <v>22000</v>
      </c>
      <c r="EO92" s="19">
        <v>88000</v>
      </c>
      <c r="EP92" s="19">
        <v>0</v>
      </c>
      <c r="EQ92" s="19">
        <v>88000</v>
      </c>
      <c r="FH92" s="22">
        <v>429</v>
      </c>
      <c r="FJ92" s="22">
        <v>12509000</v>
      </c>
      <c r="FK92" s="22">
        <v>-234000</v>
      </c>
      <c r="FL92" s="22">
        <v>12275000</v>
      </c>
      <c r="FM92">
        <v>5540018</v>
      </c>
      <c r="FN92" t="s">
        <v>195</v>
      </c>
      <c r="FO92" s="19">
        <v>14</v>
      </c>
      <c r="FP92" s="19">
        <v>32000</v>
      </c>
      <c r="FQ92" s="19">
        <v>448000</v>
      </c>
      <c r="FR92" s="19">
        <v>0</v>
      </c>
      <c r="FS92" s="19">
        <v>448000</v>
      </c>
      <c r="FT92" s="21">
        <v>5540030</v>
      </c>
      <c r="FU92" s="21" t="s">
        <v>199</v>
      </c>
      <c r="FV92" s="22">
        <v>4</v>
      </c>
      <c r="FW92" s="22">
        <v>22000</v>
      </c>
      <c r="FX92" s="22">
        <v>88000</v>
      </c>
      <c r="FY92" s="22">
        <v>0</v>
      </c>
      <c r="FZ92" s="22">
        <v>88000</v>
      </c>
      <c r="GF92" s="19" t="s">
        <v>560</v>
      </c>
      <c r="GG92" s="19">
        <v>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8:224" x14ac:dyDescent="0.2">
      <c r="AC93">
        <v>5540019</v>
      </c>
      <c r="AD93" t="s">
        <v>400</v>
      </c>
      <c r="AE93" s="19">
        <v>2</v>
      </c>
      <c r="AF93" s="19">
        <v>39000</v>
      </c>
      <c r="AG93" s="19">
        <v>78000</v>
      </c>
      <c r="AH93" s="19">
        <v>0</v>
      </c>
      <c r="AI93" s="19">
        <v>78000</v>
      </c>
      <c r="AJ93" s="21">
        <v>5530001</v>
      </c>
      <c r="AK93" s="21" t="s">
        <v>380</v>
      </c>
      <c r="AL93" s="22">
        <v>1</v>
      </c>
      <c r="AM93" s="22">
        <v>46000</v>
      </c>
      <c r="AN93" s="22">
        <v>46000</v>
      </c>
      <c r="AO93" s="22">
        <v>0</v>
      </c>
      <c r="AP93" s="22">
        <v>46000</v>
      </c>
      <c r="BZ93" s="181">
        <v>5540017</v>
      </c>
      <c r="CA93" s="182" t="s">
        <v>194</v>
      </c>
      <c r="CB93" s="183">
        <v>4</v>
      </c>
      <c r="CC93" s="184">
        <v>25000</v>
      </c>
      <c r="CD93" s="184">
        <v>100000</v>
      </c>
      <c r="CE93" s="184">
        <v>0</v>
      </c>
      <c r="CF93" s="184">
        <v>100000</v>
      </c>
      <c r="CG93">
        <v>5540031</v>
      </c>
      <c r="CH93" t="s">
        <v>200</v>
      </c>
      <c r="CI93" s="19">
        <v>5</v>
      </c>
      <c r="CJ93" s="19">
        <v>22000</v>
      </c>
      <c r="CK93" s="19">
        <v>110000</v>
      </c>
      <c r="CL93" s="19">
        <v>0</v>
      </c>
      <c r="CM93" s="19">
        <v>110000</v>
      </c>
      <c r="DB93" s="21">
        <v>7550019</v>
      </c>
      <c r="DC93" s="21" t="s">
        <v>217</v>
      </c>
      <c r="DD93" s="22">
        <v>8</v>
      </c>
      <c r="DE93" s="22">
        <v>14000</v>
      </c>
      <c r="DF93" s="22">
        <v>112000</v>
      </c>
      <c r="DG93" s="22">
        <v>0</v>
      </c>
      <c r="DH93" s="22">
        <v>112000</v>
      </c>
      <c r="DK93" s="19">
        <v>370</v>
      </c>
      <c r="DM93" s="19">
        <v>10669000</v>
      </c>
      <c r="DN93" s="19">
        <v>0</v>
      </c>
      <c r="DO93" s="19">
        <v>10669000</v>
      </c>
      <c r="DP93" s="21">
        <v>7550007</v>
      </c>
      <c r="DQ93" s="21" t="s">
        <v>208</v>
      </c>
      <c r="DR93" s="22">
        <v>2</v>
      </c>
      <c r="DS93" s="22">
        <v>9000</v>
      </c>
      <c r="DT93" s="22">
        <v>18000</v>
      </c>
      <c r="DU93" s="22">
        <v>0</v>
      </c>
      <c r="DV93" s="22">
        <v>18000</v>
      </c>
      <c r="DW93">
        <v>5520005</v>
      </c>
      <c r="DX93" t="s">
        <v>391</v>
      </c>
      <c r="DY93" s="19">
        <v>16</v>
      </c>
      <c r="DZ93" s="19">
        <v>19000</v>
      </c>
      <c r="EA93" s="19">
        <v>304000</v>
      </c>
      <c r="EB93" s="19">
        <v>0</v>
      </c>
      <c r="EC93" s="19">
        <v>304000</v>
      </c>
      <c r="ED93" s="21">
        <v>5530009</v>
      </c>
      <c r="EE93" s="21" t="s">
        <v>371</v>
      </c>
      <c r="EF93" s="22">
        <v>0</v>
      </c>
      <c r="EG93" s="22">
        <v>0</v>
      </c>
      <c r="EH93" s="22">
        <v>0</v>
      </c>
      <c r="EI93" s="22">
        <v>0</v>
      </c>
      <c r="EJ93" s="22">
        <v>0</v>
      </c>
      <c r="EK93">
        <v>5540031</v>
      </c>
      <c r="EL93" t="s">
        <v>200</v>
      </c>
      <c r="EM93" s="19">
        <v>2</v>
      </c>
      <c r="EN93" s="19">
        <v>22000</v>
      </c>
      <c r="EO93" s="19">
        <v>44000</v>
      </c>
      <c r="EP93" s="19">
        <v>0</v>
      </c>
      <c r="EQ93" s="19">
        <v>44000</v>
      </c>
      <c r="FK93" s="22" t="s">
        <v>560</v>
      </c>
      <c r="FL93" s="22">
        <v>0</v>
      </c>
      <c r="FM93">
        <v>5540020</v>
      </c>
      <c r="FN93" t="s">
        <v>196</v>
      </c>
      <c r="FO93" s="19">
        <v>6</v>
      </c>
      <c r="FP93" s="19">
        <v>40000</v>
      </c>
      <c r="FQ93" s="19">
        <v>240000</v>
      </c>
      <c r="FR93" s="19">
        <v>0</v>
      </c>
      <c r="FS93" s="19">
        <v>240000</v>
      </c>
      <c r="FT93" s="21">
        <v>5540031</v>
      </c>
      <c r="FU93" s="21" t="s">
        <v>200</v>
      </c>
      <c r="FV93" s="22">
        <v>5</v>
      </c>
      <c r="FW93" s="22">
        <v>22000</v>
      </c>
      <c r="FX93" s="22">
        <v>110000</v>
      </c>
      <c r="FY93" s="22">
        <v>0</v>
      </c>
      <c r="FZ93" s="22">
        <v>110000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8:224" x14ac:dyDescent="0.2">
      <c r="AC94">
        <v>5540020</v>
      </c>
      <c r="AD94" t="s">
        <v>196</v>
      </c>
      <c r="AE94" s="19">
        <v>5</v>
      </c>
      <c r="AF94" s="19">
        <v>40000</v>
      </c>
      <c r="AG94" s="19">
        <v>200000</v>
      </c>
      <c r="AH94" s="19">
        <v>0</v>
      </c>
      <c r="AI94" s="19">
        <v>200000</v>
      </c>
      <c r="AJ94" s="21">
        <v>5530002</v>
      </c>
      <c r="AK94" s="21" t="s">
        <v>393</v>
      </c>
      <c r="AL94" s="22">
        <v>1</v>
      </c>
      <c r="AM94" s="22">
        <v>38000</v>
      </c>
      <c r="AN94" s="22">
        <v>38000</v>
      </c>
      <c r="AO94" s="22">
        <v>0</v>
      </c>
      <c r="AP94" s="22">
        <v>38000</v>
      </c>
      <c r="BZ94" s="181">
        <v>5540018</v>
      </c>
      <c r="CA94" s="182" t="s">
        <v>195</v>
      </c>
      <c r="CB94" s="183">
        <v>13</v>
      </c>
      <c r="CC94" s="184">
        <v>32000</v>
      </c>
      <c r="CD94" s="184">
        <v>416000</v>
      </c>
      <c r="CE94" s="184">
        <v>0</v>
      </c>
      <c r="CF94" s="184">
        <v>416000</v>
      </c>
      <c r="CG94">
        <v>5540032</v>
      </c>
      <c r="CH94" t="s">
        <v>201</v>
      </c>
      <c r="CI94" s="19">
        <v>4</v>
      </c>
      <c r="CJ94" s="19">
        <v>18000</v>
      </c>
      <c r="CK94" s="19">
        <v>72000</v>
      </c>
      <c r="CL94" s="19">
        <v>0</v>
      </c>
      <c r="CM94" s="19">
        <v>72000</v>
      </c>
      <c r="DB94" s="21">
        <v>7550026</v>
      </c>
      <c r="DC94" s="21" t="s">
        <v>219</v>
      </c>
      <c r="DD94" s="22">
        <v>1</v>
      </c>
      <c r="DE94" s="22">
        <v>26000</v>
      </c>
      <c r="DF94" s="22">
        <v>26000</v>
      </c>
      <c r="DG94" s="22">
        <v>0</v>
      </c>
      <c r="DH94" s="22">
        <v>26000</v>
      </c>
      <c r="DN94" s="19" t="s">
        <v>560</v>
      </c>
      <c r="DO94" s="19">
        <v>0</v>
      </c>
      <c r="DP94" s="21">
        <v>7550015</v>
      </c>
      <c r="DQ94" s="21" t="s">
        <v>214</v>
      </c>
      <c r="DR94" s="22">
        <v>2</v>
      </c>
      <c r="DS94" s="22">
        <v>14000</v>
      </c>
      <c r="DT94" s="22">
        <v>28000</v>
      </c>
      <c r="DU94" s="22">
        <v>0</v>
      </c>
      <c r="DV94" s="22">
        <v>28000</v>
      </c>
      <c r="DW94">
        <v>5530001</v>
      </c>
      <c r="DX94" t="s">
        <v>380</v>
      </c>
      <c r="DY94" s="19">
        <v>1</v>
      </c>
      <c r="DZ94" s="19">
        <v>46000</v>
      </c>
      <c r="EA94" s="19">
        <v>46000</v>
      </c>
      <c r="EB94" s="19">
        <v>0</v>
      </c>
      <c r="EC94" s="19">
        <v>46000</v>
      </c>
      <c r="ED94" s="21">
        <v>5540008</v>
      </c>
      <c r="EE94" s="21" t="s">
        <v>558</v>
      </c>
      <c r="EF94" s="22">
        <v>16</v>
      </c>
      <c r="EG94" s="22">
        <v>16000</v>
      </c>
      <c r="EH94" s="22">
        <v>256000</v>
      </c>
      <c r="EI94" s="22">
        <v>0</v>
      </c>
      <c r="EJ94" s="22">
        <v>256000</v>
      </c>
      <c r="EK94">
        <v>5540032</v>
      </c>
      <c r="EL94" t="s">
        <v>201</v>
      </c>
      <c r="EM94" s="19">
        <v>5</v>
      </c>
      <c r="EN94" s="19">
        <v>18000</v>
      </c>
      <c r="EO94" s="19">
        <v>90000</v>
      </c>
      <c r="EP94" s="19">
        <v>0</v>
      </c>
      <c r="EQ94" s="19">
        <v>90000</v>
      </c>
      <c r="FM94">
        <v>5540030</v>
      </c>
      <c r="FN94" t="s">
        <v>199</v>
      </c>
      <c r="FO94" s="19">
        <v>4</v>
      </c>
      <c r="FP94" s="19">
        <v>22000</v>
      </c>
      <c r="FQ94" s="19">
        <v>88000</v>
      </c>
      <c r="FR94" s="19">
        <v>0</v>
      </c>
      <c r="FS94" s="19">
        <v>88000</v>
      </c>
      <c r="FT94" s="21">
        <v>5540032</v>
      </c>
      <c r="FU94" s="21" t="s">
        <v>201</v>
      </c>
      <c r="FV94" s="22">
        <v>13</v>
      </c>
      <c r="FW94" s="22">
        <v>18000</v>
      </c>
      <c r="FX94" s="22">
        <v>234000</v>
      </c>
      <c r="FY94" s="22">
        <v>0</v>
      </c>
      <c r="FZ94" s="22">
        <v>234000</v>
      </c>
      <c r="GF94" s="19" t="s">
        <v>561</v>
      </c>
      <c r="GG94" s="19">
        <v>31740000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8:224" x14ac:dyDescent="0.2">
      <c r="AC95">
        <v>5540030</v>
      </c>
      <c r="AD95" t="s">
        <v>199</v>
      </c>
      <c r="AE95" s="19">
        <v>1</v>
      </c>
      <c r="AF95" s="19">
        <v>22000</v>
      </c>
      <c r="AG95" s="19">
        <v>22000</v>
      </c>
      <c r="AH95" s="19">
        <v>0</v>
      </c>
      <c r="AI95" s="19">
        <v>22000</v>
      </c>
      <c r="AJ95" s="21">
        <v>5530003</v>
      </c>
      <c r="AK95" s="21" t="s">
        <v>399</v>
      </c>
      <c r="AL95" s="22">
        <v>7</v>
      </c>
      <c r="AM95" s="22">
        <v>38000</v>
      </c>
      <c r="AN95" s="22">
        <v>266000</v>
      </c>
      <c r="AO95" s="22">
        <v>0</v>
      </c>
      <c r="AP95" s="22">
        <v>266000</v>
      </c>
      <c r="BZ95" s="181">
        <v>5540020</v>
      </c>
      <c r="CA95" s="182" t="s">
        <v>196</v>
      </c>
      <c r="CB95" s="183">
        <v>4</v>
      </c>
      <c r="CC95" s="184">
        <v>40000</v>
      </c>
      <c r="CD95" s="184">
        <v>160000</v>
      </c>
      <c r="CE95" s="184">
        <v>0</v>
      </c>
      <c r="CF95" s="184">
        <v>160000</v>
      </c>
      <c r="CG95">
        <v>5540033</v>
      </c>
      <c r="CH95" t="s">
        <v>202</v>
      </c>
      <c r="CI95" s="19">
        <v>2</v>
      </c>
      <c r="CJ95" s="19">
        <v>18000</v>
      </c>
      <c r="CK95" s="19">
        <v>36000</v>
      </c>
      <c r="CL95" s="19">
        <v>0</v>
      </c>
      <c r="CM95" s="19">
        <v>36000</v>
      </c>
      <c r="DB95" s="21">
        <v>7560084</v>
      </c>
      <c r="DC95" s="21" t="s">
        <v>483</v>
      </c>
      <c r="DD95" s="22">
        <v>7</v>
      </c>
      <c r="DE95" s="22">
        <v>50000</v>
      </c>
      <c r="DF95" s="22">
        <v>350000</v>
      </c>
      <c r="DG95" s="22">
        <v>0</v>
      </c>
      <c r="DH95" s="22">
        <v>350000</v>
      </c>
      <c r="DP95" s="21">
        <v>7550016</v>
      </c>
      <c r="DQ95" s="21" t="s">
        <v>215</v>
      </c>
      <c r="DR95" s="22">
        <v>2</v>
      </c>
      <c r="DS95" s="22">
        <v>14000</v>
      </c>
      <c r="DT95" s="22">
        <v>28000</v>
      </c>
      <c r="DU95" s="22">
        <v>0</v>
      </c>
      <c r="DV95" s="22">
        <v>28000</v>
      </c>
      <c r="DW95">
        <v>5530002</v>
      </c>
      <c r="DX95" t="s">
        <v>393</v>
      </c>
      <c r="DY95" s="19">
        <v>1</v>
      </c>
      <c r="DZ95" s="19">
        <v>38000</v>
      </c>
      <c r="EA95" s="19">
        <v>38000</v>
      </c>
      <c r="EB95" s="19">
        <v>0</v>
      </c>
      <c r="EC95" s="19">
        <v>38000</v>
      </c>
      <c r="ED95" s="21">
        <v>5540017</v>
      </c>
      <c r="EE95" s="21" t="s">
        <v>194</v>
      </c>
      <c r="EF95" s="22">
        <v>5</v>
      </c>
      <c r="EG95" s="22">
        <v>25000</v>
      </c>
      <c r="EH95" s="22">
        <v>125000</v>
      </c>
      <c r="EI95" s="22">
        <v>0</v>
      </c>
      <c r="EJ95" s="22">
        <v>125000</v>
      </c>
      <c r="EK95">
        <v>5540033</v>
      </c>
      <c r="EL95" t="s">
        <v>202</v>
      </c>
      <c r="EM95" s="19">
        <v>5</v>
      </c>
      <c r="EN95" s="19">
        <v>18000</v>
      </c>
      <c r="EO95" s="19">
        <v>90000</v>
      </c>
      <c r="EP95" s="19">
        <v>0</v>
      </c>
      <c r="EQ95" s="19">
        <v>90000</v>
      </c>
      <c r="FK95" s="22" t="s">
        <v>561</v>
      </c>
      <c r="FL95" s="22">
        <v>12275000</v>
      </c>
      <c r="FM95">
        <v>5540031</v>
      </c>
      <c r="FN95" t="s">
        <v>200</v>
      </c>
      <c r="FO95" s="19">
        <v>3</v>
      </c>
      <c r="FP95" s="19">
        <v>22000</v>
      </c>
      <c r="FQ95" s="19">
        <v>66000</v>
      </c>
      <c r="FR95" s="19">
        <v>0</v>
      </c>
      <c r="FS95" s="19">
        <v>66000</v>
      </c>
      <c r="FT95" s="21">
        <v>5540033</v>
      </c>
      <c r="FU95" s="21" t="s">
        <v>202</v>
      </c>
      <c r="FV95" s="22">
        <v>1</v>
      </c>
      <c r="FW95" s="22">
        <v>18000</v>
      </c>
      <c r="FX95" s="22">
        <v>18000</v>
      </c>
      <c r="FY95" s="22">
        <v>0</v>
      </c>
      <c r="FZ95" s="22">
        <v>18000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8:224" x14ac:dyDescent="0.2">
      <c r="AC96">
        <v>5540031</v>
      </c>
      <c r="AD96" t="s">
        <v>200</v>
      </c>
      <c r="AE96" s="19">
        <v>1</v>
      </c>
      <c r="AF96" s="19">
        <v>22000</v>
      </c>
      <c r="AG96" s="19">
        <v>22000</v>
      </c>
      <c r="AH96" s="19">
        <v>0</v>
      </c>
      <c r="AI96" s="19">
        <v>22000</v>
      </c>
      <c r="AJ96" s="21">
        <v>5530008</v>
      </c>
      <c r="AK96" s="21" t="s">
        <v>370</v>
      </c>
      <c r="AL96" s="22">
        <v>2</v>
      </c>
      <c r="AM96" s="22">
        <v>29000</v>
      </c>
      <c r="AN96" s="22">
        <v>58000</v>
      </c>
      <c r="AO96" s="22">
        <v>0</v>
      </c>
      <c r="AP96" s="22">
        <v>58000</v>
      </c>
      <c r="BZ96" s="181">
        <v>5540029</v>
      </c>
      <c r="CA96" s="182" t="s">
        <v>198</v>
      </c>
      <c r="CB96" s="183">
        <v>1</v>
      </c>
      <c r="CC96" s="184">
        <v>20000</v>
      </c>
      <c r="CD96" s="184">
        <v>20000</v>
      </c>
      <c r="CE96" s="184">
        <v>0</v>
      </c>
      <c r="CF96" s="184">
        <v>20000</v>
      </c>
      <c r="CG96">
        <v>7550006</v>
      </c>
      <c r="CH96" t="s">
        <v>207</v>
      </c>
      <c r="CI96" s="19">
        <v>3</v>
      </c>
      <c r="CJ96" s="19">
        <v>12000</v>
      </c>
      <c r="CK96" s="19">
        <v>36000</v>
      </c>
      <c r="CL96" s="19">
        <v>0</v>
      </c>
      <c r="CM96" s="19">
        <v>36000</v>
      </c>
      <c r="DB96" s="21">
        <v>7560086</v>
      </c>
      <c r="DC96" s="21" t="s">
        <v>485</v>
      </c>
      <c r="DD96" s="22">
        <v>0</v>
      </c>
      <c r="DE96" s="22">
        <v>0</v>
      </c>
      <c r="DF96" s="22">
        <v>0</v>
      </c>
      <c r="DG96" s="22">
        <v>0</v>
      </c>
      <c r="DH96" s="22">
        <v>0</v>
      </c>
      <c r="DN96" s="19" t="s">
        <v>561</v>
      </c>
      <c r="DO96" s="19">
        <v>10669000</v>
      </c>
      <c r="DP96" s="21">
        <v>7550017</v>
      </c>
      <c r="DQ96" s="21" t="s">
        <v>216</v>
      </c>
      <c r="DR96" s="22">
        <v>2</v>
      </c>
      <c r="DS96" s="22">
        <v>14000</v>
      </c>
      <c r="DT96" s="22">
        <v>28000</v>
      </c>
      <c r="DU96" s="22">
        <v>0</v>
      </c>
      <c r="DV96" s="22">
        <v>28000</v>
      </c>
      <c r="DW96">
        <v>5530003</v>
      </c>
      <c r="DX96" t="s">
        <v>399</v>
      </c>
      <c r="DY96" s="19">
        <v>6</v>
      </c>
      <c r="DZ96" s="19">
        <v>38000</v>
      </c>
      <c r="EA96" s="19">
        <v>228000</v>
      </c>
      <c r="EB96" s="19">
        <v>0</v>
      </c>
      <c r="EC96" s="19">
        <v>228000</v>
      </c>
      <c r="ED96" s="21">
        <v>5540018</v>
      </c>
      <c r="EE96" s="21" t="s">
        <v>195</v>
      </c>
      <c r="EF96" s="22">
        <v>3</v>
      </c>
      <c r="EG96" s="22">
        <v>32000</v>
      </c>
      <c r="EH96" s="22">
        <v>96000</v>
      </c>
      <c r="EI96" s="22">
        <v>0</v>
      </c>
      <c r="EJ96" s="22">
        <v>96000</v>
      </c>
      <c r="EK96">
        <v>5540035</v>
      </c>
      <c r="EL96" t="s">
        <v>203</v>
      </c>
      <c r="EM96" s="19">
        <v>1</v>
      </c>
      <c r="EN96" s="19">
        <v>20000</v>
      </c>
      <c r="EO96" s="19">
        <v>20000</v>
      </c>
      <c r="EP96" s="19">
        <v>0</v>
      </c>
      <c r="EQ96" s="19">
        <v>20000</v>
      </c>
      <c r="FM96">
        <v>5540033</v>
      </c>
      <c r="FN96" t="s">
        <v>202</v>
      </c>
      <c r="FO96" s="19">
        <v>1</v>
      </c>
      <c r="FP96" s="19">
        <v>18000</v>
      </c>
      <c r="FQ96" s="19">
        <v>18000</v>
      </c>
      <c r="FR96" s="19">
        <v>0</v>
      </c>
      <c r="FS96" s="19">
        <v>18000</v>
      </c>
      <c r="FT96" s="21">
        <v>5540035</v>
      </c>
      <c r="FU96" s="21" t="s">
        <v>203</v>
      </c>
      <c r="FV96" s="22">
        <v>1</v>
      </c>
      <c r="FW96" s="22">
        <v>20000</v>
      </c>
      <c r="FX96" s="22">
        <v>20000</v>
      </c>
      <c r="FY96" s="22">
        <v>0</v>
      </c>
      <c r="FZ96" s="22">
        <v>20000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AC97">
        <v>5540033</v>
      </c>
      <c r="AD97" t="s">
        <v>202</v>
      </c>
      <c r="AE97" s="19">
        <v>1</v>
      </c>
      <c r="AF97" s="19">
        <v>18000</v>
      </c>
      <c r="AG97" s="19">
        <v>18000</v>
      </c>
      <c r="AH97" s="19">
        <v>0</v>
      </c>
      <c r="AI97" s="19">
        <v>18000</v>
      </c>
      <c r="AJ97" s="21">
        <v>5530015</v>
      </c>
      <c r="AK97" s="21" t="s">
        <v>187</v>
      </c>
      <c r="AL97" s="22">
        <v>10</v>
      </c>
      <c r="AM97" s="22">
        <v>32000</v>
      </c>
      <c r="AN97" s="22">
        <v>320000</v>
      </c>
      <c r="AO97" s="22">
        <v>0</v>
      </c>
      <c r="AP97" s="22">
        <v>320000</v>
      </c>
      <c r="BZ97" s="181">
        <v>5540030</v>
      </c>
      <c r="CA97" s="182" t="s">
        <v>199</v>
      </c>
      <c r="CB97" s="183">
        <v>4</v>
      </c>
      <c r="CC97" s="184">
        <v>22000</v>
      </c>
      <c r="CD97" s="184">
        <v>88000</v>
      </c>
      <c r="CE97" s="184">
        <v>0</v>
      </c>
      <c r="CF97" s="184">
        <v>88000</v>
      </c>
      <c r="CG97">
        <v>7550017</v>
      </c>
      <c r="CH97" t="s">
        <v>216</v>
      </c>
      <c r="CI97" s="19">
        <v>1</v>
      </c>
      <c r="CJ97" s="19">
        <v>14000</v>
      </c>
      <c r="CK97" s="19">
        <v>14000</v>
      </c>
      <c r="CL97" s="19">
        <v>0</v>
      </c>
      <c r="CM97" s="19">
        <v>14000</v>
      </c>
      <c r="DD97" s="22">
        <v>352</v>
      </c>
      <c r="DF97" s="22">
        <v>10471000</v>
      </c>
      <c r="DG97" s="22">
        <v>-93600</v>
      </c>
      <c r="DH97" s="22">
        <v>10377400</v>
      </c>
      <c r="DP97" s="21">
        <v>7550019</v>
      </c>
      <c r="DQ97" s="21" t="s">
        <v>217</v>
      </c>
      <c r="DR97" s="22">
        <v>6</v>
      </c>
      <c r="DS97" s="22">
        <v>14000</v>
      </c>
      <c r="DT97" s="22">
        <v>84000</v>
      </c>
      <c r="DU97" s="22">
        <v>0</v>
      </c>
      <c r="DV97" s="22">
        <v>84000</v>
      </c>
      <c r="DW97">
        <v>5530008</v>
      </c>
      <c r="DX97" t="s">
        <v>370</v>
      </c>
      <c r="DY97" s="19">
        <v>3</v>
      </c>
      <c r="DZ97" s="19">
        <v>29000</v>
      </c>
      <c r="EA97" s="19">
        <v>87000</v>
      </c>
      <c r="EB97" s="19">
        <v>0</v>
      </c>
      <c r="EC97" s="19">
        <v>87000</v>
      </c>
      <c r="ED97" s="21">
        <v>5540020</v>
      </c>
      <c r="EE97" s="21" t="s">
        <v>196</v>
      </c>
      <c r="EF97" s="22">
        <v>3</v>
      </c>
      <c r="EG97" s="22">
        <v>40000</v>
      </c>
      <c r="EH97" s="22">
        <v>120000</v>
      </c>
      <c r="EI97" s="22">
        <v>0</v>
      </c>
      <c r="EJ97" s="22">
        <v>120000</v>
      </c>
      <c r="EK97">
        <v>7520023</v>
      </c>
      <c r="EL97" t="s">
        <v>559</v>
      </c>
      <c r="EM97" s="19">
        <v>2</v>
      </c>
      <c r="EN97" s="19">
        <v>20000</v>
      </c>
      <c r="EO97" s="19">
        <v>40000</v>
      </c>
      <c r="EP97" s="19">
        <v>0</v>
      </c>
      <c r="EQ97" s="19">
        <v>40000</v>
      </c>
      <c r="FM97">
        <v>7550011</v>
      </c>
      <c r="FN97" t="s">
        <v>210</v>
      </c>
      <c r="FO97" s="19">
        <v>1</v>
      </c>
      <c r="FP97" s="19">
        <v>16000</v>
      </c>
      <c r="FQ97" s="19">
        <v>16000</v>
      </c>
      <c r="FR97" s="19">
        <v>0</v>
      </c>
      <c r="FS97" s="19">
        <v>16000</v>
      </c>
      <c r="FT97" s="21">
        <v>7520023</v>
      </c>
      <c r="FU97" s="21" t="s">
        <v>559</v>
      </c>
      <c r="FV97" s="22">
        <v>1</v>
      </c>
      <c r="FW97" s="22">
        <v>20000</v>
      </c>
      <c r="FX97" s="22">
        <v>20000</v>
      </c>
      <c r="FY97" s="22">
        <v>0</v>
      </c>
      <c r="FZ97" s="22">
        <v>20000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AC98">
        <v>7520023</v>
      </c>
      <c r="AD98" t="s">
        <v>559</v>
      </c>
      <c r="AE98" s="19">
        <v>1</v>
      </c>
      <c r="AF98" s="19">
        <v>20000</v>
      </c>
      <c r="AG98" s="19">
        <v>20000</v>
      </c>
      <c r="AH98" s="19">
        <v>0</v>
      </c>
      <c r="AI98" s="19">
        <v>20000</v>
      </c>
      <c r="AJ98" s="21">
        <v>5530016</v>
      </c>
      <c r="AK98" s="21" t="s">
        <v>188</v>
      </c>
      <c r="AL98" s="22">
        <v>1</v>
      </c>
      <c r="AM98" s="22">
        <v>32000</v>
      </c>
      <c r="AN98" s="22">
        <v>32000</v>
      </c>
      <c r="AO98" s="22">
        <v>0</v>
      </c>
      <c r="AP98" s="22">
        <v>32000</v>
      </c>
      <c r="BZ98" s="181">
        <v>5540031</v>
      </c>
      <c r="CA98" s="182" t="s">
        <v>200</v>
      </c>
      <c r="CB98" s="183">
        <v>2</v>
      </c>
      <c r="CC98" s="184">
        <v>22000</v>
      </c>
      <c r="CD98" s="184">
        <v>44000</v>
      </c>
      <c r="CE98" s="184">
        <v>0</v>
      </c>
      <c r="CF98" s="184">
        <v>44000</v>
      </c>
      <c r="CG98">
        <v>7550019</v>
      </c>
      <c r="CH98" t="s">
        <v>217</v>
      </c>
      <c r="CI98" s="19">
        <v>6</v>
      </c>
      <c r="CJ98" s="19">
        <v>14000</v>
      </c>
      <c r="CK98" s="19">
        <v>84000</v>
      </c>
      <c r="CL98" s="19">
        <v>0</v>
      </c>
      <c r="CM98" s="19">
        <v>84000</v>
      </c>
      <c r="DG98" s="22" t="s">
        <v>560</v>
      </c>
      <c r="DH98" s="22">
        <v>0</v>
      </c>
      <c r="DP98" s="21">
        <v>7550026</v>
      </c>
      <c r="DQ98" s="21" t="s">
        <v>219</v>
      </c>
      <c r="DR98" s="22">
        <v>3</v>
      </c>
      <c r="DS98" s="22">
        <v>26000</v>
      </c>
      <c r="DT98" s="22">
        <v>78000</v>
      </c>
      <c r="DU98" s="22">
        <v>0</v>
      </c>
      <c r="DV98" s="22">
        <v>78000</v>
      </c>
      <c r="DW98">
        <v>5540008</v>
      </c>
      <c r="DX98" t="s">
        <v>558</v>
      </c>
      <c r="DY98" s="19">
        <v>11</v>
      </c>
      <c r="DZ98" s="19">
        <v>16000</v>
      </c>
      <c r="EA98" s="19">
        <v>176000</v>
      </c>
      <c r="EB98" s="19">
        <v>0</v>
      </c>
      <c r="EC98" s="19">
        <v>176000</v>
      </c>
      <c r="ED98" s="21">
        <v>5540031</v>
      </c>
      <c r="EE98" s="21" t="s">
        <v>200</v>
      </c>
      <c r="EF98" s="22">
        <v>2</v>
      </c>
      <c r="EG98" s="22">
        <v>22000</v>
      </c>
      <c r="EH98" s="22">
        <v>44000</v>
      </c>
      <c r="EI98" s="22">
        <v>0</v>
      </c>
      <c r="EJ98" s="22">
        <v>44000</v>
      </c>
      <c r="EK98">
        <v>7550015</v>
      </c>
      <c r="EL98" t="s">
        <v>214</v>
      </c>
      <c r="EM98" s="19">
        <v>1</v>
      </c>
      <c r="EN98" s="19">
        <v>14000</v>
      </c>
      <c r="EO98" s="19">
        <v>14000</v>
      </c>
      <c r="EP98" s="19">
        <v>0</v>
      </c>
      <c r="EQ98" s="19">
        <v>14000</v>
      </c>
      <c r="FM98">
        <v>7550015</v>
      </c>
      <c r="FN98" t="s">
        <v>214</v>
      </c>
      <c r="FO98" s="19">
        <v>2</v>
      </c>
      <c r="FP98" s="19">
        <v>14000</v>
      </c>
      <c r="FQ98" s="19">
        <v>28000</v>
      </c>
      <c r="FR98" s="19">
        <v>0</v>
      </c>
      <c r="FS98" s="19">
        <v>28000</v>
      </c>
      <c r="FT98" s="21">
        <v>7560084</v>
      </c>
      <c r="FU98" s="21" t="s">
        <v>483</v>
      </c>
      <c r="FV98" s="22">
        <v>7</v>
      </c>
      <c r="FW98" s="22">
        <v>50000</v>
      </c>
      <c r="FX98" s="22">
        <v>350000</v>
      </c>
      <c r="FY98" s="22">
        <v>0</v>
      </c>
      <c r="FZ98" s="22">
        <v>350000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AC99">
        <v>7550015</v>
      </c>
      <c r="AD99" t="s">
        <v>214</v>
      </c>
      <c r="AE99" s="19">
        <v>2</v>
      </c>
      <c r="AF99" s="19">
        <v>14000</v>
      </c>
      <c r="AG99" s="19">
        <v>28000</v>
      </c>
      <c r="AH99" s="19">
        <v>0</v>
      </c>
      <c r="AI99" s="19">
        <v>28000</v>
      </c>
      <c r="AJ99" s="21">
        <v>5540001</v>
      </c>
      <c r="AK99" s="21" t="s">
        <v>192</v>
      </c>
      <c r="AL99" s="22">
        <v>1</v>
      </c>
      <c r="AM99" s="22">
        <v>20000</v>
      </c>
      <c r="AN99" s="22">
        <v>20000</v>
      </c>
      <c r="AO99" s="22">
        <v>0</v>
      </c>
      <c r="AP99" s="22">
        <v>20000</v>
      </c>
      <c r="BZ99" s="181">
        <v>5540032</v>
      </c>
      <c r="CA99" s="182" t="s">
        <v>201</v>
      </c>
      <c r="CB99" s="183">
        <v>1</v>
      </c>
      <c r="CC99" s="184">
        <v>18000</v>
      </c>
      <c r="CD99" s="184">
        <v>18000</v>
      </c>
      <c r="CE99" s="184">
        <v>0</v>
      </c>
      <c r="CF99" s="184">
        <v>18000</v>
      </c>
      <c r="CG99">
        <v>7550026</v>
      </c>
      <c r="CH99" t="s">
        <v>219</v>
      </c>
      <c r="CI99" s="19">
        <v>2</v>
      </c>
      <c r="CJ99" s="19">
        <v>26000</v>
      </c>
      <c r="CK99" s="19">
        <v>52000</v>
      </c>
      <c r="CL99" s="19">
        <v>0</v>
      </c>
      <c r="CM99" s="19">
        <v>52000</v>
      </c>
      <c r="DP99" s="21">
        <v>7560084</v>
      </c>
      <c r="DQ99" s="21" t="s">
        <v>483</v>
      </c>
      <c r="DR99" s="22">
        <v>6</v>
      </c>
      <c r="DS99" s="22">
        <v>50000</v>
      </c>
      <c r="DT99" s="22">
        <v>300000</v>
      </c>
      <c r="DU99" s="22">
        <v>0</v>
      </c>
      <c r="DV99" s="22">
        <v>300000</v>
      </c>
      <c r="DW99">
        <v>5540017</v>
      </c>
      <c r="DX99" t="s">
        <v>194</v>
      </c>
      <c r="DY99" s="19">
        <v>7</v>
      </c>
      <c r="DZ99" s="19">
        <v>25000</v>
      </c>
      <c r="EA99" s="19">
        <v>175000</v>
      </c>
      <c r="EB99" s="19">
        <v>0</v>
      </c>
      <c r="EC99" s="19">
        <v>175000</v>
      </c>
      <c r="ED99" s="21">
        <v>5540032</v>
      </c>
      <c r="EE99" s="21" t="s">
        <v>201</v>
      </c>
      <c r="EF99" s="22">
        <v>5</v>
      </c>
      <c r="EG99" s="22">
        <v>18000</v>
      </c>
      <c r="EH99" s="22">
        <v>90000</v>
      </c>
      <c r="EI99" s="22">
        <v>0</v>
      </c>
      <c r="EJ99" s="22">
        <v>90000</v>
      </c>
      <c r="EK99">
        <v>7560084</v>
      </c>
      <c r="EL99" t="s">
        <v>483</v>
      </c>
      <c r="EM99" s="19">
        <v>5</v>
      </c>
      <c r="EN99" s="19">
        <v>50000</v>
      </c>
      <c r="EO99" s="19">
        <v>250000</v>
      </c>
      <c r="EP99" s="19">
        <v>0</v>
      </c>
      <c r="EQ99" s="19">
        <v>250000</v>
      </c>
      <c r="FM99">
        <v>7560084</v>
      </c>
      <c r="FN99" t="s">
        <v>483</v>
      </c>
      <c r="FO99" s="19">
        <v>8</v>
      </c>
      <c r="FP99" s="19">
        <v>50000</v>
      </c>
      <c r="FQ99" s="19">
        <v>400000</v>
      </c>
      <c r="FR99" s="19">
        <v>0</v>
      </c>
      <c r="FS99" s="19">
        <v>400000</v>
      </c>
      <c r="FT99" s="21">
        <v>7560085</v>
      </c>
      <c r="FU99" s="21" t="s">
        <v>484</v>
      </c>
      <c r="FV99" s="22">
        <v>5</v>
      </c>
      <c r="FW99" s="22">
        <v>80000</v>
      </c>
      <c r="FX99" s="22">
        <v>400000</v>
      </c>
      <c r="FY99" s="22">
        <v>0</v>
      </c>
      <c r="FZ99" s="22">
        <v>400000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AC100">
        <v>7560084</v>
      </c>
      <c r="AD100" t="s">
        <v>483</v>
      </c>
      <c r="AE100" s="19">
        <v>3</v>
      </c>
      <c r="AF100" s="19">
        <v>50000</v>
      </c>
      <c r="AG100" s="19">
        <v>150000</v>
      </c>
      <c r="AH100" s="19">
        <v>0</v>
      </c>
      <c r="AI100" s="19">
        <v>150000</v>
      </c>
      <c r="AJ100" s="21">
        <v>5540008</v>
      </c>
      <c r="AK100" s="21" t="s">
        <v>558</v>
      </c>
      <c r="AL100" s="22">
        <v>18</v>
      </c>
      <c r="AM100" s="22">
        <v>16000</v>
      </c>
      <c r="AN100" s="22">
        <v>288000</v>
      </c>
      <c r="AO100" s="22">
        <v>0</v>
      </c>
      <c r="AP100" s="22">
        <v>288000</v>
      </c>
      <c r="BZ100" s="181">
        <v>5540033</v>
      </c>
      <c r="CA100" s="182" t="s">
        <v>202</v>
      </c>
      <c r="CB100" s="183">
        <v>2</v>
      </c>
      <c r="CC100" s="184">
        <v>18000</v>
      </c>
      <c r="CD100" s="184">
        <v>36000</v>
      </c>
      <c r="CE100" s="184">
        <v>0</v>
      </c>
      <c r="CF100" s="184">
        <v>36000</v>
      </c>
      <c r="CG100">
        <v>7560084</v>
      </c>
      <c r="CH100" t="s">
        <v>483</v>
      </c>
      <c r="CI100" s="19">
        <v>9</v>
      </c>
      <c r="CJ100" s="19">
        <v>50000</v>
      </c>
      <c r="CK100" s="19">
        <v>450000</v>
      </c>
      <c r="CL100" s="19">
        <v>0</v>
      </c>
      <c r="CM100" s="19">
        <v>450000</v>
      </c>
      <c r="DG100" s="22" t="s">
        <v>561</v>
      </c>
      <c r="DH100" s="22">
        <v>10377400</v>
      </c>
      <c r="DR100" s="22">
        <v>410</v>
      </c>
      <c r="DT100" s="22">
        <v>12852000</v>
      </c>
      <c r="DU100" s="22">
        <v>-668000</v>
      </c>
      <c r="DV100" s="22">
        <v>12184000</v>
      </c>
      <c r="DW100">
        <v>5540018</v>
      </c>
      <c r="DX100" t="s">
        <v>195</v>
      </c>
      <c r="DY100" s="19">
        <v>7</v>
      </c>
      <c r="DZ100" s="19">
        <v>32000</v>
      </c>
      <c r="EA100" s="19">
        <v>224000</v>
      </c>
      <c r="EB100" s="19">
        <v>0</v>
      </c>
      <c r="EC100" s="19">
        <v>224000</v>
      </c>
      <c r="ED100" s="21">
        <v>5540033</v>
      </c>
      <c r="EE100" s="21" t="s">
        <v>202</v>
      </c>
      <c r="EF100" s="22">
        <v>1</v>
      </c>
      <c r="EG100" s="22">
        <v>18000</v>
      </c>
      <c r="EH100" s="22">
        <v>18000</v>
      </c>
      <c r="EI100" s="22">
        <v>0</v>
      </c>
      <c r="EJ100" s="22">
        <v>18000</v>
      </c>
      <c r="EK100">
        <v>7560085</v>
      </c>
      <c r="EL100" t="s">
        <v>484</v>
      </c>
      <c r="EM100" s="19">
        <v>1</v>
      </c>
      <c r="EN100" s="19">
        <v>80000</v>
      </c>
      <c r="EO100" s="19">
        <v>80000</v>
      </c>
      <c r="EP100" s="19">
        <v>0</v>
      </c>
      <c r="EQ100" s="19">
        <v>80000</v>
      </c>
      <c r="FM100">
        <v>7560085</v>
      </c>
      <c r="FN100" t="s">
        <v>484</v>
      </c>
      <c r="FO100" s="19">
        <v>1</v>
      </c>
      <c r="FP100" s="19">
        <v>80000</v>
      </c>
      <c r="FQ100" s="19">
        <v>80000</v>
      </c>
      <c r="FR100" s="19">
        <v>0</v>
      </c>
      <c r="FS100" s="19">
        <v>80000</v>
      </c>
      <c r="FV100" s="22">
        <v>948</v>
      </c>
      <c r="FX100" s="22">
        <v>26865000</v>
      </c>
      <c r="FY100" s="22">
        <v>-507000</v>
      </c>
      <c r="FZ100" s="22">
        <v>26358000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AC101">
        <v>7560085</v>
      </c>
      <c r="AD101" t="s">
        <v>484</v>
      </c>
      <c r="AE101" s="19">
        <v>1</v>
      </c>
      <c r="AF101" s="19">
        <v>80000</v>
      </c>
      <c r="AG101" s="19">
        <v>80000</v>
      </c>
      <c r="AH101" s="19">
        <v>0</v>
      </c>
      <c r="AI101" s="19">
        <v>80000</v>
      </c>
      <c r="AJ101" s="21">
        <v>5540017</v>
      </c>
      <c r="AK101" s="21" t="s">
        <v>194</v>
      </c>
      <c r="AL101" s="22">
        <v>4</v>
      </c>
      <c r="AM101" s="22">
        <v>25000</v>
      </c>
      <c r="AN101" s="22">
        <v>100000</v>
      </c>
      <c r="AO101" s="22">
        <v>0</v>
      </c>
      <c r="AP101" s="22">
        <v>100000</v>
      </c>
      <c r="BZ101" s="181">
        <v>7520023</v>
      </c>
      <c r="CA101" s="182" t="s">
        <v>559</v>
      </c>
      <c r="CB101" s="183">
        <v>2</v>
      </c>
      <c r="CC101" s="184">
        <v>20000</v>
      </c>
      <c r="CD101" s="184">
        <v>40000</v>
      </c>
      <c r="CE101" s="184">
        <v>0</v>
      </c>
      <c r="CF101" s="184">
        <v>40000</v>
      </c>
      <c r="CG101">
        <v>7560085</v>
      </c>
      <c r="CH101" t="s">
        <v>484</v>
      </c>
      <c r="CI101" s="19">
        <v>3</v>
      </c>
      <c r="CJ101" s="19">
        <v>80000</v>
      </c>
      <c r="CK101" s="19">
        <v>240000</v>
      </c>
      <c r="CL101" s="19">
        <v>0</v>
      </c>
      <c r="CM101" s="19">
        <v>240000</v>
      </c>
      <c r="DU101" s="22" t="s">
        <v>560</v>
      </c>
      <c r="DV101" s="22">
        <v>0</v>
      </c>
      <c r="DW101">
        <v>5540020</v>
      </c>
      <c r="DX101" t="s">
        <v>196</v>
      </c>
      <c r="DY101" s="19">
        <v>1</v>
      </c>
      <c r="DZ101" s="19">
        <v>40000</v>
      </c>
      <c r="EA101" s="19">
        <v>40000</v>
      </c>
      <c r="EB101" s="19">
        <v>0</v>
      </c>
      <c r="EC101" s="19">
        <v>40000</v>
      </c>
      <c r="ED101" s="21">
        <v>5540035</v>
      </c>
      <c r="EE101" s="21" t="s">
        <v>203</v>
      </c>
      <c r="EF101" s="22">
        <v>1</v>
      </c>
      <c r="EG101" s="22">
        <v>20000</v>
      </c>
      <c r="EH101" s="22">
        <v>20000</v>
      </c>
      <c r="EI101" s="22">
        <v>0</v>
      </c>
      <c r="EJ101" s="22">
        <v>20000</v>
      </c>
      <c r="EM101" s="19">
        <v>726</v>
      </c>
      <c r="EO101" s="19">
        <v>22283000</v>
      </c>
      <c r="EP101" s="19">
        <v>-507000</v>
      </c>
      <c r="EQ101" s="19">
        <v>21776000</v>
      </c>
      <c r="FM101">
        <v>9500003</v>
      </c>
      <c r="FN101" t="s">
        <v>225</v>
      </c>
      <c r="FO101" s="19">
        <v>1</v>
      </c>
      <c r="FP101" s="19">
        <v>5000</v>
      </c>
      <c r="FQ101" s="19">
        <v>5000</v>
      </c>
      <c r="FR101" s="19">
        <v>0</v>
      </c>
      <c r="FS101" s="19">
        <v>5000</v>
      </c>
      <c r="FY101" s="22" t="s">
        <v>560</v>
      </c>
      <c r="FZ101" s="22">
        <v>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AE102" s="19">
        <v>605</v>
      </c>
      <c r="AG102" s="19">
        <v>17649000</v>
      </c>
      <c r="AH102" s="19">
        <v>-39000</v>
      </c>
      <c r="AI102" s="19">
        <v>17610000</v>
      </c>
      <c r="AJ102" s="21">
        <v>5540018</v>
      </c>
      <c r="AK102" s="21" t="s">
        <v>195</v>
      </c>
      <c r="AL102" s="22">
        <v>16</v>
      </c>
      <c r="AM102" s="22">
        <v>32000</v>
      </c>
      <c r="AN102" s="22">
        <v>512000</v>
      </c>
      <c r="AO102" s="22">
        <v>0</v>
      </c>
      <c r="AP102" s="22">
        <v>512000</v>
      </c>
      <c r="BZ102" s="181">
        <v>7550015</v>
      </c>
      <c r="CA102" s="182" t="s">
        <v>214</v>
      </c>
      <c r="CB102" s="183">
        <v>2</v>
      </c>
      <c r="CC102" s="184">
        <v>14000</v>
      </c>
      <c r="CD102" s="184">
        <v>28000</v>
      </c>
      <c r="CE102" s="184">
        <v>0</v>
      </c>
      <c r="CF102" s="184">
        <v>28000</v>
      </c>
      <c r="CI102" s="19">
        <v>908</v>
      </c>
      <c r="CK102" s="19">
        <v>25207000</v>
      </c>
      <c r="CL102" s="19">
        <v>-78000</v>
      </c>
      <c r="CM102" s="19">
        <v>25129000</v>
      </c>
      <c r="DW102">
        <v>5540030</v>
      </c>
      <c r="DX102" t="s">
        <v>199</v>
      </c>
      <c r="DY102" s="19">
        <v>3</v>
      </c>
      <c r="DZ102" s="19">
        <v>22000</v>
      </c>
      <c r="EA102" s="19">
        <v>66000</v>
      </c>
      <c r="EB102" s="19">
        <v>0</v>
      </c>
      <c r="EC102" s="19">
        <v>66000</v>
      </c>
      <c r="ED102" s="21">
        <v>7520023</v>
      </c>
      <c r="EE102" s="21" t="s">
        <v>559</v>
      </c>
      <c r="EF102" s="22">
        <v>4</v>
      </c>
      <c r="EG102" s="22">
        <v>20000</v>
      </c>
      <c r="EH102" s="22">
        <v>80000</v>
      </c>
      <c r="EI102" s="22">
        <v>0</v>
      </c>
      <c r="EJ102" s="22">
        <v>80000</v>
      </c>
      <c r="EP102" s="19" t="s">
        <v>560</v>
      </c>
      <c r="EQ102" s="19">
        <v>0</v>
      </c>
      <c r="FO102" s="19">
        <v>719</v>
      </c>
      <c r="FQ102" s="19">
        <v>19899000</v>
      </c>
      <c r="FR102" s="19">
        <v>-507000</v>
      </c>
      <c r="FS102" s="19">
        <v>19392000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AH103" s="19" t="s">
        <v>560</v>
      </c>
      <c r="AI103" s="19">
        <v>0</v>
      </c>
      <c r="AJ103" s="21">
        <v>5540019</v>
      </c>
      <c r="AK103" s="21" t="s">
        <v>400</v>
      </c>
      <c r="AL103" s="22">
        <v>4</v>
      </c>
      <c r="AM103" s="22">
        <v>39000</v>
      </c>
      <c r="AN103" s="22">
        <v>156000</v>
      </c>
      <c r="AO103" s="22">
        <v>0</v>
      </c>
      <c r="AP103" s="22">
        <v>156000</v>
      </c>
      <c r="BZ103" s="181">
        <v>7550019</v>
      </c>
      <c r="CA103" s="182" t="s">
        <v>217</v>
      </c>
      <c r="CB103" s="183">
        <v>13</v>
      </c>
      <c r="CC103" s="184">
        <v>14000</v>
      </c>
      <c r="CD103" s="184">
        <v>182000</v>
      </c>
      <c r="CE103" s="184">
        <v>0</v>
      </c>
      <c r="CF103" s="184">
        <v>182000</v>
      </c>
      <c r="CL103" s="19" t="s">
        <v>560</v>
      </c>
      <c r="CM103" s="19">
        <v>0</v>
      </c>
      <c r="DU103" s="22" t="s">
        <v>561</v>
      </c>
      <c r="DV103" s="22">
        <v>12184000</v>
      </c>
      <c r="DW103">
        <v>5540031</v>
      </c>
      <c r="DX103" t="s">
        <v>200</v>
      </c>
      <c r="DY103" s="19">
        <v>4</v>
      </c>
      <c r="DZ103" s="19">
        <v>22000</v>
      </c>
      <c r="EA103" s="19">
        <v>88000</v>
      </c>
      <c r="EB103" s="19">
        <v>0</v>
      </c>
      <c r="EC103" s="19">
        <v>88000</v>
      </c>
      <c r="ED103" s="21">
        <v>7550006</v>
      </c>
      <c r="EE103" s="21" t="s">
        <v>207</v>
      </c>
      <c r="EF103" s="22">
        <v>1</v>
      </c>
      <c r="EG103" s="22">
        <v>12000</v>
      </c>
      <c r="EH103" s="22">
        <v>12000</v>
      </c>
      <c r="EI103" s="22">
        <v>0</v>
      </c>
      <c r="EJ103" s="22">
        <v>12000</v>
      </c>
      <c r="FR103" s="19" t="s">
        <v>560</v>
      </c>
      <c r="FS103" s="19">
        <v>0</v>
      </c>
      <c r="FY103" s="22" t="s">
        <v>561</v>
      </c>
      <c r="FZ103" s="22">
        <v>26358000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AJ104" s="21">
        <v>5540020</v>
      </c>
      <c r="AK104" s="21" t="s">
        <v>196</v>
      </c>
      <c r="AL104" s="22">
        <v>2</v>
      </c>
      <c r="AM104" s="22">
        <v>40000</v>
      </c>
      <c r="AN104" s="22">
        <v>80000</v>
      </c>
      <c r="AO104" s="22">
        <v>0</v>
      </c>
      <c r="AP104" s="22">
        <v>80000</v>
      </c>
      <c r="BZ104" s="181">
        <v>7550026</v>
      </c>
      <c r="CA104" s="182" t="s">
        <v>219</v>
      </c>
      <c r="CB104" s="183">
        <v>10</v>
      </c>
      <c r="CC104" s="184">
        <v>26000</v>
      </c>
      <c r="CD104" s="184">
        <v>260000</v>
      </c>
      <c r="CE104" s="184">
        <v>0</v>
      </c>
      <c r="CF104" s="184">
        <v>260000</v>
      </c>
      <c r="DW104">
        <v>5540032</v>
      </c>
      <c r="DX104" t="s">
        <v>201</v>
      </c>
      <c r="DY104" s="19">
        <v>3</v>
      </c>
      <c r="DZ104" s="19">
        <v>18000</v>
      </c>
      <c r="EA104" s="19">
        <v>54000</v>
      </c>
      <c r="EB104" s="19">
        <v>0</v>
      </c>
      <c r="EC104" s="19">
        <v>54000</v>
      </c>
      <c r="ED104" s="21">
        <v>7550007</v>
      </c>
      <c r="EE104" s="21" t="s">
        <v>208</v>
      </c>
      <c r="EF104" s="22">
        <v>2</v>
      </c>
      <c r="EG104" s="22">
        <v>9000</v>
      </c>
      <c r="EH104" s="22">
        <v>18000</v>
      </c>
      <c r="EI104" s="22">
        <v>0</v>
      </c>
      <c r="EJ104" s="22">
        <v>18000</v>
      </c>
      <c r="EP104" s="19" t="s">
        <v>561</v>
      </c>
      <c r="EQ104" s="19">
        <v>21776000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AH105" s="19" t="s">
        <v>561</v>
      </c>
      <c r="AI105" s="19">
        <v>17610000</v>
      </c>
      <c r="AJ105" s="21">
        <v>5540030</v>
      </c>
      <c r="AK105" s="21" t="s">
        <v>199</v>
      </c>
      <c r="AL105" s="22">
        <v>1</v>
      </c>
      <c r="AM105" s="22">
        <v>22000</v>
      </c>
      <c r="AN105" s="22">
        <v>22000</v>
      </c>
      <c r="AO105" s="22">
        <v>0</v>
      </c>
      <c r="AP105" s="22">
        <v>22000</v>
      </c>
      <c r="BZ105" s="181">
        <v>7560084</v>
      </c>
      <c r="CA105" s="182" t="s">
        <v>483</v>
      </c>
      <c r="CB105" s="183">
        <v>11</v>
      </c>
      <c r="CC105" s="184">
        <v>50000</v>
      </c>
      <c r="CD105" s="184">
        <v>550000</v>
      </c>
      <c r="CE105" s="184">
        <v>0</v>
      </c>
      <c r="CF105" s="184">
        <v>550000</v>
      </c>
      <c r="CL105" s="19" t="s">
        <v>561</v>
      </c>
      <c r="CM105" s="19">
        <v>25129000</v>
      </c>
      <c r="DW105">
        <v>5540033</v>
      </c>
      <c r="DX105" t="s">
        <v>202</v>
      </c>
      <c r="DY105" s="19">
        <v>1</v>
      </c>
      <c r="DZ105" s="19">
        <v>18000</v>
      </c>
      <c r="EA105" s="19">
        <v>18000</v>
      </c>
      <c r="EB105" s="19">
        <v>0</v>
      </c>
      <c r="EC105" s="19">
        <v>18000</v>
      </c>
      <c r="ED105" s="21">
        <v>7550017</v>
      </c>
      <c r="EE105" s="21" t="s">
        <v>216</v>
      </c>
      <c r="EF105" s="22">
        <v>2</v>
      </c>
      <c r="EG105" s="22">
        <v>14000</v>
      </c>
      <c r="EH105" s="22">
        <v>28000</v>
      </c>
      <c r="EI105" s="22">
        <v>0</v>
      </c>
      <c r="EJ105" s="22">
        <v>28000</v>
      </c>
      <c r="FR105" s="19" t="s">
        <v>561</v>
      </c>
      <c r="FS105" s="19">
        <v>19392000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AJ106" s="21">
        <v>5540031</v>
      </c>
      <c r="AK106" s="21" t="s">
        <v>200</v>
      </c>
      <c r="AL106" s="22">
        <v>1</v>
      </c>
      <c r="AM106" s="22">
        <v>22000</v>
      </c>
      <c r="AN106" s="22">
        <v>22000</v>
      </c>
      <c r="AO106" s="22">
        <v>0</v>
      </c>
      <c r="AP106" s="22">
        <v>22000</v>
      </c>
      <c r="BZ106" s="181">
        <v>7560085</v>
      </c>
      <c r="CA106" s="182" t="s">
        <v>484</v>
      </c>
      <c r="CB106" s="183">
        <v>2</v>
      </c>
      <c r="CC106" s="184">
        <v>80000</v>
      </c>
      <c r="CD106" s="184">
        <v>160000</v>
      </c>
      <c r="CE106" s="184">
        <v>0</v>
      </c>
      <c r="CF106" s="184">
        <v>160000</v>
      </c>
      <c r="DW106">
        <v>5540035</v>
      </c>
      <c r="DX106" t="s">
        <v>203</v>
      </c>
      <c r="DY106" s="19">
        <v>1</v>
      </c>
      <c r="DZ106" s="19">
        <v>20000</v>
      </c>
      <c r="EA106" s="19">
        <v>20000</v>
      </c>
      <c r="EB106" s="19">
        <v>0</v>
      </c>
      <c r="EC106" s="19">
        <v>20000</v>
      </c>
      <c r="ED106" s="21">
        <v>7550019</v>
      </c>
      <c r="EE106" s="21" t="s">
        <v>217</v>
      </c>
      <c r="EF106" s="22">
        <v>14</v>
      </c>
      <c r="EG106" s="22">
        <v>14000</v>
      </c>
      <c r="EH106" s="22">
        <v>196000</v>
      </c>
      <c r="EI106" s="22">
        <v>0</v>
      </c>
      <c r="EJ106" s="22">
        <v>196000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AJ107" s="21">
        <v>5540032</v>
      </c>
      <c r="AK107" s="21" t="s">
        <v>201</v>
      </c>
      <c r="AL107" s="22">
        <v>1</v>
      </c>
      <c r="AM107" s="22">
        <v>18000</v>
      </c>
      <c r="AN107" s="22">
        <v>18000</v>
      </c>
      <c r="AO107" s="22">
        <v>0</v>
      </c>
      <c r="AP107" s="22">
        <v>18000</v>
      </c>
      <c r="BZ107" s="181"/>
      <c r="CA107" s="182"/>
      <c r="CB107" s="183">
        <v>866</v>
      </c>
      <c r="CC107" s="184"/>
      <c r="CD107" s="184">
        <v>26772000</v>
      </c>
      <c r="CE107" s="184">
        <v>-78000</v>
      </c>
      <c r="CF107" s="184">
        <v>26694000</v>
      </c>
      <c r="DW107">
        <v>7550006</v>
      </c>
      <c r="DX107" t="s">
        <v>207</v>
      </c>
      <c r="DY107" s="19">
        <v>1</v>
      </c>
      <c r="DZ107" s="19">
        <v>12000</v>
      </c>
      <c r="EA107" s="19">
        <v>12000</v>
      </c>
      <c r="EB107" s="19">
        <v>0</v>
      </c>
      <c r="EC107" s="19">
        <v>12000</v>
      </c>
      <c r="ED107" s="21">
        <v>7560084</v>
      </c>
      <c r="EE107" s="21" t="s">
        <v>483</v>
      </c>
      <c r="EF107" s="22">
        <v>8</v>
      </c>
      <c r="EG107" s="22">
        <v>50000</v>
      </c>
      <c r="EH107" s="22">
        <v>400000</v>
      </c>
      <c r="EI107" s="22">
        <v>0</v>
      </c>
      <c r="EJ107" s="22">
        <v>400000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AJ108" s="21">
        <v>5540033</v>
      </c>
      <c r="AK108" s="21" t="s">
        <v>202</v>
      </c>
      <c r="AL108" s="22">
        <v>3</v>
      </c>
      <c r="AM108" s="22">
        <v>18000</v>
      </c>
      <c r="AN108" s="22">
        <v>54000</v>
      </c>
      <c r="AO108" s="22">
        <v>0</v>
      </c>
      <c r="AP108" s="22">
        <v>54000</v>
      </c>
      <c r="BZ108" s="181"/>
      <c r="CA108" s="182"/>
      <c r="CB108" s="183"/>
      <c r="CC108" s="184"/>
      <c r="CD108" s="184"/>
      <c r="CE108" s="184" t="s">
        <v>560</v>
      </c>
      <c r="CF108" s="184">
        <v>0</v>
      </c>
      <c r="DW108">
        <v>7550007</v>
      </c>
      <c r="DX108" t="s">
        <v>208</v>
      </c>
      <c r="DY108" s="19">
        <v>1</v>
      </c>
      <c r="DZ108" s="19">
        <v>9000</v>
      </c>
      <c r="EA108" s="19">
        <v>9000</v>
      </c>
      <c r="EB108" s="19">
        <v>0</v>
      </c>
      <c r="EC108" s="19">
        <v>9000</v>
      </c>
      <c r="ED108" s="21">
        <v>7560085</v>
      </c>
      <c r="EE108" s="21" t="s">
        <v>484</v>
      </c>
      <c r="EF108" s="22">
        <v>2</v>
      </c>
      <c r="EG108" s="22">
        <v>80000</v>
      </c>
      <c r="EH108" s="22">
        <v>160000</v>
      </c>
      <c r="EI108" s="22">
        <v>0</v>
      </c>
      <c r="EJ108" s="22">
        <v>160000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AJ109" s="21">
        <v>5540035</v>
      </c>
      <c r="AK109" s="21" t="s">
        <v>203</v>
      </c>
      <c r="AL109" s="22">
        <v>1</v>
      </c>
      <c r="AM109" s="22">
        <v>20000</v>
      </c>
      <c r="AN109" s="22">
        <v>20000</v>
      </c>
      <c r="AO109" s="22">
        <v>0</v>
      </c>
      <c r="AP109" s="22">
        <v>20000</v>
      </c>
      <c r="BZ109" s="181"/>
      <c r="CA109" s="182"/>
      <c r="CB109" s="183"/>
      <c r="CC109" s="184"/>
      <c r="CD109" s="184"/>
      <c r="CE109" s="184"/>
      <c r="CF109" s="184"/>
      <c r="DW109">
        <v>7550017</v>
      </c>
      <c r="DX109" t="s">
        <v>216</v>
      </c>
      <c r="DY109" s="19">
        <v>2</v>
      </c>
      <c r="DZ109" s="19">
        <v>14000</v>
      </c>
      <c r="EA109" s="19">
        <v>28000</v>
      </c>
      <c r="EB109" s="19">
        <v>0</v>
      </c>
      <c r="EC109" s="19">
        <v>28000</v>
      </c>
      <c r="EF109" s="22">
        <v>937</v>
      </c>
      <c r="EH109" s="22">
        <v>26186000</v>
      </c>
      <c r="EI109" s="22">
        <v>-975000</v>
      </c>
      <c r="EJ109" s="22">
        <v>25211000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AJ110" s="21">
        <v>7550011</v>
      </c>
      <c r="AK110" s="21" t="s">
        <v>210</v>
      </c>
      <c r="AL110" s="22">
        <v>6</v>
      </c>
      <c r="AM110" s="22">
        <v>16000</v>
      </c>
      <c r="AN110" s="22">
        <v>96000</v>
      </c>
      <c r="AO110" s="22">
        <v>0</v>
      </c>
      <c r="AP110" s="22">
        <v>96000</v>
      </c>
      <c r="BZ110" s="181"/>
      <c r="CA110" s="182"/>
      <c r="CB110" s="183"/>
      <c r="CC110" s="184"/>
      <c r="CD110" s="184"/>
      <c r="CE110" s="184" t="s">
        <v>561</v>
      </c>
      <c r="CF110" s="184">
        <v>26694000</v>
      </c>
      <c r="DW110">
        <v>7550019</v>
      </c>
      <c r="DX110" t="s">
        <v>217</v>
      </c>
      <c r="DY110" s="19">
        <v>15</v>
      </c>
      <c r="DZ110" s="19">
        <v>14000</v>
      </c>
      <c r="EA110" s="19">
        <v>210000</v>
      </c>
      <c r="EB110" s="19">
        <v>0</v>
      </c>
      <c r="EC110" s="19">
        <v>210000</v>
      </c>
      <c r="EI110" s="22" t="s">
        <v>560</v>
      </c>
      <c r="EJ110" s="22">
        <v>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AJ111" s="21">
        <v>7550016</v>
      </c>
      <c r="AK111" s="21" t="s">
        <v>215</v>
      </c>
      <c r="AL111" s="22">
        <v>1</v>
      </c>
      <c r="AM111" s="22">
        <v>14000</v>
      </c>
      <c r="AN111" s="22">
        <v>14000</v>
      </c>
      <c r="AO111" s="22">
        <v>0</v>
      </c>
      <c r="AP111" s="22">
        <v>14000</v>
      </c>
      <c r="BZ111" s="181"/>
      <c r="CA111" s="182"/>
      <c r="CB111" s="183"/>
      <c r="CC111" s="184"/>
      <c r="CD111" s="184"/>
      <c r="CE111" s="184"/>
      <c r="CF111" s="184"/>
      <c r="DW111">
        <v>7550026</v>
      </c>
      <c r="DX111" t="s">
        <v>219</v>
      </c>
      <c r="DY111" s="19">
        <v>3</v>
      </c>
      <c r="DZ111" s="19">
        <v>26000</v>
      </c>
      <c r="EA111" s="19">
        <v>78000</v>
      </c>
      <c r="EB111" s="19">
        <v>0</v>
      </c>
      <c r="EC111" s="19">
        <v>78000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AJ112" s="21">
        <v>7560084</v>
      </c>
      <c r="AK112" s="21" t="s">
        <v>483</v>
      </c>
      <c r="AL112" s="22">
        <v>13</v>
      </c>
      <c r="AM112" s="22">
        <v>50000</v>
      </c>
      <c r="AN112" s="22">
        <v>650000</v>
      </c>
      <c r="AO112" s="22">
        <v>0</v>
      </c>
      <c r="AP112" s="22">
        <v>650000</v>
      </c>
      <c r="BZ112" s="181"/>
      <c r="CA112" s="182"/>
      <c r="CB112" s="183"/>
      <c r="CC112" s="184"/>
      <c r="CD112" s="184"/>
      <c r="CE112" s="184"/>
      <c r="CF112" s="184"/>
      <c r="DW112">
        <v>7560084</v>
      </c>
      <c r="DX112" t="s">
        <v>483</v>
      </c>
      <c r="DY112" s="19">
        <v>8</v>
      </c>
      <c r="DZ112" s="19">
        <v>50000</v>
      </c>
      <c r="EA112" s="19">
        <v>400000</v>
      </c>
      <c r="EB112" s="19">
        <v>0</v>
      </c>
      <c r="EC112" s="19">
        <v>400000</v>
      </c>
      <c r="EI112" s="22" t="s">
        <v>561</v>
      </c>
      <c r="EJ112" s="22">
        <v>25211000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38:224" x14ac:dyDescent="0.2">
      <c r="AL113" s="22">
        <v>898</v>
      </c>
      <c r="AN113" s="22">
        <v>25846000</v>
      </c>
      <c r="AO113" s="22">
        <v>-205000</v>
      </c>
      <c r="AP113" s="22">
        <v>25641000</v>
      </c>
      <c r="BZ113" s="181"/>
      <c r="CA113" s="182"/>
      <c r="CB113" s="183"/>
      <c r="CC113" s="184"/>
      <c r="CD113" s="184"/>
      <c r="CE113" s="184"/>
      <c r="CF113" s="184"/>
      <c r="DY113" s="19">
        <v>762</v>
      </c>
      <c r="EA113" s="19">
        <v>21884000</v>
      </c>
      <c r="EB113" s="19">
        <v>-512000</v>
      </c>
      <c r="EC113" s="19">
        <v>21372000</v>
      </c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38:224" x14ac:dyDescent="0.2">
      <c r="AO114" s="22" t="s">
        <v>560</v>
      </c>
      <c r="AP114" s="22">
        <v>0</v>
      </c>
      <c r="BZ114" s="181"/>
      <c r="CA114" s="182"/>
      <c r="CB114" s="183"/>
      <c r="CC114" s="184"/>
      <c r="CD114" s="184"/>
      <c r="CE114" s="184"/>
      <c r="CF114" s="184"/>
      <c r="EB114" s="19" t="s">
        <v>560</v>
      </c>
      <c r="EC114" s="19">
        <v>0</v>
      </c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38:224" x14ac:dyDescent="0.2">
      <c r="BZ115" s="181"/>
      <c r="CA115" s="182"/>
      <c r="CB115" s="183"/>
      <c r="CC115" s="184"/>
      <c r="CD115" s="184"/>
      <c r="CE115" s="184"/>
      <c r="CF115" s="184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38:224" x14ac:dyDescent="0.2">
      <c r="AO116" s="22" t="s">
        <v>561</v>
      </c>
      <c r="AP116" s="22">
        <v>25641000</v>
      </c>
      <c r="BZ116" s="181"/>
      <c r="CA116" s="182"/>
      <c r="CB116" s="183"/>
      <c r="CC116" s="184"/>
      <c r="CD116" s="184"/>
      <c r="CE116" s="184"/>
      <c r="CF116" s="184"/>
      <c r="EB116" s="19" t="s">
        <v>561</v>
      </c>
      <c r="EC116" s="19">
        <v>21372000</v>
      </c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3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3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3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3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3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3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3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3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3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3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3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3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CG5" activePane="bottomRight" state="frozen"/>
      <selection pane="topRight" activeCell="H1" sqref="H1"/>
      <selection pane="bottomLeft" activeCell="A5" sqref="A5"/>
      <selection pane="bottomRight" activeCell="HC4" sqref="HC4:HG19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November,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/>
      <c r="FE4" s="17"/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>
        <v>1500001</v>
      </c>
      <c r="HD4" s="16" t="s">
        <v>40</v>
      </c>
      <c r="HE4" s="17">
        <v>3</v>
      </c>
      <c r="HF4" s="17">
        <v>0</v>
      </c>
      <c r="HG4" s="17">
        <v>0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H5" s="21">
        <v>1500002</v>
      </c>
      <c r="I5" s="21" t="s">
        <v>41</v>
      </c>
      <c r="J5" s="22">
        <v>1</v>
      </c>
      <c r="K5" s="22">
        <v>0</v>
      </c>
      <c r="L5" s="22">
        <v>0</v>
      </c>
      <c r="O5">
        <v>1500003</v>
      </c>
      <c r="P5" t="s">
        <v>42</v>
      </c>
      <c r="Q5" s="19">
        <v>1</v>
      </c>
      <c r="R5" s="19">
        <v>0</v>
      </c>
      <c r="S5" s="19">
        <v>0</v>
      </c>
      <c r="V5" s="21">
        <v>1500001</v>
      </c>
      <c r="W5" s="21" t="s">
        <v>40</v>
      </c>
      <c r="X5" s="22">
        <v>1</v>
      </c>
      <c r="Y5" s="22">
        <v>0</v>
      </c>
      <c r="Z5" s="22">
        <v>0</v>
      </c>
      <c r="AC5">
        <v>1500001</v>
      </c>
      <c r="AD5" t="s">
        <v>40</v>
      </c>
      <c r="AE5" s="19">
        <v>3</v>
      </c>
      <c r="AF5" s="19">
        <v>0</v>
      </c>
      <c r="AG5" s="19">
        <v>0</v>
      </c>
      <c r="AJ5" s="21">
        <v>1500003</v>
      </c>
      <c r="AK5" s="21" t="s">
        <v>42</v>
      </c>
      <c r="AL5" s="22">
        <v>2</v>
      </c>
      <c r="AM5" s="22">
        <v>0</v>
      </c>
      <c r="AN5" s="22">
        <v>0</v>
      </c>
      <c r="AQ5">
        <v>1500002</v>
      </c>
      <c r="AR5" t="s">
        <v>41</v>
      </c>
      <c r="AS5" s="19">
        <v>1</v>
      </c>
      <c r="AT5" s="19">
        <v>0</v>
      </c>
      <c r="AU5" s="19">
        <v>0</v>
      </c>
      <c r="AX5" s="21">
        <v>1500003</v>
      </c>
      <c r="AY5" s="21" t="s">
        <v>42</v>
      </c>
      <c r="AZ5" s="22">
        <v>2</v>
      </c>
      <c r="BA5" s="22">
        <v>0</v>
      </c>
      <c r="BB5" s="22">
        <v>0</v>
      </c>
      <c r="BE5">
        <v>1500004</v>
      </c>
      <c r="BF5" t="s">
        <v>43</v>
      </c>
      <c r="BG5" s="19">
        <v>2</v>
      </c>
      <c r="BH5" s="19">
        <v>0</v>
      </c>
      <c r="BI5" s="19">
        <v>0</v>
      </c>
      <c r="BL5" s="21">
        <v>1500008</v>
      </c>
      <c r="BM5" s="21" t="s">
        <v>47</v>
      </c>
      <c r="BN5" s="22">
        <v>1</v>
      </c>
      <c r="BO5" s="22">
        <v>0</v>
      </c>
      <c r="BP5" s="22">
        <v>0</v>
      </c>
      <c r="BS5">
        <v>1500002</v>
      </c>
      <c r="BT5" t="s">
        <v>41</v>
      </c>
      <c r="BU5" s="19">
        <v>2</v>
      </c>
      <c r="BV5" s="19">
        <v>0</v>
      </c>
      <c r="BW5" s="19">
        <v>0</v>
      </c>
      <c r="BZ5" s="181">
        <v>1500013</v>
      </c>
      <c r="CA5" s="182" t="s">
        <v>49</v>
      </c>
      <c r="CB5" s="183">
        <v>1</v>
      </c>
      <c r="CC5" s="184">
        <v>0</v>
      </c>
      <c r="CD5" s="184">
        <v>0</v>
      </c>
      <c r="CG5">
        <v>1500022</v>
      </c>
      <c r="CH5" t="s">
        <v>52</v>
      </c>
      <c r="CI5" s="19">
        <v>1</v>
      </c>
      <c r="CJ5" s="19">
        <v>0</v>
      </c>
      <c r="CK5" s="19">
        <v>0</v>
      </c>
      <c r="CN5" s="21">
        <v>1500001</v>
      </c>
      <c r="CO5" s="21" t="s">
        <v>40</v>
      </c>
      <c r="CP5" s="22">
        <v>3</v>
      </c>
      <c r="CQ5" s="22">
        <v>0</v>
      </c>
      <c r="CR5" s="22">
        <v>0</v>
      </c>
      <c r="CU5">
        <v>1500002</v>
      </c>
      <c r="CV5" t="s">
        <v>41</v>
      </c>
      <c r="CW5" s="19">
        <v>2</v>
      </c>
      <c r="CX5" s="19">
        <v>0</v>
      </c>
      <c r="CY5" s="19">
        <v>0</v>
      </c>
      <c r="DB5" s="21">
        <v>1500004</v>
      </c>
      <c r="DC5" s="21" t="s">
        <v>43</v>
      </c>
      <c r="DD5" s="22">
        <v>2</v>
      </c>
      <c r="DE5" s="22">
        <v>0</v>
      </c>
      <c r="DF5" s="22">
        <v>0</v>
      </c>
      <c r="DI5">
        <v>1500002</v>
      </c>
      <c r="DJ5" t="s">
        <v>41</v>
      </c>
      <c r="DK5" s="19">
        <v>3</v>
      </c>
      <c r="DL5" s="19">
        <v>0</v>
      </c>
      <c r="DM5" s="19">
        <v>0</v>
      </c>
      <c r="DP5" s="21">
        <v>1500003</v>
      </c>
      <c r="DQ5" s="21" t="s">
        <v>42</v>
      </c>
      <c r="DR5" s="22">
        <v>2</v>
      </c>
      <c r="DS5" s="22">
        <v>0</v>
      </c>
      <c r="DT5" s="22">
        <v>0</v>
      </c>
      <c r="DW5">
        <v>1500002</v>
      </c>
      <c r="DX5" t="s">
        <v>41</v>
      </c>
      <c r="DY5" s="19">
        <v>1</v>
      </c>
      <c r="DZ5" s="19">
        <v>0</v>
      </c>
      <c r="EA5" s="19">
        <v>0</v>
      </c>
      <c r="ED5" s="21">
        <v>1500006</v>
      </c>
      <c r="EE5" s="21" t="s">
        <v>45</v>
      </c>
      <c r="EF5" s="22">
        <v>2</v>
      </c>
      <c r="EG5" s="22">
        <v>0</v>
      </c>
      <c r="EH5" s="22">
        <v>0</v>
      </c>
      <c r="EK5">
        <v>1500003</v>
      </c>
      <c r="EL5" t="s">
        <v>42</v>
      </c>
      <c r="EM5" s="19">
        <v>1</v>
      </c>
      <c r="EN5" s="19">
        <v>0</v>
      </c>
      <c r="EO5" s="19">
        <v>0</v>
      </c>
      <c r="ER5" s="21">
        <v>1500003</v>
      </c>
      <c r="ES5" s="21" t="s">
        <v>42</v>
      </c>
      <c r="ET5" s="22">
        <v>5</v>
      </c>
      <c r="EU5" s="22">
        <v>0</v>
      </c>
      <c r="EV5" s="22">
        <v>0</v>
      </c>
      <c r="EY5">
        <v>1500013</v>
      </c>
      <c r="EZ5" t="s">
        <v>49</v>
      </c>
      <c r="FA5" s="19">
        <v>2</v>
      </c>
      <c r="FB5" s="19">
        <v>0</v>
      </c>
      <c r="FC5" s="19">
        <v>0</v>
      </c>
      <c r="FF5" s="21">
        <v>1500003</v>
      </c>
      <c r="FG5" s="21" t="s">
        <v>42</v>
      </c>
      <c r="FH5" s="22">
        <v>1</v>
      </c>
      <c r="FI5" s="22">
        <v>0</v>
      </c>
      <c r="FJ5" s="22">
        <v>0</v>
      </c>
      <c r="FM5">
        <v>1500003</v>
      </c>
      <c r="FN5" t="s">
        <v>42</v>
      </c>
      <c r="FO5" s="19">
        <v>3</v>
      </c>
      <c r="FP5" s="19">
        <v>0</v>
      </c>
      <c r="FQ5" s="19">
        <v>0</v>
      </c>
      <c r="FT5" s="21">
        <v>1500002</v>
      </c>
      <c r="FU5" s="21" t="s">
        <v>41</v>
      </c>
      <c r="FV5" s="22">
        <v>2</v>
      </c>
      <c r="FW5" s="22">
        <v>0</v>
      </c>
      <c r="FX5" s="22">
        <v>0</v>
      </c>
      <c r="GA5">
        <v>1500002</v>
      </c>
      <c r="GB5" t="s">
        <v>41</v>
      </c>
      <c r="GC5" s="19">
        <v>3</v>
      </c>
      <c r="GD5" s="19">
        <v>0</v>
      </c>
      <c r="GE5" s="19">
        <v>0</v>
      </c>
      <c r="GH5" s="21">
        <v>1500002</v>
      </c>
      <c r="GI5" s="21" t="s">
        <v>41</v>
      </c>
      <c r="GJ5" s="22">
        <v>2</v>
      </c>
      <c r="GK5" s="22">
        <v>0</v>
      </c>
      <c r="GL5" s="22">
        <v>0</v>
      </c>
      <c r="GO5">
        <v>1500002</v>
      </c>
      <c r="GP5" t="s">
        <v>41</v>
      </c>
      <c r="GQ5" s="19">
        <v>2</v>
      </c>
      <c r="GR5" s="19">
        <v>0</v>
      </c>
      <c r="GS5" s="19">
        <v>0</v>
      </c>
      <c r="GV5" s="21">
        <v>1500003</v>
      </c>
      <c r="GW5" s="21" t="s">
        <v>42</v>
      </c>
      <c r="GX5" s="22">
        <v>2</v>
      </c>
      <c r="GY5" s="22">
        <v>0</v>
      </c>
      <c r="GZ5" s="22">
        <v>0</v>
      </c>
      <c r="HC5">
        <v>1500008</v>
      </c>
      <c r="HD5" t="s">
        <v>47</v>
      </c>
      <c r="HE5" s="19">
        <v>5</v>
      </c>
      <c r="HF5" s="19">
        <v>0</v>
      </c>
      <c r="HG5" s="19">
        <v>0</v>
      </c>
    </row>
    <row r="6" spans="1:224" x14ac:dyDescent="0.2">
      <c r="H6" s="21">
        <v>1500008</v>
      </c>
      <c r="I6" s="21" t="s">
        <v>47</v>
      </c>
      <c r="J6" s="22">
        <v>7</v>
      </c>
      <c r="K6" s="22">
        <v>0</v>
      </c>
      <c r="L6" s="22">
        <v>0</v>
      </c>
      <c r="O6">
        <v>1500013</v>
      </c>
      <c r="P6" t="s">
        <v>49</v>
      </c>
      <c r="Q6" s="19">
        <v>3</v>
      </c>
      <c r="R6" s="19">
        <v>0</v>
      </c>
      <c r="S6" s="19">
        <v>0</v>
      </c>
      <c r="V6" s="21">
        <v>1500013</v>
      </c>
      <c r="W6" s="21" t="s">
        <v>49</v>
      </c>
      <c r="X6" s="22">
        <v>2</v>
      </c>
      <c r="Y6" s="22">
        <v>0</v>
      </c>
      <c r="Z6" s="22">
        <v>0</v>
      </c>
      <c r="AC6">
        <v>1500003</v>
      </c>
      <c r="AD6" t="s">
        <v>42</v>
      </c>
      <c r="AE6" s="19">
        <v>1</v>
      </c>
      <c r="AF6" s="19">
        <v>0</v>
      </c>
      <c r="AG6" s="19">
        <v>0</v>
      </c>
      <c r="AJ6" s="21">
        <v>1500004</v>
      </c>
      <c r="AK6" s="21" t="s">
        <v>43</v>
      </c>
      <c r="AL6" s="22">
        <v>2</v>
      </c>
      <c r="AM6" s="22">
        <v>0</v>
      </c>
      <c r="AN6" s="22">
        <v>0</v>
      </c>
      <c r="AQ6">
        <v>1500003</v>
      </c>
      <c r="AR6" t="s">
        <v>42</v>
      </c>
      <c r="AS6" s="19">
        <v>2</v>
      </c>
      <c r="AT6" s="19">
        <v>0</v>
      </c>
      <c r="AU6" s="19">
        <v>0</v>
      </c>
      <c r="AX6" s="21">
        <v>1500010</v>
      </c>
      <c r="AY6" s="21" t="s">
        <v>48</v>
      </c>
      <c r="AZ6" s="22">
        <v>1</v>
      </c>
      <c r="BA6" s="22">
        <v>0</v>
      </c>
      <c r="BB6" s="22">
        <v>0</v>
      </c>
      <c r="BE6">
        <v>1500013</v>
      </c>
      <c r="BF6" t="s">
        <v>49</v>
      </c>
      <c r="BG6" s="19">
        <v>5</v>
      </c>
      <c r="BH6" s="19">
        <v>0</v>
      </c>
      <c r="BI6" s="19">
        <v>0</v>
      </c>
      <c r="BL6" s="21">
        <v>1500013</v>
      </c>
      <c r="BM6" s="21" t="s">
        <v>49</v>
      </c>
      <c r="BN6" s="22">
        <v>2</v>
      </c>
      <c r="BO6" s="22">
        <v>0</v>
      </c>
      <c r="BP6" s="22">
        <v>0</v>
      </c>
      <c r="BS6">
        <v>1500003</v>
      </c>
      <c r="BT6" t="s">
        <v>42</v>
      </c>
      <c r="BU6" s="19">
        <v>3</v>
      </c>
      <c r="BV6" s="19">
        <v>0</v>
      </c>
      <c r="BW6" s="19">
        <v>0</v>
      </c>
      <c r="BZ6" s="181">
        <v>1500026</v>
      </c>
      <c r="CA6" s="182" t="s">
        <v>55</v>
      </c>
      <c r="CB6" s="183">
        <v>1</v>
      </c>
      <c r="CC6" s="184">
        <v>0</v>
      </c>
      <c r="CD6" s="184">
        <v>0</v>
      </c>
      <c r="CG6">
        <v>1500081</v>
      </c>
      <c r="CH6" t="s">
        <v>58</v>
      </c>
      <c r="CI6" s="19">
        <v>2</v>
      </c>
      <c r="CJ6" s="19">
        <v>0</v>
      </c>
      <c r="CK6" s="19">
        <v>0</v>
      </c>
      <c r="CN6" s="21">
        <v>1500002</v>
      </c>
      <c r="CO6" s="21" t="s">
        <v>41</v>
      </c>
      <c r="CP6" s="22">
        <v>2</v>
      </c>
      <c r="CQ6" s="22">
        <v>0</v>
      </c>
      <c r="CR6" s="22">
        <v>0</v>
      </c>
      <c r="CU6">
        <v>1500003</v>
      </c>
      <c r="CV6" t="s">
        <v>42</v>
      </c>
      <c r="CW6" s="19">
        <v>8</v>
      </c>
      <c r="CX6" s="19">
        <v>0</v>
      </c>
      <c r="CY6" s="19">
        <v>0</v>
      </c>
      <c r="DB6" s="21">
        <v>1500013</v>
      </c>
      <c r="DC6" s="21" t="s">
        <v>49</v>
      </c>
      <c r="DD6" s="22">
        <v>1</v>
      </c>
      <c r="DE6" s="22">
        <v>0</v>
      </c>
      <c r="DF6" s="22">
        <v>0</v>
      </c>
      <c r="DI6">
        <v>1500003</v>
      </c>
      <c r="DJ6" t="s">
        <v>42</v>
      </c>
      <c r="DK6" s="19">
        <v>1</v>
      </c>
      <c r="DL6" s="19">
        <v>0</v>
      </c>
      <c r="DM6" s="19">
        <v>0</v>
      </c>
      <c r="DP6" s="21">
        <v>1500007</v>
      </c>
      <c r="DQ6" s="21" t="s">
        <v>46</v>
      </c>
      <c r="DR6" s="22">
        <v>4</v>
      </c>
      <c r="DS6" s="22">
        <v>0</v>
      </c>
      <c r="DT6" s="22">
        <v>0</v>
      </c>
      <c r="DW6">
        <v>1500003</v>
      </c>
      <c r="DX6" t="s">
        <v>42</v>
      </c>
      <c r="DY6" s="19">
        <v>4</v>
      </c>
      <c r="DZ6" s="19">
        <v>0</v>
      </c>
      <c r="EA6" s="19">
        <v>0</v>
      </c>
      <c r="ED6" s="21">
        <v>1500081</v>
      </c>
      <c r="EE6" s="21" t="s">
        <v>58</v>
      </c>
      <c r="EF6" s="22">
        <v>3</v>
      </c>
      <c r="EG6" s="22">
        <v>0</v>
      </c>
      <c r="EH6" s="22">
        <v>0</v>
      </c>
      <c r="EK6">
        <v>1500006</v>
      </c>
      <c r="EL6" t="s">
        <v>45</v>
      </c>
      <c r="EM6" s="19">
        <v>2</v>
      </c>
      <c r="EN6" s="19">
        <v>0</v>
      </c>
      <c r="EO6" s="19">
        <v>0</v>
      </c>
      <c r="ER6" s="21">
        <v>1500004</v>
      </c>
      <c r="ES6" s="21" t="s">
        <v>43</v>
      </c>
      <c r="ET6" s="22">
        <v>2</v>
      </c>
      <c r="EU6" s="22">
        <v>0</v>
      </c>
      <c r="EV6" s="22">
        <v>0</v>
      </c>
      <c r="EY6">
        <v>1500026</v>
      </c>
      <c r="EZ6" t="s">
        <v>55</v>
      </c>
      <c r="FA6" s="19">
        <v>1</v>
      </c>
      <c r="FB6" s="19">
        <v>0</v>
      </c>
      <c r="FC6" s="19">
        <v>0</v>
      </c>
      <c r="FF6" s="21">
        <v>1500008</v>
      </c>
      <c r="FG6" s="21" t="s">
        <v>47</v>
      </c>
      <c r="FH6" s="22">
        <v>1</v>
      </c>
      <c r="FI6" s="22">
        <v>0</v>
      </c>
      <c r="FJ6" s="22">
        <v>0</v>
      </c>
      <c r="FM6">
        <v>1502011</v>
      </c>
      <c r="FN6" t="s">
        <v>85</v>
      </c>
      <c r="FO6" s="19">
        <v>5</v>
      </c>
      <c r="FP6" s="19">
        <v>0</v>
      </c>
      <c r="FQ6" s="19">
        <v>0</v>
      </c>
      <c r="FT6" s="21">
        <v>1500003</v>
      </c>
      <c r="FU6" s="21" t="s">
        <v>42</v>
      </c>
      <c r="FV6" s="22">
        <v>1</v>
      </c>
      <c r="FW6" s="22">
        <v>0</v>
      </c>
      <c r="FX6" s="22">
        <v>0</v>
      </c>
      <c r="GA6">
        <v>1500003</v>
      </c>
      <c r="GB6" t="s">
        <v>42</v>
      </c>
      <c r="GC6" s="19">
        <v>4</v>
      </c>
      <c r="GD6" s="19">
        <v>0</v>
      </c>
      <c r="GE6" s="19">
        <v>0</v>
      </c>
      <c r="GH6" s="21">
        <v>1500007</v>
      </c>
      <c r="GI6" s="21" t="s">
        <v>46</v>
      </c>
      <c r="GJ6" s="22">
        <v>2</v>
      </c>
      <c r="GK6" s="22">
        <v>0</v>
      </c>
      <c r="GL6" s="22">
        <v>0</v>
      </c>
      <c r="GO6">
        <v>1500007</v>
      </c>
      <c r="GP6" t="s">
        <v>46</v>
      </c>
      <c r="GQ6" s="19">
        <v>1</v>
      </c>
      <c r="GR6" s="19">
        <v>0</v>
      </c>
      <c r="GS6" s="19">
        <v>0</v>
      </c>
      <c r="GV6" s="21">
        <v>1500013</v>
      </c>
      <c r="GW6" s="21" t="s">
        <v>49</v>
      </c>
      <c r="GX6" s="22">
        <v>5</v>
      </c>
      <c r="GY6" s="22">
        <v>0</v>
      </c>
      <c r="GZ6" s="22">
        <v>0</v>
      </c>
      <c r="HC6">
        <v>1500013</v>
      </c>
      <c r="HD6" t="s">
        <v>49</v>
      </c>
      <c r="HE6" s="19">
        <v>3</v>
      </c>
      <c r="HF6" s="19">
        <v>0</v>
      </c>
      <c r="HG6" s="19">
        <v>0</v>
      </c>
    </row>
    <row r="7" spans="1:224" x14ac:dyDescent="0.2">
      <c r="H7" s="21">
        <v>1500013</v>
      </c>
      <c r="I7" s="21" t="s">
        <v>49</v>
      </c>
      <c r="J7" s="22">
        <v>3</v>
      </c>
      <c r="K7" s="22">
        <v>0</v>
      </c>
      <c r="L7" s="22">
        <v>0</v>
      </c>
      <c r="O7">
        <v>1500023</v>
      </c>
      <c r="P7" t="s">
        <v>53</v>
      </c>
      <c r="Q7" s="19">
        <v>1</v>
      </c>
      <c r="R7" s="19">
        <v>0</v>
      </c>
      <c r="S7" s="19">
        <v>0</v>
      </c>
      <c r="V7" s="21">
        <v>1500300</v>
      </c>
      <c r="W7" s="21" t="s">
        <v>67</v>
      </c>
      <c r="X7" s="22">
        <v>1</v>
      </c>
      <c r="Y7" s="22">
        <v>0</v>
      </c>
      <c r="Z7" s="22">
        <v>0</v>
      </c>
      <c r="AC7">
        <v>1500004</v>
      </c>
      <c r="AD7" t="s">
        <v>43</v>
      </c>
      <c r="AE7" s="19">
        <v>1</v>
      </c>
      <c r="AF7" s="19">
        <v>0</v>
      </c>
      <c r="AG7" s="19">
        <v>0</v>
      </c>
      <c r="AJ7" s="21">
        <v>1500006</v>
      </c>
      <c r="AK7" s="21" t="s">
        <v>45</v>
      </c>
      <c r="AL7" s="22">
        <v>4</v>
      </c>
      <c r="AM7" s="22">
        <v>0</v>
      </c>
      <c r="AN7" s="22">
        <v>0</v>
      </c>
      <c r="AQ7">
        <v>1500013</v>
      </c>
      <c r="AR7" t="s">
        <v>49</v>
      </c>
      <c r="AS7" s="19">
        <v>5</v>
      </c>
      <c r="AT7" s="19">
        <v>0</v>
      </c>
      <c r="AU7" s="19">
        <v>0</v>
      </c>
      <c r="AX7" s="21">
        <v>1500013</v>
      </c>
      <c r="AY7" s="21" t="s">
        <v>49</v>
      </c>
      <c r="AZ7" s="22">
        <v>3</v>
      </c>
      <c r="BA7" s="22">
        <v>0</v>
      </c>
      <c r="BB7" s="22">
        <v>0</v>
      </c>
      <c r="BE7">
        <v>1500089</v>
      </c>
      <c r="BF7" t="s">
        <v>61</v>
      </c>
      <c r="BG7" s="19">
        <v>1</v>
      </c>
      <c r="BH7" s="19">
        <v>0</v>
      </c>
      <c r="BI7" s="19">
        <v>0</v>
      </c>
      <c r="BL7" s="21">
        <v>1500023</v>
      </c>
      <c r="BM7" s="21" t="s">
        <v>53</v>
      </c>
      <c r="BN7" s="22">
        <v>1</v>
      </c>
      <c r="BO7" s="22">
        <v>0</v>
      </c>
      <c r="BP7" s="22">
        <v>0</v>
      </c>
      <c r="BS7">
        <v>1500008</v>
      </c>
      <c r="BT7" t="s">
        <v>47</v>
      </c>
      <c r="BU7" s="19">
        <v>2</v>
      </c>
      <c r="BV7" s="19">
        <v>0</v>
      </c>
      <c r="BW7" s="19">
        <v>0</v>
      </c>
      <c r="BZ7" s="181">
        <v>1500228</v>
      </c>
      <c r="CA7" s="182" t="s">
        <v>65</v>
      </c>
      <c r="CB7" s="183">
        <v>1</v>
      </c>
      <c r="CC7" s="184">
        <v>0</v>
      </c>
      <c r="CD7" s="184">
        <v>0</v>
      </c>
      <c r="CG7">
        <v>1523089</v>
      </c>
      <c r="CH7" t="s">
        <v>553</v>
      </c>
      <c r="CI7" s="19">
        <v>5</v>
      </c>
      <c r="CJ7" s="19">
        <v>0</v>
      </c>
      <c r="CK7" s="19">
        <v>0</v>
      </c>
      <c r="CN7" s="21">
        <v>1500004</v>
      </c>
      <c r="CO7" s="21" t="s">
        <v>43</v>
      </c>
      <c r="CP7" s="22">
        <v>2</v>
      </c>
      <c r="CQ7" s="22">
        <v>0</v>
      </c>
      <c r="CR7" s="22">
        <v>0</v>
      </c>
      <c r="CU7">
        <v>1500008</v>
      </c>
      <c r="CV7" t="s">
        <v>47</v>
      </c>
      <c r="CW7" s="19">
        <v>4</v>
      </c>
      <c r="CX7" s="19">
        <v>0</v>
      </c>
      <c r="CY7" s="19">
        <v>0</v>
      </c>
      <c r="DB7" s="21">
        <v>1500021</v>
      </c>
      <c r="DC7" s="21" t="s">
        <v>51</v>
      </c>
      <c r="DD7" s="22">
        <v>1</v>
      </c>
      <c r="DE7" s="22">
        <v>0</v>
      </c>
      <c r="DF7" s="22">
        <v>0</v>
      </c>
      <c r="DI7">
        <v>1500006</v>
      </c>
      <c r="DJ7" t="s">
        <v>45</v>
      </c>
      <c r="DK7" s="19">
        <v>1</v>
      </c>
      <c r="DL7" s="19">
        <v>0</v>
      </c>
      <c r="DM7" s="19">
        <v>0</v>
      </c>
      <c r="DP7" s="21">
        <v>1500008</v>
      </c>
      <c r="DQ7" s="21" t="s">
        <v>47</v>
      </c>
      <c r="DR7" s="22">
        <v>1</v>
      </c>
      <c r="DS7" s="22">
        <v>0</v>
      </c>
      <c r="DT7" s="22">
        <v>0</v>
      </c>
      <c r="DW7">
        <v>1500004</v>
      </c>
      <c r="DX7" t="s">
        <v>43</v>
      </c>
      <c r="DY7" s="19">
        <v>1</v>
      </c>
      <c r="DZ7" s="19">
        <v>0</v>
      </c>
      <c r="EA7" s="19">
        <v>0</v>
      </c>
      <c r="ED7" s="21">
        <v>1500134</v>
      </c>
      <c r="EE7" s="21" t="s">
        <v>64</v>
      </c>
      <c r="EF7" s="22">
        <v>2</v>
      </c>
      <c r="EG7" s="22">
        <v>0</v>
      </c>
      <c r="EH7" s="22">
        <v>0</v>
      </c>
      <c r="EK7">
        <v>1500008</v>
      </c>
      <c r="EL7" t="s">
        <v>47</v>
      </c>
      <c r="EM7" s="19">
        <v>1</v>
      </c>
      <c r="EN7" s="19">
        <v>0</v>
      </c>
      <c r="EO7" s="19">
        <v>0</v>
      </c>
      <c r="ER7" s="21">
        <v>1500008</v>
      </c>
      <c r="ES7" s="21" t="s">
        <v>47</v>
      </c>
      <c r="ET7" s="22">
        <v>7</v>
      </c>
      <c r="EU7" s="22">
        <v>0</v>
      </c>
      <c r="EV7" s="22">
        <v>0</v>
      </c>
      <c r="EY7">
        <v>1500134</v>
      </c>
      <c r="EZ7" t="s">
        <v>64</v>
      </c>
      <c r="FA7" s="19">
        <v>1</v>
      </c>
      <c r="FB7" s="19">
        <v>0</v>
      </c>
      <c r="FC7" s="19">
        <v>0</v>
      </c>
      <c r="FF7" s="21">
        <v>1500300</v>
      </c>
      <c r="FG7" s="21" t="s">
        <v>67</v>
      </c>
      <c r="FH7" s="22">
        <v>1</v>
      </c>
      <c r="FI7" s="22">
        <v>0</v>
      </c>
      <c r="FJ7" s="22">
        <v>0</v>
      </c>
      <c r="FN7" t="s">
        <v>562</v>
      </c>
      <c r="FO7" s="19">
        <v>8</v>
      </c>
      <c r="FP7" s="19">
        <v>0</v>
      </c>
      <c r="FQ7" s="19">
        <v>0</v>
      </c>
      <c r="FT7" s="21">
        <v>1500007</v>
      </c>
      <c r="FU7" s="21" t="s">
        <v>46</v>
      </c>
      <c r="FV7" s="22">
        <v>5</v>
      </c>
      <c r="FW7" s="22">
        <v>0</v>
      </c>
      <c r="FX7" s="22">
        <v>0</v>
      </c>
      <c r="GA7">
        <v>1500032</v>
      </c>
      <c r="GB7" t="s">
        <v>576</v>
      </c>
      <c r="GC7" s="19">
        <v>6</v>
      </c>
      <c r="GD7" s="19">
        <v>0</v>
      </c>
      <c r="GE7" s="19">
        <v>0</v>
      </c>
      <c r="GH7" s="21">
        <v>1500008</v>
      </c>
      <c r="GI7" s="21" t="s">
        <v>47</v>
      </c>
      <c r="GJ7" s="22">
        <v>3</v>
      </c>
      <c r="GK7" s="22">
        <v>0</v>
      </c>
      <c r="GL7" s="22">
        <v>0</v>
      </c>
      <c r="GO7">
        <v>1500008</v>
      </c>
      <c r="GP7" t="s">
        <v>47</v>
      </c>
      <c r="GQ7" s="19">
        <v>6</v>
      </c>
      <c r="GR7" s="19">
        <v>0</v>
      </c>
      <c r="GS7" s="19">
        <v>0</v>
      </c>
      <c r="GV7" s="21">
        <v>1500026</v>
      </c>
      <c r="GW7" s="21" t="s">
        <v>55</v>
      </c>
      <c r="GX7" s="22">
        <v>1</v>
      </c>
      <c r="GY7" s="22">
        <v>0</v>
      </c>
      <c r="GZ7" s="22">
        <v>0</v>
      </c>
      <c r="HC7">
        <v>1500023</v>
      </c>
      <c r="HD7" t="s">
        <v>53</v>
      </c>
      <c r="HE7" s="19">
        <v>1</v>
      </c>
      <c r="HF7" s="19">
        <v>0</v>
      </c>
      <c r="HG7" s="19">
        <v>0</v>
      </c>
    </row>
    <row r="8" spans="1:224" x14ac:dyDescent="0.2">
      <c r="H8" s="21">
        <v>1500021</v>
      </c>
      <c r="I8" s="21" t="s">
        <v>51</v>
      </c>
      <c r="J8" s="22">
        <v>1</v>
      </c>
      <c r="K8" s="22">
        <v>0</v>
      </c>
      <c r="L8" s="22">
        <v>0</v>
      </c>
      <c r="O8">
        <v>1500028</v>
      </c>
      <c r="P8" t="s">
        <v>56</v>
      </c>
      <c r="Q8" s="19">
        <v>1</v>
      </c>
      <c r="R8" s="19">
        <v>0</v>
      </c>
      <c r="S8" s="19">
        <v>0</v>
      </c>
      <c r="V8" s="21">
        <v>1502012</v>
      </c>
      <c r="W8" s="21" t="s">
        <v>86</v>
      </c>
      <c r="X8" s="22">
        <v>3</v>
      </c>
      <c r="Y8" s="22">
        <v>0</v>
      </c>
      <c r="Z8" s="22">
        <v>0</v>
      </c>
      <c r="AC8">
        <v>1500008</v>
      </c>
      <c r="AD8" t="s">
        <v>47</v>
      </c>
      <c r="AE8" s="19">
        <v>1</v>
      </c>
      <c r="AF8" s="19">
        <v>0</v>
      </c>
      <c r="AG8" s="19">
        <v>0</v>
      </c>
      <c r="AJ8" s="21">
        <v>1500013</v>
      </c>
      <c r="AK8" s="21" t="s">
        <v>49</v>
      </c>
      <c r="AL8" s="22">
        <v>4</v>
      </c>
      <c r="AM8" s="22">
        <v>0</v>
      </c>
      <c r="AN8" s="22">
        <v>0</v>
      </c>
      <c r="AQ8">
        <v>1500021</v>
      </c>
      <c r="AR8" t="s">
        <v>51</v>
      </c>
      <c r="AS8" s="19">
        <v>1</v>
      </c>
      <c r="AT8" s="19">
        <v>0</v>
      </c>
      <c r="AU8" s="19">
        <v>0</v>
      </c>
      <c r="AX8" s="21">
        <v>1500023</v>
      </c>
      <c r="AY8" s="21" t="s">
        <v>53</v>
      </c>
      <c r="AZ8" s="22">
        <v>2</v>
      </c>
      <c r="BA8" s="22">
        <v>0</v>
      </c>
      <c r="BB8" s="22">
        <v>0</v>
      </c>
      <c r="BE8">
        <v>1500303</v>
      </c>
      <c r="BF8" t="s">
        <v>70</v>
      </c>
      <c r="BG8" s="19">
        <v>3</v>
      </c>
      <c r="BH8" s="19">
        <v>0</v>
      </c>
      <c r="BI8" s="19">
        <v>0</v>
      </c>
      <c r="BL8" s="21">
        <v>1500081</v>
      </c>
      <c r="BM8" s="21" t="s">
        <v>58</v>
      </c>
      <c r="BN8" s="22">
        <v>1</v>
      </c>
      <c r="BO8" s="22">
        <v>0</v>
      </c>
      <c r="BP8" s="22">
        <v>0</v>
      </c>
      <c r="BS8">
        <v>1500089</v>
      </c>
      <c r="BT8" t="s">
        <v>61</v>
      </c>
      <c r="BU8" s="19">
        <v>1</v>
      </c>
      <c r="BV8" s="19">
        <v>0</v>
      </c>
      <c r="BW8" s="19">
        <v>0</v>
      </c>
      <c r="BZ8" s="181">
        <v>1500307</v>
      </c>
      <c r="CA8" s="182" t="s">
        <v>74</v>
      </c>
      <c r="CB8" s="183">
        <v>1</v>
      </c>
      <c r="CC8" s="184">
        <v>0</v>
      </c>
      <c r="CD8" s="184">
        <v>0</v>
      </c>
      <c r="CH8" t="s">
        <v>562</v>
      </c>
      <c r="CI8" s="19">
        <v>8</v>
      </c>
      <c r="CJ8" s="19">
        <v>0</v>
      </c>
      <c r="CK8" s="19">
        <v>0</v>
      </c>
      <c r="CN8" s="21">
        <v>1500008</v>
      </c>
      <c r="CO8" s="21" t="s">
        <v>47</v>
      </c>
      <c r="CP8" s="22">
        <v>1</v>
      </c>
      <c r="CQ8" s="22">
        <v>0</v>
      </c>
      <c r="CR8" s="22">
        <v>0</v>
      </c>
      <c r="CU8">
        <v>1500081</v>
      </c>
      <c r="CV8" t="s">
        <v>58</v>
      </c>
      <c r="CW8" s="19">
        <v>4</v>
      </c>
      <c r="CX8" s="19">
        <v>0</v>
      </c>
      <c r="CY8" s="19">
        <v>0</v>
      </c>
      <c r="DB8" s="21">
        <v>1500134</v>
      </c>
      <c r="DC8" s="21" t="s">
        <v>64</v>
      </c>
      <c r="DD8" s="22">
        <v>1</v>
      </c>
      <c r="DE8" s="22">
        <v>0</v>
      </c>
      <c r="DF8" s="22">
        <v>0</v>
      </c>
      <c r="DI8">
        <v>1500007</v>
      </c>
      <c r="DJ8" t="s">
        <v>46</v>
      </c>
      <c r="DK8" s="19">
        <v>2</v>
      </c>
      <c r="DL8" s="19">
        <v>0</v>
      </c>
      <c r="DM8" s="19">
        <v>0</v>
      </c>
      <c r="DP8" s="21">
        <v>1500013</v>
      </c>
      <c r="DQ8" s="21" t="s">
        <v>49</v>
      </c>
      <c r="DR8" s="22">
        <v>2</v>
      </c>
      <c r="DS8" s="22">
        <v>0</v>
      </c>
      <c r="DT8" s="22">
        <v>0</v>
      </c>
      <c r="DW8">
        <v>1500010</v>
      </c>
      <c r="DX8" t="s">
        <v>48</v>
      </c>
      <c r="DY8" s="19">
        <v>2</v>
      </c>
      <c r="DZ8" s="19">
        <v>0</v>
      </c>
      <c r="EA8" s="19">
        <v>0</v>
      </c>
      <c r="ED8" s="21">
        <v>1500300</v>
      </c>
      <c r="EE8" s="21" t="s">
        <v>67</v>
      </c>
      <c r="EF8" s="22">
        <v>3</v>
      </c>
      <c r="EG8" s="22">
        <v>0</v>
      </c>
      <c r="EH8" s="22">
        <v>0</v>
      </c>
      <c r="EK8">
        <v>1500010</v>
      </c>
      <c r="EL8" t="s">
        <v>48</v>
      </c>
      <c r="EM8" s="19">
        <v>1</v>
      </c>
      <c r="EN8" s="19">
        <v>0</v>
      </c>
      <c r="EO8" s="19">
        <v>0</v>
      </c>
      <c r="ER8" s="21">
        <v>1500013</v>
      </c>
      <c r="ES8" s="21" t="s">
        <v>49</v>
      </c>
      <c r="ET8" s="22">
        <v>7</v>
      </c>
      <c r="EU8" s="22">
        <v>0</v>
      </c>
      <c r="EV8" s="22">
        <v>0</v>
      </c>
      <c r="EY8">
        <v>1500228</v>
      </c>
      <c r="EZ8" t="s">
        <v>65</v>
      </c>
      <c r="FA8" s="19">
        <v>2</v>
      </c>
      <c r="FB8" s="19">
        <v>0</v>
      </c>
      <c r="FC8" s="19">
        <v>0</v>
      </c>
      <c r="FF8" s="21">
        <v>1500307</v>
      </c>
      <c r="FG8" s="21" t="s">
        <v>74</v>
      </c>
      <c r="FH8" s="22">
        <v>3</v>
      </c>
      <c r="FI8" s="22">
        <v>0</v>
      </c>
      <c r="FJ8" s="22">
        <v>0</v>
      </c>
      <c r="FT8" s="21">
        <v>1500008</v>
      </c>
      <c r="FU8" s="21" t="s">
        <v>47</v>
      </c>
      <c r="FV8" s="22">
        <v>1</v>
      </c>
      <c r="FW8" s="22">
        <v>0</v>
      </c>
      <c r="FX8" s="22">
        <v>0</v>
      </c>
      <c r="GA8">
        <v>1500089</v>
      </c>
      <c r="GB8" t="s">
        <v>61</v>
      </c>
      <c r="GC8" s="19">
        <v>2</v>
      </c>
      <c r="GD8" s="19">
        <v>0</v>
      </c>
      <c r="GE8" s="19">
        <v>0</v>
      </c>
      <c r="GH8" s="21">
        <v>1500013</v>
      </c>
      <c r="GI8" s="21" t="s">
        <v>49</v>
      </c>
      <c r="GJ8" s="22">
        <v>4</v>
      </c>
      <c r="GK8" s="22">
        <v>0</v>
      </c>
      <c r="GL8" s="22">
        <v>0</v>
      </c>
      <c r="GO8">
        <v>1500010</v>
      </c>
      <c r="GP8" t="s">
        <v>48</v>
      </c>
      <c r="GQ8" s="19">
        <v>3</v>
      </c>
      <c r="GR8" s="19">
        <v>0</v>
      </c>
      <c r="GS8" s="19">
        <v>0</v>
      </c>
      <c r="GV8" s="21">
        <v>1500081</v>
      </c>
      <c r="GW8" s="21" t="s">
        <v>58</v>
      </c>
      <c r="GX8" s="22">
        <v>1</v>
      </c>
      <c r="GY8" s="22">
        <v>0</v>
      </c>
      <c r="GZ8" s="22">
        <v>0</v>
      </c>
      <c r="HC8">
        <v>1500032</v>
      </c>
      <c r="HD8" t="s">
        <v>576</v>
      </c>
      <c r="HE8" s="19">
        <v>4</v>
      </c>
      <c r="HF8" s="19">
        <v>0</v>
      </c>
      <c r="HG8" s="19">
        <v>0</v>
      </c>
    </row>
    <row r="9" spans="1:224" x14ac:dyDescent="0.2">
      <c r="H9" s="21">
        <v>1500024</v>
      </c>
      <c r="I9" s="21" t="s">
        <v>54</v>
      </c>
      <c r="J9" s="22">
        <v>1</v>
      </c>
      <c r="K9" s="22">
        <v>0</v>
      </c>
      <c r="L9" s="22">
        <v>0</v>
      </c>
      <c r="O9">
        <v>1500301</v>
      </c>
      <c r="P9" t="s">
        <v>68</v>
      </c>
      <c r="Q9" s="19">
        <v>3</v>
      </c>
      <c r="R9" s="19">
        <v>0</v>
      </c>
      <c r="S9" s="19">
        <v>0</v>
      </c>
      <c r="V9" s="21">
        <v>1520062</v>
      </c>
      <c r="W9" s="21" t="s">
        <v>494</v>
      </c>
      <c r="X9" s="22">
        <v>2</v>
      </c>
      <c r="Y9" s="22">
        <v>0</v>
      </c>
      <c r="Z9" s="22">
        <v>0</v>
      </c>
      <c r="AC9">
        <v>1500013</v>
      </c>
      <c r="AD9" t="s">
        <v>49</v>
      </c>
      <c r="AE9" s="19">
        <v>15</v>
      </c>
      <c r="AF9" s="19">
        <v>0</v>
      </c>
      <c r="AG9" s="19">
        <v>0</v>
      </c>
      <c r="AJ9" s="21">
        <v>1500022</v>
      </c>
      <c r="AK9" s="21" t="s">
        <v>52</v>
      </c>
      <c r="AL9" s="22">
        <v>1</v>
      </c>
      <c r="AM9" s="22">
        <v>0</v>
      </c>
      <c r="AN9" s="22">
        <v>0</v>
      </c>
      <c r="AQ9">
        <v>1500026</v>
      </c>
      <c r="AR9" t="s">
        <v>55</v>
      </c>
      <c r="AS9" s="19">
        <v>2</v>
      </c>
      <c r="AT9" s="19">
        <v>0</v>
      </c>
      <c r="AU9" s="19">
        <v>0</v>
      </c>
      <c r="AX9" s="21">
        <v>1500028</v>
      </c>
      <c r="AY9" s="21" t="s">
        <v>56</v>
      </c>
      <c r="AZ9" s="22">
        <v>1</v>
      </c>
      <c r="BA9" s="22">
        <v>0</v>
      </c>
      <c r="BB9" s="22">
        <v>0</v>
      </c>
      <c r="BE9">
        <v>1500307</v>
      </c>
      <c r="BF9" t="s">
        <v>74</v>
      </c>
      <c r="BG9" s="19">
        <v>3</v>
      </c>
      <c r="BH9" s="19">
        <v>0</v>
      </c>
      <c r="BI9" s="19">
        <v>0</v>
      </c>
      <c r="BL9" s="21">
        <v>1500301</v>
      </c>
      <c r="BM9" s="21" t="s">
        <v>68</v>
      </c>
      <c r="BN9" s="22">
        <v>1</v>
      </c>
      <c r="BO9" s="22">
        <v>0</v>
      </c>
      <c r="BP9" s="22">
        <v>0</v>
      </c>
      <c r="BS9">
        <v>1500300</v>
      </c>
      <c r="BT9" t="s">
        <v>67</v>
      </c>
      <c r="BU9" s="19">
        <v>1</v>
      </c>
      <c r="BV9" s="19">
        <v>0</v>
      </c>
      <c r="BW9" s="19">
        <v>0</v>
      </c>
      <c r="BZ9" s="181">
        <v>1520001</v>
      </c>
      <c r="CA9" s="182" t="s">
        <v>112</v>
      </c>
      <c r="CB9" s="183">
        <v>0</v>
      </c>
      <c r="CC9" s="184">
        <v>0</v>
      </c>
      <c r="CD9" s="184">
        <v>0</v>
      </c>
      <c r="CN9" s="21">
        <v>1500010</v>
      </c>
      <c r="CO9" s="21" t="s">
        <v>48</v>
      </c>
      <c r="CP9" s="22">
        <v>3</v>
      </c>
      <c r="CQ9" s="22">
        <v>0</v>
      </c>
      <c r="CR9" s="22">
        <v>0</v>
      </c>
      <c r="CU9">
        <v>1500134</v>
      </c>
      <c r="CV9" t="s">
        <v>64</v>
      </c>
      <c r="CW9" s="19">
        <v>2</v>
      </c>
      <c r="CX9" s="19">
        <v>0</v>
      </c>
      <c r="CY9" s="19">
        <v>0</v>
      </c>
      <c r="DB9" s="21">
        <v>1500307</v>
      </c>
      <c r="DC9" s="21" t="s">
        <v>74</v>
      </c>
      <c r="DD9" s="22">
        <v>1</v>
      </c>
      <c r="DE9" s="22">
        <v>0</v>
      </c>
      <c r="DF9" s="22">
        <v>0</v>
      </c>
      <c r="DI9">
        <v>1500010</v>
      </c>
      <c r="DJ9" t="s">
        <v>48</v>
      </c>
      <c r="DK9" s="19">
        <v>1</v>
      </c>
      <c r="DL9" s="19">
        <v>0</v>
      </c>
      <c r="DM9" s="19">
        <v>0</v>
      </c>
      <c r="DP9" s="21">
        <v>1500022</v>
      </c>
      <c r="DQ9" s="21" t="s">
        <v>52</v>
      </c>
      <c r="DR9" s="22">
        <v>1</v>
      </c>
      <c r="DS9" s="22">
        <v>0</v>
      </c>
      <c r="DT9" s="22">
        <v>0</v>
      </c>
      <c r="DW9">
        <v>1500013</v>
      </c>
      <c r="DX9" t="s">
        <v>49</v>
      </c>
      <c r="DY9" s="19">
        <v>1</v>
      </c>
      <c r="DZ9" s="19">
        <v>0</v>
      </c>
      <c r="EA9" s="19">
        <v>0</v>
      </c>
      <c r="ED9" s="21">
        <v>1500307</v>
      </c>
      <c r="EE9" s="21" t="s">
        <v>74</v>
      </c>
      <c r="EF9" s="22">
        <v>1</v>
      </c>
      <c r="EG9" s="22">
        <v>0</v>
      </c>
      <c r="EH9" s="22">
        <v>0</v>
      </c>
      <c r="EK9">
        <v>1500013</v>
      </c>
      <c r="EL9" t="s">
        <v>49</v>
      </c>
      <c r="EM9" s="19">
        <v>1</v>
      </c>
      <c r="EN9" s="19">
        <v>0</v>
      </c>
      <c r="EO9" s="19">
        <v>0</v>
      </c>
      <c r="ER9" s="21">
        <v>1500089</v>
      </c>
      <c r="ES9" s="21" t="s">
        <v>61</v>
      </c>
      <c r="ET9" s="22">
        <v>1</v>
      </c>
      <c r="EU9" s="22">
        <v>0</v>
      </c>
      <c r="EV9" s="22">
        <v>0</v>
      </c>
      <c r="EY9">
        <v>1500307</v>
      </c>
      <c r="EZ9" t="s">
        <v>74</v>
      </c>
      <c r="FA9" s="19">
        <v>1</v>
      </c>
      <c r="FB9" s="19">
        <v>0</v>
      </c>
      <c r="FC9" s="19">
        <v>0</v>
      </c>
      <c r="FF9" s="21">
        <v>1500327</v>
      </c>
      <c r="FG9" s="21" t="s">
        <v>540</v>
      </c>
      <c r="FH9" s="22">
        <v>1</v>
      </c>
      <c r="FI9" s="22">
        <v>0</v>
      </c>
      <c r="FJ9" s="22">
        <v>0</v>
      </c>
      <c r="FT9" s="21">
        <v>1500010</v>
      </c>
      <c r="FU9" s="21" t="s">
        <v>48</v>
      </c>
      <c r="FV9" s="22">
        <v>3</v>
      </c>
      <c r="FW9" s="22">
        <v>0</v>
      </c>
      <c r="FX9" s="22">
        <v>0</v>
      </c>
      <c r="GA9">
        <v>1500134</v>
      </c>
      <c r="GB9" t="s">
        <v>64</v>
      </c>
      <c r="GC9" s="19">
        <v>4</v>
      </c>
      <c r="GD9" s="19">
        <v>0</v>
      </c>
      <c r="GE9" s="19">
        <v>0</v>
      </c>
      <c r="GH9" s="21">
        <v>1500021</v>
      </c>
      <c r="GI9" s="21" t="s">
        <v>51</v>
      </c>
      <c r="GJ9" s="22">
        <v>1</v>
      </c>
      <c r="GK9" s="22">
        <v>0</v>
      </c>
      <c r="GL9" s="22">
        <v>0</v>
      </c>
      <c r="GO9">
        <v>1500023</v>
      </c>
      <c r="GP9" t="s">
        <v>53</v>
      </c>
      <c r="GQ9" s="19">
        <v>2</v>
      </c>
      <c r="GR9" s="19">
        <v>0</v>
      </c>
      <c r="GS9" s="19">
        <v>0</v>
      </c>
      <c r="GV9" s="21">
        <v>1500134</v>
      </c>
      <c r="GW9" s="21" t="s">
        <v>64</v>
      </c>
      <c r="GX9" s="22">
        <v>2</v>
      </c>
      <c r="GY9" s="22">
        <v>0</v>
      </c>
      <c r="GZ9" s="22">
        <v>0</v>
      </c>
      <c r="HC9">
        <v>1500186</v>
      </c>
      <c r="HD9" t="s">
        <v>577</v>
      </c>
      <c r="HE9" s="19">
        <v>3</v>
      </c>
      <c r="HF9" s="19">
        <v>0</v>
      </c>
      <c r="HG9" s="19">
        <v>0</v>
      </c>
    </row>
    <row r="10" spans="1:224" x14ac:dyDescent="0.2">
      <c r="H10" s="21">
        <v>1500303</v>
      </c>
      <c r="I10" s="21" t="s">
        <v>70</v>
      </c>
      <c r="J10" s="22">
        <v>1</v>
      </c>
      <c r="K10" s="22">
        <v>0</v>
      </c>
      <c r="L10" s="22">
        <v>0</v>
      </c>
      <c r="O10">
        <v>1500303</v>
      </c>
      <c r="P10" t="s">
        <v>70</v>
      </c>
      <c r="Q10" s="19">
        <v>1</v>
      </c>
      <c r="R10" s="19">
        <v>0</v>
      </c>
      <c r="S10" s="19">
        <v>0</v>
      </c>
      <c r="V10" s="21">
        <v>1523008</v>
      </c>
      <c r="W10" s="21" t="s">
        <v>552</v>
      </c>
      <c r="X10" s="22">
        <v>3</v>
      </c>
      <c r="Y10" s="22">
        <v>0</v>
      </c>
      <c r="Z10" s="22">
        <v>0</v>
      </c>
      <c r="AC10">
        <v>1500021</v>
      </c>
      <c r="AD10" t="s">
        <v>51</v>
      </c>
      <c r="AE10" s="19">
        <v>2</v>
      </c>
      <c r="AF10" s="19">
        <v>0</v>
      </c>
      <c r="AG10" s="19">
        <v>0</v>
      </c>
      <c r="AJ10" s="21">
        <v>1500026</v>
      </c>
      <c r="AK10" s="21" t="s">
        <v>55</v>
      </c>
      <c r="AL10" s="22">
        <v>3</v>
      </c>
      <c r="AM10" s="22">
        <v>0</v>
      </c>
      <c r="AN10" s="22">
        <v>0</v>
      </c>
      <c r="AQ10">
        <v>1500028</v>
      </c>
      <c r="AR10" t="s">
        <v>56</v>
      </c>
      <c r="AS10" s="19">
        <v>3</v>
      </c>
      <c r="AT10" s="19">
        <v>0</v>
      </c>
      <c r="AU10" s="19">
        <v>0</v>
      </c>
      <c r="AX10" s="21">
        <v>1500081</v>
      </c>
      <c r="AY10" s="21" t="s">
        <v>58</v>
      </c>
      <c r="AZ10" s="22">
        <v>2</v>
      </c>
      <c r="BA10" s="22">
        <v>0</v>
      </c>
      <c r="BB10" s="22">
        <v>0</v>
      </c>
      <c r="BE10">
        <v>1502021</v>
      </c>
      <c r="BF10" t="s">
        <v>87</v>
      </c>
      <c r="BG10" s="19">
        <v>1</v>
      </c>
      <c r="BH10" s="19">
        <v>0</v>
      </c>
      <c r="BI10" s="19">
        <v>0</v>
      </c>
      <c r="BL10" s="21">
        <v>1500307</v>
      </c>
      <c r="BM10" s="21" t="s">
        <v>74</v>
      </c>
      <c r="BN10" s="22">
        <v>2</v>
      </c>
      <c r="BO10" s="22">
        <v>0</v>
      </c>
      <c r="BP10" s="22">
        <v>0</v>
      </c>
      <c r="BS10">
        <v>1500301</v>
      </c>
      <c r="BT10" t="s">
        <v>68</v>
      </c>
      <c r="BU10" s="19">
        <v>1</v>
      </c>
      <c r="BV10" s="19">
        <v>0</v>
      </c>
      <c r="BW10" s="19">
        <v>0</v>
      </c>
      <c r="BZ10" s="181">
        <v>1520004</v>
      </c>
      <c r="CA10" s="182" t="s">
        <v>113</v>
      </c>
      <c r="CB10" s="183">
        <v>2</v>
      </c>
      <c r="CC10" s="184">
        <v>0</v>
      </c>
      <c r="CD10" s="184">
        <v>0</v>
      </c>
      <c r="CN10" s="21">
        <v>1500013</v>
      </c>
      <c r="CO10" s="21" t="s">
        <v>49</v>
      </c>
      <c r="CP10" s="22">
        <v>10</v>
      </c>
      <c r="CQ10" s="22">
        <v>0</v>
      </c>
      <c r="CR10" s="22">
        <v>0</v>
      </c>
      <c r="CU10">
        <v>1500228</v>
      </c>
      <c r="CV10" t="s">
        <v>65</v>
      </c>
      <c r="CW10" s="19">
        <v>2</v>
      </c>
      <c r="CX10" s="19">
        <v>0</v>
      </c>
      <c r="CY10" s="19">
        <v>0</v>
      </c>
      <c r="DB10" s="21">
        <v>1500330</v>
      </c>
      <c r="DC10" s="21" t="s">
        <v>541</v>
      </c>
      <c r="DD10" s="22">
        <v>1</v>
      </c>
      <c r="DE10" s="22">
        <v>0</v>
      </c>
      <c r="DF10" s="22">
        <v>0</v>
      </c>
      <c r="DI10">
        <v>1500013</v>
      </c>
      <c r="DJ10" t="s">
        <v>49</v>
      </c>
      <c r="DK10" s="19">
        <v>4</v>
      </c>
      <c r="DL10" s="19">
        <v>0</v>
      </c>
      <c r="DM10" s="19">
        <v>0</v>
      </c>
      <c r="DP10" s="21">
        <v>1500024</v>
      </c>
      <c r="DQ10" s="21" t="s">
        <v>54</v>
      </c>
      <c r="DR10" s="22">
        <v>3</v>
      </c>
      <c r="DS10" s="22">
        <v>0</v>
      </c>
      <c r="DT10" s="22">
        <v>0</v>
      </c>
      <c r="DW10">
        <v>1500026</v>
      </c>
      <c r="DX10" t="s">
        <v>55</v>
      </c>
      <c r="DY10" s="19">
        <v>1</v>
      </c>
      <c r="DZ10" s="19">
        <v>0</v>
      </c>
      <c r="EA10" s="19">
        <v>0</v>
      </c>
      <c r="ED10" s="21">
        <v>1500434</v>
      </c>
      <c r="EE10" s="21" t="s">
        <v>578</v>
      </c>
      <c r="EF10" s="22">
        <v>4</v>
      </c>
      <c r="EG10" s="22">
        <v>0</v>
      </c>
      <c r="EH10" s="22">
        <v>0</v>
      </c>
      <c r="EK10">
        <v>1500089</v>
      </c>
      <c r="EL10" t="s">
        <v>61</v>
      </c>
      <c r="EM10" s="19">
        <v>1</v>
      </c>
      <c r="EN10" s="19">
        <v>0</v>
      </c>
      <c r="EO10" s="19">
        <v>0</v>
      </c>
      <c r="ER10" s="21">
        <v>1500134</v>
      </c>
      <c r="ES10" s="21" t="s">
        <v>64</v>
      </c>
      <c r="ET10" s="22">
        <v>2</v>
      </c>
      <c r="EU10" s="22">
        <v>0</v>
      </c>
      <c r="EV10" s="22">
        <v>0</v>
      </c>
      <c r="EY10">
        <v>1500327</v>
      </c>
      <c r="EZ10" t="s">
        <v>540</v>
      </c>
      <c r="FA10" s="19">
        <v>1</v>
      </c>
      <c r="FB10" s="19">
        <v>0</v>
      </c>
      <c r="FC10" s="19">
        <v>0</v>
      </c>
      <c r="FF10" s="21">
        <v>1500434</v>
      </c>
      <c r="FG10" s="21" t="s">
        <v>578</v>
      </c>
      <c r="FH10" s="22">
        <v>2</v>
      </c>
      <c r="FI10" s="22">
        <v>0</v>
      </c>
      <c r="FJ10" s="22">
        <v>0</v>
      </c>
      <c r="FT10" s="21">
        <v>1500013</v>
      </c>
      <c r="FU10" s="21" t="s">
        <v>49</v>
      </c>
      <c r="FV10" s="22">
        <v>3</v>
      </c>
      <c r="FW10" s="22">
        <v>0</v>
      </c>
      <c r="FX10" s="22">
        <v>0</v>
      </c>
      <c r="GA10">
        <v>1500228</v>
      </c>
      <c r="GB10" t="s">
        <v>65</v>
      </c>
      <c r="GC10" s="19">
        <v>3</v>
      </c>
      <c r="GD10" s="19">
        <v>0</v>
      </c>
      <c r="GE10" s="19">
        <v>0</v>
      </c>
      <c r="GH10" s="21">
        <v>1500022</v>
      </c>
      <c r="GI10" s="21" t="s">
        <v>52</v>
      </c>
      <c r="GJ10" s="22">
        <v>2</v>
      </c>
      <c r="GK10" s="22">
        <v>0</v>
      </c>
      <c r="GL10" s="22">
        <v>0</v>
      </c>
      <c r="GO10">
        <v>1500028</v>
      </c>
      <c r="GP10" t="s">
        <v>56</v>
      </c>
      <c r="GQ10" s="19">
        <v>1</v>
      </c>
      <c r="GR10" s="19">
        <v>0</v>
      </c>
      <c r="GS10" s="19">
        <v>0</v>
      </c>
      <c r="GV10" s="21">
        <v>1500300</v>
      </c>
      <c r="GW10" s="21" t="s">
        <v>67</v>
      </c>
      <c r="GX10" s="22">
        <v>2</v>
      </c>
      <c r="GY10" s="22">
        <v>0</v>
      </c>
      <c r="GZ10" s="22">
        <v>0</v>
      </c>
      <c r="HC10">
        <v>1500228</v>
      </c>
      <c r="HD10" t="s">
        <v>65</v>
      </c>
      <c r="HE10" s="19">
        <v>2</v>
      </c>
      <c r="HF10" s="19">
        <v>0</v>
      </c>
      <c r="HG10" s="19">
        <v>0</v>
      </c>
    </row>
    <row r="11" spans="1:224" x14ac:dyDescent="0.2">
      <c r="H11" s="21">
        <v>1502012</v>
      </c>
      <c r="I11" s="21" t="s">
        <v>86</v>
      </c>
      <c r="J11" s="22">
        <v>2</v>
      </c>
      <c r="K11" s="22">
        <v>0</v>
      </c>
      <c r="L11" s="22">
        <v>0</v>
      </c>
      <c r="O11">
        <v>1500375</v>
      </c>
      <c r="P11" t="s">
        <v>543</v>
      </c>
      <c r="Q11" s="19">
        <v>1</v>
      </c>
      <c r="R11" s="19">
        <v>0</v>
      </c>
      <c r="S11" s="19">
        <v>0</v>
      </c>
      <c r="V11" s="21">
        <v>1523088</v>
      </c>
      <c r="W11" s="21" t="s">
        <v>526</v>
      </c>
      <c r="X11" s="22">
        <v>2</v>
      </c>
      <c r="Y11" s="22">
        <v>0</v>
      </c>
      <c r="Z11" s="22">
        <v>0</v>
      </c>
      <c r="AC11">
        <v>1500081</v>
      </c>
      <c r="AD11" t="s">
        <v>58</v>
      </c>
      <c r="AE11" s="19">
        <v>2</v>
      </c>
      <c r="AF11" s="19">
        <v>0</v>
      </c>
      <c r="AG11" s="19">
        <v>0</v>
      </c>
      <c r="AJ11" s="21">
        <v>1500089</v>
      </c>
      <c r="AK11" s="21" t="s">
        <v>61</v>
      </c>
      <c r="AL11" s="22">
        <v>2</v>
      </c>
      <c r="AM11" s="22">
        <v>0</v>
      </c>
      <c r="AN11" s="22">
        <v>0</v>
      </c>
      <c r="AQ11">
        <v>1500081</v>
      </c>
      <c r="AR11" t="s">
        <v>58</v>
      </c>
      <c r="AS11" s="19">
        <v>2</v>
      </c>
      <c r="AT11" s="19">
        <v>0</v>
      </c>
      <c r="AU11" s="19">
        <v>0</v>
      </c>
      <c r="AX11" s="21">
        <v>1500301</v>
      </c>
      <c r="AY11" s="21" t="s">
        <v>68</v>
      </c>
      <c r="AZ11" s="22">
        <v>1</v>
      </c>
      <c r="BA11" s="22">
        <v>0</v>
      </c>
      <c r="BB11" s="22">
        <v>0</v>
      </c>
      <c r="BE11">
        <v>1520050</v>
      </c>
      <c r="BF11" t="s">
        <v>550</v>
      </c>
      <c r="BG11" s="19">
        <v>7</v>
      </c>
      <c r="BH11" s="19">
        <v>0</v>
      </c>
      <c r="BI11" s="19">
        <v>0</v>
      </c>
      <c r="BL11" s="21">
        <v>1502011</v>
      </c>
      <c r="BM11" s="21" t="s">
        <v>85</v>
      </c>
      <c r="BN11" s="22">
        <v>2</v>
      </c>
      <c r="BO11" s="22">
        <v>0</v>
      </c>
      <c r="BP11" s="22">
        <v>0</v>
      </c>
      <c r="BS11">
        <v>1500303</v>
      </c>
      <c r="BT11" t="s">
        <v>70</v>
      </c>
      <c r="BU11" s="19">
        <v>1</v>
      </c>
      <c r="BV11" s="19">
        <v>0</v>
      </c>
      <c r="BW11" s="19">
        <v>0</v>
      </c>
      <c r="BZ11" s="181">
        <v>1520005</v>
      </c>
      <c r="CA11" s="182" t="s">
        <v>114</v>
      </c>
      <c r="CB11" s="183">
        <v>1</v>
      </c>
      <c r="CC11" s="184">
        <v>0</v>
      </c>
      <c r="CD11" s="184">
        <v>0</v>
      </c>
      <c r="CN11" s="21">
        <v>1500089</v>
      </c>
      <c r="CO11" s="21" t="s">
        <v>61</v>
      </c>
      <c r="CP11" s="22">
        <v>1</v>
      </c>
      <c r="CQ11" s="22">
        <v>0</v>
      </c>
      <c r="CR11" s="22">
        <v>0</v>
      </c>
      <c r="CU11">
        <v>1500307</v>
      </c>
      <c r="CV11" t="s">
        <v>74</v>
      </c>
      <c r="CW11" s="19">
        <v>2</v>
      </c>
      <c r="CX11" s="19">
        <v>0</v>
      </c>
      <c r="CY11" s="19">
        <v>0</v>
      </c>
      <c r="DB11" s="21">
        <v>1500375</v>
      </c>
      <c r="DC11" s="21" t="s">
        <v>543</v>
      </c>
      <c r="DD11" s="22">
        <v>3</v>
      </c>
      <c r="DE11" s="22">
        <v>0</v>
      </c>
      <c r="DF11" s="22">
        <v>0</v>
      </c>
      <c r="DI11">
        <v>1500134</v>
      </c>
      <c r="DJ11" t="s">
        <v>64</v>
      </c>
      <c r="DK11" s="19">
        <v>2</v>
      </c>
      <c r="DL11" s="19">
        <v>0</v>
      </c>
      <c r="DM11" s="19">
        <v>0</v>
      </c>
      <c r="DP11" s="21">
        <v>1500026</v>
      </c>
      <c r="DQ11" s="21" t="s">
        <v>55</v>
      </c>
      <c r="DR11" s="22">
        <v>1</v>
      </c>
      <c r="DS11" s="22">
        <v>0</v>
      </c>
      <c r="DT11" s="22">
        <v>0</v>
      </c>
      <c r="DW11">
        <v>1500089</v>
      </c>
      <c r="DX11" t="s">
        <v>61</v>
      </c>
      <c r="DY11" s="19">
        <v>1</v>
      </c>
      <c r="DZ11" s="19">
        <v>0</v>
      </c>
      <c r="EA11" s="19">
        <v>0</v>
      </c>
      <c r="ED11" s="21">
        <v>1502011</v>
      </c>
      <c r="EE11" s="21" t="s">
        <v>85</v>
      </c>
      <c r="EF11" s="22">
        <v>3</v>
      </c>
      <c r="EG11" s="22">
        <v>0</v>
      </c>
      <c r="EH11" s="22">
        <v>0</v>
      </c>
      <c r="EK11">
        <v>1500186</v>
      </c>
      <c r="EL11" t="s">
        <v>577</v>
      </c>
      <c r="EM11" s="19">
        <v>1</v>
      </c>
      <c r="EN11" s="19">
        <v>0</v>
      </c>
      <c r="EO11" s="19">
        <v>0</v>
      </c>
      <c r="ER11" s="21">
        <v>1500186</v>
      </c>
      <c r="ES11" s="21" t="s">
        <v>577</v>
      </c>
      <c r="ET11" s="22">
        <v>2</v>
      </c>
      <c r="EU11" s="22">
        <v>0</v>
      </c>
      <c r="EV11" s="22">
        <v>0</v>
      </c>
      <c r="EY11">
        <v>1500331</v>
      </c>
      <c r="EZ11" t="s">
        <v>542</v>
      </c>
      <c r="FA11" s="19">
        <v>2</v>
      </c>
      <c r="FB11" s="19">
        <v>0</v>
      </c>
      <c r="FC11" s="19">
        <v>0</v>
      </c>
      <c r="FF11" s="21">
        <v>1502012</v>
      </c>
      <c r="FG11" s="21" t="s">
        <v>86</v>
      </c>
      <c r="FH11" s="22">
        <v>1</v>
      </c>
      <c r="FI11" s="22">
        <v>0</v>
      </c>
      <c r="FJ11" s="22">
        <v>0</v>
      </c>
      <c r="FT11" s="21">
        <v>1500026</v>
      </c>
      <c r="FU11" s="21" t="s">
        <v>55</v>
      </c>
      <c r="FV11" s="22">
        <v>1</v>
      </c>
      <c r="FW11" s="22">
        <v>0</v>
      </c>
      <c r="FX11" s="22">
        <v>0</v>
      </c>
      <c r="GA11">
        <v>1500301</v>
      </c>
      <c r="GB11" t="s">
        <v>68</v>
      </c>
      <c r="GC11" s="19">
        <v>2</v>
      </c>
      <c r="GD11" s="19">
        <v>0</v>
      </c>
      <c r="GE11" s="19">
        <v>0</v>
      </c>
      <c r="GH11" s="21">
        <v>1500023</v>
      </c>
      <c r="GI11" s="21" t="s">
        <v>53</v>
      </c>
      <c r="GJ11" s="22">
        <v>1</v>
      </c>
      <c r="GK11" s="22">
        <v>0</v>
      </c>
      <c r="GL11" s="22">
        <v>0</v>
      </c>
      <c r="GO11">
        <v>1500032</v>
      </c>
      <c r="GP11" t="s">
        <v>576</v>
      </c>
      <c r="GQ11" s="19">
        <v>6</v>
      </c>
      <c r="GR11" s="19">
        <v>0</v>
      </c>
      <c r="GS11" s="19">
        <v>0</v>
      </c>
      <c r="GV11" s="21">
        <v>1500377</v>
      </c>
      <c r="GW11" s="21" t="s">
        <v>545</v>
      </c>
      <c r="GX11" s="22">
        <v>2</v>
      </c>
      <c r="GY11" s="22">
        <v>0</v>
      </c>
      <c r="GZ11" s="22">
        <v>0</v>
      </c>
      <c r="HC11">
        <v>1500301</v>
      </c>
      <c r="HD11" t="s">
        <v>68</v>
      </c>
      <c r="HE11" s="19">
        <v>1</v>
      </c>
      <c r="HF11" s="19">
        <v>0</v>
      </c>
      <c r="HG11" s="19">
        <v>0</v>
      </c>
    </row>
    <row r="12" spans="1:224" x14ac:dyDescent="0.2">
      <c r="H12" s="21">
        <v>1503040</v>
      </c>
      <c r="I12" s="21" t="s">
        <v>548</v>
      </c>
      <c r="J12" s="22">
        <v>2</v>
      </c>
      <c r="K12" s="22">
        <v>0</v>
      </c>
      <c r="L12" s="22">
        <v>0</v>
      </c>
      <c r="O12">
        <v>1500376</v>
      </c>
      <c r="P12" t="s">
        <v>544</v>
      </c>
      <c r="Q12" s="19">
        <v>2</v>
      </c>
      <c r="R12" s="19">
        <v>0</v>
      </c>
      <c r="S12" s="19">
        <v>0</v>
      </c>
      <c r="V12" s="21">
        <v>1523089</v>
      </c>
      <c r="W12" s="21" t="s">
        <v>553</v>
      </c>
      <c r="X12" s="22">
        <v>2</v>
      </c>
      <c r="Y12" s="22">
        <v>0</v>
      </c>
      <c r="Z12" s="22">
        <v>0</v>
      </c>
      <c r="AC12">
        <v>1500089</v>
      </c>
      <c r="AD12" t="s">
        <v>61</v>
      </c>
      <c r="AE12" s="19">
        <v>1</v>
      </c>
      <c r="AF12" s="19">
        <v>0</v>
      </c>
      <c r="AG12" s="19">
        <v>0</v>
      </c>
      <c r="AJ12" s="21">
        <v>1500134</v>
      </c>
      <c r="AK12" s="21" t="s">
        <v>64</v>
      </c>
      <c r="AL12" s="22">
        <v>1</v>
      </c>
      <c r="AM12" s="22">
        <v>0</v>
      </c>
      <c r="AN12" s="22">
        <v>0</v>
      </c>
      <c r="AQ12">
        <v>1500089</v>
      </c>
      <c r="AR12" t="s">
        <v>61</v>
      </c>
      <c r="AS12" s="19">
        <v>1</v>
      </c>
      <c r="AT12" s="19">
        <v>0</v>
      </c>
      <c r="AU12" s="19">
        <v>0</v>
      </c>
      <c r="AX12" s="21">
        <v>1500303</v>
      </c>
      <c r="AY12" s="21" t="s">
        <v>70</v>
      </c>
      <c r="AZ12" s="22">
        <v>1</v>
      </c>
      <c r="BA12" s="22">
        <v>0</v>
      </c>
      <c r="BB12" s="22">
        <v>0</v>
      </c>
      <c r="BE12">
        <v>1523011</v>
      </c>
      <c r="BF12" t="s">
        <v>495</v>
      </c>
      <c r="BG12" s="19">
        <v>1</v>
      </c>
      <c r="BH12" s="19">
        <v>0</v>
      </c>
      <c r="BI12" s="19">
        <v>0</v>
      </c>
      <c r="BL12" s="21">
        <v>1502021</v>
      </c>
      <c r="BM12" s="21" t="s">
        <v>87</v>
      </c>
      <c r="BN12" s="22">
        <v>1</v>
      </c>
      <c r="BO12" s="22">
        <v>0</v>
      </c>
      <c r="BP12" s="22">
        <v>0</v>
      </c>
      <c r="BS12">
        <v>1500307</v>
      </c>
      <c r="BT12" t="s">
        <v>74</v>
      </c>
      <c r="BU12" s="19">
        <v>5</v>
      </c>
      <c r="BV12" s="19">
        <v>0</v>
      </c>
      <c r="BW12" s="19">
        <v>0</v>
      </c>
      <c r="BZ12" s="181">
        <v>1523089</v>
      </c>
      <c r="CA12" s="182" t="s">
        <v>553</v>
      </c>
      <c r="CB12" s="183">
        <v>2</v>
      </c>
      <c r="CC12" s="184">
        <v>0</v>
      </c>
      <c r="CD12" s="184">
        <v>0</v>
      </c>
      <c r="CN12" s="21">
        <v>1500134</v>
      </c>
      <c r="CO12" s="21" t="s">
        <v>64</v>
      </c>
      <c r="CP12" s="22">
        <v>3</v>
      </c>
      <c r="CQ12" s="22">
        <v>0</v>
      </c>
      <c r="CR12" s="22">
        <v>0</v>
      </c>
      <c r="CU12">
        <v>1500327</v>
      </c>
      <c r="CV12" t="s">
        <v>540</v>
      </c>
      <c r="CW12" s="19">
        <v>2</v>
      </c>
      <c r="CX12" s="19">
        <v>0</v>
      </c>
      <c r="CY12" s="19">
        <v>0</v>
      </c>
      <c r="DB12" s="21">
        <v>1500377</v>
      </c>
      <c r="DC12" s="21" t="s">
        <v>545</v>
      </c>
      <c r="DD12" s="22">
        <v>2</v>
      </c>
      <c r="DE12" s="22">
        <v>0</v>
      </c>
      <c r="DF12" s="22">
        <v>0</v>
      </c>
      <c r="DI12">
        <v>1500186</v>
      </c>
      <c r="DJ12" t="s">
        <v>577</v>
      </c>
      <c r="DK12" s="19">
        <v>1</v>
      </c>
      <c r="DL12" s="19">
        <v>0</v>
      </c>
      <c r="DM12" s="19">
        <v>0</v>
      </c>
      <c r="DP12" s="21">
        <v>1500047</v>
      </c>
      <c r="DQ12" s="21" t="s">
        <v>57</v>
      </c>
      <c r="DR12" s="22">
        <v>2</v>
      </c>
      <c r="DS12" s="22">
        <v>0</v>
      </c>
      <c r="DT12" s="22">
        <v>0</v>
      </c>
      <c r="DW12">
        <v>1500134</v>
      </c>
      <c r="DX12" t="s">
        <v>64</v>
      </c>
      <c r="DY12" s="19">
        <v>2</v>
      </c>
      <c r="DZ12" s="19">
        <v>0</v>
      </c>
      <c r="EA12" s="19">
        <v>0</v>
      </c>
      <c r="ED12" s="21">
        <v>1502021</v>
      </c>
      <c r="EE12" s="21" t="s">
        <v>87</v>
      </c>
      <c r="EF12" s="22">
        <v>1</v>
      </c>
      <c r="EG12" s="22">
        <v>0</v>
      </c>
      <c r="EH12" s="22">
        <v>0</v>
      </c>
      <c r="EK12">
        <v>1500300</v>
      </c>
      <c r="EL12" t="s">
        <v>67</v>
      </c>
      <c r="EM12" s="19">
        <v>2</v>
      </c>
      <c r="EN12" s="19">
        <v>0</v>
      </c>
      <c r="EO12" s="19">
        <v>0</v>
      </c>
      <c r="ER12" s="21">
        <v>1500228</v>
      </c>
      <c r="ES12" s="21" t="s">
        <v>65</v>
      </c>
      <c r="ET12" s="22">
        <v>3</v>
      </c>
      <c r="EU12" s="22">
        <v>0</v>
      </c>
      <c r="EV12" s="22">
        <v>0</v>
      </c>
      <c r="EY12">
        <v>1500377</v>
      </c>
      <c r="EZ12" t="s">
        <v>545</v>
      </c>
      <c r="FA12" s="19">
        <v>3</v>
      </c>
      <c r="FB12" s="19">
        <v>0</v>
      </c>
      <c r="FC12" s="19">
        <v>0</v>
      </c>
      <c r="FF12" s="21">
        <v>1505009</v>
      </c>
      <c r="FG12" s="21" t="s">
        <v>93</v>
      </c>
      <c r="FH12" s="22">
        <v>4</v>
      </c>
      <c r="FI12" s="22">
        <v>0</v>
      </c>
      <c r="FJ12" s="22">
        <v>0</v>
      </c>
      <c r="FT12" s="21">
        <v>1500028</v>
      </c>
      <c r="FU12" s="21" t="s">
        <v>56</v>
      </c>
      <c r="FV12" s="22">
        <v>2</v>
      </c>
      <c r="FW12" s="22">
        <v>0</v>
      </c>
      <c r="FX12" s="22">
        <v>0</v>
      </c>
      <c r="GA12">
        <v>1500304</v>
      </c>
      <c r="GB12" t="s">
        <v>71</v>
      </c>
      <c r="GC12" s="19">
        <v>3</v>
      </c>
      <c r="GD12" s="19">
        <v>0</v>
      </c>
      <c r="GE12" s="19">
        <v>0</v>
      </c>
      <c r="GH12" s="21">
        <v>1500026</v>
      </c>
      <c r="GI12" s="21" t="s">
        <v>55</v>
      </c>
      <c r="GJ12" s="22">
        <v>3</v>
      </c>
      <c r="GK12" s="22">
        <v>0</v>
      </c>
      <c r="GL12" s="22">
        <v>0</v>
      </c>
      <c r="GO12">
        <v>1500081</v>
      </c>
      <c r="GP12" t="s">
        <v>58</v>
      </c>
      <c r="GQ12" s="19">
        <v>1</v>
      </c>
      <c r="GR12" s="19">
        <v>0</v>
      </c>
      <c r="GS12" s="19">
        <v>0</v>
      </c>
      <c r="GV12" s="21">
        <v>1500434</v>
      </c>
      <c r="GW12" s="21" t="s">
        <v>578</v>
      </c>
      <c r="GX12" s="22">
        <v>5</v>
      </c>
      <c r="GY12" s="22">
        <v>0</v>
      </c>
      <c r="GZ12" s="22">
        <v>0</v>
      </c>
      <c r="HC12">
        <v>1500304</v>
      </c>
      <c r="HD12" t="s">
        <v>71</v>
      </c>
      <c r="HE12" s="19">
        <v>3</v>
      </c>
      <c r="HF12" s="19">
        <v>0</v>
      </c>
      <c r="HG12" s="19">
        <v>0</v>
      </c>
    </row>
    <row r="13" spans="1:224" x14ac:dyDescent="0.2">
      <c r="H13" s="21">
        <v>1503041</v>
      </c>
      <c r="I13" s="21" t="s">
        <v>549</v>
      </c>
      <c r="J13" s="22">
        <v>3</v>
      </c>
      <c r="K13" s="22">
        <v>0</v>
      </c>
      <c r="L13" s="22">
        <v>0</v>
      </c>
      <c r="O13">
        <v>1500377</v>
      </c>
      <c r="P13" t="s">
        <v>545</v>
      </c>
      <c r="Q13" s="19">
        <v>1</v>
      </c>
      <c r="R13" s="19">
        <v>0</v>
      </c>
      <c r="S13" s="19">
        <v>0</v>
      </c>
      <c r="W13" s="21" t="s">
        <v>562</v>
      </c>
      <c r="X13" s="22">
        <v>16</v>
      </c>
      <c r="Y13" s="22">
        <v>0</v>
      </c>
      <c r="Z13" s="22">
        <v>0</v>
      </c>
      <c r="AC13">
        <v>1500134</v>
      </c>
      <c r="AD13" t="s">
        <v>64</v>
      </c>
      <c r="AE13" s="19">
        <v>5</v>
      </c>
      <c r="AF13" s="19">
        <v>0</v>
      </c>
      <c r="AG13" s="19">
        <v>0</v>
      </c>
      <c r="AJ13" s="21">
        <v>1500300</v>
      </c>
      <c r="AK13" s="21" t="s">
        <v>67</v>
      </c>
      <c r="AL13" s="22">
        <v>1</v>
      </c>
      <c r="AM13" s="22">
        <v>0</v>
      </c>
      <c r="AN13" s="22">
        <v>0</v>
      </c>
      <c r="AQ13">
        <v>1500134</v>
      </c>
      <c r="AR13" t="s">
        <v>64</v>
      </c>
      <c r="AS13" s="19">
        <v>2</v>
      </c>
      <c r="AT13" s="19">
        <v>0</v>
      </c>
      <c r="AU13" s="19">
        <v>0</v>
      </c>
      <c r="AX13" s="21">
        <v>1500375</v>
      </c>
      <c r="AY13" s="21" t="s">
        <v>543</v>
      </c>
      <c r="AZ13" s="22">
        <v>1</v>
      </c>
      <c r="BA13" s="22">
        <v>0</v>
      </c>
      <c r="BB13" s="22">
        <v>0</v>
      </c>
      <c r="BE13">
        <v>1523012</v>
      </c>
      <c r="BF13" t="s">
        <v>496</v>
      </c>
      <c r="BG13" s="19">
        <v>1</v>
      </c>
      <c r="BH13" s="19">
        <v>0</v>
      </c>
      <c r="BI13" s="19">
        <v>0</v>
      </c>
      <c r="BL13" s="21">
        <v>1520062</v>
      </c>
      <c r="BM13" s="21" t="s">
        <v>494</v>
      </c>
      <c r="BN13" s="22">
        <v>6</v>
      </c>
      <c r="BO13" s="22">
        <v>0</v>
      </c>
      <c r="BP13" s="22">
        <v>0</v>
      </c>
      <c r="BS13">
        <v>1502011</v>
      </c>
      <c r="BT13" t="s">
        <v>85</v>
      </c>
      <c r="BU13" s="19">
        <v>3</v>
      </c>
      <c r="BV13" s="19">
        <v>0</v>
      </c>
      <c r="BW13" s="19">
        <v>0</v>
      </c>
      <c r="BZ13" s="181">
        <v>1560001</v>
      </c>
      <c r="CA13" s="182" t="s">
        <v>268</v>
      </c>
      <c r="CB13" s="183">
        <v>1</v>
      </c>
      <c r="CC13" s="184">
        <v>0</v>
      </c>
      <c r="CD13" s="184">
        <v>0</v>
      </c>
      <c r="CN13" s="21">
        <v>1500303</v>
      </c>
      <c r="CO13" s="21" t="s">
        <v>70</v>
      </c>
      <c r="CP13" s="22">
        <v>2</v>
      </c>
      <c r="CQ13" s="22">
        <v>0</v>
      </c>
      <c r="CR13" s="22">
        <v>0</v>
      </c>
      <c r="CU13">
        <v>1500330</v>
      </c>
      <c r="CV13" t="s">
        <v>541</v>
      </c>
      <c r="CW13" s="19">
        <v>3</v>
      </c>
      <c r="CX13" s="19">
        <v>0</v>
      </c>
      <c r="CY13" s="19">
        <v>0</v>
      </c>
      <c r="DB13" s="21">
        <v>1502011</v>
      </c>
      <c r="DC13" s="21" t="s">
        <v>85</v>
      </c>
      <c r="DD13" s="22">
        <v>2</v>
      </c>
      <c r="DE13" s="22">
        <v>0</v>
      </c>
      <c r="DF13" s="22">
        <v>0</v>
      </c>
      <c r="DI13">
        <v>1500228</v>
      </c>
      <c r="DJ13" t="s">
        <v>65</v>
      </c>
      <c r="DK13" s="19">
        <v>1</v>
      </c>
      <c r="DL13" s="19">
        <v>0</v>
      </c>
      <c r="DM13" s="19">
        <v>0</v>
      </c>
      <c r="DP13" s="21">
        <v>1500081</v>
      </c>
      <c r="DQ13" s="21" t="s">
        <v>58</v>
      </c>
      <c r="DR13" s="22">
        <v>1</v>
      </c>
      <c r="DS13" s="22">
        <v>0</v>
      </c>
      <c r="DT13" s="22">
        <v>0</v>
      </c>
      <c r="DW13">
        <v>1500307</v>
      </c>
      <c r="DX13" t="s">
        <v>74</v>
      </c>
      <c r="DY13" s="19">
        <v>2</v>
      </c>
      <c r="DZ13" s="19">
        <v>0</v>
      </c>
      <c r="EA13" s="19">
        <v>0</v>
      </c>
      <c r="ED13" s="21">
        <v>1520004</v>
      </c>
      <c r="EE13" s="21" t="s">
        <v>113</v>
      </c>
      <c r="EF13" s="22">
        <v>2</v>
      </c>
      <c r="EG13" s="22">
        <v>0</v>
      </c>
      <c r="EH13" s="22">
        <v>0</v>
      </c>
      <c r="EK13">
        <v>1502011</v>
      </c>
      <c r="EL13" t="s">
        <v>85</v>
      </c>
      <c r="EM13" s="19">
        <v>1</v>
      </c>
      <c r="EN13" s="19">
        <v>0</v>
      </c>
      <c r="EO13" s="19">
        <v>0</v>
      </c>
      <c r="ER13" s="21">
        <v>1500301</v>
      </c>
      <c r="ES13" s="21" t="s">
        <v>68</v>
      </c>
      <c r="ET13" s="22">
        <v>1</v>
      </c>
      <c r="EU13" s="22">
        <v>0</v>
      </c>
      <c r="EV13" s="22">
        <v>0</v>
      </c>
      <c r="EY13">
        <v>1500434</v>
      </c>
      <c r="EZ13" t="s">
        <v>578</v>
      </c>
      <c r="FA13" s="19">
        <v>2</v>
      </c>
      <c r="FB13" s="19">
        <v>0</v>
      </c>
      <c r="FC13" s="19">
        <v>0</v>
      </c>
      <c r="FF13" s="21">
        <v>1520051</v>
      </c>
      <c r="FG13" s="21" t="s">
        <v>551</v>
      </c>
      <c r="FH13" s="22">
        <v>1</v>
      </c>
      <c r="FI13" s="22">
        <v>0</v>
      </c>
      <c r="FJ13" s="22">
        <v>0</v>
      </c>
      <c r="FT13" s="21">
        <v>1500089</v>
      </c>
      <c r="FU13" s="21" t="s">
        <v>61</v>
      </c>
      <c r="FV13" s="22">
        <v>2</v>
      </c>
      <c r="FW13" s="22">
        <v>0</v>
      </c>
      <c r="FX13" s="22">
        <v>0</v>
      </c>
      <c r="GA13">
        <v>1500307</v>
      </c>
      <c r="GB13" t="s">
        <v>74</v>
      </c>
      <c r="GC13" s="19">
        <v>3</v>
      </c>
      <c r="GD13" s="19">
        <v>0</v>
      </c>
      <c r="GE13" s="19">
        <v>0</v>
      </c>
      <c r="GH13" s="21">
        <v>1500028</v>
      </c>
      <c r="GI13" s="21" t="s">
        <v>56</v>
      </c>
      <c r="GJ13" s="22">
        <v>3</v>
      </c>
      <c r="GK13" s="22">
        <v>0</v>
      </c>
      <c r="GL13" s="22">
        <v>0</v>
      </c>
      <c r="GO13">
        <v>1500089</v>
      </c>
      <c r="GP13" t="s">
        <v>61</v>
      </c>
      <c r="GQ13" s="19">
        <v>2</v>
      </c>
      <c r="GR13" s="19">
        <v>0</v>
      </c>
      <c r="GS13" s="19">
        <v>0</v>
      </c>
      <c r="GV13" s="21">
        <v>1505009</v>
      </c>
      <c r="GW13" s="21" t="s">
        <v>93</v>
      </c>
      <c r="GX13" s="22">
        <v>4</v>
      </c>
      <c r="GY13" s="22">
        <v>0</v>
      </c>
      <c r="GZ13" s="22">
        <v>0</v>
      </c>
      <c r="HC13">
        <v>1500330</v>
      </c>
      <c r="HD13" t="s">
        <v>541</v>
      </c>
      <c r="HE13" s="19">
        <v>1</v>
      </c>
      <c r="HF13" s="19">
        <v>0</v>
      </c>
      <c r="HG13" s="19">
        <v>0</v>
      </c>
    </row>
    <row r="14" spans="1:224" x14ac:dyDescent="0.2">
      <c r="H14" s="21">
        <v>1520062</v>
      </c>
      <c r="I14" s="21" t="s">
        <v>494</v>
      </c>
      <c r="J14" s="22">
        <v>18</v>
      </c>
      <c r="K14" s="22">
        <v>0</v>
      </c>
      <c r="L14" s="22">
        <v>0</v>
      </c>
      <c r="O14">
        <v>1502011</v>
      </c>
      <c r="P14" t="s">
        <v>85</v>
      </c>
      <c r="Q14" s="19">
        <v>1</v>
      </c>
      <c r="R14" s="19">
        <v>0</v>
      </c>
      <c r="S14" s="19">
        <v>0</v>
      </c>
      <c r="AC14">
        <v>1500301</v>
      </c>
      <c r="AD14" t="s">
        <v>68</v>
      </c>
      <c r="AE14" s="19">
        <v>5</v>
      </c>
      <c r="AF14" s="19">
        <v>0</v>
      </c>
      <c r="AG14" s="19">
        <v>0</v>
      </c>
      <c r="AJ14" s="21">
        <v>1500303</v>
      </c>
      <c r="AK14" s="21" t="s">
        <v>70</v>
      </c>
      <c r="AL14" s="22">
        <v>1</v>
      </c>
      <c r="AM14" s="22">
        <v>0</v>
      </c>
      <c r="AN14" s="22">
        <v>0</v>
      </c>
      <c r="AQ14">
        <v>1500301</v>
      </c>
      <c r="AR14" t="s">
        <v>68</v>
      </c>
      <c r="AS14" s="19">
        <v>3</v>
      </c>
      <c r="AT14" s="19">
        <v>0</v>
      </c>
      <c r="AU14" s="19">
        <v>0</v>
      </c>
      <c r="AX14" s="21">
        <v>1503041</v>
      </c>
      <c r="AY14" s="21" t="s">
        <v>549</v>
      </c>
      <c r="AZ14" s="22">
        <v>2</v>
      </c>
      <c r="BA14" s="22">
        <v>0</v>
      </c>
      <c r="BB14" s="22">
        <v>0</v>
      </c>
      <c r="BF14" t="s">
        <v>562</v>
      </c>
      <c r="BG14" s="19">
        <v>24</v>
      </c>
      <c r="BH14" s="19">
        <v>0</v>
      </c>
      <c r="BI14" s="19">
        <v>0</v>
      </c>
      <c r="BL14" s="21">
        <v>1560008</v>
      </c>
      <c r="BM14" s="21" t="s">
        <v>135</v>
      </c>
      <c r="BN14" s="22">
        <v>1</v>
      </c>
      <c r="BO14" s="22">
        <v>0</v>
      </c>
      <c r="BP14" s="22">
        <v>0</v>
      </c>
      <c r="BS14">
        <v>1503041</v>
      </c>
      <c r="BT14" t="s">
        <v>549</v>
      </c>
      <c r="BU14" s="19">
        <v>6</v>
      </c>
      <c r="BV14" s="19">
        <v>0</v>
      </c>
      <c r="BW14" s="19">
        <v>0</v>
      </c>
      <c r="BZ14" s="181"/>
      <c r="CA14" s="182" t="s">
        <v>562</v>
      </c>
      <c r="CB14" s="183">
        <v>10</v>
      </c>
      <c r="CC14" s="184">
        <v>0</v>
      </c>
      <c r="CD14" s="184">
        <v>0</v>
      </c>
      <c r="CN14" s="21">
        <v>1500307</v>
      </c>
      <c r="CO14" s="21" t="s">
        <v>74</v>
      </c>
      <c r="CP14" s="22">
        <v>2</v>
      </c>
      <c r="CQ14" s="22">
        <v>0</v>
      </c>
      <c r="CR14" s="22">
        <v>0</v>
      </c>
      <c r="CU14">
        <v>1500331</v>
      </c>
      <c r="CV14" t="s">
        <v>542</v>
      </c>
      <c r="CW14" s="19">
        <v>2</v>
      </c>
      <c r="CX14" s="19">
        <v>0</v>
      </c>
      <c r="CY14" s="19">
        <v>0</v>
      </c>
      <c r="DB14" s="21">
        <v>1502012</v>
      </c>
      <c r="DC14" s="21" t="s">
        <v>86</v>
      </c>
      <c r="DD14" s="22">
        <v>1</v>
      </c>
      <c r="DE14" s="22">
        <v>0</v>
      </c>
      <c r="DF14" s="22">
        <v>0</v>
      </c>
      <c r="DI14">
        <v>1500301</v>
      </c>
      <c r="DJ14" t="s">
        <v>68</v>
      </c>
      <c r="DK14" s="19">
        <v>2</v>
      </c>
      <c r="DL14" s="19">
        <v>0</v>
      </c>
      <c r="DM14" s="19">
        <v>0</v>
      </c>
      <c r="DP14" s="21">
        <v>1500089</v>
      </c>
      <c r="DQ14" s="21" t="s">
        <v>61</v>
      </c>
      <c r="DR14" s="22">
        <v>1</v>
      </c>
      <c r="DS14" s="22">
        <v>0</v>
      </c>
      <c r="DT14" s="22">
        <v>0</v>
      </c>
      <c r="DW14">
        <v>1500434</v>
      </c>
      <c r="DX14" t="s">
        <v>578</v>
      </c>
      <c r="DY14" s="19">
        <v>3</v>
      </c>
      <c r="DZ14" s="19">
        <v>0</v>
      </c>
      <c r="EA14" s="19">
        <v>0</v>
      </c>
      <c r="ED14" s="21">
        <v>1520005</v>
      </c>
      <c r="EE14" s="21" t="s">
        <v>114</v>
      </c>
      <c r="EF14" s="22">
        <v>1</v>
      </c>
      <c r="EG14" s="22">
        <v>0</v>
      </c>
      <c r="EH14" s="22">
        <v>0</v>
      </c>
      <c r="EK14">
        <v>1520004</v>
      </c>
      <c r="EL14" t="s">
        <v>113</v>
      </c>
      <c r="EM14" s="19">
        <v>1</v>
      </c>
      <c r="EN14" s="19">
        <v>0</v>
      </c>
      <c r="EO14" s="19">
        <v>0</v>
      </c>
      <c r="ER14" s="21">
        <v>1500307</v>
      </c>
      <c r="ES14" s="21" t="s">
        <v>74</v>
      </c>
      <c r="ET14" s="22">
        <v>3</v>
      </c>
      <c r="EU14" s="22">
        <v>0</v>
      </c>
      <c r="EV14" s="22">
        <v>0</v>
      </c>
      <c r="EY14">
        <v>1502012</v>
      </c>
      <c r="EZ14" t="s">
        <v>86</v>
      </c>
      <c r="FA14" s="19">
        <v>2</v>
      </c>
      <c r="FB14" s="19">
        <v>0</v>
      </c>
      <c r="FC14" s="19">
        <v>0</v>
      </c>
      <c r="FF14" s="21">
        <v>1520062</v>
      </c>
      <c r="FG14" s="21" t="s">
        <v>494</v>
      </c>
      <c r="FH14" s="22">
        <v>10</v>
      </c>
      <c r="FI14" s="22">
        <v>0</v>
      </c>
      <c r="FJ14" s="22">
        <v>0</v>
      </c>
      <c r="FT14" s="21">
        <v>1500228</v>
      </c>
      <c r="FU14" s="21" t="s">
        <v>65</v>
      </c>
      <c r="FV14" s="22">
        <v>3</v>
      </c>
      <c r="FW14" s="22">
        <v>0</v>
      </c>
      <c r="FX14" s="22">
        <v>0</v>
      </c>
      <c r="GA14">
        <v>1500434</v>
      </c>
      <c r="GB14" t="s">
        <v>578</v>
      </c>
      <c r="GC14" s="19">
        <v>1</v>
      </c>
      <c r="GD14" s="19">
        <v>0</v>
      </c>
      <c r="GE14" s="19">
        <v>0</v>
      </c>
      <c r="GH14" s="21">
        <v>1500032</v>
      </c>
      <c r="GI14" s="21" t="s">
        <v>576</v>
      </c>
      <c r="GJ14" s="22">
        <v>2</v>
      </c>
      <c r="GK14" s="22">
        <v>0</v>
      </c>
      <c r="GL14" s="22">
        <v>0</v>
      </c>
      <c r="GO14">
        <v>1500186</v>
      </c>
      <c r="GP14" t="s">
        <v>577</v>
      </c>
      <c r="GQ14" s="19">
        <v>5</v>
      </c>
      <c r="GR14" s="19">
        <v>0</v>
      </c>
      <c r="GS14" s="19">
        <v>0</v>
      </c>
      <c r="GV14" s="21">
        <v>1520062</v>
      </c>
      <c r="GW14" s="21" t="s">
        <v>494</v>
      </c>
      <c r="GX14" s="22">
        <v>1</v>
      </c>
      <c r="GY14" s="22">
        <v>0</v>
      </c>
      <c r="GZ14" s="22">
        <v>0</v>
      </c>
      <c r="HC14">
        <v>1500434</v>
      </c>
      <c r="HD14" t="s">
        <v>578</v>
      </c>
      <c r="HE14" s="19">
        <v>2</v>
      </c>
      <c r="HF14" s="19">
        <v>0</v>
      </c>
      <c r="HG14" s="19">
        <v>0</v>
      </c>
    </row>
    <row r="15" spans="1:224" x14ac:dyDescent="0.2">
      <c r="H15" s="21">
        <v>1523008</v>
      </c>
      <c r="I15" s="21" t="s">
        <v>552</v>
      </c>
      <c r="J15" s="22">
        <v>12</v>
      </c>
      <c r="K15" s="22">
        <v>0</v>
      </c>
      <c r="L15" s="22">
        <v>0</v>
      </c>
      <c r="O15">
        <v>1502021</v>
      </c>
      <c r="P15" t="s">
        <v>87</v>
      </c>
      <c r="Q15" s="19">
        <v>1</v>
      </c>
      <c r="R15" s="19">
        <v>0</v>
      </c>
      <c r="S15" s="19">
        <v>0</v>
      </c>
      <c r="AC15">
        <v>1500303</v>
      </c>
      <c r="AD15" t="s">
        <v>70</v>
      </c>
      <c r="AE15" s="19">
        <v>3</v>
      </c>
      <c r="AF15" s="19">
        <v>0</v>
      </c>
      <c r="AG15" s="19">
        <v>0</v>
      </c>
      <c r="AJ15" s="21">
        <v>1500307</v>
      </c>
      <c r="AK15" s="21" t="s">
        <v>74</v>
      </c>
      <c r="AL15" s="22">
        <v>2</v>
      </c>
      <c r="AM15" s="22">
        <v>0</v>
      </c>
      <c r="AN15" s="22">
        <v>0</v>
      </c>
      <c r="AQ15">
        <v>1500303</v>
      </c>
      <c r="AR15" t="s">
        <v>70</v>
      </c>
      <c r="AS15" s="19">
        <v>3</v>
      </c>
      <c r="AT15" s="19">
        <v>0</v>
      </c>
      <c r="AU15" s="19">
        <v>0</v>
      </c>
      <c r="AX15" s="21">
        <v>1520062</v>
      </c>
      <c r="AY15" s="21" t="s">
        <v>494</v>
      </c>
      <c r="AZ15" s="22">
        <v>6</v>
      </c>
      <c r="BA15" s="22">
        <v>0</v>
      </c>
      <c r="BB15" s="22">
        <v>0</v>
      </c>
      <c r="BM15" s="21" t="s">
        <v>562</v>
      </c>
      <c r="BN15" s="22">
        <v>18</v>
      </c>
      <c r="BO15" s="22">
        <v>0</v>
      </c>
      <c r="BP15" s="22">
        <v>0</v>
      </c>
      <c r="BS15">
        <v>1503042</v>
      </c>
      <c r="BT15" t="s">
        <v>568</v>
      </c>
      <c r="BU15" s="19">
        <v>4</v>
      </c>
      <c r="BV15" s="19">
        <v>0</v>
      </c>
      <c r="BW15" s="19">
        <v>0</v>
      </c>
      <c r="BZ15" s="181"/>
      <c r="CA15" s="182"/>
      <c r="CB15" s="183"/>
      <c r="CC15" s="184"/>
      <c r="CD15" s="184"/>
      <c r="CN15" s="21">
        <v>1500330</v>
      </c>
      <c r="CO15" s="21" t="s">
        <v>541</v>
      </c>
      <c r="CP15" s="22">
        <v>1</v>
      </c>
      <c r="CQ15" s="22">
        <v>0</v>
      </c>
      <c r="CR15" s="22">
        <v>0</v>
      </c>
      <c r="CU15">
        <v>1500375</v>
      </c>
      <c r="CV15" t="s">
        <v>543</v>
      </c>
      <c r="CW15" s="19">
        <v>4</v>
      </c>
      <c r="CX15" s="19">
        <v>0</v>
      </c>
      <c r="CY15" s="19">
        <v>0</v>
      </c>
      <c r="DB15" s="21">
        <v>1520062</v>
      </c>
      <c r="DC15" s="21" t="s">
        <v>494</v>
      </c>
      <c r="DD15" s="22">
        <v>26</v>
      </c>
      <c r="DE15" s="22">
        <v>0</v>
      </c>
      <c r="DF15" s="22">
        <v>0</v>
      </c>
      <c r="DI15">
        <v>1500303</v>
      </c>
      <c r="DJ15" t="s">
        <v>70</v>
      </c>
      <c r="DK15" s="19">
        <v>2</v>
      </c>
      <c r="DL15" s="19">
        <v>0</v>
      </c>
      <c r="DM15" s="19">
        <v>0</v>
      </c>
      <c r="DP15" s="21">
        <v>1500134</v>
      </c>
      <c r="DQ15" s="21" t="s">
        <v>64</v>
      </c>
      <c r="DR15" s="22">
        <v>3</v>
      </c>
      <c r="DS15" s="22">
        <v>0</v>
      </c>
      <c r="DT15" s="22">
        <v>0</v>
      </c>
      <c r="DW15">
        <v>1502011</v>
      </c>
      <c r="DX15" t="s">
        <v>85</v>
      </c>
      <c r="DY15" s="19">
        <v>2</v>
      </c>
      <c r="DZ15" s="19">
        <v>0</v>
      </c>
      <c r="EA15" s="19">
        <v>0</v>
      </c>
      <c r="ED15" s="21">
        <v>1520020</v>
      </c>
      <c r="EE15" s="21" t="s">
        <v>116</v>
      </c>
      <c r="EF15" s="22">
        <v>7</v>
      </c>
      <c r="EG15" s="22">
        <v>0</v>
      </c>
      <c r="EH15" s="22">
        <v>0</v>
      </c>
      <c r="EL15" t="s">
        <v>562</v>
      </c>
      <c r="EM15" s="19">
        <v>12</v>
      </c>
      <c r="EN15" s="19">
        <v>0</v>
      </c>
      <c r="EO15" s="19">
        <v>0</v>
      </c>
      <c r="ER15" s="21">
        <v>1500327</v>
      </c>
      <c r="ES15" s="21" t="s">
        <v>540</v>
      </c>
      <c r="ET15" s="22">
        <v>2</v>
      </c>
      <c r="EU15" s="22">
        <v>0</v>
      </c>
      <c r="EV15" s="22">
        <v>0</v>
      </c>
      <c r="EY15">
        <v>1520062</v>
      </c>
      <c r="EZ15" t="s">
        <v>494</v>
      </c>
      <c r="FA15" s="19">
        <v>2</v>
      </c>
      <c r="FB15" s="19">
        <v>0</v>
      </c>
      <c r="FC15" s="19">
        <v>0</v>
      </c>
      <c r="FF15" s="21">
        <v>1523008</v>
      </c>
      <c r="FG15" s="21" t="s">
        <v>552</v>
      </c>
      <c r="FH15" s="22">
        <v>2</v>
      </c>
      <c r="FI15" s="22">
        <v>0</v>
      </c>
      <c r="FJ15" s="22">
        <v>0</v>
      </c>
      <c r="FT15" s="21">
        <v>1500301</v>
      </c>
      <c r="FU15" s="21" t="s">
        <v>68</v>
      </c>
      <c r="FV15" s="22">
        <v>2</v>
      </c>
      <c r="FW15" s="22">
        <v>0</v>
      </c>
      <c r="FX15" s="22">
        <v>0</v>
      </c>
      <c r="GA15">
        <v>1505009</v>
      </c>
      <c r="GB15" t="s">
        <v>93</v>
      </c>
      <c r="GC15" s="19">
        <v>2</v>
      </c>
      <c r="GD15" s="19">
        <v>0</v>
      </c>
      <c r="GE15" s="19">
        <v>0</v>
      </c>
      <c r="GH15" s="21">
        <v>1500134</v>
      </c>
      <c r="GI15" s="21" t="s">
        <v>64</v>
      </c>
      <c r="GJ15" s="22">
        <v>1</v>
      </c>
      <c r="GK15" s="22">
        <v>0</v>
      </c>
      <c r="GL15" s="22">
        <v>0</v>
      </c>
      <c r="GO15">
        <v>1500228</v>
      </c>
      <c r="GP15" t="s">
        <v>65</v>
      </c>
      <c r="GQ15" s="19">
        <v>2</v>
      </c>
      <c r="GR15" s="19">
        <v>0</v>
      </c>
      <c r="GS15" s="19">
        <v>0</v>
      </c>
      <c r="GV15" s="21">
        <v>1523101</v>
      </c>
      <c r="GW15" s="21" t="s">
        <v>579</v>
      </c>
      <c r="GX15" s="22">
        <v>2</v>
      </c>
      <c r="GY15" s="22">
        <v>0</v>
      </c>
      <c r="GZ15" s="22">
        <v>0</v>
      </c>
      <c r="HC15">
        <v>1505009</v>
      </c>
      <c r="HD15" t="s">
        <v>93</v>
      </c>
      <c r="HE15" s="19">
        <v>1</v>
      </c>
      <c r="HF15" s="19">
        <v>0</v>
      </c>
      <c r="HG15" s="19">
        <v>0</v>
      </c>
    </row>
    <row r="16" spans="1:224" x14ac:dyDescent="0.2">
      <c r="H16" s="21">
        <v>1523011</v>
      </c>
      <c r="I16" s="21" t="s">
        <v>495</v>
      </c>
      <c r="J16" s="22">
        <v>3</v>
      </c>
      <c r="K16" s="22">
        <v>0</v>
      </c>
      <c r="L16" s="22">
        <v>0</v>
      </c>
      <c r="O16">
        <v>1503041</v>
      </c>
      <c r="P16" t="s">
        <v>549</v>
      </c>
      <c r="Q16" s="19">
        <v>1</v>
      </c>
      <c r="R16" s="19">
        <v>0</v>
      </c>
      <c r="S16" s="19">
        <v>0</v>
      </c>
      <c r="AC16">
        <v>1500307</v>
      </c>
      <c r="AD16" t="s">
        <v>74</v>
      </c>
      <c r="AE16" s="19">
        <v>6</v>
      </c>
      <c r="AF16" s="19">
        <v>0</v>
      </c>
      <c r="AG16" s="19">
        <v>0</v>
      </c>
      <c r="AJ16" s="21">
        <v>1502011</v>
      </c>
      <c r="AK16" s="21" t="s">
        <v>85</v>
      </c>
      <c r="AL16" s="22">
        <v>2</v>
      </c>
      <c r="AM16" s="22">
        <v>0</v>
      </c>
      <c r="AN16" s="22">
        <v>0</v>
      </c>
      <c r="AQ16">
        <v>1500307</v>
      </c>
      <c r="AR16" t="s">
        <v>74</v>
      </c>
      <c r="AS16" s="19">
        <v>2</v>
      </c>
      <c r="AT16" s="19">
        <v>0</v>
      </c>
      <c r="AU16" s="19">
        <v>0</v>
      </c>
      <c r="AX16" s="21">
        <v>1523088</v>
      </c>
      <c r="AY16" s="21" t="s">
        <v>526</v>
      </c>
      <c r="AZ16" s="22">
        <v>1</v>
      </c>
      <c r="BA16" s="22">
        <v>0</v>
      </c>
      <c r="BB16" s="22">
        <v>0</v>
      </c>
      <c r="BS16">
        <v>1523008</v>
      </c>
      <c r="BT16" t="s">
        <v>552</v>
      </c>
      <c r="BU16" s="19">
        <v>15</v>
      </c>
      <c r="BV16" s="19">
        <v>0</v>
      </c>
      <c r="BW16" s="19">
        <v>0</v>
      </c>
      <c r="BZ16" s="181"/>
      <c r="CA16" s="182"/>
      <c r="CB16" s="183"/>
      <c r="CC16" s="184"/>
      <c r="CD16" s="184"/>
      <c r="CN16" s="21">
        <v>1500375</v>
      </c>
      <c r="CO16" s="21" t="s">
        <v>543</v>
      </c>
      <c r="CP16" s="22">
        <v>2</v>
      </c>
      <c r="CQ16" s="22">
        <v>0</v>
      </c>
      <c r="CR16" s="22">
        <v>0</v>
      </c>
      <c r="CU16">
        <v>1500376</v>
      </c>
      <c r="CV16" t="s">
        <v>544</v>
      </c>
      <c r="CW16" s="19">
        <v>5</v>
      </c>
      <c r="CX16" s="19">
        <v>0</v>
      </c>
      <c r="CY16" s="19">
        <v>0</v>
      </c>
      <c r="DB16" s="21">
        <v>1523088</v>
      </c>
      <c r="DC16" s="21" t="s">
        <v>526</v>
      </c>
      <c r="DD16" s="22">
        <v>1</v>
      </c>
      <c r="DE16" s="22">
        <v>0</v>
      </c>
      <c r="DF16" s="22">
        <v>0</v>
      </c>
      <c r="DI16">
        <v>1500307</v>
      </c>
      <c r="DJ16" t="s">
        <v>74</v>
      </c>
      <c r="DK16" s="19">
        <v>3</v>
      </c>
      <c r="DL16" s="19">
        <v>0</v>
      </c>
      <c r="DM16" s="19">
        <v>0</v>
      </c>
      <c r="DP16" s="21">
        <v>1500301</v>
      </c>
      <c r="DQ16" s="21" t="s">
        <v>68</v>
      </c>
      <c r="DR16" s="22">
        <v>3</v>
      </c>
      <c r="DS16" s="22">
        <v>0</v>
      </c>
      <c r="DT16" s="22">
        <v>0</v>
      </c>
      <c r="DW16">
        <v>1502012</v>
      </c>
      <c r="DX16" t="s">
        <v>86</v>
      </c>
      <c r="DY16" s="19">
        <v>1</v>
      </c>
      <c r="DZ16" s="19">
        <v>0</v>
      </c>
      <c r="EA16" s="19">
        <v>0</v>
      </c>
      <c r="ED16" s="21">
        <v>1523088</v>
      </c>
      <c r="EE16" s="21" t="s">
        <v>526</v>
      </c>
      <c r="EF16" s="22">
        <v>1</v>
      </c>
      <c r="EG16" s="22">
        <v>0</v>
      </c>
      <c r="EH16" s="22">
        <v>0</v>
      </c>
      <c r="ER16" s="21">
        <v>1500331</v>
      </c>
      <c r="ES16" s="21" t="s">
        <v>542</v>
      </c>
      <c r="ET16" s="22">
        <v>7</v>
      </c>
      <c r="EU16" s="22">
        <v>0</v>
      </c>
      <c r="EV16" s="22">
        <v>0</v>
      </c>
      <c r="EY16">
        <v>1523008</v>
      </c>
      <c r="EZ16" t="s">
        <v>552</v>
      </c>
      <c r="FA16" s="19">
        <v>9</v>
      </c>
      <c r="FB16" s="19">
        <v>0</v>
      </c>
      <c r="FC16" s="19">
        <v>0</v>
      </c>
      <c r="FF16" s="21">
        <v>1523101</v>
      </c>
      <c r="FG16" s="21" t="s">
        <v>579</v>
      </c>
      <c r="FH16" s="22">
        <v>6</v>
      </c>
      <c r="FI16" s="22">
        <v>0</v>
      </c>
      <c r="FJ16" s="22">
        <v>0</v>
      </c>
      <c r="FT16" s="21">
        <v>1500304</v>
      </c>
      <c r="FU16" s="21" t="s">
        <v>71</v>
      </c>
      <c r="FV16" s="22">
        <v>1</v>
      </c>
      <c r="FW16" s="22">
        <v>0</v>
      </c>
      <c r="FX16" s="22">
        <v>0</v>
      </c>
      <c r="GA16">
        <v>1520062</v>
      </c>
      <c r="GB16" t="s">
        <v>494</v>
      </c>
      <c r="GC16" s="19">
        <v>1</v>
      </c>
      <c r="GD16" s="19">
        <v>0</v>
      </c>
      <c r="GE16" s="19">
        <v>0</v>
      </c>
      <c r="GH16" s="21">
        <v>1500300</v>
      </c>
      <c r="GI16" s="21" t="s">
        <v>67</v>
      </c>
      <c r="GJ16" s="22">
        <v>3</v>
      </c>
      <c r="GK16" s="22">
        <v>0</v>
      </c>
      <c r="GL16" s="22">
        <v>0</v>
      </c>
      <c r="GO16">
        <v>1500300</v>
      </c>
      <c r="GP16" t="s">
        <v>67</v>
      </c>
      <c r="GQ16" s="19">
        <v>1</v>
      </c>
      <c r="GR16" s="19">
        <v>0</v>
      </c>
      <c r="GS16" s="19">
        <v>0</v>
      </c>
      <c r="GV16" s="21">
        <v>1560001</v>
      </c>
      <c r="GW16" s="21" t="s">
        <v>268</v>
      </c>
      <c r="GX16" s="22">
        <v>1</v>
      </c>
      <c r="GY16" s="22">
        <v>0</v>
      </c>
      <c r="GZ16" s="22">
        <v>0</v>
      </c>
      <c r="HC16">
        <v>1520062</v>
      </c>
      <c r="HD16" t="s">
        <v>494</v>
      </c>
      <c r="HE16" s="19">
        <v>4</v>
      </c>
      <c r="HF16" s="19">
        <v>0</v>
      </c>
      <c r="HG16" s="19">
        <v>0</v>
      </c>
    </row>
    <row r="17" spans="3:215" customFormat="1" x14ac:dyDescent="0.2">
      <c r="C17" s="19"/>
      <c r="D17" s="19"/>
      <c r="E17" s="19"/>
      <c r="F17" s="19"/>
      <c r="G17" s="19"/>
      <c r="H17" s="21">
        <v>1523012</v>
      </c>
      <c r="I17" s="21" t="s">
        <v>496</v>
      </c>
      <c r="J17" s="22">
        <v>2</v>
      </c>
      <c r="K17" s="22">
        <v>0</v>
      </c>
      <c r="L17" s="22">
        <v>0</v>
      </c>
      <c r="M17" s="22"/>
      <c r="N17" s="22"/>
      <c r="O17">
        <v>1523011</v>
      </c>
      <c r="P17" t="s">
        <v>495</v>
      </c>
      <c r="Q17" s="19">
        <v>2</v>
      </c>
      <c r="R17" s="19">
        <v>0</v>
      </c>
      <c r="S17" s="19">
        <v>0</v>
      </c>
      <c r="T17" s="19"/>
      <c r="U17" s="19"/>
      <c r="V17" s="21"/>
      <c r="W17" s="21"/>
      <c r="X17" s="22"/>
      <c r="Y17" s="22"/>
      <c r="Z17" s="22"/>
      <c r="AA17" s="22"/>
      <c r="AB17" s="22"/>
      <c r="AC17">
        <v>1500375</v>
      </c>
      <c r="AD17" t="s">
        <v>543</v>
      </c>
      <c r="AE17" s="19">
        <v>3</v>
      </c>
      <c r="AF17" s="19">
        <v>0</v>
      </c>
      <c r="AG17" s="19">
        <v>0</v>
      </c>
      <c r="AH17" s="19"/>
      <c r="AI17" s="19"/>
      <c r="AJ17" s="21">
        <v>1502021</v>
      </c>
      <c r="AK17" s="21" t="s">
        <v>87</v>
      </c>
      <c r="AL17" s="22">
        <v>1</v>
      </c>
      <c r="AM17" s="22">
        <v>0</v>
      </c>
      <c r="AN17" s="22">
        <v>0</v>
      </c>
      <c r="AO17" s="22"/>
      <c r="AP17" s="22"/>
      <c r="AQ17">
        <v>1500331</v>
      </c>
      <c r="AR17" t="s">
        <v>542</v>
      </c>
      <c r="AS17" s="19">
        <v>1</v>
      </c>
      <c r="AT17" s="19">
        <v>0</v>
      </c>
      <c r="AU17" s="19">
        <v>0</v>
      </c>
      <c r="AV17" s="19"/>
      <c r="AW17" s="19"/>
      <c r="AX17" s="21">
        <v>1560006</v>
      </c>
      <c r="AY17" s="21" t="s">
        <v>134</v>
      </c>
      <c r="AZ17" s="22">
        <v>1</v>
      </c>
      <c r="BA17" s="22">
        <v>0</v>
      </c>
      <c r="BB17" s="22">
        <v>0</v>
      </c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S17">
        <v>1560002</v>
      </c>
      <c r="BT17" t="s">
        <v>133</v>
      </c>
      <c r="BU17" s="19">
        <v>4</v>
      </c>
      <c r="BV17" s="19">
        <v>0</v>
      </c>
      <c r="BW17" s="19">
        <v>0</v>
      </c>
      <c r="BX17" s="19"/>
      <c r="BY17" s="19"/>
      <c r="BZ17" s="181"/>
      <c r="CA17" s="182"/>
      <c r="CB17" s="183"/>
      <c r="CC17" s="184"/>
      <c r="CD17" s="184"/>
      <c r="CE17" s="22"/>
      <c r="CF17" s="22"/>
      <c r="CI17" s="19"/>
      <c r="CJ17" s="19"/>
      <c r="CK17" s="19"/>
      <c r="CL17" s="19"/>
      <c r="CM17" s="19"/>
      <c r="CN17" s="21">
        <v>1500376</v>
      </c>
      <c r="CO17" s="21" t="s">
        <v>544</v>
      </c>
      <c r="CP17" s="22">
        <v>3</v>
      </c>
      <c r="CQ17" s="22">
        <v>0</v>
      </c>
      <c r="CR17" s="22">
        <v>0</v>
      </c>
      <c r="CS17" s="22"/>
      <c r="CT17" s="22"/>
      <c r="CU17">
        <v>1500377</v>
      </c>
      <c r="CV17" t="s">
        <v>545</v>
      </c>
      <c r="CW17" s="19">
        <v>6</v>
      </c>
      <c r="CX17" s="19">
        <v>0</v>
      </c>
      <c r="CY17" s="19">
        <v>0</v>
      </c>
      <c r="CZ17" s="19"/>
      <c r="DA17" s="19"/>
      <c r="DB17" s="21">
        <v>1523089</v>
      </c>
      <c r="DC17" s="21" t="s">
        <v>553</v>
      </c>
      <c r="DD17" s="22">
        <v>2</v>
      </c>
      <c r="DE17" s="22">
        <v>0</v>
      </c>
      <c r="DF17" s="22">
        <v>0</v>
      </c>
      <c r="DG17" s="22"/>
      <c r="DH17" s="22"/>
      <c r="DI17">
        <v>1500377</v>
      </c>
      <c r="DJ17" t="s">
        <v>545</v>
      </c>
      <c r="DK17" s="19">
        <v>2</v>
      </c>
      <c r="DL17" s="19">
        <v>0</v>
      </c>
      <c r="DM17" s="19">
        <v>0</v>
      </c>
      <c r="DN17" s="19"/>
      <c r="DO17" s="19"/>
      <c r="DP17" s="21">
        <v>1500303</v>
      </c>
      <c r="DQ17" s="21" t="s">
        <v>70</v>
      </c>
      <c r="DR17" s="22">
        <v>4</v>
      </c>
      <c r="DS17" s="22">
        <v>0</v>
      </c>
      <c r="DT17" s="22">
        <v>0</v>
      </c>
      <c r="DU17" s="22"/>
      <c r="DV17" s="22"/>
      <c r="DW17">
        <v>1505009</v>
      </c>
      <c r="DX17" t="s">
        <v>93</v>
      </c>
      <c r="DY17" s="19">
        <v>3</v>
      </c>
      <c r="DZ17" s="19">
        <v>0</v>
      </c>
      <c r="EA17" s="19">
        <v>0</v>
      </c>
      <c r="EB17" s="19"/>
      <c r="EC17" s="19"/>
      <c r="ED17" s="21">
        <v>1523101</v>
      </c>
      <c r="EE17" s="21" t="s">
        <v>579</v>
      </c>
      <c r="EF17" s="22">
        <v>8</v>
      </c>
      <c r="EG17" s="22">
        <v>0</v>
      </c>
      <c r="EH17" s="22">
        <v>0</v>
      </c>
      <c r="EI17" s="22"/>
      <c r="EJ17" s="22"/>
      <c r="EM17" s="19"/>
      <c r="EN17" s="19"/>
      <c r="EO17" s="19"/>
      <c r="EP17" s="19"/>
      <c r="EQ17" s="19"/>
      <c r="ER17" s="21">
        <v>1500377</v>
      </c>
      <c r="ES17" s="21" t="s">
        <v>545</v>
      </c>
      <c r="ET17" s="22">
        <v>6</v>
      </c>
      <c r="EU17" s="22">
        <v>0</v>
      </c>
      <c r="EV17" s="22">
        <v>0</v>
      </c>
      <c r="EW17" s="22"/>
      <c r="EX17" s="22"/>
      <c r="EY17">
        <v>1523101</v>
      </c>
      <c r="EZ17" t="s">
        <v>579</v>
      </c>
      <c r="FA17" s="19">
        <v>1</v>
      </c>
      <c r="FB17" s="19">
        <v>0</v>
      </c>
      <c r="FC17" s="19">
        <v>0</v>
      </c>
      <c r="FD17" s="19"/>
      <c r="FE17" s="19"/>
      <c r="FF17" s="21">
        <v>1560050</v>
      </c>
      <c r="FG17" s="21" t="s">
        <v>265</v>
      </c>
      <c r="FH17" s="22">
        <v>2</v>
      </c>
      <c r="FI17" s="22">
        <v>0</v>
      </c>
      <c r="FJ17" s="22">
        <v>0</v>
      </c>
      <c r="FK17" s="22"/>
      <c r="FL17" s="22"/>
      <c r="FO17" s="19"/>
      <c r="FP17" s="19"/>
      <c r="FQ17" s="19"/>
      <c r="FR17" s="19"/>
      <c r="FS17" s="19"/>
      <c r="FT17" s="21">
        <v>1505009</v>
      </c>
      <c r="FU17" s="21" t="s">
        <v>93</v>
      </c>
      <c r="FV17" s="22">
        <v>5</v>
      </c>
      <c r="FW17" s="22">
        <v>0</v>
      </c>
      <c r="FX17" s="22">
        <v>0</v>
      </c>
      <c r="FY17" s="22"/>
      <c r="FZ17" s="22"/>
      <c r="GA17">
        <v>1523008</v>
      </c>
      <c r="GB17" t="s">
        <v>552</v>
      </c>
      <c r="GC17" s="19">
        <v>11</v>
      </c>
      <c r="GD17" s="19">
        <v>0</v>
      </c>
      <c r="GE17" s="19">
        <v>0</v>
      </c>
      <c r="GF17" s="19"/>
      <c r="GG17" s="19"/>
      <c r="GH17" s="21">
        <v>1500377</v>
      </c>
      <c r="GI17" s="21" t="s">
        <v>545</v>
      </c>
      <c r="GJ17" s="22">
        <v>5</v>
      </c>
      <c r="GK17" s="22">
        <v>0</v>
      </c>
      <c r="GL17" s="22">
        <v>0</v>
      </c>
      <c r="GM17" s="22"/>
      <c r="GN17" s="22"/>
      <c r="GO17">
        <v>1500301</v>
      </c>
      <c r="GP17" t="s">
        <v>68</v>
      </c>
      <c r="GQ17" s="19">
        <v>1</v>
      </c>
      <c r="GR17" s="19">
        <v>0</v>
      </c>
      <c r="GS17" s="19">
        <v>0</v>
      </c>
      <c r="GT17" s="19"/>
      <c r="GU17" s="19"/>
      <c r="GV17">
        <v>3500007</v>
      </c>
      <c r="GW17" t="s">
        <v>582</v>
      </c>
      <c r="GX17">
        <v>2</v>
      </c>
      <c r="GY17">
        <v>0</v>
      </c>
      <c r="GZ17">
        <v>0</v>
      </c>
      <c r="HC17">
        <v>1523008</v>
      </c>
      <c r="HD17" t="s">
        <v>552</v>
      </c>
      <c r="HE17">
        <v>14</v>
      </c>
      <c r="HF17">
        <v>0</v>
      </c>
      <c r="HG17">
        <v>0</v>
      </c>
    </row>
    <row r="18" spans="3:215" customFormat="1" x14ac:dyDescent="0.2">
      <c r="C18" s="19"/>
      <c r="D18" s="19"/>
      <c r="E18" s="19"/>
      <c r="F18" s="19"/>
      <c r="G18" s="19"/>
      <c r="H18" s="21">
        <v>1523088</v>
      </c>
      <c r="I18" s="21" t="s">
        <v>526</v>
      </c>
      <c r="J18" s="22">
        <v>1</v>
      </c>
      <c r="K18" s="22">
        <v>0</v>
      </c>
      <c r="L18" s="22">
        <v>0</v>
      </c>
      <c r="M18" s="22"/>
      <c r="N18" s="22"/>
      <c r="O18">
        <v>1523088</v>
      </c>
      <c r="P18" t="s">
        <v>526</v>
      </c>
      <c r="Q18" s="19">
        <v>2</v>
      </c>
      <c r="R18" s="19">
        <v>0</v>
      </c>
      <c r="S18" s="19">
        <v>0</v>
      </c>
      <c r="T18" s="19"/>
      <c r="U18" s="19"/>
      <c r="V18" s="21"/>
      <c r="W18" s="21"/>
      <c r="X18" s="22"/>
      <c r="Y18" s="22"/>
      <c r="Z18" s="22"/>
      <c r="AA18" s="22"/>
      <c r="AB18" s="22"/>
      <c r="AC18">
        <v>1500376</v>
      </c>
      <c r="AD18" t="s">
        <v>544</v>
      </c>
      <c r="AE18" s="19">
        <v>4</v>
      </c>
      <c r="AF18" s="19">
        <v>0</v>
      </c>
      <c r="AG18" s="19">
        <v>0</v>
      </c>
      <c r="AH18" s="19"/>
      <c r="AI18" s="19"/>
      <c r="AJ18" s="21">
        <v>1503041</v>
      </c>
      <c r="AK18" s="21" t="s">
        <v>549</v>
      </c>
      <c r="AL18" s="22">
        <v>4</v>
      </c>
      <c r="AM18" s="22">
        <v>0</v>
      </c>
      <c r="AN18" s="22">
        <v>0</v>
      </c>
      <c r="AO18" s="22"/>
      <c r="AP18" s="22"/>
      <c r="AQ18">
        <v>1500378</v>
      </c>
      <c r="AR18" t="s">
        <v>546</v>
      </c>
      <c r="AS18" s="19">
        <v>1</v>
      </c>
      <c r="AT18" s="19">
        <v>0</v>
      </c>
      <c r="AU18" s="19">
        <v>0</v>
      </c>
      <c r="AV18" s="19"/>
      <c r="AW18" s="19"/>
      <c r="AX18" s="21">
        <v>1560008</v>
      </c>
      <c r="AY18" s="21" t="s">
        <v>135</v>
      </c>
      <c r="AZ18" s="22">
        <v>1</v>
      </c>
      <c r="BA18" s="22">
        <v>0</v>
      </c>
      <c r="BB18" s="22">
        <v>0</v>
      </c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S18">
        <v>1560006</v>
      </c>
      <c r="BT18" t="s">
        <v>134</v>
      </c>
      <c r="BU18" s="19">
        <v>1</v>
      </c>
      <c r="BV18" s="19">
        <v>0</v>
      </c>
      <c r="BW18" s="19">
        <v>0</v>
      </c>
      <c r="BX18" s="19"/>
      <c r="BY18" s="19"/>
      <c r="BZ18" s="181"/>
      <c r="CA18" s="182"/>
      <c r="CB18" s="183"/>
      <c r="CC18" s="184"/>
      <c r="CD18" s="184"/>
      <c r="CE18" s="22"/>
      <c r="CF18" s="22"/>
      <c r="CI18" s="19"/>
      <c r="CJ18" s="19"/>
      <c r="CK18" s="19"/>
      <c r="CL18" s="19"/>
      <c r="CM18" s="19"/>
      <c r="CN18" s="21">
        <v>1500377</v>
      </c>
      <c r="CO18" s="21" t="s">
        <v>545</v>
      </c>
      <c r="CP18" s="22">
        <v>1</v>
      </c>
      <c r="CQ18" s="22">
        <v>0</v>
      </c>
      <c r="CR18" s="22">
        <v>0</v>
      </c>
      <c r="CS18" s="22"/>
      <c r="CT18" s="22"/>
      <c r="CU18">
        <v>1500378</v>
      </c>
      <c r="CV18" t="s">
        <v>546</v>
      </c>
      <c r="CW18" s="19">
        <v>4</v>
      </c>
      <c r="CX18" s="19">
        <v>0</v>
      </c>
      <c r="CY18" s="19">
        <v>0</v>
      </c>
      <c r="CZ18" s="19"/>
      <c r="DA18" s="19"/>
      <c r="DB18" s="21"/>
      <c r="DC18" s="21" t="s">
        <v>562</v>
      </c>
      <c r="DD18" s="22">
        <v>44</v>
      </c>
      <c r="DE18" s="22">
        <v>0</v>
      </c>
      <c r="DF18" s="22">
        <v>0</v>
      </c>
      <c r="DG18" s="22"/>
      <c r="DH18" s="22"/>
      <c r="DI18">
        <v>1500434</v>
      </c>
      <c r="DJ18" t="s">
        <v>578</v>
      </c>
      <c r="DK18" s="19">
        <v>4</v>
      </c>
      <c r="DL18" s="19">
        <v>0</v>
      </c>
      <c r="DM18" s="19">
        <v>0</v>
      </c>
      <c r="DN18" s="19"/>
      <c r="DO18" s="19"/>
      <c r="DP18" s="21">
        <v>1500308</v>
      </c>
      <c r="DQ18" s="21" t="s">
        <v>75</v>
      </c>
      <c r="DR18" s="22">
        <v>2</v>
      </c>
      <c r="DS18" s="22">
        <v>0</v>
      </c>
      <c r="DT18" s="22">
        <v>0</v>
      </c>
      <c r="DU18" s="22"/>
      <c r="DV18" s="22"/>
      <c r="DW18">
        <v>1520004</v>
      </c>
      <c r="DX18" t="s">
        <v>113</v>
      </c>
      <c r="DY18" s="19">
        <v>2</v>
      </c>
      <c r="DZ18" s="19">
        <v>0</v>
      </c>
      <c r="EA18" s="19">
        <v>0</v>
      </c>
      <c r="EB18" s="19"/>
      <c r="EC18" s="19"/>
      <c r="ED18" s="21">
        <v>1560050</v>
      </c>
      <c r="EE18" s="21" t="s">
        <v>265</v>
      </c>
      <c r="EF18" s="22">
        <v>3</v>
      </c>
      <c r="EG18" s="22">
        <v>0</v>
      </c>
      <c r="EH18" s="22">
        <v>0</v>
      </c>
      <c r="EI18" s="22"/>
      <c r="EJ18" s="22"/>
      <c r="EM18" s="19"/>
      <c r="EN18" s="19"/>
      <c r="EO18" s="19"/>
      <c r="EP18" s="19"/>
      <c r="EQ18" s="19"/>
      <c r="ER18" s="21">
        <v>1500434</v>
      </c>
      <c r="ES18" s="21" t="s">
        <v>578</v>
      </c>
      <c r="ET18" s="22">
        <v>15</v>
      </c>
      <c r="EU18" s="22">
        <v>0</v>
      </c>
      <c r="EV18" s="22">
        <v>0</v>
      </c>
      <c r="EW18" s="22"/>
      <c r="EX18" s="22"/>
      <c r="EY18">
        <v>1560002</v>
      </c>
      <c r="EZ18" t="s">
        <v>133</v>
      </c>
      <c r="FA18" s="19">
        <v>2</v>
      </c>
      <c r="FB18" s="19">
        <v>0</v>
      </c>
      <c r="FC18" s="19">
        <v>0</v>
      </c>
      <c r="FD18" s="19"/>
      <c r="FE18" s="19"/>
      <c r="FF18" s="21"/>
      <c r="FG18" s="21" t="s">
        <v>562</v>
      </c>
      <c r="FH18" s="22">
        <v>35</v>
      </c>
      <c r="FI18" s="22">
        <v>0</v>
      </c>
      <c r="FJ18" s="22">
        <v>0</v>
      </c>
      <c r="FK18" s="22"/>
      <c r="FL18" s="22"/>
      <c r="FO18" s="19"/>
      <c r="FP18" s="19"/>
      <c r="FQ18" s="19"/>
      <c r="FR18" s="19"/>
      <c r="FS18" s="19"/>
      <c r="FT18" s="21">
        <v>1520020</v>
      </c>
      <c r="FU18" s="21" t="s">
        <v>116</v>
      </c>
      <c r="FV18" s="22">
        <v>1</v>
      </c>
      <c r="FW18" s="22">
        <v>0</v>
      </c>
      <c r="FX18" s="22">
        <v>0</v>
      </c>
      <c r="FY18" s="22"/>
      <c r="FZ18" s="22"/>
      <c r="GB18" t="s">
        <v>562</v>
      </c>
      <c r="GC18" s="19">
        <v>45</v>
      </c>
      <c r="GD18" s="19">
        <v>0</v>
      </c>
      <c r="GE18" s="19">
        <v>0</v>
      </c>
      <c r="GF18" s="19"/>
      <c r="GG18" s="19"/>
      <c r="GH18" s="21">
        <v>1500434</v>
      </c>
      <c r="GI18" s="21" t="s">
        <v>578</v>
      </c>
      <c r="GJ18" s="22">
        <v>5</v>
      </c>
      <c r="GK18" s="22">
        <v>0</v>
      </c>
      <c r="GL18" s="22">
        <v>0</v>
      </c>
      <c r="GM18" s="22"/>
      <c r="GN18" s="22"/>
      <c r="GO18">
        <v>1500304</v>
      </c>
      <c r="GP18" t="s">
        <v>71</v>
      </c>
      <c r="GQ18" s="19">
        <v>2</v>
      </c>
      <c r="GR18" s="19">
        <v>0</v>
      </c>
      <c r="GS18" s="19">
        <v>0</v>
      </c>
      <c r="GT18" s="19"/>
      <c r="GU18" s="19"/>
      <c r="GV18">
        <v>3500029</v>
      </c>
      <c r="GW18" t="s">
        <v>570</v>
      </c>
      <c r="GX18">
        <v>1</v>
      </c>
      <c r="GY18">
        <v>0</v>
      </c>
      <c r="GZ18">
        <v>0</v>
      </c>
      <c r="HC18">
        <v>1523101</v>
      </c>
      <c r="HD18" t="s">
        <v>579</v>
      </c>
      <c r="HE18">
        <v>9</v>
      </c>
      <c r="HF18">
        <v>0</v>
      </c>
      <c r="HG18">
        <v>0</v>
      </c>
    </row>
    <row r="19" spans="3:215" customFormat="1" x14ac:dyDescent="0.2">
      <c r="C19" s="19"/>
      <c r="D19" s="19"/>
      <c r="E19" s="19"/>
      <c r="F19" s="19"/>
      <c r="G19" s="19"/>
      <c r="H19" s="21">
        <v>1523089</v>
      </c>
      <c r="I19" s="21" t="s">
        <v>553</v>
      </c>
      <c r="J19" s="22">
        <v>4</v>
      </c>
      <c r="K19" s="22">
        <v>0</v>
      </c>
      <c r="L19" s="22">
        <v>0</v>
      </c>
      <c r="M19" s="22"/>
      <c r="N19" s="22"/>
      <c r="O19">
        <v>1523089</v>
      </c>
      <c r="P19" t="s">
        <v>553</v>
      </c>
      <c r="Q19" s="19">
        <v>3</v>
      </c>
      <c r="R19" s="19">
        <v>0</v>
      </c>
      <c r="S19" s="19">
        <v>0</v>
      </c>
      <c r="T19" s="19"/>
      <c r="U19" s="19"/>
      <c r="V19" s="21"/>
      <c r="W19" s="21"/>
      <c r="X19" s="22"/>
      <c r="Y19" s="22"/>
      <c r="Z19" s="22"/>
      <c r="AA19" s="22"/>
      <c r="AB19" s="22"/>
      <c r="AC19">
        <v>1502021</v>
      </c>
      <c r="AD19" t="s">
        <v>87</v>
      </c>
      <c r="AE19" s="19">
        <v>4</v>
      </c>
      <c r="AF19" s="19">
        <v>0</v>
      </c>
      <c r="AG19" s="19">
        <v>0</v>
      </c>
      <c r="AH19" s="19"/>
      <c r="AI19" s="19"/>
      <c r="AJ19" s="21">
        <v>1503042</v>
      </c>
      <c r="AK19" s="21" t="s">
        <v>568</v>
      </c>
      <c r="AL19" s="22">
        <v>1</v>
      </c>
      <c r="AM19" s="22">
        <v>0</v>
      </c>
      <c r="AN19" s="22">
        <v>0</v>
      </c>
      <c r="AO19" s="22"/>
      <c r="AP19" s="22"/>
      <c r="AQ19">
        <v>1502011</v>
      </c>
      <c r="AR19" t="s">
        <v>85</v>
      </c>
      <c r="AS19" s="19">
        <v>1</v>
      </c>
      <c r="AT19" s="19">
        <v>0</v>
      </c>
      <c r="AU19" s="19">
        <v>0</v>
      </c>
      <c r="AV19" s="19"/>
      <c r="AW19" s="19"/>
      <c r="AX19" s="21">
        <v>3510076</v>
      </c>
      <c r="AY19" s="21" t="s">
        <v>150</v>
      </c>
      <c r="AZ19" s="22">
        <v>4</v>
      </c>
      <c r="BA19" s="22">
        <v>0</v>
      </c>
      <c r="BB19" s="22">
        <v>0</v>
      </c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S19">
        <v>3530003</v>
      </c>
      <c r="BT19" t="s">
        <v>151</v>
      </c>
      <c r="BU19" s="19">
        <v>8</v>
      </c>
      <c r="BV19" s="19">
        <v>0</v>
      </c>
      <c r="BW19" s="19">
        <v>0</v>
      </c>
      <c r="BX19" s="19"/>
      <c r="BY19" s="19"/>
      <c r="BZ19" s="181"/>
      <c r="CA19" s="182"/>
      <c r="CB19" s="183"/>
      <c r="CC19" s="184"/>
      <c r="CD19" s="184"/>
      <c r="CE19" s="22"/>
      <c r="CF19" s="22"/>
      <c r="CI19" s="19"/>
      <c r="CJ19" s="19"/>
      <c r="CK19" s="19"/>
      <c r="CL19" s="19"/>
      <c r="CM19" s="19"/>
      <c r="CN19" s="21">
        <v>1500378</v>
      </c>
      <c r="CO19" s="21" t="s">
        <v>546</v>
      </c>
      <c r="CP19" s="22">
        <v>2</v>
      </c>
      <c r="CQ19" s="22">
        <v>0</v>
      </c>
      <c r="CR19" s="22">
        <v>0</v>
      </c>
      <c r="CS19" s="22"/>
      <c r="CT19" s="22"/>
      <c r="CU19">
        <v>1520062</v>
      </c>
      <c r="CV19" t="s">
        <v>494</v>
      </c>
      <c r="CW19" s="19">
        <v>22</v>
      </c>
      <c r="CX19" s="19">
        <v>0</v>
      </c>
      <c r="CY19" s="19">
        <v>0</v>
      </c>
      <c r="CZ19" s="19"/>
      <c r="DA19" s="19"/>
      <c r="DB19" s="21"/>
      <c r="DC19" s="21"/>
      <c r="DD19" s="22"/>
      <c r="DE19" s="22"/>
      <c r="DF19" s="22"/>
      <c r="DG19" s="22"/>
      <c r="DH19" s="22"/>
      <c r="DI19">
        <v>1502011</v>
      </c>
      <c r="DJ19" t="s">
        <v>85</v>
      </c>
      <c r="DK19" s="19">
        <v>1</v>
      </c>
      <c r="DL19" s="19">
        <v>0</v>
      </c>
      <c r="DM19" s="19">
        <v>0</v>
      </c>
      <c r="DN19" s="19"/>
      <c r="DO19" s="19"/>
      <c r="DP19" s="21">
        <v>1520062</v>
      </c>
      <c r="DQ19" s="21" t="s">
        <v>494</v>
      </c>
      <c r="DR19" s="22">
        <v>14</v>
      </c>
      <c r="DS19" s="22">
        <v>0</v>
      </c>
      <c r="DT19" s="22">
        <v>0</v>
      </c>
      <c r="DU19" s="22"/>
      <c r="DV19" s="22"/>
      <c r="DW19">
        <v>1520020</v>
      </c>
      <c r="DX19" t="s">
        <v>116</v>
      </c>
      <c r="DY19" s="19">
        <v>1</v>
      </c>
      <c r="DZ19" s="19">
        <v>0</v>
      </c>
      <c r="EA19" s="19">
        <v>0</v>
      </c>
      <c r="EB19" s="19"/>
      <c r="EC19" s="19"/>
      <c r="ED19" s="21"/>
      <c r="EE19" s="21" t="s">
        <v>562</v>
      </c>
      <c r="EF19" s="22">
        <v>41</v>
      </c>
      <c r="EG19" s="22">
        <v>0</v>
      </c>
      <c r="EH19" s="22">
        <v>0</v>
      </c>
      <c r="EI19" s="22"/>
      <c r="EJ19" s="22"/>
      <c r="EM19" s="19"/>
      <c r="EN19" s="19"/>
      <c r="EO19" s="19"/>
      <c r="EP19" s="19"/>
      <c r="EQ19" s="19"/>
      <c r="ER19" s="21">
        <v>1502011</v>
      </c>
      <c r="ES19" s="21" t="s">
        <v>85</v>
      </c>
      <c r="ET19" s="22">
        <v>2</v>
      </c>
      <c r="EU19" s="22">
        <v>0</v>
      </c>
      <c r="EV19" s="22">
        <v>0</v>
      </c>
      <c r="EW19" s="22"/>
      <c r="EX19" s="22"/>
      <c r="EY19">
        <v>1560050</v>
      </c>
      <c r="EZ19" t="s">
        <v>265</v>
      </c>
      <c r="FA19" s="19">
        <v>2</v>
      </c>
      <c r="FB19" s="19">
        <v>0</v>
      </c>
      <c r="FC19" s="19">
        <v>0</v>
      </c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>
        <v>1522008</v>
      </c>
      <c r="FU19" s="21" t="s">
        <v>124</v>
      </c>
      <c r="FV19" s="22">
        <v>9</v>
      </c>
      <c r="FW19" s="22">
        <v>0</v>
      </c>
      <c r="FX19" s="22">
        <v>0</v>
      </c>
      <c r="FY19" s="22"/>
      <c r="FZ19" s="22"/>
      <c r="GC19" s="19"/>
      <c r="GD19" s="19"/>
      <c r="GE19" s="19"/>
      <c r="GF19" s="19"/>
      <c r="GG19" s="19"/>
      <c r="GH19" s="21">
        <v>1520062</v>
      </c>
      <c r="GI19" s="21" t="s">
        <v>494</v>
      </c>
      <c r="GJ19" s="22">
        <v>1</v>
      </c>
      <c r="GK19" s="22">
        <v>0</v>
      </c>
      <c r="GL19" s="22">
        <v>0</v>
      </c>
      <c r="GM19" s="22"/>
      <c r="GN19" s="22"/>
      <c r="GO19">
        <v>1500307</v>
      </c>
      <c r="GP19" t="s">
        <v>74</v>
      </c>
      <c r="GQ19" s="19">
        <v>3</v>
      </c>
      <c r="GR19" s="19">
        <v>0</v>
      </c>
      <c r="GS19" s="19">
        <v>0</v>
      </c>
      <c r="GT19" s="19"/>
      <c r="GU19" s="19"/>
      <c r="GW19" t="s">
        <v>562</v>
      </c>
      <c r="GX19">
        <v>31</v>
      </c>
      <c r="GY19">
        <v>0</v>
      </c>
      <c r="GZ19">
        <v>0</v>
      </c>
      <c r="HD19" t="s">
        <v>562</v>
      </c>
      <c r="HE19">
        <v>56</v>
      </c>
      <c r="HF19">
        <v>0</v>
      </c>
      <c r="HG19">
        <v>0</v>
      </c>
    </row>
    <row r="20" spans="3:215" customFormat="1" x14ac:dyDescent="0.2">
      <c r="C20" s="19"/>
      <c r="D20" s="19"/>
      <c r="E20" s="19"/>
      <c r="F20" s="19"/>
      <c r="G20" s="19"/>
      <c r="H20" s="21">
        <v>1560002</v>
      </c>
      <c r="I20" s="21" t="s">
        <v>133</v>
      </c>
      <c r="J20" s="22">
        <v>1</v>
      </c>
      <c r="K20" s="22">
        <v>0</v>
      </c>
      <c r="L20" s="22">
        <v>0</v>
      </c>
      <c r="M20" s="22"/>
      <c r="N20" s="22"/>
      <c r="P20" t="s">
        <v>562</v>
      </c>
      <c r="Q20" s="19">
        <v>24</v>
      </c>
      <c r="R20" s="19">
        <v>0</v>
      </c>
      <c r="S20" s="19">
        <v>0</v>
      </c>
      <c r="T20" s="19"/>
      <c r="U20" s="19"/>
      <c r="V20" s="21"/>
      <c r="W20" s="21"/>
      <c r="X20" s="22"/>
      <c r="Y20" s="22"/>
      <c r="Z20" s="22"/>
      <c r="AA20" s="22"/>
      <c r="AB20" s="22"/>
      <c r="AC20">
        <v>1503041</v>
      </c>
      <c r="AD20" t="s">
        <v>549</v>
      </c>
      <c r="AE20" s="19">
        <v>5</v>
      </c>
      <c r="AF20" s="19">
        <v>0</v>
      </c>
      <c r="AG20" s="19">
        <v>0</v>
      </c>
      <c r="AH20" s="19"/>
      <c r="AI20" s="19"/>
      <c r="AJ20" s="21">
        <v>1520004</v>
      </c>
      <c r="AK20" s="21" t="s">
        <v>113</v>
      </c>
      <c r="AL20" s="22">
        <v>3</v>
      </c>
      <c r="AM20" s="22">
        <v>0</v>
      </c>
      <c r="AN20" s="22">
        <v>0</v>
      </c>
      <c r="AO20" s="22"/>
      <c r="AP20" s="22"/>
      <c r="AQ20">
        <v>1502012</v>
      </c>
      <c r="AR20" t="s">
        <v>86</v>
      </c>
      <c r="AS20" s="19">
        <v>1</v>
      </c>
      <c r="AT20" s="19">
        <v>0</v>
      </c>
      <c r="AU20" s="19">
        <v>0</v>
      </c>
      <c r="AV20" s="19"/>
      <c r="AW20" s="19"/>
      <c r="AX20" s="21">
        <v>5530015</v>
      </c>
      <c r="AY20" s="21" t="s">
        <v>187</v>
      </c>
      <c r="AZ20" s="22">
        <v>2</v>
      </c>
      <c r="BA20" s="22">
        <v>0</v>
      </c>
      <c r="BB20" s="22">
        <v>0</v>
      </c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S20">
        <v>3530014</v>
      </c>
      <c r="BT20" t="s">
        <v>154</v>
      </c>
      <c r="BU20" s="19">
        <v>2</v>
      </c>
      <c r="BV20" s="19">
        <v>0</v>
      </c>
      <c r="BW20" s="19">
        <v>0</v>
      </c>
      <c r="BX20" s="19"/>
      <c r="BY20" s="19"/>
      <c r="BZ20" s="181"/>
      <c r="CA20" s="182"/>
      <c r="CB20" s="183"/>
      <c r="CC20" s="184"/>
      <c r="CD20" s="184"/>
      <c r="CE20" s="22"/>
      <c r="CF20" s="22"/>
      <c r="CI20" s="19"/>
      <c r="CJ20" s="19"/>
      <c r="CK20" s="19"/>
      <c r="CL20" s="19"/>
      <c r="CM20" s="19"/>
      <c r="CN20" s="21">
        <v>1502021</v>
      </c>
      <c r="CO20" s="21" t="s">
        <v>87</v>
      </c>
      <c r="CP20" s="22">
        <v>3</v>
      </c>
      <c r="CQ20" s="22">
        <v>0</v>
      </c>
      <c r="CR20" s="22">
        <v>0</v>
      </c>
      <c r="CS20" s="22"/>
      <c r="CT20" s="22"/>
      <c r="CU20">
        <v>1523008</v>
      </c>
      <c r="CV20" t="s">
        <v>552</v>
      </c>
      <c r="CW20" s="19">
        <v>12</v>
      </c>
      <c r="CX20" s="19">
        <v>0</v>
      </c>
      <c r="CY20" s="19">
        <v>0</v>
      </c>
      <c r="CZ20" s="19"/>
      <c r="DA20" s="19"/>
      <c r="DB20" s="21"/>
      <c r="DC20" s="21"/>
      <c r="DD20" s="22"/>
      <c r="DE20" s="22"/>
      <c r="DF20" s="22"/>
      <c r="DG20" s="22"/>
      <c r="DH20" s="22"/>
      <c r="DI20">
        <v>1520041</v>
      </c>
      <c r="DJ20" t="s">
        <v>118</v>
      </c>
      <c r="DK20" s="19">
        <v>3</v>
      </c>
      <c r="DL20" s="19">
        <v>0</v>
      </c>
      <c r="DM20" s="19">
        <v>0</v>
      </c>
      <c r="DN20" s="19"/>
      <c r="DO20" s="19"/>
      <c r="DP20" s="21">
        <v>1523088</v>
      </c>
      <c r="DQ20" s="21" t="s">
        <v>526</v>
      </c>
      <c r="DR20" s="22">
        <v>1</v>
      </c>
      <c r="DS20" s="22">
        <v>0</v>
      </c>
      <c r="DT20" s="22">
        <v>0</v>
      </c>
      <c r="DU20" s="22"/>
      <c r="DV20" s="22"/>
      <c r="DW20">
        <v>1523101</v>
      </c>
      <c r="DX20" t="s">
        <v>579</v>
      </c>
      <c r="DY20" s="19">
        <v>5</v>
      </c>
      <c r="DZ20" s="19">
        <v>0</v>
      </c>
      <c r="EA20" s="19">
        <v>0</v>
      </c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>
        <v>1502021</v>
      </c>
      <c r="ES20" s="21" t="s">
        <v>87</v>
      </c>
      <c r="ET20" s="22">
        <v>2</v>
      </c>
      <c r="EU20" s="22">
        <v>0</v>
      </c>
      <c r="EV20" s="22">
        <v>0</v>
      </c>
      <c r="EW20" s="22"/>
      <c r="EX20" s="22"/>
      <c r="EZ20" t="s">
        <v>562</v>
      </c>
      <c r="FA20" s="19">
        <v>33</v>
      </c>
      <c r="FB20" s="19">
        <v>0</v>
      </c>
      <c r="FC20" s="19">
        <v>0</v>
      </c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>
        <v>1560001</v>
      </c>
      <c r="FU20" s="21" t="s">
        <v>268</v>
      </c>
      <c r="FV20" s="22">
        <v>1</v>
      </c>
      <c r="FW20" s="22">
        <v>0</v>
      </c>
      <c r="FX20" s="22">
        <v>0</v>
      </c>
      <c r="FY20" s="22"/>
      <c r="FZ20" s="22"/>
      <c r="GC20" s="19"/>
      <c r="GD20" s="19"/>
      <c r="GE20" s="19"/>
      <c r="GF20" s="19"/>
      <c r="GG20" s="19"/>
      <c r="GH20" s="21">
        <v>1523101</v>
      </c>
      <c r="GI20" s="21" t="s">
        <v>579</v>
      </c>
      <c r="GJ20" s="22">
        <v>5</v>
      </c>
      <c r="GK20" s="22">
        <v>0</v>
      </c>
      <c r="GL20" s="22">
        <v>0</v>
      </c>
      <c r="GM20" s="22"/>
      <c r="GN20" s="22"/>
      <c r="GO20">
        <v>1500434</v>
      </c>
      <c r="GP20" t="s">
        <v>578</v>
      </c>
      <c r="GQ20" s="19">
        <v>5</v>
      </c>
      <c r="GR20" s="19">
        <v>0</v>
      </c>
      <c r="GS20" s="19">
        <v>0</v>
      </c>
      <c r="GT20" s="19"/>
      <c r="GU20" s="19"/>
    </row>
    <row r="21" spans="3:215" customFormat="1" x14ac:dyDescent="0.2">
      <c r="C21" s="19"/>
      <c r="D21" s="19"/>
      <c r="E21" s="19"/>
      <c r="F21" s="19"/>
      <c r="G21" s="19"/>
      <c r="H21" s="21">
        <v>1560006</v>
      </c>
      <c r="I21" s="21" t="s">
        <v>134</v>
      </c>
      <c r="J21" s="22">
        <v>1</v>
      </c>
      <c r="K21" s="22">
        <v>0</v>
      </c>
      <c r="L21" s="22">
        <v>0</v>
      </c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C21">
        <v>1520004</v>
      </c>
      <c r="AD21" t="s">
        <v>113</v>
      </c>
      <c r="AE21" s="19">
        <v>3</v>
      </c>
      <c r="AF21" s="19">
        <v>0</v>
      </c>
      <c r="AG21" s="19">
        <v>0</v>
      </c>
      <c r="AH21" s="19"/>
      <c r="AI21" s="19"/>
      <c r="AJ21" s="21">
        <v>1520062</v>
      </c>
      <c r="AK21" s="21" t="s">
        <v>494</v>
      </c>
      <c r="AL21" s="22">
        <v>1</v>
      </c>
      <c r="AM21" s="22">
        <v>0</v>
      </c>
      <c r="AN21" s="22">
        <v>0</v>
      </c>
      <c r="AO21" s="22"/>
      <c r="AP21" s="22"/>
      <c r="AQ21">
        <v>1502021</v>
      </c>
      <c r="AR21" t="s">
        <v>87</v>
      </c>
      <c r="AS21" s="19">
        <v>2</v>
      </c>
      <c r="AT21" s="19">
        <v>0</v>
      </c>
      <c r="AU21" s="19">
        <v>0</v>
      </c>
      <c r="AV21" s="19"/>
      <c r="AW21" s="19"/>
      <c r="AX21" s="21"/>
      <c r="AY21" s="21" t="s">
        <v>562</v>
      </c>
      <c r="AZ21" s="22">
        <v>31</v>
      </c>
      <c r="BA21" s="22">
        <v>0</v>
      </c>
      <c r="BB21" s="22">
        <v>0</v>
      </c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S21">
        <v>3530088</v>
      </c>
      <c r="BT21" t="s">
        <v>557</v>
      </c>
      <c r="BU21" s="19">
        <v>16</v>
      </c>
      <c r="BV21" s="19">
        <v>0</v>
      </c>
      <c r="BW21" s="19">
        <v>0</v>
      </c>
      <c r="BX21" s="19"/>
      <c r="BY21" s="19"/>
      <c r="BZ21" s="181"/>
      <c r="CA21" s="182"/>
      <c r="CB21" s="183"/>
      <c r="CC21" s="184"/>
      <c r="CD21" s="184"/>
      <c r="CE21" s="22"/>
      <c r="CF21" s="22"/>
      <c r="CI21" s="19"/>
      <c r="CJ21" s="19"/>
      <c r="CK21" s="19"/>
      <c r="CL21" s="19"/>
      <c r="CM21" s="19"/>
      <c r="CN21" s="21">
        <v>1510060</v>
      </c>
      <c r="CO21" s="21" t="s">
        <v>493</v>
      </c>
      <c r="CP21" s="22">
        <v>1</v>
      </c>
      <c r="CQ21" s="22">
        <v>0</v>
      </c>
      <c r="CR21" s="22">
        <v>0</v>
      </c>
      <c r="CS21" s="22"/>
      <c r="CT21" s="22"/>
      <c r="CU21">
        <v>1523088</v>
      </c>
      <c r="CV21" t="s">
        <v>526</v>
      </c>
      <c r="CW21" s="19">
        <v>4</v>
      </c>
      <c r="CX21" s="19">
        <v>0</v>
      </c>
      <c r="CY21" s="19">
        <v>0</v>
      </c>
      <c r="CZ21" s="19"/>
      <c r="DA21" s="19"/>
      <c r="DB21" s="21"/>
      <c r="DC21" s="21"/>
      <c r="DD21" s="22"/>
      <c r="DE21" s="22"/>
      <c r="DF21" s="22"/>
      <c r="DG21" s="22"/>
      <c r="DH21" s="22"/>
      <c r="DI21">
        <v>1523101</v>
      </c>
      <c r="DJ21" t="s">
        <v>579</v>
      </c>
      <c r="DK21" s="19">
        <v>13</v>
      </c>
      <c r="DL21" s="19">
        <v>0</v>
      </c>
      <c r="DM21" s="19">
        <v>0</v>
      </c>
      <c r="DN21" s="19"/>
      <c r="DO21" s="19"/>
      <c r="DP21" s="21">
        <v>1523101</v>
      </c>
      <c r="DQ21" s="21" t="s">
        <v>579</v>
      </c>
      <c r="DR21" s="22">
        <v>7</v>
      </c>
      <c r="DS21" s="22">
        <v>0</v>
      </c>
      <c r="DT21" s="22">
        <v>0</v>
      </c>
      <c r="DU21" s="22"/>
      <c r="DV21" s="22"/>
      <c r="DW21">
        <v>1560050</v>
      </c>
      <c r="DX21" t="s">
        <v>265</v>
      </c>
      <c r="DY21" s="19">
        <v>5</v>
      </c>
      <c r="DZ21" s="19">
        <v>0</v>
      </c>
      <c r="EA21" s="19">
        <v>0</v>
      </c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>
        <v>1520041</v>
      </c>
      <c r="ES21" s="21" t="s">
        <v>118</v>
      </c>
      <c r="ET21" s="22">
        <v>1</v>
      </c>
      <c r="EU21" s="22">
        <v>0</v>
      </c>
      <c r="EV21" s="22">
        <v>0</v>
      </c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 t="s">
        <v>562</v>
      </c>
      <c r="FV21" s="22">
        <v>42</v>
      </c>
      <c r="FW21" s="22">
        <v>0</v>
      </c>
      <c r="FX21" s="22">
        <v>0</v>
      </c>
      <c r="FY21" s="22"/>
      <c r="FZ21" s="22"/>
      <c r="GC21" s="19"/>
      <c r="GD21" s="19"/>
      <c r="GE21" s="19"/>
      <c r="GF21" s="19"/>
      <c r="GG21" s="19"/>
      <c r="GH21" s="21">
        <v>1560048</v>
      </c>
      <c r="GI21" s="21" t="s">
        <v>262</v>
      </c>
      <c r="GJ21" s="22">
        <v>2</v>
      </c>
      <c r="GK21" s="22">
        <v>0</v>
      </c>
      <c r="GL21" s="22">
        <v>0</v>
      </c>
      <c r="GM21" s="22"/>
      <c r="GN21" s="22"/>
      <c r="GO21">
        <v>1520062</v>
      </c>
      <c r="GP21" t="s">
        <v>494</v>
      </c>
      <c r="GQ21" s="19">
        <v>6</v>
      </c>
      <c r="GR21" s="19">
        <v>0</v>
      </c>
      <c r="GS21" s="19">
        <v>0</v>
      </c>
      <c r="GT21" s="19"/>
      <c r="GU21" s="19"/>
    </row>
    <row r="22" spans="3:215" customFormat="1" x14ac:dyDescent="0.2">
      <c r="C22" s="19"/>
      <c r="D22" s="19"/>
      <c r="E22" s="19"/>
      <c r="F22" s="19"/>
      <c r="G22" s="19"/>
      <c r="H22" s="21"/>
      <c r="I22" s="21" t="s">
        <v>562</v>
      </c>
      <c r="J22" s="22">
        <v>63</v>
      </c>
      <c r="K22" s="22">
        <v>0</v>
      </c>
      <c r="L22" s="22">
        <v>0</v>
      </c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C22">
        <v>1520005</v>
      </c>
      <c r="AD22" t="s">
        <v>114</v>
      </c>
      <c r="AE22" s="19">
        <v>2</v>
      </c>
      <c r="AF22" s="19">
        <v>0</v>
      </c>
      <c r="AG22" s="19">
        <v>0</v>
      </c>
      <c r="AH22" s="19"/>
      <c r="AI22" s="19"/>
      <c r="AJ22" s="21">
        <v>1523008</v>
      </c>
      <c r="AK22" s="21" t="s">
        <v>552</v>
      </c>
      <c r="AL22" s="22">
        <v>11</v>
      </c>
      <c r="AM22" s="22">
        <v>0</v>
      </c>
      <c r="AN22" s="22">
        <v>0</v>
      </c>
      <c r="AO22" s="22"/>
      <c r="AP22" s="22"/>
      <c r="AQ22">
        <v>1503041</v>
      </c>
      <c r="AR22" t="s">
        <v>549</v>
      </c>
      <c r="AS22" s="19">
        <v>2</v>
      </c>
      <c r="AT22" s="19">
        <v>0</v>
      </c>
      <c r="AU22" s="19">
        <v>0</v>
      </c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T22" t="s">
        <v>562</v>
      </c>
      <c r="BU22" s="19">
        <v>75</v>
      </c>
      <c r="BV22" s="19">
        <v>0</v>
      </c>
      <c r="BW22" s="19">
        <v>0</v>
      </c>
      <c r="BX22" s="19"/>
      <c r="BY22" s="19"/>
      <c r="BZ22" s="181"/>
      <c r="CA22" s="182"/>
      <c r="CB22" s="183"/>
      <c r="CC22" s="184"/>
      <c r="CD22" s="184"/>
      <c r="CE22" s="22"/>
      <c r="CF22" s="22"/>
      <c r="CI22" s="19"/>
      <c r="CJ22" s="19"/>
      <c r="CK22" s="19"/>
      <c r="CL22" s="19"/>
      <c r="CM22" s="19"/>
      <c r="CN22" s="21">
        <v>1520062</v>
      </c>
      <c r="CO22" s="21" t="s">
        <v>494</v>
      </c>
      <c r="CP22" s="22">
        <v>9</v>
      </c>
      <c r="CQ22" s="22">
        <v>0</v>
      </c>
      <c r="CR22" s="22">
        <v>0</v>
      </c>
      <c r="CS22" s="22"/>
      <c r="CT22" s="22"/>
      <c r="CV22" t="s">
        <v>562</v>
      </c>
      <c r="CW22" s="19">
        <v>88</v>
      </c>
      <c r="CX22" s="19">
        <v>0</v>
      </c>
      <c r="CY22" s="19">
        <v>0</v>
      </c>
      <c r="CZ22" s="19"/>
      <c r="DA22" s="19"/>
      <c r="DB22" s="21"/>
      <c r="DC22" s="21"/>
      <c r="DD22" s="22"/>
      <c r="DE22" s="22"/>
      <c r="DF22" s="22"/>
      <c r="DG22" s="22"/>
      <c r="DH22" s="22"/>
      <c r="DI22">
        <v>1532013</v>
      </c>
      <c r="DJ22" t="s">
        <v>126</v>
      </c>
      <c r="DK22" s="19">
        <v>3</v>
      </c>
      <c r="DL22" s="19">
        <v>0</v>
      </c>
      <c r="DM22" s="19">
        <v>0</v>
      </c>
      <c r="DN22" s="19"/>
      <c r="DO22" s="19"/>
      <c r="DP22" s="21">
        <v>3530003</v>
      </c>
      <c r="DQ22" s="21" t="s">
        <v>151</v>
      </c>
      <c r="DR22" s="22">
        <v>5</v>
      </c>
      <c r="DS22" s="22">
        <v>0</v>
      </c>
      <c r="DT22" s="22">
        <v>0</v>
      </c>
      <c r="DU22" s="22"/>
      <c r="DV22" s="22"/>
      <c r="DX22" t="s">
        <v>562</v>
      </c>
      <c r="DY22" s="19">
        <v>37</v>
      </c>
      <c r="DZ22" s="19">
        <v>0</v>
      </c>
      <c r="EA22" s="19">
        <v>0</v>
      </c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>
        <v>1520062</v>
      </c>
      <c r="ES22" s="21" t="s">
        <v>494</v>
      </c>
      <c r="ET22" s="22">
        <v>10</v>
      </c>
      <c r="EU22" s="22">
        <v>0</v>
      </c>
      <c r="EV22" s="22">
        <v>0</v>
      </c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 t="s">
        <v>562</v>
      </c>
      <c r="GJ22" s="22">
        <v>45</v>
      </c>
      <c r="GK22" s="22">
        <v>0</v>
      </c>
      <c r="GL22" s="22">
        <v>0</v>
      </c>
      <c r="GM22" s="22"/>
      <c r="GN22" s="22"/>
      <c r="GO22">
        <v>1523008</v>
      </c>
      <c r="GP22" t="s">
        <v>552</v>
      </c>
      <c r="GQ22" s="19">
        <v>15</v>
      </c>
      <c r="GR22" s="19">
        <v>0</v>
      </c>
      <c r="GS22" s="19">
        <v>0</v>
      </c>
      <c r="GT22" s="19"/>
      <c r="GU22" s="19"/>
    </row>
    <row r="23" spans="3:215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C23">
        <v>1520051</v>
      </c>
      <c r="AD23" t="s">
        <v>551</v>
      </c>
      <c r="AE23" s="19">
        <v>1</v>
      </c>
      <c r="AF23" s="19">
        <v>0</v>
      </c>
      <c r="AG23" s="19">
        <v>0</v>
      </c>
      <c r="AH23" s="19"/>
      <c r="AI23" s="19"/>
      <c r="AJ23" s="21">
        <v>1523011</v>
      </c>
      <c r="AK23" s="21" t="s">
        <v>495</v>
      </c>
      <c r="AL23" s="22">
        <v>2</v>
      </c>
      <c r="AM23" s="22">
        <v>0</v>
      </c>
      <c r="AN23" s="22">
        <v>0</v>
      </c>
      <c r="AO23" s="22"/>
      <c r="AP23" s="22"/>
      <c r="AQ23">
        <v>1523011</v>
      </c>
      <c r="AR23" t="s">
        <v>495</v>
      </c>
      <c r="AS23" s="19">
        <v>4</v>
      </c>
      <c r="AT23" s="19">
        <v>0</v>
      </c>
      <c r="AU23" s="19">
        <v>0</v>
      </c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/>
      <c r="CA23" s="182"/>
      <c r="CB23" s="183"/>
      <c r="CC23" s="184"/>
      <c r="CD23" s="184"/>
      <c r="CE23" s="22"/>
      <c r="CF23" s="22"/>
      <c r="CI23" s="19"/>
      <c r="CJ23" s="19"/>
      <c r="CK23" s="19"/>
      <c r="CL23" s="19"/>
      <c r="CM23" s="19"/>
      <c r="CN23" s="21">
        <v>1523008</v>
      </c>
      <c r="CO23" s="21" t="s">
        <v>552</v>
      </c>
      <c r="CP23" s="22">
        <v>5</v>
      </c>
      <c r="CQ23" s="22">
        <v>0</v>
      </c>
      <c r="CR23" s="22">
        <v>0</v>
      </c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J23" t="s">
        <v>562</v>
      </c>
      <c r="DK23" s="19">
        <v>49</v>
      </c>
      <c r="DL23" s="19">
        <v>0</v>
      </c>
      <c r="DM23" s="19">
        <v>0</v>
      </c>
      <c r="DN23" s="19"/>
      <c r="DO23" s="19"/>
      <c r="DP23" s="21">
        <v>3530008</v>
      </c>
      <c r="DQ23" s="21" t="s">
        <v>152</v>
      </c>
      <c r="DR23" s="22">
        <v>8</v>
      </c>
      <c r="DS23" s="22">
        <v>0</v>
      </c>
      <c r="DT23" s="22">
        <v>0</v>
      </c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>
        <v>1523008</v>
      </c>
      <c r="ES23" s="21" t="s">
        <v>552</v>
      </c>
      <c r="ET23" s="22">
        <v>16</v>
      </c>
      <c r="EU23" s="22">
        <v>0</v>
      </c>
      <c r="EV23" s="22">
        <v>0</v>
      </c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O23">
        <v>1523101</v>
      </c>
      <c r="GP23" t="s">
        <v>579</v>
      </c>
      <c r="GQ23" s="19">
        <v>15</v>
      </c>
      <c r="GR23" s="19">
        <v>0</v>
      </c>
      <c r="GS23" s="19">
        <v>0</v>
      </c>
      <c r="GT23" s="19"/>
      <c r="GU23" s="19"/>
    </row>
    <row r="24" spans="3:215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C24">
        <v>1520062</v>
      </c>
      <c r="AD24" t="s">
        <v>494</v>
      </c>
      <c r="AE24" s="19">
        <v>1</v>
      </c>
      <c r="AF24" s="19">
        <v>0</v>
      </c>
      <c r="AG24" s="19">
        <v>0</v>
      </c>
      <c r="AH24" s="19"/>
      <c r="AI24" s="19"/>
      <c r="AJ24" s="21"/>
      <c r="AK24" s="21" t="s">
        <v>562</v>
      </c>
      <c r="AL24" s="22">
        <v>48</v>
      </c>
      <c r="AM24" s="22">
        <v>0</v>
      </c>
      <c r="AN24" s="22">
        <v>0</v>
      </c>
      <c r="AO24" s="22"/>
      <c r="AP24" s="22"/>
      <c r="AQ24">
        <v>1523012</v>
      </c>
      <c r="AR24" t="s">
        <v>496</v>
      </c>
      <c r="AS24" s="19">
        <v>4</v>
      </c>
      <c r="AT24" s="19">
        <v>0</v>
      </c>
      <c r="AU24" s="19">
        <v>0</v>
      </c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/>
      <c r="CA24" s="182"/>
      <c r="CB24" s="183"/>
      <c r="CC24" s="184"/>
      <c r="CD24" s="184"/>
      <c r="CE24" s="22"/>
      <c r="CF24" s="22"/>
      <c r="CI24" s="19"/>
      <c r="CJ24" s="19"/>
      <c r="CK24" s="19"/>
      <c r="CL24" s="19"/>
      <c r="CM24" s="19"/>
      <c r="CN24" s="21">
        <v>1523088</v>
      </c>
      <c r="CO24" s="21" t="s">
        <v>526</v>
      </c>
      <c r="CP24" s="22">
        <v>3</v>
      </c>
      <c r="CQ24" s="22">
        <v>0</v>
      </c>
      <c r="CR24" s="22">
        <v>0</v>
      </c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>
        <v>3530014</v>
      </c>
      <c r="DQ24" s="21" t="s">
        <v>154</v>
      </c>
      <c r="DR24" s="22">
        <v>1</v>
      </c>
      <c r="DS24" s="22">
        <v>0</v>
      </c>
      <c r="DT24" s="22">
        <v>0</v>
      </c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>
        <v>1523011</v>
      </c>
      <c r="ES24" s="21" t="s">
        <v>495</v>
      </c>
      <c r="ET24" s="22">
        <v>2</v>
      </c>
      <c r="EU24" s="22">
        <v>0</v>
      </c>
      <c r="EV24" s="22">
        <v>0</v>
      </c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O24">
        <v>1560048</v>
      </c>
      <c r="GP24" t="s">
        <v>262</v>
      </c>
      <c r="GQ24" s="19">
        <v>1</v>
      </c>
      <c r="GR24" s="19">
        <v>0</v>
      </c>
      <c r="GS24" s="19">
        <v>0</v>
      </c>
      <c r="GT24" s="19"/>
      <c r="GU24" s="19"/>
    </row>
    <row r="25" spans="3:215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C25">
        <v>1523008</v>
      </c>
      <c r="AD25" t="s">
        <v>552</v>
      </c>
      <c r="AE25" s="19">
        <v>1</v>
      </c>
      <c r="AF25" s="19">
        <v>0</v>
      </c>
      <c r="AG25" s="19">
        <v>0</v>
      </c>
      <c r="AH25" s="19"/>
      <c r="AI25" s="19"/>
      <c r="AJ25" s="21"/>
      <c r="AK25" s="21"/>
      <c r="AL25" s="22"/>
      <c r="AM25" s="22"/>
      <c r="AN25" s="22"/>
      <c r="AO25" s="22"/>
      <c r="AP25" s="22"/>
      <c r="AQ25">
        <v>1523088</v>
      </c>
      <c r="AR25" t="s">
        <v>526</v>
      </c>
      <c r="AS25" s="19">
        <v>4</v>
      </c>
      <c r="AT25" s="19">
        <v>0</v>
      </c>
      <c r="AU25" s="19">
        <v>0</v>
      </c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/>
      <c r="CA25" s="182"/>
      <c r="CB25" s="183"/>
      <c r="CC25" s="184"/>
      <c r="CD25" s="184"/>
      <c r="CE25" s="22"/>
      <c r="CF25" s="22"/>
      <c r="CI25" s="19"/>
      <c r="CJ25" s="19"/>
      <c r="CK25" s="19"/>
      <c r="CL25" s="19"/>
      <c r="CM25" s="19"/>
      <c r="CN25" s="21">
        <v>1560002</v>
      </c>
      <c r="CO25" s="21" t="s">
        <v>133</v>
      </c>
      <c r="CP25" s="22">
        <v>3</v>
      </c>
      <c r="CQ25" s="22">
        <v>0</v>
      </c>
      <c r="CR25" s="22">
        <v>0</v>
      </c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 t="s">
        <v>562</v>
      </c>
      <c r="DR25" s="22">
        <v>66</v>
      </c>
      <c r="DS25" s="22">
        <v>0</v>
      </c>
      <c r="DT25" s="22">
        <v>0</v>
      </c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>
        <v>1523012</v>
      </c>
      <c r="ES25" s="21" t="s">
        <v>496</v>
      </c>
      <c r="ET25" s="22">
        <v>1</v>
      </c>
      <c r="EU25" s="22">
        <v>0</v>
      </c>
      <c r="EV25" s="22">
        <v>0</v>
      </c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O25">
        <v>3500182</v>
      </c>
      <c r="GP25" t="s">
        <v>580</v>
      </c>
      <c r="GQ25" s="19">
        <v>2</v>
      </c>
      <c r="GR25" s="19">
        <v>0</v>
      </c>
      <c r="GS25" s="19">
        <v>0</v>
      </c>
      <c r="GT25" s="19"/>
      <c r="GU25" s="19"/>
    </row>
    <row r="26" spans="3:215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C26">
        <v>1523011</v>
      </c>
      <c r="AD26" t="s">
        <v>495</v>
      </c>
      <c r="AE26" s="19">
        <v>1</v>
      </c>
      <c r="AF26" s="19">
        <v>0</v>
      </c>
      <c r="AG26" s="19">
        <v>0</v>
      </c>
      <c r="AH26" s="19"/>
      <c r="AI26" s="19"/>
      <c r="AJ26" s="21"/>
      <c r="AK26" s="21"/>
      <c r="AL26" s="22"/>
      <c r="AM26" s="22"/>
      <c r="AN26" s="22"/>
      <c r="AO26" s="22"/>
      <c r="AP26" s="22"/>
      <c r="AQ26">
        <v>1523089</v>
      </c>
      <c r="AR26" t="s">
        <v>553</v>
      </c>
      <c r="AS26" s="19">
        <v>1</v>
      </c>
      <c r="AT26" s="19">
        <v>0</v>
      </c>
      <c r="AU26" s="19">
        <v>0</v>
      </c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/>
      <c r="CA26" s="182"/>
      <c r="CB26" s="183"/>
      <c r="CC26" s="184"/>
      <c r="CD26" s="184"/>
      <c r="CE26" s="22"/>
      <c r="CF26" s="22"/>
      <c r="CI26" s="19"/>
      <c r="CJ26" s="19"/>
      <c r="CK26" s="19"/>
      <c r="CL26" s="19"/>
      <c r="CM26" s="19"/>
      <c r="CN26" s="21"/>
      <c r="CO26" s="21" t="s">
        <v>562</v>
      </c>
      <c r="CP26" s="22">
        <v>62</v>
      </c>
      <c r="CQ26" s="22">
        <v>0</v>
      </c>
      <c r="CR26" s="22">
        <v>0</v>
      </c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>
        <v>1523088</v>
      </c>
      <c r="ES26" s="21" t="s">
        <v>526</v>
      </c>
      <c r="ET26" s="22">
        <v>1</v>
      </c>
      <c r="EU26" s="22">
        <v>0</v>
      </c>
      <c r="EV26" s="22">
        <v>0</v>
      </c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P26" t="s">
        <v>562</v>
      </c>
      <c r="GQ26" s="19">
        <v>82</v>
      </c>
      <c r="GR26" s="19">
        <v>0</v>
      </c>
      <c r="GS26" s="19">
        <v>0</v>
      </c>
      <c r="GT26" s="19"/>
      <c r="GU26" s="19"/>
    </row>
    <row r="27" spans="3:215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C27">
        <v>1523012</v>
      </c>
      <c r="AD27" t="s">
        <v>496</v>
      </c>
      <c r="AE27" s="19">
        <v>1</v>
      </c>
      <c r="AF27" s="19">
        <v>0</v>
      </c>
      <c r="AG27" s="19">
        <v>0</v>
      </c>
      <c r="AH27" s="19"/>
      <c r="AI27" s="19"/>
      <c r="AJ27" s="21"/>
      <c r="AK27" s="21"/>
      <c r="AL27" s="22"/>
      <c r="AM27" s="22"/>
      <c r="AN27" s="22"/>
      <c r="AO27" s="22"/>
      <c r="AP27" s="22"/>
      <c r="AR27" t="s">
        <v>562</v>
      </c>
      <c r="AS27" s="19">
        <v>48</v>
      </c>
      <c r="AT27" s="19">
        <v>0</v>
      </c>
      <c r="AU27" s="19">
        <v>0</v>
      </c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>
        <v>1523089</v>
      </c>
      <c r="ES27" s="21" t="s">
        <v>553</v>
      </c>
      <c r="ET27" s="22">
        <v>3</v>
      </c>
      <c r="EU27" s="22">
        <v>0</v>
      </c>
      <c r="EV27" s="22">
        <v>0</v>
      </c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15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C28">
        <v>1523088</v>
      </c>
      <c r="AD28" t="s">
        <v>526</v>
      </c>
      <c r="AE28" s="19">
        <v>6</v>
      </c>
      <c r="AF28" s="19">
        <v>0</v>
      </c>
      <c r="AG28" s="19">
        <v>0</v>
      </c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>
        <v>1523101</v>
      </c>
      <c r="ES28" s="21" t="s">
        <v>579</v>
      </c>
      <c r="ET28" s="22">
        <v>15</v>
      </c>
      <c r="EU28" s="22">
        <v>0</v>
      </c>
      <c r="EV28" s="22">
        <v>0</v>
      </c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15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C29">
        <v>1523089</v>
      </c>
      <c r="AD29" t="s">
        <v>553</v>
      </c>
      <c r="AE29" s="19">
        <v>7</v>
      </c>
      <c r="AF29" s="19">
        <v>0</v>
      </c>
      <c r="AG29" s="19">
        <v>0</v>
      </c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>
        <v>1560001</v>
      </c>
      <c r="ES29" s="21" t="s">
        <v>268</v>
      </c>
      <c r="ET29" s="22">
        <v>2</v>
      </c>
      <c r="EU29" s="22">
        <v>0</v>
      </c>
      <c r="EV29" s="22">
        <v>0</v>
      </c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15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C30">
        <v>1560002</v>
      </c>
      <c r="AD30" t="s">
        <v>133</v>
      </c>
      <c r="AE30" s="19">
        <v>1</v>
      </c>
      <c r="AF30" s="19">
        <v>0</v>
      </c>
      <c r="AG30" s="19">
        <v>0</v>
      </c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 t="s">
        <v>562</v>
      </c>
      <c r="ET30" s="22">
        <v>118</v>
      </c>
      <c r="EU30" s="22">
        <v>0</v>
      </c>
      <c r="EV30" s="22">
        <v>0</v>
      </c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15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C31">
        <v>1560006</v>
      </c>
      <c r="AD31" t="s">
        <v>134</v>
      </c>
      <c r="AE31" s="19">
        <v>1</v>
      </c>
      <c r="AF31" s="19">
        <v>0</v>
      </c>
      <c r="AG31" s="19">
        <v>0</v>
      </c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15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C32">
        <v>1560008</v>
      </c>
      <c r="AD32" t="s">
        <v>135</v>
      </c>
      <c r="AE32" s="19">
        <v>1</v>
      </c>
      <c r="AF32" s="19">
        <v>0</v>
      </c>
      <c r="AG32" s="19">
        <v>0</v>
      </c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D33" t="s">
        <v>562</v>
      </c>
      <c r="AE33" s="19">
        <v>87</v>
      </c>
      <c r="AF33" s="19">
        <v>0</v>
      </c>
      <c r="AG33" s="19">
        <v>0</v>
      </c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ED118" activePane="bottomRight" state="frozen"/>
      <selection pane="topRight" activeCell="F1" sqref="F1"/>
      <selection pane="bottomLeft" activeCell="A7" sqref="A7"/>
      <selection pane="bottomRight" activeCell="ED131" sqref="ED131:EE132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538</v>
      </c>
    </row>
    <row r="3" spans="1:278" x14ac:dyDescent="0.2">
      <c r="B3" s="143" t="s">
        <v>539</v>
      </c>
      <c r="E3" s="177" t="s">
        <v>522</v>
      </c>
      <c r="F3" s="151"/>
      <c r="G3" s="151"/>
    </row>
    <row r="4" spans="1:278" ht="13.5" thickBot="1" x14ac:dyDescent="0.25">
      <c r="B4" s="241"/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212919100</v>
      </c>
      <c r="K7" s="60">
        <f>+K8+K108+K134+K144</f>
        <v>9683</v>
      </c>
      <c r="L7" s="60">
        <f>+L8+L108+L134+L144</f>
        <v>1124</v>
      </c>
      <c r="M7" s="123">
        <f t="shared" ref="M7:M8" si="0">L7/K7</f>
        <v>0.11607972735722399</v>
      </c>
      <c r="N7" s="95">
        <f>+N8+N108+N134+N144</f>
        <v>212919100</v>
      </c>
      <c r="O7" s="60">
        <f>+O8+O108+O134+O144</f>
        <v>9683</v>
      </c>
      <c r="P7" s="60">
        <f>+P8+P108+P134+P144</f>
        <v>1124</v>
      </c>
      <c r="Q7" s="96">
        <f t="shared" ref="Q7:Q8" si="1">P7/O7</f>
        <v>0.11607972735722399</v>
      </c>
      <c r="R7" s="83">
        <f>+R8+R108+R134+R144</f>
        <v>4478000</v>
      </c>
      <c r="S7" s="60">
        <f>+S8+S108+S134+S144</f>
        <v>213</v>
      </c>
      <c r="T7" s="60">
        <f>+T8+T108+T134+T144</f>
        <v>63</v>
      </c>
      <c r="U7" s="49">
        <f t="shared" ref="U7:U8" si="2">T7/S7</f>
        <v>0.29577464788732394</v>
      </c>
      <c r="V7" s="60">
        <f>+V8+V108+V134+V144</f>
        <v>4273000</v>
      </c>
      <c r="W7" s="60">
        <f>+W8+W108+W134+W144</f>
        <v>199</v>
      </c>
      <c r="X7" s="60">
        <f>+X8+X108+X134+X144</f>
        <v>24</v>
      </c>
      <c r="Y7" s="49">
        <f t="shared" ref="Y7:Y8" si="3">X7/W7</f>
        <v>0.12060301507537688</v>
      </c>
      <c r="Z7" s="60">
        <f>+Z8+Z108+Z134+Z144</f>
        <v>4296000</v>
      </c>
      <c r="AA7" s="60">
        <f>+AA8+AA108+AA134+AA144</f>
        <v>200</v>
      </c>
      <c r="AB7" s="60">
        <f>+AB8+AB108+AB134+AB144</f>
        <v>16</v>
      </c>
      <c r="AC7" s="49">
        <f t="shared" ref="AC7:AC8" si="4">AB7/AA7</f>
        <v>0.08</v>
      </c>
      <c r="AD7" s="60">
        <f>+AD8+AD108+AD134+AD144</f>
        <v>8699000</v>
      </c>
      <c r="AE7" s="60">
        <f>+AE8+AE108+AE134+AE144</f>
        <v>405</v>
      </c>
      <c r="AF7" s="60">
        <f>+AF8+AF108+AF134+AF144</f>
        <v>87</v>
      </c>
      <c r="AG7" s="49">
        <f t="shared" ref="AG7:AG8" si="5">AF7/AE7</f>
        <v>0.21481481481481482</v>
      </c>
      <c r="AH7" s="60">
        <f>+AH8+AH108+AH134+AH144</f>
        <v>12478000</v>
      </c>
      <c r="AI7" s="60">
        <f>+AI8+AI108+AI134+AI144</f>
        <v>596</v>
      </c>
      <c r="AJ7" s="60">
        <f>+AJ8+AJ108+AJ134+AJ144</f>
        <v>48</v>
      </c>
      <c r="AK7" s="49">
        <f t="shared" ref="AK7:AK8" si="6">AJ7/AI7</f>
        <v>8.0536912751677847E-2</v>
      </c>
      <c r="AL7" s="60">
        <f>+AL8+AL108+AL134+AL144</f>
        <v>2881000</v>
      </c>
      <c r="AM7" s="60">
        <f>+AM8+AM108+AM134+AM144</f>
        <v>134</v>
      </c>
      <c r="AN7" s="60">
        <f>+AN8+AN108+AN134+AN144</f>
        <v>48</v>
      </c>
      <c r="AO7" s="49">
        <f t="shared" ref="AO7:AO8" si="7">AN7/AM7</f>
        <v>0.35820895522388058</v>
      </c>
      <c r="AP7" s="60">
        <f>+AP8+AP108+AP134+AP144</f>
        <v>4509000</v>
      </c>
      <c r="AQ7" s="60">
        <f>+AQ8+AQ108+AQ134+AQ144</f>
        <v>209</v>
      </c>
      <c r="AR7" s="60">
        <f>+AR8+AR108+AR134+AR144</f>
        <v>25</v>
      </c>
      <c r="AS7" s="49">
        <f t="shared" ref="AS7:AS8" si="8">AR7/AQ7</f>
        <v>0.11961722488038277</v>
      </c>
      <c r="AT7" s="60">
        <f>+AT8+AT108+AT134+AT144</f>
        <v>9401200</v>
      </c>
      <c r="AU7" s="60">
        <f>+AU8+AU108+AU134+AU144</f>
        <v>437</v>
      </c>
      <c r="AV7" s="60">
        <f>+AV8+AV108+AV134+AV144</f>
        <v>24</v>
      </c>
      <c r="AW7" s="49">
        <f t="shared" ref="AW7:AW8" si="9">AV7/AU7</f>
        <v>5.4919908466819219E-2</v>
      </c>
      <c r="AX7" s="60">
        <f>+AX8+AX108+AX134+AX144</f>
        <v>4488000</v>
      </c>
      <c r="AY7" s="60">
        <f>+AY8+AY108+AY134+AY144</f>
        <v>210</v>
      </c>
      <c r="AZ7" s="60">
        <f>+AZ8+AZ108+AZ134+AZ144</f>
        <v>18</v>
      </c>
      <c r="BA7" s="49">
        <f t="shared" ref="BA7:BA8" si="10">AZ7/AY7</f>
        <v>8.5714285714285715E-2</v>
      </c>
      <c r="BB7" s="60">
        <f>+BB8+BB108+BB134+BB144</f>
        <v>4474000</v>
      </c>
      <c r="BC7" s="60">
        <f>+BC8+BC108+BC134+BC144</f>
        <v>204</v>
      </c>
      <c r="BD7" s="60">
        <f>+BD8+BD108+BD134+BD144</f>
        <v>49</v>
      </c>
      <c r="BE7" s="49">
        <f t="shared" ref="BE7:BE8" si="11">BD7/BC7</f>
        <v>0.24019607843137256</v>
      </c>
      <c r="BF7" s="60">
        <f>+BF8+BF108+BF134+BF144</f>
        <v>12058000</v>
      </c>
      <c r="BG7" s="60">
        <f>+BG8+BG108+BG134+BG144</f>
        <v>549</v>
      </c>
      <c r="BH7" s="60">
        <f>+BH8+BH108+BH134+BH144</f>
        <v>10</v>
      </c>
      <c r="BI7" s="49">
        <f t="shared" ref="BI7:BI8" si="12">BH7/BG7</f>
        <v>1.8214936247723135E-2</v>
      </c>
      <c r="BJ7" s="60">
        <f>+BJ8+BJ108+BJ134+BJ144</f>
        <v>12582000</v>
      </c>
      <c r="BK7" s="60">
        <f>+BK8+BK108+BK134+BK144</f>
        <v>598</v>
      </c>
      <c r="BL7" s="60">
        <f>+BL8+BL108+BL134+BL144</f>
        <v>8</v>
      </c>
      <c r="BM7" s="49">
        <f t="shared" ref="BM7:BM8" si="13">BL7/BK7</f>
        <v>1.3377926421404682E-2</v>
      </c>
      <c r="BN7" s="60">
        <f>+BN8+BN108+BN134+BN144</f>
        <v>3307000</v>
      </c>
      <c r="BO7" s="60">
        <f>+BO8+BO108+BO134+BO144</f>
        <v>156</v>
      </c>
      <c r="BP7" s="60">
        <f>+BP8+BP108+BP134+BP144</f>
        <v>61</v>
      </c>
      <c r="BQ7" s="49">
        <f t="shared" ref="BQ7:BQ8" si="14">BP7/BO7</f>
        <v>0.39102564102564102</v>
      </c>
      <c r="BR7" s="60">
        <f>+BR8+BR108+BR134+BR144</f>
        <v>4291000</v>
      </c>
      <c r="BS7" s="60">
        <f>+BS8+BS108+BS134+BS144</f>
        <v>201</v>
      </c>
      <c r="BT7" s="60">
        <f>+BT8+BT108+BT134+BT144</f>
        <v>88</v>
      </c>
      <c r="BU7" s="49">
        <f t="shared" ref="BU7:BU8" si="15">BT7/BS7</f>
        <v>0.43781094527363185</v>
      </c>
      <c r="BV7" s="60">
        <f>+BV8+BV108+BV134+BV144</f>
        <v>4944900</v>
      </c>
      <c r="BW7" s="60">
        <f>+BW8+BW108+BW134+BW144</f>
        <v>219</v>
      </c>
      <c r="BX7" s="60">
        <f>+BX8+BX108+BX134+BX144</f>
        <v>44</v>
      </c>
      <c r="BY7" s="49">
        <f t="shared" ref="BY7:BY8" si="16">BX7/BW7</f>
        <v>0.20091324200913241</v>
      </c>
      <c r="BZ7" s="60">
        <f>+BZ8+BZ108+BZ134+BZ144</f>
        <v>4998000</v>
      </c>
      <c r="CA7" s="60">
        <f>+CA8+CA108+CA134+CA144</f>
        <v>217</v>
      </c>
      <c r="CB7" s="60">
        <f>+CB8+CB108+CB134+CB144</f>
        <v>28</v>
      </c>
      <c r="CC7" s="49">
        <f t="shared" ref="CC7:CC8" si="17">CB7/CA7</f>
        <v>0.12903225806451613</v>
      </c>
      <c r="CD7" s="60">
        <f>+CD8+CD108+CD134+CD144</f>
        <v>4678000</v>
      </c>
      <c r="CE7" s="60">
        <f>+CE8+CE108+CE134+CE144</f>
        <v>208</v>
      </c>
      <c r="CF7" s="60">
        <f>+CF8+CF108+CF134+CF144</f>
        <v>45</v>
      </c>
      <c r="CG7" s="49">
        <f t="shared" ref="CG7:CG8" si="18">CF7/CE7</f>
        <v>0.21634615384615385</v>
      </c>
      <c r="CH7" s="60">
        <f>+CH8+CH108+CH134+CH144</f>
        <v>10165000</v>
      </c>
      <c r="CI7" s="60">
        <f>+CI8+CI108+CI134+CI144</f>
        <v>453</v>
      </c>
      <c r="CJ7" s="60">
        <f>+CJ8+CJ108+CJ134+CJ144</f>
        <v>29</v>
      </c>
      <c r="CK7" s="49">
        <f t="shared" ref="CK7:CK8" si="19">CJ7/CI7</f>
        <v>6.4017660044150104E-2</v>
      </c>
      <c r="CL7" s="60">
        <f>+CL8+CL108+CL134+CL144</f>
        <v>13454000</v>
      </c>
      <c r="CM7" s="60">
        <f>+CM8+CM108+CM134+CM144</f>
        <v>602</v>
      </c>
      <c r="CN7" s="60">
        <f>+CN8+CN108+CN134+CN144</f>
        <v>29</v>
      </c>
      <c r="CO7" s="49">
        <f t="shared" ref="CO7:CO8" si="20">CN7/CM7</f>
        <v>4.817275747508306E-2</v>
      </c>
      <c r="CP7" s="60">
        <f>+CP8+CP108+CP134+CP144</f>
        <v>10533000</v>
      </c>
      <c r="CQ7" s="60">
        <f>+CQ8+CQ108+CQ134+CQ144</f>
        <v>476</v>
      </c>
      <c r="CR7" s="60">
        <f>+CR8+CR108+CR134+CR144</f>
        <v>11</v>
      </c>
      <c r="CS7" s="49">
        <f t="shared" ref="CS7:CS8" si="21">CR7/CQ7</f>
        <v>2.3109243697478993E-2</v>
      </c>
      <c r="CT7" s="60">
        <f>+CT8+CT108+CT134+CT144</f>
        <v>3995000</v>
      </c>
      <c r="CU7" s="60">
        <f>+CU8+CU108+CU134+CU144</f>
        <v>177</v>
      </c>
      <c r="CV7" s="60">
        <f>+CV8+CV108+CV134+CV144</f>
        <v>86</v>
      </c>
      <c r="CW7" s="49">
        <f t="shared" ref="CW7:CW8" si="22">CV7/CU7</f>
        <v>0.48587570621468928</v>
      </c>
      <c r="CX7" s="60">
        <f>+CX8+CX108+CX134+CX144</f>
        <v>4968000</v>
      </c>
      <c r="CY7" s="60">
        <f>+CY8+CY108+CY134+CY144</f>
        <v>224</v>
      </c>
      <c r="CZ7" s="60">
        <f>+CZ8+CZ108+CZ134+CZ144</f>
        <v>30</v>
      </c>
      <c r="DA7" s="49">
        <f t="shared" ref="DA7:DA8" si="23">CZ7/CY7</f>
        <v>0.13392857142857142</v>
      </c>
      <c r="DB7" s="60">
        <f>+DB8+DB108+DB134+DB144</f>
        <v>5364000</v>
      </c>
      <c r="DC7" s="60">
        <f>+DC8+DC108+DC134+DC144</f>
        <v>245</v>
      </c>
      <c r="DD7" s="60">
        <f>+DD8+DD108+DD134+DD144</f>
        <v>27</v>
      </c>
      <c r="DE7" s="49">
        <f t="shared" ref="DE7:DE8" si="24">DD7/DC7</f>
        <v>0.11020408163265306</v>
      </c>
      <c r="DF7" s="60">
        <f>+DF8+DF108+DF134+DF144</f>
        <v>10187000</v>
      </c>
      <c r="DG7" s="60">
        <f>+DG8+DG108+DG134+DG144</f>
        <v>455</v>
      </c>
      <c r="DH7" s="60">
        <f>+DH8+DH108+DH134+DH144</f>
        <v>8</v>
      </c>
      <c r="DI7" s="49">
        <f t="shared" ref="DI7:DI8" si="25">DH7/DG7</f>
        <v>1.7582417582417582E-2</v>
      </c>
      <c r="DJ7" s="60">
        <f>+DJ8+DJ108+DJ134+DJ144</f>
        <v>13453000</v>
      </c>
      <c r="DK7" s="60">
        <f>+DK8+DK108+DK134+DK144</f>
        <v>580</v>
      </c>
      <c r="DL7" s="60">
        <f>+DL8+DL108+DL134+DL144</f>
        <v>42</v>
      </c>
      <c r="DM7" s="49">
        <f t="shared" ref="DM7:DM8" si="26">DL7/DK7</f>
        <v>7.2413793103448282E-2</v>
      </c>
      <c r="DN7" s="60">
        <f>+DN8+DN108+DN134+DN144</f>
        <v>17816000</v>
      </c>
      <c r="DO7" s="60">
        <f>+DO8+DO108+DO134+DO144</f>
        <v>783</v>
      </c>
      <c r="DP7" s="60">
        <f>+DP8+DP108+DP134+DP144</f>
        <v>38</v>
      </c>
      <c r="DQ7" s="49">
        <f t="shared" ref="DQ7:DQ8" si="27">DP7/DO7</f>
        <v>4.8531289910600253E-2</v>
      </c>
      <c r="DR7" s="60">
        <f>+DR8+DR108+DR134+DR144</f>
        <v>4181000</v>
      </c>
      <c r="DS7" s="60">
        <f>+DS8+DS108+DS134+DS144</f>
        <v>189</v>
      </c>
      <c r="DT7" s="60">
        <f>+DT8+DT108+DT134+DT144</f>
        <v>33</v>
      </c>
      <c r="DU7" s="49">
        <f t="shared" ref="DU7:DU8" si="28">DT7/DS7</f>
        <v>0.17460317460317459</v>
      </c>
      <c r="DV7" s="60">
        <f>+DV8+DV108+DV134+DV144</f>
        <v>3487000</v>
      </c>
      <c r="DW7" s="60">
        <f>+DW8+DW108+DW134+DW144</f>
        <v>165</v>
      </c>
      <c r="DX7" s="60">
        <f>+DX8+DX108+DX134+DX144</f>
        <v>49</v>
      </c>
      <c r="DY7" s="49">
        <f t="shared" ref="DY7:DY8" si="29">DX7/DW7</f>
        <v>0.29696969696969699</v>
      </c>
      <c r="DZ7" s="60">
        <f>+DZ8+DZ108+DZ134+DZ144</f>
        <v>4299000</v>
      </c>
      <c r="EA7" s="60">
        <f>+EA8+EA108+EA134+EA144</f>
        <v>196</v>
      </c>
      <c r="EB7" s="60">
        <f>+EB8+EB108+EB134+EB144</f>
        <v>21</v>
      </c>
      <c r="EC7" s="49">
        <f t="shared" ref="EC7:EC8" si="30">EB7/EA7</f>
        <v>0.10714285714285714</v>
      </c>
      <c r="ED7" s="60">
        <f>+ED8+ED108+ED134+ED144</f>
        <v>4181000</v>
      </c>
      <c r="EE7" s="60">
        <f>+EE8+EE108+EE134+EE144</f>
        <v>183</v>
      </c>
      <c r="EF7" s="60">
        <f>+EF8+EF108+EF134+EF144</f>
        <v>35</v>
      </c>
      <c r="EG7" s="49">
        <f t="shared" ref="EG7:EG8" si="31">EF7/EE7</f>
        <v>0.19125683060109289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212919100</v>
      </c>
      <c r="EN7" s="60">
        <f t="shared" si="33"/>
        <v>212919100</v>
      </c>
      <c r="EO7" s="60">
        <f t="shared" si="33"/>
        <v>4478000</v>
      </c>
      <c r="EP7" s="60">
        <f t="shared" si="33"/>
        <v>4273000</v>
      </c>
      <c r="EQ7" s="60">
        <f t="shared" si="33"/>
        <v>4296000</v>
      </c>
      <c r="ER7" s="60">
        <f t="shared" si="33"/>
        <v>8699000</v>
      </c>
      <c r="ES7" s="60">
        <f t="shared" si="33"/>
        <v>12478000</v>
      </c>
      <c r="ET7" s="60">
        <f t="shared" si="33"/>
        <v>2881000</v>
      </c>
      <c r="EU7" s="60">
        <f t="shared" si="33"/>
        <v>4509000</v>
      </c>
      <c r="EV7" s="60">
        <f t="shared" si="33"/>
        <v>9401200</v>
      </c>
      <c r="EW7" s="60">
        <f t="shared" si="33"/>
        <v>4488000</v>
      </c>
      <c r="EX7" s="60">
        <f t="shared" si="33"/>
        <v>4474000</v>
      </c>
      <c r="EY7" s="60">
        <f t="shared" si="33"/>
        <v>12058000</v>
      </c>
      <c r="EZ7" s="60">
        <f t="shared" si="33"/>
        <v>12582000</v>
      </c>
      <c r="FA7" s="60">
        <f t="shared" si="33"/>
        <v>3307000</v>
      </c>
      <c r="FB7" s="60">
        <f t="shared" si="33"/>
        <v>4291000</v>
      </c>
      <c r="FC7" s="60">
        <f t="shared" si="33"/>
        <v>4944900</v>
      </c>
      <c r="FD7" s="60">
        <f t="shared" si="33"/>
        <v>4998000</v>
      </c>
      <c r="FE7" s="60">
        <f t="shared" si="33"/>
        <v>4678000</v>
      </c>
      <c r="FF7" s="60">
        <f t="shared" si="33"/>
        <v>10165000</v>
      </c>
      <c r="FG7" s="60">
        <f t="shared" si="33"/>
        <v>13454000</v>
      </c>
      <c r="FH7" s="60">
        <f t="shared" si="33"/>
        <v>10533000</v>
      </c>
      <c r="FI7" s="60">
        <f t="shared" si="33"/>
        <v>3995000</v>
      </c>
      <c r="FJ7" s="60">
        <f t="shared" si="33"/>
        <v>4968000</v>
      </c>
      <c r="FK7" s="60">
        <f t="shared" si="33"/>
        <v>5364000</v>
      </c>
      <c r="FL7" s="60">
        <f t="shared" si="33"/>
        <v>10187000</v>
      </c>
      <c r="FM7" s="60">
        <f t="shared" si="33"/>
        <v>13453000</v>
      </c>
      <c r="FN7" s="60">
        <f t="shared" si="33"/>
        <v>17816000</v>
      </c>
      <c r="FO7" s="60">
        <f t="shared" si="33"/>
        <v>4181000</v>
      </c>
      <c r="FP7" s="60">
        <f t="shared" si="33"/>
        <v>3487000</v>
      </c>
      <c r="FQ7" s="60">
        <f t="shared" si="33"/>
        <v>4299000</v>
      </c>
      <c r="FR7" s="60">
        <f t="shared" ref="FR7:GW7" si="34">+FR8+FR108+FR134+FR144</f>
        <v>4181000</v>
      </c>
      <c r="FS7" s="113">
        <f t="shared" si="34"/>
        <v>0</v>
      </c>
      <c r="FT7" s="95">
        <f t="shared" si="34"/>
        <v>0</v>
      </c>
      <c r="FU7" s="60">
        <f t="shared" si="34"/>
        <v>9683</v>
      </c>
      <c r="FV7" s="60">
        <f t="shared" si="34"/>
        <v>9683</v>
      </c>
      <c r="FW7" s="60">
        <f t="shared" si="34"/>
        <v>213</v>
      </c>
      <c r="FX7" s="60">
        <f t="shared" si="34"/>
        <v>199</v>
      </c>
      <c r="FY7" s="60">
        <f t="shared" si="34"/>
        <v>200</v>
      </c>
      <c r="FZ7" s="60">
        <f t="shared" si="34"/>
        <v>405</v>
      </c>
      <c r="GA7" s="60">
        <f t="shared" si="34"/>
        <v>596</v>
      </c>
      <c r="GB7" s="60">
        <f t="shared" si="34"/>
        <v>134</v>
      </c>
      <c r="GC7" s="60">
        <f t="shared" si="34"/>
        <v>209</v>
      </c>
      <c r="GD7" s="60">
        <f t="shared" si="34"/>
        <v>437</v>
      </c>
      <c r="GE7" s="60">
        <f t="shared" si="34"/>
        <v>210</v>
      </c>
      <c r="GF7" s="60">
        <f t="shared" si="34"/>
        <v>204</v>
      </c>
      <c r="GG7" s="60">
        <f t="shared" si="34"/>
        <v>549</v>
      </c>
      <c r="GH7" s="60">
        <f t="shared" si="34"/>
        <v>598</v>
      </c>
      <c r="GI7" s="60">
        <f t="shared" si="34"/>
        <v>156</v>
      </c>
      <c r="GJ7" s="60">
        <f t="shared" si="34"/>
        <v>201</v>
      </c>
      <c r="GK7" s="60">
        <f t="shared" si="34"/>
        <v>219</v>
      </c>
      <c r="GL7" s="60">
        <f t="shared" si="34"/>
        <v>217</v>
      </c>
      <c r="GM7" s="60">
        <f t="shared" si="34"/>
        <v>208</v>
      </c>
      <c r="GN7" s="60">
        <f t="shared" si="34"/>
        <v>453</v>
      </c>
      <c r="GO7" s="60">
        <f t="shared" si="34"/>
        <v>602</v>
      </c>
      <c r="GP7" s="60">
        <f t="shared" si="34"/>
        <v>476</v>
      </c>
      <c r="GQ7" s="60">
        <f t="shared" si="34"/>
        <v>177</v>
      </c>
      <c r="GR7" s="60">
        <f t="shared" si="34"/>
        <v>224</v>
      </c>
      <c r="GS7" s="60">
        <f t="shared" si="34"/>
        <v>245</v>
      </c>
      <c r="GT7" s="60">
        <f t="shared" si="34"/>
        <v>455</v>
      </c>
      <c r="GU7" s="60">
        <f t="shared" si="34"/>
        <v>580</v>
      </c>
      <c r="GV7" s="60">
        <f t="shared" si="34"/>
        <v>783</v>
      </c>
      <c r="GW7" s="60">
        <f t="shared" si="34"/>
        <v>189</v>
      </c>
      <c r="GX7" s="60">
        <f t="shared" ref="GX7:IC7" si="35">+GX8+GX108+GX134+GX144</f>
        <v>165</v>
      </c>
      <c r="GY7" s="60">
        <f t="shared" si="35"/>
        <v>196</v>
      </c>
      <c r="GZ7" s="60">
        <f t="shared" si="35"/>
        <v>183</v>
      </c>
      <c r="HA7" s="113">
        <f t="shared" si="35"/>
        <v>0</v>
      </c>
      <c r="HB7" s="95">
        <f t="shared" si="35"/>
        <v>0</v>
      </c>
      <c r="HC7" s="60">
        <f t="shared" si="35"/>
        <v>1124</v>
      </c>
      <c r="HD7" s="60">
        <f t="shared" si="35"/>
        <v>1124</v>
      </c>
      <c r="HE7" s="60">
        <f t="shared" si="35"/>
        <v>63</v>
      </c>
      <c r="HF7" s="60">
        <f t="shared" si="35"/>
        <v>24</v>
      </c>
      <c r="HG7" s="60">
        <f t="shared" si="35"/>
        <v>16</v>
      </c>
      <c r="HH7" s="60">
        <f t="shared" si="35"/>
        <v>87</v>
      </c>
      <c r="HI7" s="60">
        <f t="shared" si="35"/>
        <v>48</v>
      </c>
      <c r="HJ7" s="60">
        <f t="shared" si="35"/>
        <v>48</v>
      </c>
      <c r="HK7" s="60">
        <f t="shared" si="35"/>
        <v>25</v>
      </c>
      <c r="HL7" s="60">
        <f t="shared" si="35"/>
        <v>24</v>
      </c>
      <c r="HM7" s="60">
        <f t="shared" si="35"/>
        <v>18</v>
      </c>
      <c r="HN7" s="60">
        <f t="shared" si="35"/>
        <v>49</v>
      </c>
      <c r="HO7" s="60">
        <f t="shared" si="35"/>
        <v>10</v>
      </c>
      <c r="HP7" s="60">
        <f t="shared" si="35"/>
        <v>8</v>
      </c>
      <c r="HQ7" s="60">
        <f t="shared" si="35"/>
        <v>61</v>
      </c>
      <c r="HR7" s="60">
        <f t="shared" si="35"/>
        <v>88</v>
      </c>
      <c r="HS7" s="60">
        <f t="shared" si="35"/>
        <v>44</v>
      </c>
      <c r="HT7" s="60">
        <f t="shared" si="35"/>
        <v>28</v>
      </c>
      <c r="HU7" s="60">
        <f t="shared" si="35"/>
        <v>45</v>
      </c>
      <c r="HV7" s="60">
        <f t="shared" si="35"/>
        <v>29</v>
      </c>
      <c r="HW7" s="60">
        <f t="shared" si="35"/>
        <v>29</v>
      </c>
      <c r="HX7" s="60">
        <f t="shared" si="35"/>
        <v>11</v>
      </c>
      <c r="HY7" s="60">
        <f t="shared" si="35"/>
        <v>86</v>
      </c>
      <c r="HZ7" s="60">
        <f t="shared" si="35"/>
        <v>30</v>
      </c>
      <c r="IA7" s="60">
        <f t="shared" si="35"/>
        <v>27</v>
      </c>
      <c r="IB7" s="60">
        <f t="shared" si="35"/>
        <v>8</v>
      </c>
      <c r="IC7" s="60">
        <f t="shared" si="35"/>
        <v>42</v>
      </c>
      <c r="ID7" s="60">
        <f t="shared" ref="ID7:JI7" si="36">+ID8+ID108+ID134+ID144</f>
        <v>38</v>
      </c>
      <c r="IE7" s="60">
        <f t="shared" si="36"/>
        <v>33</v>
      </c>
      <c r="IF7" s="60">
        <f t="shared" si="36"/>
        <v>49</v>
      </c>
      <c r="IG7" s="60">
        <f t="shared" si="36"/>
        <v>21</v>
      </c>
      <c r="IH7" s="60">
        <f t="shared" si="36"/>
        <v>35</v>
      </c>
      <c r="II7" s="113">
        <f t="shared" si="36"/>
        <v>0</v>
      </c>
      <c r="IJ7" s="95">
        <f t="shared" si="36"/>
        <v>0</v>
      </c>
      <c r="IK7" s="60">
        <f t="shared" si="36"/>
        <v>10807</v>
      </c>
      <c r="IL7" s="60">
        <f t="shared" si="36"/>
        <v>10807</v>
      </c>
      <c r="IM7" s="60">
        <f t="shared" si="36"/>
        <v>276</v>
      </c>
      <c r="IN7" s="60">
        <f t="shared" si="36"/>
        <v>223</v>
      </c>
      <c r="IO7" s="60">
        <f t="shared" si="36"/>
        <v>216</v>
      </c>
      <c r="IP7" s="60">
        <f t="shared" si="36"/>
        <v>492</v>
      </c>
      <c r="IQ7" s="60">
        <f t="shared" si="36"/>
        <v>644</v>
      </c>
      <c r="IR7" s="60">
        <f t="shared" si="36"/>
        <v>182</v>
      </c>
      <c r="IS7" s="60">
        <f t="shared" si="36"/>
        <v>234</v>
      </c>
      <c r="IT7" s="60">
        <f t="shared" si="36"/>
        <v>461</v>
      </c>
      <c r="IU7" s="60">
        <f t="shared" si="36"/>
        <v>228</v>
      </c>
      <c r="IV7" s="60">
        <f t="shared" si="36"/>
        <v>253</v>
      </c>
      <c r="IW7" s="60">
        <f t="shared" si="36"/>
        <v>559</v>
      </c>
      <c r="IX7" s="60">
        <f t="shared" si="36"/>
        <v>606</v>
      </c>
      <c r="IY7" s="60">
        <f t="shared" si="36"/>
        <v>217</v>
      </c>
      <c r="IZ7" s="60">
        <f t="shared" si="36"/>
        <v>289</v>
      </c>
      <c r="JA7" s="60">
        <f t="shared" si="36"/>
        <v>263</v>
      </c>
      <c r="JB7" s="60">
        <f t="shared" si="36"/>
        <v>245</v>
      </c>
      <c r="JC7" s="60">
        <f t="shared" si="36"/>
        <v>253</v>
      </c>
      <c r="JD7" s="60">
        <f t="shared" si="36"/>
        <v>482</v>
      </c>
      <c r="JE7" s="60">
        <f t="shared" si="36"/>
        <v>631</v>
      </c>
      <c r="JF7" s="60">
        <f t="shared" si="36"/>
        <v>487</v>
      </c>
      <c r="JG7" s="60">
        <f t="shared" si="36"/>
        <v>263</v>
      </c>
      <c r="JH7" s="60">
        <f t="shared" si="36"/>
        <v>254</v>
      </c>
      <c r="JI7" s="60">
        <f t="shared" si="36"/>
        <v>272</v>
      </c>
      <c r="JJ7" s="60">
        <f t="shared" ref="JJ7:JQ7" si="37">+JJ8+JJ108+JJ134+JJ144</f>
        <v>463</v>
      </c>
      <c r="JK7" s="60">
        <f t="shared" si="37"/>
        <v>622</v>
      </c>
      <c r="JL7" s="60">
        <f t="shared" si="37"/>
        <v>821</v>
      </c>
      <c r="JM7" s="60">
        <f t="shared" si="37"/>
        <v>222</v>
      </c>
      <c r="JN7" s="60">
        <f t="shared" si="37"/>
        <v>214</v>
      </c>
      <c r="JO7" s="60">
        <f t="shared" si="37"/>
        <v>217</v>
      </c>
      <c r="JP7" s="60">
        <f t="shared" si="37"/>
        <v>218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143751300</v>
      </c>
      <c r="K8" s="61">
        <f>SUM(K9:K107)</f>
        <v>6650</v>
      </c>
      <c r="L8" s="61">
        <f>SUM(L9:L107)</f>
        <v>690</v>
      </c>
      <c r="M8" s="124">
        <f t="shared" si="0"/>
        <v>0.10375939849624061</v>
      </c>
      <c r="N8" s="97">
        <f>SUM(N9:N107)</f>
        <v>143751300</v>
      </c>
      <c r="O8" s="61">
        <f>SUM(O9:O107)</f>
        <v>6650</v>
      </c>
      <c r="P8" s="61">
        <f>SUM(P9:P107)</f>
        <v>690</v>
      </c>
      <c r="Q8" s="98">
        <f t="shared" si="1"/>
        <v>0.10375939849624061</v>
      </c>
      <c r="R8" s="84">
        <f>SUM(R9:R107)</f>
        <v>2986000</v>
      </c>
      <c r="S8" s="61">
        <f>SUM(S9:S107)</f>
        <v>142</v>
      </c>
      <c r="T8" s="61">
        <f>SUM(T9:T107)</f>
        <v>21</v>
      </c>
      <c r="U8" s="34">
        <f t="shared" si="2"/>
        <v>0.14788732394366197</v>
      </c>
      <c r="V8" s="61">
        <f>SUM(V9:V107)</f>
        <v>2962000</v>
      </c>
      <c r="W8" s="61">
        <f>SUM(W9:W107)</f>
        <v>133</v>
      </c>
      <c r="X8" s="61">
        <f>SUM(X9:X107)</f>
        <v>17</v>
      </c>
      <c r="Y8" s="34">
        <f t="shared" si="3"/>
        <v>0.12781954887218044</v>
      </c>
      <c r="Z8" s="61">
        <f>SUM(Z9:Z107)</f>
        <v>3155000</v>
      </c>
      <c r="AA8" s="61">
        <f>SUM(AA9:AA107)</f>
        <v>145</v>
      </c>
      <c r="AB8" s="61">
        <f>SUM(AB9:AB107)</f>
        <v>7</v>
      </c>
      <c r="AC8" s="34">
        <f t="shared" si="4"/>
        <v>4.8275862068965517E-2</v>
      </c>
      <c r="AD8" s="61">
        <f>SUM(AD9:AD107)</f>
        <v>5184000</v>
      </c>
      <c r="AE8" s="61">
        <f>SUM(AE9:AE107)</f>
        <v>242</v>
      </c>
      <c r="AF8" s="61">
        <f>SUM(AF9:AF107)</f>
        <v>61</v>
      </c>
      <c r="AG8" s="34">
        <f t="shared" si="5"/>
        <v>0.25206611570247933</v>
      </c>
      <c r="AH8" s="61">
        <f>SUM(AH9:AH107)</f>
        <v>9218000</v>
      </c>
      <c r="AI8" s="61">
        <f>SUM(AI9:AI107)</f>
        <v>430</v>
      </c>
      <c r="AJ8" s="61">
        <f>SUM(AJ9:AJ107)</f>
        <v>31</v>
      </c>
      <c r="AK8" s="34">
        <f t="shared" si="6"/>
        <v>7.2093023255813959E-2</v>
      </c>
      <c r="AL8" s="61">
        <f>SUM(AL9:AL107)</f>
        <v>2469000</v>
      </c>
      <c r="AM8" s="61">
        <f>SUM(AM9:AM107)</f>
        <v>119</v>
      </c>
      <c r="AN8" s="61">
        <f>SUM(AN9:AN107)</f>
        <v>35</v>
      </c>
      <c r="AO8" s="34">
        <f t="shared" si="7"/>
        <v>0.29411764705882354</v>
      </c>
      <c r="AP8" s="61">
        <f>SUM(AP9:AP107)</f>
        <v>3020000</v>
      </c>
      <c r="AQ8" s="61">
        <f>SUM(AQ9:AQ107)</f>
        <v>142</v>
      </c>
      <c r="AR8" s="61">
        <f>SUM(AR9:AR107)</f>
        <v>16</v>
      </c>
      <c r="AS8" s="34">
        <f t="shared" si="8"/>
        <v>0.11267605633802817</v>
      </c>
      <c r="AT8" s="61">
        <f>SUM(AT9:AT107)</f>
        <v>7764400</v>
      </c>
      <c r="AU8" s="61">
        <f>SUM(AU9:AU107)</f>
        <v>366</v>
      </c>
      <c r="AV8" s="61">
        <f>SUM(AV9:AV107)</f>
        <v>15</v>
      </c>
      <c r="AW8" s="34">
        <f t="shared" si="9"/>
        <v>4.0983606557377046E-2</v>
      </c>
      <c r="AX8" s="61">
        <f>SUM(AX9:AX107)</f>
        <v>2761000</v>
      </c>
      <c r="AY8" s="61">
        <f>SUM(AY9:AY107)</f>
        <v>134</v>
      </c>
      <c r="AZ8" s="61">
        <f>SUM(AZ9:AZ107)</f>
        <v>11</v>
      </c>
      <c r="BA8" s="34">
        <f t="shared" si="10"/>
        <v>8.2089552238805971E-2</v>
      </c>
      <c r="BB8" s="61">
        <f>SUM(BB9:BB107)</f>
        <v>3201000</v>
      </c>
      <c r="BC8" s="61">
        <f>SUM(BC9:BC107)</f>
        <v>150</v>
      </c>
      <c r="BD8" s="61">
        <f>SUM(BD9:BD107)</f>
        <v>29</v>
      </c>
      <c r="BE8" s="34">
        <f t="shared" si="11"/>
        <v>0.19333333333333333</v>
      </c>
      <c r="BF8" s="61">
        <f>SUM(BF9:BF107)</f>
        <v>7682000</v>
      </c>
      <c r="BG8" s="61">
        <f>SUM(BG9:BG107)</f>
        <v>355</v>
      </c>
      <c r="BH8" s="61">
        <f>SUM(BH9:BH107)</f>
        <v>4</v>
      </c>
      <c r="BI8" s="34">
        <f t="shared" si="12"/>
        <v>1.1267605633802818E-2</v>
      </c>
      <c r="BJ8" s="61">
        <f>SUM(BJ9:BJ107)</f>
        <v>8581000</v>
      </c>
      <c r="BK8" s="61">
        <f>SUM(BK9:BK107)</f>
        <v>411</v>
      </c>
      <c r="BL8" s="61">
        <f>SUM(BL9:BL107)</f>
        <v>3</v>
      </c>
      <c r="BM8" s="34">
        <f t="shared" si="13"/>
        <v>7.2992700729927005E-3</v>
      </c>
      <c r="BN8" s="61">
        <f>SUM(BN9:BN107)</f>
        <v>2089000</v>
      </c>
      <c r="BO8" s="61">
        <f>SUM(BO9:BO107)</f>
        <v>102</v>
      </c>
      <c r="BP8" s="61">
        <f>SUM(BP9:BP107)</f>
        <v>41</v>
      </c>
      <c r="BQ8" s="34">
        <f t="shared" si="14"/>
        <v>0.40196078431372551</v>
      </c>
      <c r="BR8" s="61">
        <f>SUM(BR9:BR107)</f>
        <v>2767000</v>
      </c>
      <c r="BS8" s="61">
        <f>SUM(BS9:BS107)</f>
        <v>131</v>
      </c>
      <c r="BT8" s="61">
        <f>SUM(BT9:BT107)</f>
        <v>50</v>
      </c>
      <c r="BU8" s="34">
        <f t="shared" si="15"/>
        <v>0.38167938931297712</v>
      </c>
      <c r="BV8" s="61">
        <f>SUM(BV9:BV107)</f>
        <v>3554900</v>
      </c>
      <c r="BW8" s="61">
        <f>SUM(BW9:BW107)</f>
        <v>163</v>
      </c>
      <c r="BX8" s="61">
        <f>SUM(BX9:BX107)</f>
        <v>15</v>
      </c>
      <c r="BY8" s="34">
        <f t="shared" si="16"/>
        <v>9.202453987730061E-2</v>
      </c>
      <c r="BZ8" s="61">
        <f>SUM(BZ9:BZ107)</f>
        <v>3170000</v>
      </c>
      <c r="CA8" s="61">
        <f>SUM(CA9:CA107)</f>
        <v>142</v>
      </c>
      <c r="CB8" s="61">
        <f>SUM(CB9:CB107)</f>
        <v>25</v>
      </c>
      <c r="CC8" s="34">
        <f t="shared" si="17"/>
        <v>0.176056338028169</v>
      </c>
      <c r="CD8" s="61">
        <f>SUM(CD9:CD107)</f>
        <v>2387000</v>
      </c>
      <c r="CE8" s="61">
        <f>SUM(CE9:CE107)</f>
        <v>107</v>
      </c>
      <c r="CF8" s="61">
        <f>SUM(CF9:CF107)</f>
        <v>28</v>
      </c>
      <c r="CG8" s="34">
        <f t="shared" si="18"/>
        <v>0.26168224299065418</v>
      </c>
      <c r="CH8" s="61">
        <f>SUM(CH9:CH107)</f>
        <v>6969000</v>
      </c>
      <c r="CI8" s="61">
        <f>SUM(CI9:CI107)</f>
        <v>316</v>
      </c>
      <c r="CJ8" s="61">
        <f>SUM(CJ9:CJ107)</f>
        <v>21</v>
      </c>
      <c r="CK8" s="34">
        <f t="shared" si="19"/>
        <v>6.6455696202531639E-2</v>
      </c>
      <c r="CL8" s="61">
        <f>SUM(CL9:CL107)</f>
        <v>9859000</v>
      </c>
      <c r="CM8" s="61">
        <f>SUM(CM9:CM107)</f>
        <v>454</v>
      </c>
      <c r="CN8" s="61">
        <f>SUM(CN9:CN107)</f>
        <v>15</v>
      </c>
      <c r="CO8" s="34">
        <f t="shared" si="20"/>
        <v>3.3039647577092511E-2</v>
      </c>
      <c r="CP8" s="61">
        <f>SUM(CP9:CP107)</f>
        <v>6601000</v>
      </c>
      <c r="CQ8" s="61">
        <f>SUM(CQ9:CQ107)</f>
        <v>306</v>
      </c>
      <c r="CR8" s="61">
        <f>SUM(CR9:CR107)</f>
        <v>10</v>
      </c>
      <c r="CS8" s="34">
        <f t="shared" si="21"/>
        <v>3.2679738562091505E-2</v>
      </c>
      <c r="CT8" s="61">
        <f>SUM(CT9:CT107)</f>
        <v>2573000</v>
      </c>
      <c r="CU8" s="61">
        <f>SUM(CU9:CU107)</f>
        <v>118</v>
      </c>
      <c r="CV8" s="61">
        <f>SUM(CV9:CV107)</f>
        <v>50</v>
      </c>
      <c r="CW8" s="34">
        <f t="shared" si="22"/>
        <v>0.42372881355932202</v>
      </c>
      <c r="CX8" s="61">
        <f>SUM(CX9:CX107)</f>
        <v>3165000</v>
      </c>
      <c r="CY8" s="61">
        <f>SUM(CY9:CY107)</f>
        <v>149</v>
      </c>
      <c r="CZ8" s="61">
        <f>SUM(CZ9:CZ107)</f>
        <v>15</v>
      </c>
      <c r="DA8" s="34">
        <f t="shared" si="23"/>
        <v>0.10067114093959731</v>
      </c>
      <c r="DB8" s="61">
        <f>SUM(DB9:DB107)</f>
        <v>3380000</v>
      </c>
      <c r="DC8" s="61">
        <f>SUM(DC9:DC107)</f>
        <v>153</v>
      </c>
      <c r="DD8" s="61">
        <f>SUM(DD9:DD107)</f>
        <v>12</v>
      </c>
      <c r="DE8" s="34">
        <f t="shared" si="24"/>
        <v>7.8431372549019607E-2</v>
      </c>
      <c r="DF8" s="61">
        <f>SUM(DF9:DF107)</f>
        <v>6953000</v>
      </c>
      <c r="DG8" s="61">
        <f>SUM(DG9:DG107)</f>
        <v>321</v>
      </c>
      <c r="DH8" s="61">
        <f>SUM(DH9:DH107)</f>
        <v>8</v>
      </c>
      <c r="DI8" s="34">
        <f t="shared" si="25"/>
        <v>2.4922118380062305E-2</v>
      </c>
      <c r="DJ8" s="61">
        <f>SUM(DJ9:DJ107)</f>
        <v>7861000</v>
      </c>
      <c r="DK8" s="61">
        <f>SUM(DK9:DK107)</f>
        <v>354</v>
      </c>
      <c r="DL8" s="61">
        <f>SUM(DL9:DL107)</f>
        <v>31</v>
      </c>
      <c r="DM8" s="34">
        <f t="shared" si="26"/>
        <v>8.7570621468926552E-2</v>
      </c>
      <c r="DN8" s="61">
        <f>SUM(DN9:DN107)</f>
        <v>12431000</v>
      </c>
      <c r="DO8" s="61">
        <f>SUM(DO9:DO107)</f>
        <v>555</v>
      </c>
      <c r="DP8" s="61">
        <f>SUM(DP9:DP107)</f>
        <v>26</v>
      </c>
      <c r="DQ8" s="34">
        <f t="shared" si="27"/>
        <v>4.6846846846846847E-2</v>
      </c>
      <c r="DR8" s="61">
        <f>SUM(DR9:DR107)</f>
        <v>2950000</v>
      </c>
      <c r="DS8" s="61">
        <f>SUM(DS9:DS107)</f>
        <v>134</v>
      </c>
      <c r="DT8" s="61">
        <f>SUM(DT9:DT107)</f>
        <v>30</v>
      </c>
      <c r="DU8" s="34">
        <f t="shared" si="28"/>
        <v>0.22388059701492538</v>
      </c>
      <c r="DV8" s="61">
        <f>SUM(DV9:DV107)</f>
        <v>2216000</v>
      </c>
      <c r="DW8" s="61">
        <f>SUM(DW9:DW107)</f>
        <v>108</v>
      </c>
      <c r="DX8" s="61">
        <f>SUM(DX9:DX107)</f>
        <v>27</v>
      </c>
      <c r="DY8" s="34">
        <f t="shared" si="29"/>
        <v>0.25</v>
      </c>
      <c r="DZ8" s="61">
        <f>SUM(DZ9:DZ107)</f>
        <v>2824000</v>
      </c>
      <c r="EA8" s="61">
        <f>SUM(EA9:EA107)</f>
        <v>131</v>
      </c>
      <c r="EB8" s="61">
        <f>SUM(EB9:EB107)</f>
        <v>19</v>
      </c>
      <c r="EC8" s="34">
        <f t="shared" si="30"/>
        <v>0.14503816793893129</v>
      </c>
      <c r="ED8" s="61">
        <f>SUM(ED9:ED107)</f>
        <v>3018000</v>
      </c>
      <c r="EE8" s="61">
        <f>SUM(EE9:EE107)</f>
        <v>137</v>
      </c>
      <c r="EF8" s="61">
        <f>SUM(EF9:EF107)</f>
        <v>17</v>
      </c>
      <c r="EG8" s="34">
        <f t="shared" si="31"/>
        <v>0.12408759124087591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143751300</v>
      </c>
      <c r="EN8" s="61">
        <f t="shared" si="38"/>
        <v>143751300</v>
      </c>
      <c r="EO8" s="61">
        <f t="shared" si="38"/>
        <v>2986000</v>
      </c>
      <c r="EP8" s="61">
        <f t="shared" si="38"/>
        <v>2962000</v>
      </c>
      <c r="EQ8" s="61">
        <f t="shared" si="38"/>
        <v>3155000</v>
      </c>
      <c r="ER8" s="61">
        <f t="shared" si="38"/>
        <v>5184000</v>
      </c>
      <c r="ES8" s="61">
        <f t="shared" si="38"/>
        <v>9218000</v>
      </c>
      <c r="ET8" s="61">
        <f t="shared" si="38"/>
        <v>2469000</v>
      </c>
      <c r="EU8" s="61">
        <f t="shared" si="38"/>
        <v>3020000</v>
      </c>
      <c r="EV8" s="61">
        <f t="shared" si="38"/>
        <v>7764400</v>
      </c>
      <c r="EW8" s="61">
        <f t="shared" si="38"/>
        <v>2761000</v>
      </c>
      <c r="EX8" s="61">
        <f t="shared" si="38"/>
        <v>3201000</v>
      </c>
      <c r="EY8" s="61">
        <f t="shared" si="38"/>
        <v>7682000</v>
      </c>
      <c r="EZ8" s="61">
        <f t="shared" si="38"/>
        <v>8581000</v>
      </c>
      <c r="FA8" s="61">
        <f t="shared" si="38"/>
        <v>2089000</v>
      </c>
      <c r="FB8" s="61">
        <f t="shared" si="38"/>
        <v>2767000</v>
      </c>
      <c r="FC8" s="61">
        <f t="shared" si="38"/>
        <v>3554900</v>
      </c>
      <c r="FD8" s="61">
        <f t="shared" si="38"/>
        <v>3170000</v>
      </c>
      <c r="FE8" s="61">
        <f t="shared" si="38"/>
        <v>2387000</v>
      </c>
      <c r="FF8" s="61">
        <f t="shared" si="38"/>
        <v>6969000</v>
      </c>
      <c r="FG8" s="61">
        <f t="shared" si="38"/>
        <v>9859000</v>
      </c>
      <c r="FH8" s="61">
        <f t="shared" si="38"/>
        <v>6601000</v>
      </c>
      <c r="FI8" s="61">
        <f t="shared" si="38"/>
        <v>2573000</v>
      </c>
      <c r="FJ8" s="61">
        <f t="shared" si="38"/>
        <v>3165000</v>
      </c>
      <c r="FK8" s="61">
        <f t="shared" si="38"/>
        <v>3380000</v>
      </c>
      <c r="FL8" s="61">
        <f t="shared" si="38"/>
        <v>6953000</v>
      </c>
      <c r="FM8" s="61">
        <f t="shared" si="38"/>
        <v>7861000</v>
      </c>
      <c r="FN8" s="61">
        <f t="shared" si="38"/>
        <v>12431000</v>
      </c>
      <c r="FO8" s="61">
        <f t="shared" si="38"/>
        <v>2950000</v>
      </c>
      <c r="FP8" s="61">
        <f t="shared" si="38"/>
        <v>2216000</v>
      </c>
      <c r="FQ8" s="61">
        <f t="shared" si="38"/>
        <v>2824000</v>
      </c>
      <c r="FR8" s="61">
        <f t="shared" ref="FR8:GW8" si="39">SUM(FR9:FR107)</f>
        <v>3018000</v>
      </c>
      <c r="FS8" s="114">
        <f t="shared" si="39"/>
        <v>0</v>
      </c>
      <c r="FT8" s="97">
        <f t="shared" si="39"/>
        <v>0</v>
      </c>
      <c r="FU8" s="61">
        <f t="shared" si="39"/>
        <v>6650</v>
      </c>
      <c r="FV8" s="61">
        <f t="shared" si="39"/>
        <v>6650</v>
      </c>
      <c r="FW8" s="61">
        <f t="shared" si="39"/>
        <v>142</v>
      </c>
      <c r="FX8" s="61">
        <f t="shared" si="39"/>
        <v>133</v>
      </c>
      <c r="FY8" s="61">
        <f t="shared" si="39"/>
        <v>145</v>
      </c>
      <c r="FZ8" s="61">
        <f t="shared" si="39"/>
        <v>242</v>
      </c>
      <c r="GA8" s="61">
        <f t="shared" si="39"/>
        <v>430</v>
      </c>
      <c r="GB8" s="61">
        <f t="shared" si="39"/>
        <v>119</v>
      </c>
      <c r="GC8" s="61">
        <f t="shared" si="39"/>
        <v>142</v>
      </c>
      <c r="GD8" s="61">
        <f t="shared" si="39"/>
        <v>366</v>
      </c>
      <c r="GE8" s="61">
        <f t="shared" si="39"/>
        <v>134</v>
      </c>
      <c r="GF8" s="61">
        <f t="shared" si="39"/>
        <v>150</v>
      </c>
      <c r="GG8" s="61">
        <f t="shared" si="39"/>
        <v>355</v>
      </c>
      <c r="GH8" s="61">
        <f t="shared" si="39"/>
        <v>411</v>
      </c>
      <c r="GI8" s="61">
        <f t="shared" si="39"/>
        <v>102</v>
      </c>
      <c r="GJ8" s="61">
        <f t="shared" si="39"/>
        <v>131</v>
      </c>
      <c r="GK8" s="61">
        <f t="shared" si="39"/>
        <v>163</v>
      </c>
      <c r="GL8" s="61">
        <f t="shared" si="39"/>
        <v>142</v>
      </c>
      <c r="GM8" s="61">
        <f t="shared" si="39"/>
        <v>107</v>
      </c>
      <c r="GN8" s="61">
        <f t="shared" si="39"/>
        <v>316</v>
      </c>
      <c r="GO8" s="61">
        <f t="shared" si="39"/>
        <v>454</v>
      </c>
      <c r="GP8" s="61">
        <f t="shared" si="39"/>
        <v>306</v>
      </c>
      <c r="GQ8" s="61">
        <f t="shared" si="39"/>
        <v>118</v>
      </c>
      <c r="GR8" s="61">
        <f t="shared" si="39"/>
        <v>149</v>
      </c>
      <c r="GS8" s="61">
        <f t="shared" si="39"/>
        <v>153</v>
      </c>
      <c r="GT8" s="61">
        <f t="shared" si="39"/>
        <v>321</v>
      </c>
      <c r="GU8" s="61">
        <f t="shared" si="39"/>
        <v>354</v>
      </c>
      <c r="GV8" s="61">
        <f t="shared" si="39"/>
        <v>555</v>
      </c>
      <c r="GW8" s="61">
        <f t="shared" si="39"/>
        <v>134</v>
      </c>
      <c r="GX8" s="61">
        <f t="shared" ref="GX8:IC8" si="40">SUM(GX9:GX107)</f>
        <v>108</v>
      </c>
      <c r="GY8" s="61">
        <f t="shared" si="40"/>
        <v>131</v>
      </c>
      <c r="GZ8" s="61">
        <f t="shared" si="40"/>
        <v>137</v>
      </c>
      <c r="HA8" s="114">
        <f t="shared" si="40"/>
        <v>0</v>
      </c>
      <c r="HB8" s="97">
        <f t="shared" si="40"/>
        <v>0</v>
      </c>
      <c r="HC8" s="61">
        <f t="shared" si="40"/>
        <v>690</v>
      </c>
      <c r="HD8" s="61">
        <f t="shared" si="40"/>
        <v>690</v>
      </c>
      <c r="HE8" s="61">
        <f t="shared" si="40"/>
        <v>21</v>
      </c>
      <c r="HF8" s="61">
        <f t="shared" si="40"/>
        <v>17</v>
      </c>
      <c r="HG8" s="61">
        <f t="shared" si="40"/>
        <v>7</v>
      </c>
      <c r="HH8" s="61">
        <f t="shared" si="40"/>
        <v>61</v>
      </c>
      <c r="HI8" s="61">
        <f t="shared" si="40"/>
        <v>31</v>
      </c>
      <c r="HJ8" s="61">
        <f t="shared" si="40"/>
        <v>35</v>
      </c>
      <c r="HK8" s="61">
        <f t="shared" si="40"/>
        <v>16</v>
      </c>
      <c r="HL8" s="61">
        <f t="shared" si="40"/>
        <v>15</v>
      </c>
      <c r="HM8" s="61">
        <f t="shared" si="40"/>
        <v>11</v>
      </c>
      <c r="HN8" s="61">
        <f t="shared" si="40"/>
        <v>29</v>
      </c>
      <c r="HO8" s="61">
        <f t="shared" si="40"/>
        <v>4</v>
      </c>
      <c r="HP8" s="61">
        <f t="shared" si="40"/>
        <v>3</v>
      </c>
      <c r="HQ8" s="61">
        <f t="shared" si="40"/>
        <v>41</v>
      </c>
      <c r="HR8" s="61">
        <f t="shared" si="40"/>
        <v>50</v>
      </c>
      <c r="HS8" s="61">
        <f t="shared" si="40"/>
        <v>15</v>
      </c>
      <c r="HT8" s="61">
        <f t="shared" si="40"/>
        <v>25</v>
      </c>
      <c r="HU8" s="61">
        <f t="shared" si="40"/>
        <v>28</v>
      </c>
      <c r="HV8" s="61">
        <f t="shared" si="40"/>
        <v>21</v>
      </c>
      <c r="HW8" s="61">
        <f t="shared" si="40"/>
        <v>15</v>
      </c>
      <c r="HX8" s="61">
        <f t="shared" si="40"/>
        <v>10</v>
      </c>
      <c r="HY8" s="61">
        <f t="shared" si="40"/>
        <v>50</v>
      </c>
      <c r="HZ8" s="61">
        <f t="shared" si="40"/>
        <v>15</v>
      </c>
      <c r="IA8" s="61">
        <f t="shared" si="40"/>
        <v>12</v>
      </c>
      <c r="IB8" s="61">
        <f t="shared" si="40"/>
        <v>8</v>
      </c>
      <c r="IC8" s="61">
        <f t="shared" si="40"/>
        <v>31</v>
      </c>
      <c r="ID8" s="61">
        <f t="shared" ref="ID8:JI8" si="41">SUM(ID9:ID107)</f>
        <v>26</v>
      </c>
      <c r="IE8" s="61">
        <f t="shared" si="41"/>
        <v>30</v>
      </c>
      <c r="IF8" s="61">
        <f t="shared" si="41"/>
        <v>27</v>
      </c>
      <c r="IG8" s="61">
        <f t="shared" si="41"/>
        <v>19</v>
      </c>
      <c r="IH8" s="61">
        <f t="shared" si="41"/>
        <v>17</v>
      </c>
      <c r="II8" s="114">
        <f t="shared" si="41"/>
        <v>0</v>
      </c>
      <c r="IJ8" s="97">
        <f t="shared" si="41"/>
        <v>0</v>
      </c>
      <c r="IK8" s="61">
        <f t="shared" si="41"/>
        <v>7340</v>
      </c>
      <c r="IL8" s="61">
        <f t="shared" si="41"/>
        <v>7340</v>
      </c>
      <c r="IM8" s="61">
        <f t="shared" si="41"/>
        <v>163</v>
      </c>
      <c r="IN8" s="61">
        <f t="shared" si="41"/>
        <v>150</v>
      </c>
      <c r="IO8" s="61">
        <f t="shared" si="41"/>
        <v>152</v>
      </c>
      <c r="IP8" s="61">
        <f t="shared" si="41"/>
        <v>303</v>
      </c>
      <c r="IQ8" s="61">
        <f t="shared" si="41"/>
        <v>461</v>
      </c>
      <c r="IR8" s="61">
        <f t="shared" si="41"/>
        <v>154</v>
      </c>
      <c r="IS8" s="61">
        <f t="shared" si="41"/>
        <v>158</v>
      </c>
      <c r="IT8" s="61">
        <f t="shared" si="41"/>
        <v>381</v>
      </c>
      <c r="IU8" s="61">
        <f t="shared" si="41"/>
        <v>145</v>
      </c>
      <c r="IV8" s="61">
        <f t="shared" si="41"/>
        <v>179</v>
      </c>
      <c r="IW8" s="61">
        <f t="shared" si="41"/>
        <v>359</v>
      </c>
      <c r="IX8" s="61">
        <f t="shared" si="41"/>
        <v>414</v>
      </c>
      <c r="IY8" s="61">
        <f t="shared" si="41"/>
        <v>143</v>
      </c>
      <c r="IZ8" s="61">
        <f t="shared" si="41"/>
        <v>181</v>
      </c>
      <c r="JA8" s="61">
        <f t="shared" si="41"/>
        <v>178</v>
      </c>
      <c r="JB8" s="61">
        <f t="shared" si="41"/>
        <v>167</v>
      </c>
      <c r="JC8" s="61">
        <f t="shared" si="41"/>
        <v>135</v>
      </c>
      <c r="JD8" s="61">
        <f t="shared" si="41"/>
        <v>337</v>
      </c>
      <c r="JE8" s="61">
        <f t="shared" si="41"/>
        <v>469</v>
      </c>
      <c r="JF8" s="61">
        <f t="shared" si="41"/>
        <v>316</v>
      </c>
      <c r="JG8" s="61">
        <f t="shared" si="41"/>
        <v>168</v>
      </c>
      <c r="JH8" s="61">
        <f t="shared" si="41"/>
        <v>164</v>
      </c>
      <c r="JI8" s="61">
        <f t="shared" si="41"/>
        <v>165</v>
      </c>
      <c r="JJ8" s="61">
        <f t="shared" ref="JJ8:JQ8" si="42">SUM(JJ9:JJ107)</f>
        <v>329</v>
      </c>
      <c r="JK8" s="61">
        <f t="shared" si="42"/>
        <v>385</v>
      </c>
      <c r="JL8" s="61">
        <f t="shared" si="42"/>
        <v>581</v>
      </c>
      <c r="JM8" s="61">
        <f t="shared" si="42"/>
        <v>164</v>
      </c>
      <c r="JN8" s="61">
        <f t="shared" si="42"/>
        <v>135</v>
      </c>
      <c r="JO8" s="61">
        <f t="shared" si="42"/>
        <v>150</v>
      </c>
      <c r="JP8" s="61">
        <f t="shared" si="42"/>
        <v>154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646000</v>
      </c>
      <c r="K9" s="62">
        <f t="shared" ref="K9:L9" si="43">+S9+W9+AA9+AE9+AI9+AM9+AQ9+AU9+AY9+BC9+BG9+BK9+BO9+BS9+BW9+CA9+CE9+CI9+CM9+CQ9+CU9+CY9+DC9+DG9+DK9+DO9+DS9+DW9+EA9+EE9+EI9</f>
        <v>17</v>
      </c>
      <c r="L9" s="62">
        <f t="shared" si="43"/>
        <v>0</v>
      </c>
      <c r="M9" s="57">
        <f>L9/K9</f>
        <v>0</v>
      </c>
      <c r="N9" s="115">
        <f>J9/$N$4</f>
        <v>646000</v>
      </c>
      <c r="O9" s="64">
        <f>K9/$N$4</f>
        <v>17</v>
      </c>
      <c r="P9" s="64">
        <f t="shared" ref="P9" si="44">L9/$N$4</f>
        <v>0</v>
      </c>
      <c r="Q9" s="127">
        <f>M9</f>
        <v>0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152000</v>
      </c>
      <c r="CA9" s="62">
        <f>IFERROR(VLOOKUP($C9,Sales!$DI$5:$DO$300,3,0),0)</f>
        <v>4</v>
      </c>
      <c r="CB9" s="62">
        <f>IFERROR(VLOOKUP($C9,Waste!$DI$5:$DO$200,3,0),0)</f>
        <v>0</v>
      </c>
      <c r="CC9" s="63">
        <f t="shared" ref="CC9" si="59">CB9/CA9</f>
        <v>0</v>
      </c>
      <c r="CD9" s="62">
        <f>IFERROR(VLOOKUP($C9,Sales!$DP$5:$DV$300,7,0),0)</f>
        <v>38000</v>
      </c>
      <c r="CE9" s="62">
        <f>IFERROR(VLOOKUP($C9,Sales!$DP$5:$DV$300,3,0),0)</f>
        <v>1</v>
      </c>
      <c r="CF9" s="62">
        <f>IFERROR(VLOOKUP($C9,Waste!$DP$5:$DV$200,3,0),0)</f>
        <v>0</v>
      </c>
      <c r="CG9" s="63">
        <f t="shared" ref="CG9" si="60">CF9/CE9</f>
        <v>0</v>
      </c>
      <c r="CH9" s="62">
        <f>IFERROR(VLOOKUP($C9,Sales!$DW$5:$EC$300,7,0),0)</f>
        <v>114000</v>
      </c>
      <c r="CI9" s="62">
        <f>IFERROR(VLOOKUP($C9,Sales!$DW$5:$EC$300,3,0),0)</f>
        <v>3</v>
      </c>
      <c r="CJ9" s="62">
        <f>IFERROR(VLOOKUP($C9,Waste!$DW$5:$EC$200,3,0),0)</f>
        <v>0</v>
      </c>
      <c r="CK9" s="63">
        <f t="shared" ref="CK9" si="61">CJ9/CI9</f>
        <v>0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114000</v>
      </c>
      <c r="CY9" s="62">
        <f>IFERROR(VLOOKUP($C9,Sales!$EY$5:$FE$300,3,0),0)</f>
        <v>3</v>
      </c>
      <c r="CZ9" s="62">
        <f>IFERROR(VLOOKUP($C9,Waste!$EY$5:$FE$200,3,0),0)</f>
        <v>0</v>
      </c>
      <c r="DA9" s="63">
        <f t="shared" ref="DA9" si="65">CZ9/CY9</f>
        <v>0</v>
      </c>
      <c r="DB9" s="62">
        <f>IFERROR(VLOOKUP($C9,Sales!$FF$5:$FL$300,7,0),0)</f>
        <v>38000</v>
      </c>
      <c r="DC9" s="62">
        <f>IFERROR(VLOOKUP($C9,Sales!$FF$5:$FL$300,3,0),0)</f>
        <v>1</v>
      </c>
      <c r="DD9" s="62">
        <f>IFERROR(VLOOKUP($C9,Waste!$FF$5:$FL$200,3,0),0)</f>
        <v>0</v>
      </c>
      <c r="DE9" s="63">
        <f t="shared" ref="DE9" si="66">DD9/DC9</f>
        <v>0</v>
      </c>
      <c r="DF9" s="62">
        <f>IFERROR(VLOOKUP($C9,Sales!$FM$5:$FS$300,7,0),0)</f>
        <v>76000</v>
      </c>
      <c r="DG9" s="62">
        <f>IFERROR(VLOOKUP($C9,Sales!$FM$5:$FS$300,3,0),0)</f>
        <v>2</v>
      </c>
      <c r="DH9" s="62">
        <f>IFERROR(VLOOKUP($C9,Waste!$FM$5:$FS$200,3,0),0)</f>
        <v>0</v>
      </c>
      <c r="DI9" s="63">
        <f t="shared" ref="DI9" si="67">DH9/DG9</f>
        <v>0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114000</v>
      </c>
      <c r="EE9" s="62">
        <f>IFERROR(VLOOKUP($C9,Sales!$HC$5:$HI$300,3,0),0)</f>
        <v>3</v>
      </c>
      <c r="EF9" s="62">
        <f>IFERROR(VLOOKUP($C9,Waste!$HC$5:$HI$200,3,0),0)</f>
        <v>0</v>
      </c>
      <c r="EG9" s="63">
        <f t="shared" ref="EG9" si="73">EF9/EE9</f>
        <v>0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646000</v>
      </c>
      <c r="EN9" s="64">
        <f>N9</f>
        <v>646000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152000</v>
      </c>
      <c r="FE9" s="64">
        <f>CD9</f>
        <v>38000</v>
      </c>
      <c r="FF9" s="64">
        <f>CH9</f>
        <v>114000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114000</v>
      </c>
      <c r="FK9" s="64">
        <f>DB9</f>
        <v>38000</v>
      </c>
      <c r="FL9" s="64">
        <f>DF9</f>
        <v>76000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114000</v>
      </c>
      <c r="FS9" s="116">
        <f>EH9</f>
        <v>0</v>
      </c>
      <c r="FT9" s="115">
        <f>G9</f>
        <v>0</v>
      </c>
      <c r="FU9" s="64">
        <f>K9</f>
        <v>17</v>
      </c>
      <c r="FV9" s="64">
        <f>O9</f>
        <v>17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4</v>
      </c>
      <c r="GM9" s="64">
        <f>CE9</f>
        <v>1</v>
      </c>
      <c r="GN9" s="64">
        <f>CI9</f>
        <v>3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3</v>
      </c>
      <c r="GS9" s="64">
        <f>DC9</f>
        <v>1</v>
      </c>
      <c r="GT9" s="64">
        <f>DG9</f>
        <v>2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3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17</v>
      </c>
      <c r="IL9" s="64">
        <f t="shared" si="75"/>
        <v>17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4</v>
      </c>
      <c r="JC9" s="64">
        <f t="shared" si="75"/>
        <v>1</v>
      </c>
      <c r="JD9" s="64">
        <f t="shared" si="75"/>
        <v>3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3</v>
      </c>
      <c r="JI9" s="64">
        <f t="shared" si="75"/>
        <v>1</v>
      </c>
      <c r="JJ9" s="64">
        <f t="shared" si="75"/>
        <v>2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3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5125000</v>
      </c>
      <c r="K10" s="62">
        <f t="shared" ref="K10:K84" si="78">+S10+W10+AA10+AE10+AI10+AM10+AQ10+AU10+AY10+BC10+BG10+BK10+BO10+BS10+BW10+CA10+CE10+CI10+CM10+CQ10+CU10+CY10+DC10+DG10+DK10+DO10+DS10+DW10+EA10+EE10+EI10</f>
        <v>205</v>
      </c>
      <c r="L10" s="62">
        <f t="shared" ref="L10:L84" si="79">+T10+X10+AB10+AF10+AJ10+AN10+AR10+AV10+AZ10+BD10+BH10+BL10+BP10+BT10+BX10+CB10+CF10+CJ10+CN10+CR10+CV10+CZ10+DD10+DH10+DL10+DP10+DT10+DX10+EB10+EF10+EJ10</f>
        <v>15</v>
      </c>
      <c r="M10" s="57">
        <f t="shared" ref="M10:M84" si="80">L10/K10</f>
        <v>7.3170731707317069E-2</v>
      </c>
      <c r="N10" s="115">
        <f t="shared" ref="N10:N84" si="81">J10/$N$4</f>
        <v>5125000</v>
      </c>
      <c r="O10" s="64">
        <f t="shared" ref="O10:O84" si="82">K10/$N$4</f>
        <v>205</v>
      </c>
      <c r="P10" s="64">
        <f t="shared" ref="P10:P84" si="83">L10/$N$4</f>
        <v>15</v>
      </c>
      <c r="Q10" s="127">
        <f t="shared" ref="Q10:Q84" si="84">M10</f>
        <v>7.3170731707317069E-2</v>
      </c>
      <c r="R10" s="87">
        <f>IFERROR(VLOOKUP($C10,Sales!$H$5:$N$300,7,0),0)</f>
        <v>100000</v>
      </c>
      <c r="S10" s="62">
        <f>IFERROR(VLOOKUP($C10,Sales!$H$5:$N$300,3,0),0)</f>
        <v>4</v>
      </c>
      <c r="T10" s="62">
        <f>IFERROR(VLOOKUP($C10,Waste!$H$5:$N$200,3,0),0)</f>
        <v>0</v>
      </c>
      <c r="U10" s="63">
        <f t="shared" ref="U10:U84" si="85">T10/S10</f>
        <v>0</v>
      </c>
      <c r="V10" s="62">
        <f>IFERROR(VLOOKUP($C10,Sales!$O$5:$U$300,7,0),0)</f>
        <v>100000</v>
      </c>
      <c r="W10" s="62">
        <f>IFERROR(VLOOKUP($C10,Sales!$O$5:$U$300,3,0),0)</f>
        <v>4</v>
      </c>
      <c r="X10" s="62">
        <f>IFERROR(VLOOKUP($C10,Waste!$O$5:$U$200,3,0),0)</f>
        <v>0</v>
      </c>
      <c r="Y10" s="63">
        <f t="shared" ref="Y10:Y84" si="86">X10/W10</f>
        <v>0</v>
      </c>
      <c r="Z10" s="62">
        <f>IFERROR(VLOOKUP($C10,Sales!$V$5:$AB$300,7,0),0)</f>
        <v>75000</v>
      </c>
      <c r="AA10" s="62">
        <f>IFERROR(VLOOKUP($C10,Sales!$V$5:$AB$300,3,0),0)</f>
        <v>3</v>
      </c>
      <c r="AB10" s="62">
        <f>IFERROR(VLOOKUP($C10,Waste!$V$5:$AB$200,3,0),0)</f>
        <v>1</v>
      </c>
      <c r="AC10" s="63">
        <f t="shared" ref="AC10:AC84" si="87">AB10/AA10</f>
        <v>0.33333333333333331</v>
      </c>
      <c r="AD10" s="62">
        <f>IFERROR(VLOOKUP($C10,Sales!$AC$5:$AI$300,7,0),0)</f>
        <v>200000</v>
      </c>
      <c r="AE10" s="62">
        <f>IFERROR(VLOOKUP($C10,Sales!$AC$5:$AI$300,3,0),0)</f>
        <v>8</v>
      </c>
      <c r="AF10" s="62">
        <f>IFERROR(VLOOKUP($C10,Waste!$AC$5:$AI$200,3,0),0)</f>
        <v>0</v>
      </c>
      <c r="AG10" s="63">
        <f t="shared" ref="AG10:AG84" si="88">AF10/AE10</f>
        <v>0</v>
      </c>
      <c r="AH10" s="62">
        <f>IFERROR(VLOOKUP($C10,Sales!$AJ$5:$AP$300,7,0),0)</f>
        <v>425000</v>
      </c>
      <c r="AI10" s="62">
        <f>IFERROR(VLOOKUP($C10,Sales!$AJ$5:$AP$300,3,0),0)</f>
        <v>17</v>
      </c>
      <c r="AJ10" s="62">
        <f>IFERROR(VLOOKUP($C10,Waste!$AJ$5:$AP$200,3,0),0)</f>
        <v>1</v>
      </c>
      <c r="AK10" s="63">
        <f t="shared" ref="AK10:AK84" si="89">AJ10/AI10</f>
        <v>5.8823529411764705E-2</v>
      </c>
      <c r="AL10" s="62">
        <f>IFERROR(VLOOKUP($C10,Sales!$AQ$5:$AW$300,7,0),0)</f>
        <v>100000</v>
      </c>
      <c r="AM10" s="62">
        <f>IFERROR(VLOOKUP($C10,Sales!$AQ$5:$AW$300,3,0),0)</f>
        <v>4</v>
      </c>
      <c r="AN10" s="62">
        <f>IFERROR(VLOOKUP($C10,Waste!$AQ$5:$AW$200,3,0),0)</f>
        <v>0</v>
      </c>
      <c r="AO10" s="63">
        <f t="shared" ref="AO10:AO84" si="90">AN10/AM10</f>
        <v>0</v>
      </c>
      <c r="AP10" s="62">
        <f>IFERROR(VLOOKUP($C10,Sales!$AX$5:$BD$300,7,0),0)</f>
        <v>100000</v>
      </c>
      <c r="AQ10" s="62">
        <f>IFERROR(VLOOKUP($C10,Sales!$AX$5:$BD$300,3,0),0)</f>
        <v>4</v>
      </c>
      <c r="AR10" s="62">
        <f>IFERROR(VLOOKUP($C10,Waste!$AX$5:$BD$200,3,0),0)</f>
        <v>0</v>
      </c>
      <c r="AS10" s="63">
        <f t="shared" ref="AS10:AS84" si="91">AR10/AQ10</f>
        <v>0</v>
      </c>
      <c r="AT10" s="62">
        <f>IFERROR(VLOOKUP($C10,Sales!$BE$5:$BK$300,7,0),0)</f>
        <v>100000</v>
      </c>
      <c r="AU10" s="62">
        <f>IFERROR(VLOOKUP($C10,Sales!$BE$5:$BK$300,3,0),0)</f>
        <v>4</v>
      </c>
      <c r="AV10" s="62">
        <f>IFERROR(VLOOKUP($C10,Waste!$BE$5:$BK$200,3,0),0)</f>
        <v>0</v>
      </c>
      <c r="AW10" s="63">
        <f t="shared" ref="AW10:AW84" si="92">AV10/AU10</f>
        <v>0</v>
      </c>
      <c r="AX10" s="62">
        <f>IFERROR(VLOOKUP($C10,Sales!$BL$5:$BR$300,7,0),0)</f>
        <v>100000</v>
      </c>
      <c r="AY10" s="62">
        <f>IFERROR(VLOOKUP($C10,Sales!$BL$5:$BR$300,3,0),0)</f>
        <v>4</v>
      </c>
      <c r="AZ10" s="62">
        <f>IFERROR(VLOOKUP($C10,Waste!$BL$5:$BR$200,3,0),0)</f>
        <v>0</v>
      </c>
      <c r="BA10" s="63">
        <f t="shared" ref="BA10:BA84" si="93">AZ10/AY10</f>
        <v>0</v>
      </c>
      <c r="BB10" s="62">
        <f>IFERROR(VLOOKUP($C10,Sales!$BS$5:$BY$300,7,0),0)</f>
        <v>75000</v>
      </c>
      <c r="BC10" s="62">
        <f>IFERROR(VLOOKUP($C10,Sales!$BS$5:$BY$300,3,0),0)</f>
        <v>3</v>
      </c>
      <c r="BD10" s="62">
        <f>IFERROR(VLOOKUP($C10,Waste!$BS$5:$BY$200,3,0),0)</f>
        <v>1</v>
      </c>
      <c r="BE10" s="63">
        <f t="shared" ref="BE10:BE84" si="94">BD10/BC10</f>
        <v>0.33333333333333331</v>
      </c>
      <c r="BF10" s="62">
        <f>IFERROR(VLOOKUP($C10,Sales!$BZ$5:$CF$300,7,0),0)</f>
        <v>225000</v>
      </c>
      <c r="BG10" s="62">
        <f>IFERROR(VLOOKUP($C10,Sales!$BZ$5:$CF$300,3,0),0)</f>
        <v>9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300000</v>
      </c>
      <c r="BK10" s="62">
        <f>IFERROR(VLOOKUP($C10,Sales!$CG$5:$CM$300,3,0),0)</f>
        <v>12</v>
      </c>
      <c r="BL10" s="62">
        <f>IFERROR(VLOOKUP($C10,Waste!$CG$5:$CM$200,3,0),0)</f>
        <v>0</v>
      </c>
      <c r="BM10" s="63">
        <f t="shared" ref="BM10:BM84" si="96">BL10/BK10</f>
        <v>0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100000</v>
      </c>
      <c r="BS10" s="62">
        <f>IFERROR(VLOOKUP($C10,Sales!$CU$5:$DA$300,3,0),0)</f>
        <v>4</v>
      </c>
      <c r="BT10" s="62">
        <f>IFERROR(VLOOKUP($C10,Waste!$CU$5:$DA$200,3,0),0)</f>
        <v>0</v>
      </c>
      <c r="BU10" s="63">
        <f t="shared" ref="BU10:BU84" si="98">BT10/BS10</f>
        <v>0</v>
      </c>
      <c r="BV10" s="62">
        <f>IFERROR(VLOOKUP($C10,Sales!$DB$5:$DH$300,7,0),0)</f>
        <v>100000</v>
      </c>
      <c r="BW10" s="62">
        <f>IFERROR(VLOOKUP($C10,Sales!$DB$5:$DH$300,3,0),0)</f>
        <v>4</v>
      </c>
      <c r="BX10" s="62">
        <f>IFERROR(VLOOKUP($C10,Waste!$DB$5:$DH$200,3,0),0)</f>
        <v>0</v>
      </c>
      <c r="BY10" s="63">
        <f t="shared" ref="BY10:BY84" si="99">BX10/BW10</f>
        <v>0</v>
      </c>
      <c r="BZ10" s="62">
        <f>IFERROR(VLOOKUP($C10,Sales!$DI$5:$DO$300,7,0),0)</f>
        <v>100000</v>
      </c>
      <c r="CA10" s="62">
        <f>IFERROR(VLOOKUP($C10,Sales!$DI$5:$DO$300,3,0),0)</f>
        <v>4</v>
      </c>
      <c r="CB10" s="62">
        <f>IFERROR(VLOOKUP($C10,Waste!$DI$5:$DO$200,3,0),0)</f>
        <v>0</v>
      </c>
      <c r="CC10" s="63">
        <f t="shared" ref="CC10:CC84" si="100">CB10/CA10</f>
        <v>0</v>
      </c>
      <c r="CD10" s="62">
        <f>IFERROR(VLOOKUP($C10,Sales!$DP$5:$DV$300,7,0),0)</f>
        <v>100000</v>
      </c>
      <c r="CE10" s="62">
        <f>IFERROR(VLOOKUP($C10,Sales!$DP$5:$DV$300,3,0),0)</f>
        <v>4</v>
      </c>
      <c r="CF10" s="62">
        <f>IFERROR(VLOOKUP($C10,Waste!$DP$5:$DV$200,3,0),0)</f>
        <v>0</v>
      </c>
      <c r="CG10" s="63">
        <f t="shared" ref="CG10:CG84" si="101">CF10/CE10</f>
        <v>0</v>
      </c>
      <c r="CH10" s="62">
        <f>IFERROR(VLOOKUP($C10,Sales!$DW$5:$EC$300,7,0),0)</f>
        <v>200000</v>
      </c>
      <c r="CI10" s="62">
        <f>IFERROR(VLOOKUP($C10,Sales!$DW$5:$EC$300,3,0),0)</f>
        <v>8</v>
      </c>
      <c r="CJ10" s="62">
        <f>IFERROR(VLOOKUP($C10,Waste!$DW$5:$EC$200,3,0),0)</f>
        <v>0</v>
      </c>
      <c r="CK10" s="63">
        <f t="shared" ref="CK10:CK84" si="102">CJ10/CI10</f>
        <v>0</v>
      </c>
      <c r="CL10" s="62">
        <f>IFERROR(VLOOKUP($C10,Sales!$ED$5:$EJ$300,7,0),0)</f>
        <v>525000</v>
      </c>
      <c r="CM10" s="62">
        <f>IFERROR(VLOOKUP($C10,Sales!$ED$5:$EJ$300,3,0),0)</f>
        <v>21</v>
      </c>
      <c r="CN10" s="62">
        <f>IFERROR(VLOOKUP($C10,Waste!$ED$5:$EJ$200,3,0),0)</f>
        <v>3</v>
      </c>
      <c r="CO10" s="63">
        <f t="shared" ref="CO10:CO84" si="103">CN10/CM10</f>
        <v>0.14285714285714285</v>
      </c>
      <c r="CP10" s="62">
        <f>IFERROR(VLOOKUP($C10,Sales!$EK$5:$EQ$300,7,0),0)</f>
        <v>250000</v>
      </c>
      <c r="CQ10" s="62">
        <f>IFERROR(VLOOKUP($C10,Sales!$EK$5:$EQ$300,3,0),0)</f>
        <v>10</v>
      </c>
      <c r="CR10" s="62">
        <f>IFERROR(VLOOKUP($C10,Waste!$EK$5:$EQ$200,3,0),0)</f>
        <v>2</v>
      </c>
      <c r="CS10" s="63">
        <f t="shared" ref="CS10:CS84" si="104">CR10/CQ10</f>
        <v>0.2</v>
      </c>
      <c r="CT10" s="62">
        <f>IFERROR(VLOOKUP($C10,Sales!$ER$5:$EX$300,7,0),0)</f>
        <v>100000</v>
      </c>
      <c r="CU10" s="62">
        <f>IFERROR(VLOOKUP($C10,Sales!$ER$5:$EX$300,3,0),0)</f>
        <v>4</v>
      </c>
      <c r="CV10" s="62">
        <f>IFERROR(VLOOKUP($C10,Waste!$ER$5:$EX$200,3,0),0)</f>
        <v>0</v>
      </c>
      <c r="CW10" s="63">
        <f t="shared" ref="CW10:CW84" si="105">CV10/CU10</f>
        <v>0</v>
      </c>
      <c r="CX10" s="62">
        <f>IFERROR(VLOOKUP($C10,Sales!$EY$5:$FE$300,7,0),0)</f>
        <v>100000</v>
      </c>
      <c r="CY10" s="62">
        <f>IFERROR(VLOOKUP($C10,Sales!$EY$5:$FE$300,3,0),0)</f>
        <v>4</v>
      </c>
      <c r="CZ10" s="62">
        <f>IFERROR(VLOOKUP($C10,Waste!$EY$5:$FE$200,3,0),0)</f>
        <v>0</v>
      </c>
      <c r="DA10" s="63">
        <f t="shared" ref="DA10:DA84" si="106">CZ10/CY10</f>
        <v>0</v>
      </c>
      <c r="DB10" s="62">
        <f>IFERROR(VLOOKUP($C10,Sales!$FF$5:$FL$300,7,0),0)</f>
        <v>75000</v>
      </c>
      <c r="DC10" s="62">
        <f>IFERROR(VLOOKUP($C10,Sales!$FF$5:$FL$300,3,0),0)</f>
        <v>3</v>
      </c>
      <c r="DD10" s="62">
        <f>IFERROR(VLOOKUP($C10,Waste!$FF$5:$FL$200,3,0),0)</f>
        <v>1</v>
      </c>
      <c r="DE10" s="63">
        <f t="shared" ref="DE10:DE84" si="107">DD10/DC10</f>
        <v>0.33333333333333331</v>
      </c>
      <c r="DF10" s="62">
        <f>IFERROR(VLOOKUP($C10,Sales!$FM$5:$FS$300,7,0),0)</f>
        <v>300000</v>
      </c>
      <c r="DG10" s="62">
        <f>IFERROR(VLOOKUP($C10,Sales!$FM$5:$FS$300,3,0),0)</f>
        <v>12</v>
      </c>
      <c r="DH10" s="62">
        <f>IFERROR(VLOOKUP($C10,Waste!$FM$5:$FS$200,3,0),0)</f>
        <v>0</v>
      </c>
      <c r="DI10" s="63">
        <f t="shared" ref="DI10:DI84" si="108">DH10/DG10</f>
        <v>0</v>
      </c>
      <c r="DJ10" s="62">
        <f>IFERROR(VLOOKUP($C10,Sales!$FT$5:$FZ$300,7,0),0)</f>
        <v>500000</v>
      </c>
      <c r="DK10" s="62">
        <f>IFERROR(VLOOKUP($C10,Sales!$FT$5:$FZ$300,3,0),0)</f>
        <v>20</v>
      </c>
      <c r="DL10" s="62">
        <f>IFERROR(VLOOKUP($C10,Waste!$FT$5:$FZ$200,3,0),0)</f>
        <v>0</v>
      </c>
      <c r="DM10" s="63">
        <f t="shared" ref="DM10:DM84" si="109">DL10/DK10</f>
        <v>0</v>
      </c>
      <c r="DN10" s="62">
        <f>IFERROR(VLOOKUP($C10,Sales!$GA$5:$GG$300,7,0),0)</f>
        <v>475000</v>
      </c>
      <c r="DO10" s="62">
        <f>IFERROR(VLOOKUP($C10,Sales!$GA$5:$GG$300,3,0),0)</f>
        <v>19</v>
      </c>
      <c r="DP10" s="62">
        <f>IFERROR(VLOOKUP($C10,Waste!$GA$5:$GG$200,3,0),0)</f>
        <v>0</v>
      </c>
      <c r="DQ10" s="63">
        <f t="shared" ref="DQ10:DQ84" si="110">DP10/DO10</f>
        <v>0</v>
      </c>
      <c r="DR10" s="62">
        <f>IFERROR(VLOOKUP($C10,Sales!$GH$5:$GN$300,7,0),0)</f>
        <v>25000</v>
      </c>
      <c r="DS10" s="62">
        <f>IFERROR(VLOOKUP($C10,Sales!$GH$5:$GN$300,3,0),0)</f>
        <v>1</v>
      </c>
      <c r="DT10" s="62">
        <f>IFERROR(VLOOKUP($C10,Waste!$GH$5:$GN$200,3,0),0)</f>
        <v>3</v>
      </c>
      <c r="DU10" s="63">
        <f t="shared" ref="DU10:DU84" si="111">DT10/DS10</f>
        <v>3</v>
      </c>
      <c r="DV10" s="62">
        <f>IFERROR(VLOOKUP($C10,Sales!$GO$5:$GU$300,7,0),0)</f>
        <v>75000</v>
      </c>
      <c r="DW10" s="62">
        <f>IFERROR(VLOOKUP($C10,Sales!$GO$5:$GU$300,3,0),0)</f>
        <v>3</v>
      </c>
      <c r="DX10" s="62">
        <f>IFERROR(VLOOKUP($C10,Waste!$GO$5:$GU$200,3,0),0)</f>
        <v>1</v>
      </c>
      <c r="DY10" s="63">
        <f t="shared" ref="DY10:DY84" si="112">DX10/DW10</f>
        <v>0.33333333333333331</v>
      </c>
      <c r="DZ10" s="62">
        <f>IFERROR(VLOOKUP($C10,Sales!$GV$5:$HB$300,7,0),0)</f>
        <v>50000</v>
      </c>
      <c r="EA10" s="62">
        <f>IFERROR(VLOOKUP($C10,Sales!$GV$5:$HB$300,3,0),0)</f>
        <v>2</v>
      </c>
      <c r="EB10" s="62">
        <f>IFERROR(VLOOKUP($C10,Waste!$GV$5:$HB$200,3,0),0)</f>
        <v>2</v>
      </c>
      <c r="EC10" s="63">
        <f t="shared" ref="EC10:EC84" si="113">EB10/EA10</f>
        <v>1</v>
      </c>
      <c r="ED10" s="62">
        <f>IFERROR(VLOOKUP($C10,Sales!$HC$5:$HI$300,7,0),0)</f>
        <v>150000</v>
      </c>
      <c r="EE10" s="62">
        <f>IFERROR(VLOOKUP($C10,Sales!$HC$5:$HI$300,3,0),0)</f>
        <v>6</v>
      </c>
      <c r="EF10" s="62">
        <f>IFERROR(VLOOKUP($C10,Waste!$HC$5:$HI$200,3,0),0)</f>
        <v>0</v>
      </c>
      <c r="EG10" s="63">
        <f t="shared" ref="EG10:EG84" si="114">EF10/EE10</f>
        <v>0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5125000</v>
      </c>
      <c r="EN10" s="64">
        <f t="shared" ref="EN10:EN84" si="118">N10</f>
        <v>5125000</v>
      </c>
      <c r="EO10" s="64">
        <f t="shared" ref="EO10:EO84" si="119">R10</f>
        <v>100000</v>
      </c>
      <c r="EP10" s="64">
        <f t="shared" ref="EP10:EP84" si="120">V10</f>
        <v>100000</v>
      </c>
      <c r="EQ10" s="64">
        <f t="shared" ref="EQ10:EQ84" si="121">Z10</f>
        <v>75000</v>
      </c>
      <c r="ER10" s="64">
        <f t="shared" ref="ER10:ER84" si="122">AD10</f>
        <v>200000</v>
      </c>
      <c r="ES10" s="64">
        <f t="shared" ref="ES10:ES84" si="123">AH10</f>
        <v>425000</v>
      </c>
      <c r="ET10" s="64">
        <f t="shared" ref="ET10:ET84" si="124">AL10</f>
        <v>100000</v>
      </c>
      <c r="EU10" s="64">
        <f t="shared" ref="EU10:EU84" si="125">AP10</f>
        <v>100000</v>
      </c>
      <c r="EV10" s="64">
        <f t="shared" ref="EV10:EV84" si="126">AT10</f>
        <v>100000</v>
      </c>
      <c r="EW10" s="64">
        <f t="shared" ref="EW10:EW84" si="127">AX10</f>
        <v>100000</v>
      </c>
      <c r="EX10" s="64">
        <f t="shared" ref="EX10:EX84" si="128">BB10</f>
        <v>75000</v>
      </c>
      <c r="EY10" s="64">
        <f t="shared" ref="EY10:EY84" si="129">BF10</f>
        <v>225000</v>
      </c>
      <c r="EZ10" s="64">
        <f t="shared" ref="EZ10:EZ84" si="130">BJ10</f>
        <v>300000</v>
      </c>
      <c r="FA10" s="64">
        <f t="shared" ref="FA10:FA84" si="131">BN10</f>
        <v>0</v>
      </c>
      <c r="FB10" s="64">
        <f t="shared" ref="FB10:FB84" si="132">BR10</f>
        <v>100000</v>
      </c>
      <c r="FC10" s="64">
        <f t="shared" ref="FC10:FC84" si="133">BV10</f>
        <v>100000</v>
      </c>
      <c r="FD10" s="64">
        <f t="shared" ref="FD10:FD84" si="134">BZ10</f>
        <v>100000</v>
      </c>
      <c r="FE10" s="64">
        <f t="shared" ref="FE10:FE84" si="135">CD10</f>
        <v>100000</v>
      </c>
      <c r="FF10" s="64">
        <f t="shared" ref="FF10:FF84" si="136">CH10</f>
        <v>200000</v>
      </c>
      <c r="FG10" s="64">
        <f t="shared" ref="FG10:FG84" si="137">CL10</f>
        <v>525000</v>
      </c>
      <c r="FH10" s="64">
        <f t="shared" ref="FH10:FH84" si="138">CP10</f>
        <v>250000</v>
      </c>
      <c r="FI10" s="64">
        <f t="shared" ref="FI10:FI84" si="139">CT10</f>
        <v>100000</v>
      </c>
      <c r="FJ10" s="64">
        <f t="shared" ref="FJ10:FJ84" si="140">CX10</f>
        <v>100000</v>
      </c>
      <c r="FK10" s="64">
        <f t="shared" ref="FK10:FK84" si="141">DB10</f>
        <v>75000</v>
      </c>
      <c r="FL10" s="64">
        <f t="shared" ref="FL10:FL84" si="142">DF10</f>
        <v>300000</v>
      </c>
      <c r="FM10" s="64">
        <f t="shared" ref="FM10:FM84" si="143">DJ10</f>
        <v>500000</v>
      </c>
      <c r="FN10" s="64">
        <f t="shared" ref="FN10:FN84" si="144">DN10</f>
        <v>475000</v>
      </c>
      <c r="FO10" s="64">
        <f t="shared" ref="FO10:FO84" si="145">DR10</f>
        <v>25000</v>
      </c>
      <c r="FP10" s="64">
        <f t="shared" ref="FP10:FP84" si="146">DV10</f>
        <v>75000</v>
      </c>
      <c r="FQ10" s="64">
        <f t="shared" ref="FQ10:FQ84" si="147">DZ10</f>
        <v>50000</v>
      </c>
      <c r="FR10" s="64">
        <f t="shared" ref="FR10:FR84" si="148">ED10</f>
        <v>150000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205</v>
      </c>
      <c r="FV10" s="64">
        <f t="shared" ref="FV10:FV84" si="152">O10</f>
        <v>205</v>
      </c>
      <c r="FW10" s="64">
        <f t="shared" ref="FW10:FW84" si="153">S10</f>
        <v>4</v>
      </c>
      <c r="FX10" s="64">
        <f t="shared" ref="FX10:FX84" si="154">W10</f>
        <v>4</v>
      </c>
      <c r="FY10" s="64">
        <f t="shared" ref="FY10:FY84" si="155">AA10</f>
        <v>3</v>
      </c>
      <c r="FZ10" s="64">
        <f t="shared" ref="FZ10:FZ84" si="156">AE10</f>
        <v>8</v>
      </c>
      <c r="GA10" s="64">
        <f t="shared" ref="GA10:GA84" si="157">AI10</f>
        <v>17</v>
      </c>
      <c r="GB10" s="64">
        <f t="shared" ref="GB10:GB84" si="158">AM10</f>
        <v>4</v>
      </c>
      <c r="GC10" s="64">
        <f t="shared" ref="GC10:GC84" si="159">AQ10</f>
        <v>4</v>
      </c>
      <c r="GD10" s="64">
        <f t="shared" ref="GD10:GD84" si="160">AU10</f>
        <v>4</v>
      </c>
      <c r="GE10" s="64">
        <f t="shared" ref="GE10:GE84" si="161">AY10</f>
        <v>4</v>
      </c>
      <c r="GF10" s="64">
        <f t="shared" ref="GF10:GF84" si="162">BC10</f>
        <v>3</v>
      </c>
      <c r="GG10" s="64">
        <f t="shared" ref="GG10:GG84" si="163">BG10</f>
        <v>9</v>
      </c>
      <c r="GH10" s="64">
        <f t="shared" ref="GH10:GH84" si="164">BK10</f>
        <v>12</v>
      </c>
      <c r="GI10" s="64">
        <f t="shared" ref="GI10:GI84" si="165">BO10</f>
        <v>0</v>
      </c>
      <c r="GJ10" s="64">
        <f t="shared" ref="GJ10:GJ84" si="166">BS10</f>
        <v>4</v>
      </c>
      <c r="GK10" s="64">
        <f t="shared" ref="GK10:GK84" si="167">BW10</f>
        <v>4</v>
      </c>
      <c r="GL10" s="64">
        <f t="shared" ref="GL10:GL84" si="168">CA10</f>
        <v>4</v>
      </c>
      <c r="GM10" s="64">
        <f t="shared" ref="GM10:GM84" si="169">CE10</f>
        <v>4</v>
      </c>
      <c r="GN10" s="64">
        <f t="shared" ref="GN10:GN84" si="170">CI10</f>
        <v>8</v>
      </c>
      <c r="GO10" s="64">
        <f t="shared" ref="GO10:GO84" si="171">CM10</f>
        <v>21</v>
      </c>
      <c r="GP10" s="64">
        <f t="shared" ref="GP10:GP84" si="172">CQ10</f>
        <v>10</v>
      </c>
      <c r="GQ10" s="64">
        <f t="shared" ref="GQ10:GQ84" si="173">CU10</f>
        <v>4</v>
      </c>
      <c r="GR10" s="64">
        <f t="shared" ref="GR10:GR84" si="174">CY10</f>
        <v>4</v>
      </c>
      <c r="GS10" s="64">
        <f t="shared" ref="GS10:GS84" si="175">DC10</f>
        <v>3</v>
      </c>
      <c r="GT10" s="64">
        <f t="shared" ref="GT10:GT84" si="176">DG10</f>
        <v>12</v>
      </c>
      <c r="GU10" s="64">
        <f t="shared" ref="GU10:GU84" si="177">DK10</f>
        <v>20</v>
      </c>
      <c r="GV10" s="64">
        <f t="shared" ref="GV10:GV84" si="178">DO10</f>
        <v>19</v>
      </c>
      <c r="GW10" s="64">
        <f t="shared" ref="GW10:GW84" si="179">DS10</f>
        <v>1</v>
      </c>
      <c r="GX10" s="64">
        <f t="shared" ref="GX10:GX84" si="180">DW10</f>
        <v>3</v>
      </c>
      <c r="GY10" s="64">
        <f t="shared" ref="GY10:GY84" si="181">EA10</f>
        <v>2</v>
      </c>
      <c r="GZ10" s="64">
        <f t="shared" ref="GZ10:GZ84" si="182">EE10</f>
        <v>6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15</v>
      </c>
      <c r="HD10" s="64">
        <f t="shared" ref="HD10:HD84" si="186">P10</f>
        <v>15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1</v>
      </c>
      <c r="HH10" s="64">
        <f t="shared" ref="HH10:HH84" si="190">AF10</f>
        <v>0</v>
      </c>
      <c r="HI10" s="64">
        <f t="shared" ref="HI10:HI84" si="191">AJ10</f>
        <v>1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1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3</v>
      </c>
      <c r="HX10" s="64">
        <f t="shared" ref="HX10:HX84" si="206">CR10</f>
        <v>2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1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3</v>
      </c>
      <c r="IF10" s="64">
        <f t="shared" ref="IF10:IF84" si="214">DX10</f>
        <v>1</v>
      </c>
      <c r="IG10" s="64">
        <f t="shared" ref="IG10:IG84" si="215">EB10</f>
        <v>2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220</v>
      </c>
      <c r="IL10" s="64">
        <f t="shared" ref="IL10:IL84" si="220">+FV10+HD10</f>
        <v>220</v>
      </c>
      <c r="IM10" s="64">
        <f t="shared" ref="IM10:IM84" si="221">+FW10+HE10</f>
        <v>4</v>
      </c>
      <c r="IN10" s="64">
        <f t="shared" ref="IN10:IN84" si="222">+FX10+HF10</f>
        <v>4</v>
      </c>
      <c r="IO10" s="64">
        <f t="shared" ref="IO10:IO84" si="223">+FY10+HG10</f>
        <v>4</v>
      </c>
      <c r="IP10" s="64">
        <f t="shared" ref="IP10:IP84" si="224">+FZ10+HH10</f>
        <v>8</v>
      </c>
      <c r="IQ10" s="64">
        <f t="shared" ref="IQ10:IQ84" si="225">+GA10+HI10</f>
        <v>18</v>
      </c>
      <c r="IR10" s="64">
        <f t="shared" ref="IR10:IR84" si="226">+GB10+HJ10</f>
        <v>4</v>
      </c>
      <c r="IS10" s="64">
        <f t="shared" ref="IS10:IS84" si="227">+GC10+HK10</f>
        <v>4</v>
      </c>
      <c r="IT10" s="64">
        <f t="shared" ref="IT10:IT84" si="228">+GD10+HL10</f>
        <v>4</v>
      </c>
      <c r="IU10" s="64">
        <f t="shared" ref="IU10:IU84" si="229">+GE10+HM10</f>
        <v>4</v>
      </c>
      <c r="IV10" s="64">
        <f t="shared" ref="IV10:IV84" si="230">+GF10+HN10</f>
        <v>4</v>
      </c>
      <c r="IW10" s="64">
        <f t="shared" ref="IW10:IW84" si="231">+GG10+HO10</f>
        <v>9</v>
      </c>
      <c r="IX10" s="64">
        <f t="shared" ref="IX10:IX84" si="232">+GH10+HP10</f>
        <v>12</v>
      </c>
      <c r="IY10" s="64">
        <f t="shared" ref="IY10:IY84" si="233">+GI10+HQ10</f>
        <v>0</v>
      </c>
      <c r="IZ10" s="64">
        <f t="shared" ref="IZ10:IZ84" si="234">+GJ10+HR10</f>
        <v>4</v>
      </c>
      <c r="JA10" s="64">
        <f t="shared" ref="JA10:JA84" si="235">+GK10+HS10</f>
        <v>4</v>
      </c>
      <c r="JB10" s="64">
        <f t="shared" ref="JB10:JB84" si="236">+GL10+HT10</f>
        <v>4</v>
      </c>
      <c r="JC10" s="64">
        <f t="shared" ref="JC10:JC84" si="237">+GM10+HU10</f>
        <v>4</v>
      </c>
      <c r="JD10" s="64">
        <f t="shared" ref="JD10:JD84" si="238">+GN10+HV10</f>
        <v>8</v>
      </c>
      <c r="JE10" s="64">
        <f t="shared" ref="JE10:JE84" si="239">+GO10+HW10</f>
        <v>24</v>
      </c>
      <c r="JF10" s="64">
        <f t="shared" ref="JF10:JF84" si="240">+GP10+HX10</f>
        <v>12</v>
      </c>
      <c r="JG10" s="64">
        <f t="shared" ref="JG10:JG84" si="241">+GQ10+HY10</f>
        <v>4</v>
      </c>
      <c r="JH10" s="64">
        <f t="shared" ref="JH10:JH84" si="242">+GR10+HZ10</f>
        <v>4</v>
      </c>
      <c r="JI10" s="64">
        <f t="shared" ref="JI10:JI84" si="243">+GS10+IA10</f>
        <v>4</v>
      </c>
      <c r="JJ10" s="64">
        <f t="shared" ref="JJ10:JJ84" si="244">+GT10+IB10</f>
        <v>12</v>
      </c>
      <c r="JK10" s="64">
        <f t="shared" ref="JK10:JK84" si="245">+GU10+IC10</f>
        <v>20</v>
      </c>
      <c r="JL10" s="64">
        <f t="shared" ref="JL10:JL84" si="246">+GV10+ID10</f>
        <v>19</v>
      </c>
      <c r="JM10" s="64">
        <f t="shared" ref="JM10:JM84" si="247">+GW10+IE10</f>
        <v>4</v>
      </c>
      <c r="JN10" s="64">
        <f t="shared" ref="JN10:JN84" si="248">+GX10+IF10</f>
        <v>4</v>
      </c>
      <c r="JO10" s="64">
        <f t="shared" ref="JO10:JO84" si="249">+GY10+IG10</f>
        <v>4</v>
      </c>
      <c r="JP10" s="64">
        <f t="shared" ref="JP10:JP84" si="250">+GZ10+IH10</f>
        <v>6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1908000</v>
      </c>
      <c r="K12" s="62">
        <f t="shared" si="78"/>
        <v>106</v>
      </c>
      <c r="L12" s="62">
        <f t="shared" si="79"/>
        <v>9</v>
      </c>
      <c r="M12" s="57">
        <f t="shared" si="80"/>
        <v>8.4905660377358486E-2</v>
      </c>
      <c r="N12" s="115">
        <f t="shared" si="81"/>
        <v>1908000</v>
      </c>
      <c r="O12" s="64">
        <f t="shared" si="82"/>
        <v>106</v>
      </c>
      <c r="P12" s="64">
        <f t="shared" si="83"/>
        <v>9</v>
      </c>
      <c r="Q12" s="127">
        <f t="shared" si="84"/>
        <v>8.4905660377358486E-2</v>
      </c>
      <c r="R12" s="87">
        <f>IFERROR(VLOOKUP($C12,Sales!$H$5:$N$300,7,0),0)</f>
        <v>72000</v>
      </c>
      <c r="S12" s="62">
        <f>IFERROR(VLOOKUP($C12,Sales!$H$5:$N$300,3,0),0)</f>
        <v>4</v>
      </c>
      <c r="T12" s="62">
        <f>IFERROR(VLOOKUP($C12,Waste!$H$5:$N$200,3,0),0)</f>
        <v>0</v>
      </c>
      <c r="U12" s="63">
        <f t="shared" si="85"/>
        <v>0</v>
      </c>
      <c r="V12" s="62">
        <f>IFERROR(VLOOKUP($C12,Sales!$O$5:$U$300,7,0),0)</f>
        <v>72000</v>
      </c>
      <c r="W12" s="62">
        <f>IFERROR(VLOOKUP($C12,Sales!$O$5:$U$300,3,0),0)</f>
        <v>4</v>
      </c>
      <c r="X12" s="62">
        <f>IFERROR(VLOOKUP($C12,Waste!$O$5:$U$200,3,0),0)</f>
        <v>0</v>
      </c>
      <c r="Y12" s="63">
        <f t="shared" si="86"/>
        <v>0</v>
      </c>
      <c r="Z12" s="62">
        <f>IFERROR(VLOOKUP($C12,Sales!$V$5:$AB$300,7,0),0)</f>
        <v>72000</v>
      </c>
      <c r="AA12" s="62">
        <f>IFERROR(VLOOKUP($C12,Sales!$V$5:$AB$300,3,0),0)</f>
        <v>4</v>
      </c>
      <c r="AB12" s="62">
        <f>IFERROR(VLOOKUP($C12,Waste!$V$5:$AB$200,3,0),0)</f>
        <v>0</v>
      </c>
      <c r="AC12" s="63">
        <f t="shared" si="87"/>
        <v>0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0</v>
      </c>
      <c r="BG12" s="62">
        <f>IFERROR(VLOOKUP($C12,Sales!$BZ$5:$CF$300,3,0),0)</f>
        <v>0</v>
      </c>
      <c r="BH12" s="62">
        <f>IFERROR(VLOOKUP($C12,Waste!$BZ$5:$CF$200,3,0),0)</f>
        <v>0</v>
      </c>
      <c r="BI12" s="63" t="e">
        <f t="shared" si="95"/>
        <v>#DIV/0!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144000</v>
      </c>
      <c r="CI12" s="62">
        <f>IFERROR(VLOOKUP($C12,Sales!$DW$5:$EC$300,3,0),0)</f>
        <v>8</v>
      </c>
      <c r="CJ12" s="62">
        <f>IFERROR(VLOOKUP($C12,Waste!$DW$5:$EC$200,3,0),0)</f>
        <v>0</v>
      </c>
      <c r="CK12" s="63">
        <f t="shared" si="102"/>
        <v>0</v>
      </c>
      <c r="CL12" s="62">
        <f>IFERROR(VLOOKUP($C12,Sales!$ED$5:$EJ$300,7,0),0)</f>
        <v>324000</v>
      </c>
      <c r="CM12" s="62">
        <f>IFERROR(VLOOKUP($C12,Sales!$ED$5:$EJ$300,3,0),0)</f>
        <v>18</v>
      </c>
      <c r="CN12" s="62">
        <f>IFERROR(VLOOKUP($C12,Waste!$ED$5:$EJ$200,3,0),0)</f>
        <v>0</v>
      </c>
      <c r="CO12" s="63">
        <f t="shared" si="103"/>
        <v>0</v>
      </c>
      <c r="CP12" s="62">
        <f>IFERROR(VLOOKUP($C12,Sales!$EK$5:$EQ$300,7,0),0)</f>
        <v>72000</v>
      </c>
      <c r="CQ12" s="62">
        <f>IFERROR(VLOOKUP($C12,Sales!$EK$5:$EQ$300,3,0),0)</f>
        <v>4</v>
      </c>
      <c r="CR12" s="62">
        <f>IFERROR(VLOOKUP($C12,Waste!$EK$5:$EQ$200,3,0),0)</f>
        <v>0</v>
      </c>
      <c r="CS12" s="63">
        <f t="shared" si="104"/>
        <v>0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72000</v>
      </c>
      <c r="CY12" s="62">
        <f>IFERROR(VLOOKUP($C12,Sales!$EY$5:$FE$300,3,0),0)</f>
        <v>4</v>
      </c>
      <c r="CZ12" s="62">
        <f>IFERROR(VLOOKUP($C12,Waste!$EY$5:$FE$200,3,0),0)</f>
        <v>0</v>
      </c>
      <c r="DA12" s="63">
        <f t="shared" si="106"/>
        <v>0</v>
      </c>
      <c r="DB12" s="62">
        <f>IFERROR(VLOOKUP($C12,Sales!$FF$5:$FL$300,7,0),0)</f>
        <v>54000</v>
      </c>
      <c r="DC12" s="62">
        <f>IFERROR(VLOOKUP($C12,Sales!$FF$5:$FL$300,3,0),0)</f>
        <v>3</v>
      </c>
      <c r="DD12" s="62">
        <f>IFERROR(VLOOKUP($C12,Waste!$FF$5:$FL$200,3,0),0)</f>
        <v>0</v>
      </c>
      <c r="DE12" s="63">
        <f t="shared" si="107"/>
        <v>0</v>
      </c>
      <c r="DF12" s="62">
        <f>IFERROR(VLOOKUP($C12,Sales!$FM$5:$FS$300,7,0),0)</f>
        <v>216000</v>
      </c>
      <c r="DG12" s="62">
        <f>IFERROR(VLOOKUP($C12,Sales!$FM$5:$FS$300,3,0),0)</f>
        <v>12</v>
      </c>
      <c r="DH12" s="62">
        <f>IFERROR(VLOOKUP($C12,Waste!$FM$5:$FS$200,3,0),0)</f>
        <v>0</v>
      </c>
      <c r="DI12" s="63">
        <f t="shared" si="108"/>
        <v>0</v>
      </c>
      <c r="DJ12" s="62">
        <f>IFERROR(VLOOKUP($C12,Sales!$FT$5:$FZ$300,7,0),0)</f>
        <v>342000</v>
      </c>
      <c r="DK12" s="62">
        <f>IFERROR(VLOOKUP($C12,Sales!$FT$5:$FZ$300,3,0),0)</f>
        <v>19</v>
      </c>
      <c r="DL12" s="62">
        <f>IFERROR(VLOOKUP($C12,Waste!$FT$5:$FZ$200,3,0),0)</f>
        <v>1</v>
      </c>
      <c r="DM12" s="63">
        <f t="shared" si="109"/>
        <v>5.2631578947368418E-2</v>
      </c>
      <c r="DN12" s="62">
        <f>IFERROR(VLOOKUP($C12,Sales!$GA$5:$GG$300,7,0),0)</f>
        <v>306000</v>
      </c>
      <c r="DO12" s="62">
        <f>IFERROR(VLOOKUP($C12,Sales!$GA$5:$GG$300,3,0),0)</f>
        <v>17</v>
      </c>
      <c r="DP12" s="62">
        <f>IFERROR(VLOOKUP($C12,Waste!$GA$5:$GG$200,3,0),0)</f>
        <v>3</v>
      </c>
      <c r="DQ12" s="63">
        <f t="shared" si="110"/>
        <v>0.17647058823529413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36000</v>
      </c>
      <c r="DW12" s="62">
        <f>IFERROR(VLOOKUP($C12,Sales!$GO$5:$GU$300,3,0),0)</f>
        <v>2</v>
      </c>
      <c r="DX12" s="62">
        <f>IFERROR(VLOOKUP($C12,Waste!$GO$5:$GU$200,3,0),0)</f>
        <v>2</v>
      </c>
      <c r="DY12" s="63">
        <f t="shared" si="112"/>
        <v>1</v>
      </c>
      <c r="DZ12" s="62">
        <f>IFERROR(VLOOKUP($C12,Sales!$GV$5:$HB$300,7,0),0)</f>
        <v>72000</v>
      </c>
      <c r="EA12" s="62">
        <f>IFERROR(VLOOKUP($C12,Sales!$GV$5:$HB$300,3,0),0)</f>
        <v>4</v>
      </c>
      <c r="EB12" s="62">
        <f>IFERROR(VLOOKUP($C12,Waste!$GV$5:$HB$200,3,0),0)</f>
        <v>0</v>
      </c>
      <c r="EC12" s="63">
        <f t="shared" si="113"/>
        <v>0</v>
      </c>
      <c r="ED12" s="62">
        <f>IFERROR(VLOOKUP($C12,Sales!$HC$5:$HI$300,7,0),0)</f>
        <v>54000</v>
      </c>
      <c r="EE12" s="62">
        <f>IFERROR(VLOOKUP($C12,Sales!$HC$5:$HI$300,3,0),0)</f>
        <v>3</v>
      </c>
      <c r="EF12" s="62">
        <f>IFERROR(VLOOKUP($C12,Waste!$HC$5:$HI$200,3,0),0)</f>
        <v>3</v>
      </c>
      <c r="EG12" s="63">
        <f t="shared" si="114"/>
        <v>1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1908000</v>
      </c>
      <c r="EN12" s="64">
        <f t="shared" si="118"/>
        <v>1908000</v>
      </c>
      <c r="EO12" s="64">
        <f t="shared" si="119"/>
        <v>72000</v>
      </c>
      <c r="EP12" s="64">
        <f t="shared" si="120"/>
        <v>72000</v>
      </c>
      <c r="EQ12" s="64">
        <f t="shared" si="121"/>
        <v>72000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144000</v>
      </c>
      <c r="FG12" s="64">
        <f t="shared" si="137"/>
        <v>324000</v>
      </c>
      <c r="FH12" s="64">
        <f t="shared" si="138"/>
        <v>72000</v>
      </c>
      <c r="FI12" s="64">
        <f t="shared" si="139"/>
        <v>0</v>
      </c>
      <c r="FJ12" s="64">
        <f t="shared" si="140"/>
        <v>72000</v>
      </c>
      <c r="FK12" s="64">
        <f t="shared" si="141"/>
        <v>54000</v>
      </c>
      <c r="FL12" s="64">
        <f t="shared" si="142"/>
        <v>216000</v>
      </c>
      <c r="FM12" s="64">
        <f t="shared" si="143"/>
        <v>342000</v>
      </c>
      <c r="FN12" s="64">
        <f t="shared" si="144"/>
        <v>306000</v>
      </c>
      <c r="FO12" s="64">
        <f t="shared" si="145"/>
        <v>0</v>
      </c>
      <c r="FP12" s="64">
        <f t="shared" si="146"/>
        <v>36000</v>
      </c>
      <c r="FQ12" s="64">
        <f t="shared" si="147"/>
        <v>72000</v>
      </c>
      <c r="FR12" s="64">
        <f t="shared" si="148"/>
        <v>54000</v>
      </c>
      <c r="FS12" s="116">
        <f t="shared" si="149"/>
        <v>0</v>
      </c>
      <c r="FT12" s="115">
        <f t="shared" si="150"/>
        <v>0</v>
      </c>
      <c r="FU12" s="64">
        <f t="shared" si="151"/>
        <v>106</v>
      </c>
      <c r="FV12" s="64">
        <f t="shared" si="152"/>
        <v>106</v>
      </c>
      <c r="FW12" s="64">
        <f t="shared" si="153"/>
        <v>4</v>
      </c>
      <c r="FX12" s="64">
        <f t="shared" si="154"/>
        <v>4</v>
      </c>
      <c r="FY12" s="64">
        <f t="shared" si="155"/>
        <v>4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0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8</v>
      </c>
      <c r="GO12" s="64">
        <f t="shared" si="171"/>
        <v>18</v>
      </c>
      <c r="GP12" s="64">
        <f t="shared" si="172"/>
        <v>4</v>
      </c>
      <c r="GQ12" s="64">
        <f t="shared" si="173"/>
        <v>0</v>
      </c>
      <c r="GR12" s="64">
        <f t="shared" si="174"/>
        <v>4</v>
      </c>
      <c r="GS12" s="64">
        <f t="shared" si="175"/>
        <v>3</v>
      </c>
      <c r="GT12" s="64">
        <f t="shared" si="176"/>
        <v>12</v>
      </c>
      <c r="GU12" s="64">
        <f t="shared" si="177"/>
        <v>19</v>
      </c>
      <c r="GV12" s="64">
        <f t="shared" si="178"/>
        <v>17</v>
      </c>
      <c r="GW12" s="64">
        <f t="shared" si="179"/>
        <v>0</v>
      </c>
      <c r="GX12" s="64">
        <f t="shared" si="180"/>
        <v>2</v>
      </c>
      <c r="GY12" s="64">
        <f t="shared" si="181"/>
        <v>4</v>
      </c>
      <c r="GZ12" s="64">
        <f t="shared" si="182"/>
        <v>3</v>
      </c>
      <c r="HA12" s="116">
        <f t="shared" si="183"/>
        <v>0</v>
      </c>
      <c r="HB12" s="115">
        <f t="shared" si="184"/>
        <v>0</v>
      </c>
      <c r="HC12" s="64">
        <f t="shared" si="185"/>
        <v>9</v>
      </c>
      <c r="HD12" s="64">
        <f t="shared" si="186"/>
        <v>9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1</v>
      </c>
      <c r="ID12" s="64">
        <f t="shared" si="212"/>
        <v>3</v>
      </c>
      <c r="IE12" s="64">
        <f t="shared" si="213"/>
        <v>0</v>
      </c>
      <c r="IF12" s="64">
        <f t="shared" si="214"/>
        <v>2</v>
      </c>
      <c r="IG12" s="64">
        <f t="shared" si="215"/>
        <v>0</v>
      </c>
      <c r="IH12" s="64">
        <f t="shared" si="216"/>
        <v>3</v>
      </c>
      <c r="II12" s="116">
        <f t="shared" si="217"/>
        <v>0</v>
      </c>
      <c r="IJ12" s="115">
        <f t="shared" si="218"/>
        <v>0</v>
      </c>
      <c r="IK12" s="64">
        <f t="shared" si="219"/>
        <v>115</v>
      </c>
      <c r="IL12" s="64">
        <f t="shared" si="220"/>
        <v>115</v>
      </c>
      <c r="IM12" s="64">
        <f t="shared" si="221"/>
        <v>4</v>
      </c>
      <c r="IN12" s="64">
        <f t="shared" si="222"/>
        <v>4</v>
      </c>
      <c r="IO12" s="64">
        <f t="shared" si="223"/>
        <v>4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0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8</v>
      </c>
      <c r="JE12" s="64">
        <f t="shared" si="239"/>
        <v>18</v>
      </c>
      <c r="JF12" s="64">
        <f t="shared" si="240"/>
        <v>4</v>
      </c>
      <c r="JG12" s="64">
        <f t="shared" si="241"/>
        <v>0</v>
      </c>
      <c r="JH12" s="64">
        <f t="shared" si="242"/>
        <v>4</v>
      </c>
      <c r="JI12" s="64">
        <f t="shared" si="243"/>
        <v>3</v>
      </c>
      <c r="JJ12" s="64">
        <f t="shared" si="244"/>
        <v>12</v>
      </c>
      <c r="JK12" s="64">
        <f t="shared" si="245"/>
        <v>20</v>
      </c>
      <c r="JL12" s="64">
        <f t="shared" si="246"/>
        <v>20</v>
      </c>
      <c r="JM12" s="64">
        <f t="shared" si="247"/>
        <v>0</v>
      </c>
      <c r="JN12" s="64">
        <f t="shared" si="248"/>
        <v>4</v>
      </c>
      <c r="JO12" s="64">
        <f t="shared" si="249"/>
        <v>4</v>
      </c>
      <c r="JP12" s="64">
        <f t="shared" si="250"/>
        <v>6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3315000</v>
      </c>
      <c r="K13" s="62">
        <f t="shared" si="78"/>
        <v>195</v>
      </c>
      <c r="L13" s="62">
        <f t="shared" si="79"/>
        <v>8</v>
      </c>
      <c r="M13" s="57">
        <f t="shared" si="80"/>
        <v>4.1025641025641026E-2</v>
      </c>
      <c r="N13" s="115">
        <f t="shared" si="81"/>
        <v>3315000</v>
      </c>
      <c r="O13" s="64">
        <f t="shared" si="82"/>
        <v>195</v>
      </c>
      <c r="P13" s="64">
        <f t="shared" si="83"/>
        <v>8</v>
      </c>
      <c r="Q13" s="127">
        <f t="shared" si="84"/>
        <v>4.1025641025641026E-2</v>
      </c>
      <c r="R13" s="87">
        <f>IFERROR(VLOOKUP($C13,Sales!$H$5:$N$300,7,0),0)</f>
        <v>102000</v>
      </c>
      <c r="S13" s="62">
        <f>IFERROR(VLOOKUP($C13,Sales!$H$5:$N$300,3,0),0)</f>
        <v>6</v>
      </c>
      <c r="T13" s="62">
        <f>IFERROR(VLOOKUP($C13,Waste!$H$5:$N$200,3,0),0)</f>
        <v>0</v>
      </c>
      <c r="U13" s="63">
        <f t="shared" si="85"/>
        <v>0</v>
      </c>
      <c r="V13" s="62">
        <f>IFERROR(VLOOKUP($C13,Sales!$O$5:$U$300,7,0),0)</f>
        <v>85000</v>
      </c>
      <c r="W13" s="62">
        <f>IFERROR(VLOOKUP($C13,Sales!$O$5:$U$300,3,0),0)</f>
        <v>5</v>
      </c>
      <c r="X13" s="62">
        <f>IFERROR(VLOOKUP($C13,Waste!$O$5:$U$200,3,0),0)</f>
        <v>1</v>
      </c>
      <c r="Y13" s="63">
        <f t="shared" si="86"/>
        <v>0.2</v>
      </c>
      <c r="Z13" s="62">
        <f>IFERROR(VLOOKUP($C13,Sales!$V$5:$AB$300,7,0),0)</f>
        <v>102000</v>
      </c>
      <c r="AA13" s="62">
        <f>IFERROR(VLOOKUP($C13,Sales!$V$5:$AB$300,3,0),0)</f>
        <v>6</v>
      </c>
      <c r="AB13" s="62">
        <f>IFERROR(VLOOKUP($C13,Waste!$V$5:$AB$200,3,0),0)</f>
        <v>0</v>
      </c>
      <c r="AC13" s="63">
        <f t="shared" si="87"/>
        <v>0</v>
      </c>
      <c r="AD13" s="62">
        <f>IFERROR(VLOOKUP($C13,Sales!$AC$5:$AI$300,7,0),0)</f>
        <v>136000</v>
      </c>
      <c r="AE13" s="62">
        <f>IFERROR(VLOOKUP($C13,Sales!$AC$5:$AI$300,3,0),0)</f>
        <v>8</v>
      </c>
      <c r="AF13" s="62">
        <f>IFERROR(VLOOKUP($C13,Waste!$AC$5:$AI$200,3,0),0)</f>
        <v>0</v>
      </c>
      <c r="AG13" s="63">
        <f t="shared" si="88"/>
        <v>0</v>
      </c>
      <c r="AH13" s="62">
        <f>IFERROR(VLOOKUP($C13,Sales!$AJ$5:$AP$300,7,0),0)</f>
        <v>136000</v>
      </c>
      <c r="AI13" s="62">
        <f>IFERROR(VLOOKUP($C13,Sales!$AJ$5:$AP$300,3,0),0)</f>
        <v>8</v>
      </c>
      <c r="AJ13" s="62">
        <f>IFERROR(VLOOKUP($C13,Waste!$AJ$5:$AP$200,3,0),0)</f>
        <v>0</v>
      </c>
      <c r="AK13" s="63">
        <f t="shared" si="89"/>
        <v>0</v>
      </c>
      <c r="AL13" s="62">
        <f>IFERROR(VLOOKUP($C13,Sales!$AQ$5:$AW$300,7,0),0)</f>
        <v>102000</v>
      </c>
      <c r="AM13" s="62">
        <f>IFERROR(VLOOKUP($C13,Sales!$AQ$5:$AW$300,3,0),0)</f>
        <v>6</v>
      </c>
      <c r="AN13" s="62">
        <f>IFERROR(VLOOKUP($C13,Waste!$AQ$5:$AW$200,3,0),0)</f>
        <v>0</v>
      </c>
      <c r="AO13" s="63">
        <f t="shared" si="90"/>
        <v>0</v>
      </c>
      <c r="AP13" s="62">
        <f>IFERROR(VLOOKUP($C13,Sales!$AX$5:$BD$300,7,0),0)</f>
        <v>68000</v>
      </c>
      <c r="AQ13" s="62">
        <f>IFERROR(VLOOKUP($C13,Sales!$AX$5:$BD$300,3,0),0)</f>
        <v>4</v>
      </c>
      <c r="AR13" s="62">
        <f>IFERROR(VLOOKUP($C13,Waste!$AX$5:$BD$200,3,0),0)</f>
        <v>2</v>
      </c>
      <c r="AS13" s="63">
        <f t="shared" si="91"/>
        <v>0.5</v>
      </c>
      <c r="AT13" s="62">
        <f>IFERROR(VLOOKUP($C13,Sales!$BE$5:$BK$300,7,0),0)</f>
        <v>102000</v>
      </c>
      <c r="AU13" s="62">
        <f>IFERROR(VLOOKUP($C13,Sales!$BE$5:$BK$300,3,0),0)</f>
        <v>6</v>
      </c>
      <c r="AV13" s="62">
        <f>IFERROR(VLOOKUP($C13,Waste!$BE$5:$BK$200,3,0),0)</f>
        <v>0</v>
      </c>
      <c r="AW13" s="63">
        <f t="shared" si="92"/>
        <v>0</v>
      </c>
      <c r="AX13" s="62">
        <f>IFERROR(VLOOKUP($C13,Sales!$BL$5:$BR$300,7,0),0)</f>
        <v>85000</v>
      </c>
      <c r="AY13" s="62">
        <f>IFERROR(VLOOKUP($C13,Sales!$BL$5:$BR$300,3,0),0)</f>
        <v>5</v>
      </c>
      <c r="AZ13" s="62">
        <f>IFERROR(VLOOKUP($C13,Waste!$BL$5:$BR$200,3,0),0)</f>
        <v>1</v>
      </c>
      <c r="BA13" s="63">
        <f t="shared" si="93"/>
        <v>0.2</v>
      </c>
      <c r="BB13" s="62">
        <f>IFERROR(VLOOKUP($C13,Sales!$BS$5:$BY$300,7,0),0)</f>
        <v>102000</v>
      </c>
      <c r="BC13" s="62">
        <f>IFERROR(VLOOKUP($C13,Sales!$BS$5:$BY$300,3,0),0)</f>
        <v>6</v>
      </c>
      <c r="BD13" s="62">
        <f>IFERROR(VLOOKUP($C13,Waste!$BS$5:$BY$200,3,0),0)</f>
        <v>0</v>
      </c>
      <c r="BE13" s="63">
        <f t="shared" si="94"/>
        <v>0</v>
      </c>
      <c r="BF13" s="62">
        <f>IFERROR(VLOOKUP($C13,Sales!$BZ$5:$CF$300,7,0),0)</f>
        <v>136000</v>
      </c>
      <c r="BG13" s="62">
        <f>IFERROR(VLOOKUP($C13,Sales!$BZ$5:$CF$300,3,0),0)</f>
        <v>8</v>
      </c>
      <c r="BH13" s="62">
        <f>IFERROR(VLOOKUP($C13,Waste!$BZ$5:$CF$200,3,0),0)</f>
        <v>0</v>
      </c>
      <c r="BI13" s="63">
        <f t="shared" si="95"/>
        <v>0</v>
      </c>
      <c r="BJ13" s="62">
        <f>IFERROR(VLOOKUP($C13,Sales!$CG$5:$CM$300,7,0),0)</f>
        <v>136000</v>
      </c>
      <c r="BK13" s="62">
        <f>IFERROR(VLOOKUP($C13,Sales!$CG$5:$CM$300,3,0),0)</f>
        <v>8</v>
      </c>
      <c r="BL13" s="62">
        <f>IFERROR(VLOOKUP($C13,Waste!$CG$5:$CM$200,3,0),0)</f>
        <v>0</v>
      </c>
      <c r="BM13" s="63">
        <f t="shared" si="96"/>
        <v>0</v>
      </c>
      <c r="BN13" s="62">
        <f>IFERROR(VLOOKUP($C13,Sales!$CN$5:$CT$300,7,0),0)</f>
        <v>68000</v>
      </c>
      <c r="BO13" s="62">
        <f>IFERROR(VLOOKUP($C13,Sales!$CN$5:$CT$300,3,0),0)</f>
        <v>4</v>
      </c>
      <c r="BP13" s="62">
        <f>IFERROR(VLOOKUP($C13,Waste!$CN$5:$CT$200,3,0),0)</f>
        <v>0</v>
      </c>
      <c r="BQ13" s="63">
        <f t="shared" si="97"/>
        <v>0</v>
      </c>
      <c r="BR13" s="62">
        <f>IFERROR(VLOOKUP($C13,Sales!$CU$5:$DA$300,7,0),0)</f>
        <v>102000</v>
      </c>
      <c r="BS13" s="62">
        <f>IFERROR(VLOOKUP($C13,Sales!$CU$5:$DA$300,3,0),0)</f>
        <v>6</v>
      </c>
      <c r="BT13" s="62">
        <f>IFERROR(VLOOKUP($C13,Waste!$CU$5:$DA$200,3,0),0)</f>
        <v>0</v>
      </c>
      <c r="BU13" s="63">
        <f t="shared" si="98"/>
        <v>0</v>
      </c>
      <c r="BV13" s="62">
        <f>IFERROR(VLOOKUP($C13,Sales!$DB$5:$DH$300,7,0),0)</f>
        <v>102000</v>
      </c>
      <c r="BW13" s="62">
        <f>IFERROR(VLOOKUP($C13,Sales!$DB$5:$DH$300,3,0),0)</f>
        <v>6</v>
      </c>
      <c r="BX13" s="62">
        <f>IFERROR(VLOOKUP($C13,Waste!$DB$5:$DH$200,3,0),0)</f>
        <v>0</v>
      </c>
      <c r="BY13" s="63">
        <f t="shared" si="99"/>
        <v>0</v>
      </c>
      <c r="BZ13" s="62">
        <f>IFERROR(VLOOKUP($C13,Sales!$DI$5:$DO$300,7,0),0)</f>
        <v>102000</v>
      </c>
      <c r="CA13" s="62">
        <f>IFERROR(VLOOKUP($C13,Sales!$DI$5:$DO$300,3,0),0)</f>
        <v>6</v>
      </c>
      <c r="CB13" s="62">
        <f>IFERROR(VLOOKUP($C13,Waste!$DI$5:$DO$200,3,0),0)</f>
        <v>0</v>
      </c>
      <c r="CC13" s="63">
        <f t="shared" si="100"/>
        <v>0</v>
      </c>
      <c r="CD13" s="62">
        <f>IFERROR(VLOOKUP($C13,Sales!$DP$5:$DV$300,7,0),0)</f>
        <v>68000</v>
      </c>
      <c r="CE13" s="62">
        <f>IFERROR(VLOOKUP($C13,Sales!$DP$5:$DV$300,3,0),0)</f>
        <v>4</v>
      </c>
      <c r="CF13" s="62">
        <f>IFERROR(VLOOKUP($C13,Waste!$DP$5:$DV$200,3,0),0)</f>
        <v>0</v>
      </c>
      <c r="CG13" s="63">
        <f t="shared" si="101"/>
        <v>0</v>
      </c>
      <c r="CH13" s="62">
        <f>IFERROR(VLOOKUP($C13,Sales!$DW$5:$EC$300,7,0),0)</f>
        <v>136000</v>
      </c>
      <c r="CI13" s="62">
        <f>IFERROR(VLOOKUP($C13,Sales!$DW$5:$EC$300,3,0),0)</f>
        <v>8</v>
      </c>
      <c r="CJ13" s="62">
        <f>IFERROR(VLOOKUP($C13,Waste!$DW$5:$EC$200,3,0),0)</f>
        <v>0</v>
      </c>
      <c r="CK13" s="63">
        <f t="shared" si="102"/>
        <v>0</v>
      </c>
      <c r="CL13" s="62">
        <f>IFERROR(VLOOKUP($C13,Sales!$ED$5:$EJ$300,7,0),0)</f>
        <v>136000</v>
      </c>
      <c r="CM13" s="62">
        <f>IFERROR(VLOOKUP($C13,Sales!$ED$5:$EJ$300,3,0),0)</f>
        <v>8</v>
      </c>
      <c r="CN13" s="62">
        <f>IFERROR(VLOOKUP($C13,Waste!$ED$5:$EJ$200,3,0),0)</f>
        <v>0</v>
      </c>
      <c r="CO13" s="63">
        <f t="shared" si="103"/>
        <v>0</v>
      </c>
      <c r="CP13" s="62">
        <f>IFERROR(VLOOKUP($C13,Sales!$EK$5:$EQ$300,7,0),0)</f>
        <v>204000</v>
      </c>
      <c r="CQ13" s="62">
        <f>IFERROR(VLOOKUP($C13,Sales!$EK$5:$EQ$300,3,0),0)</f>
        <v>12</v>
      </c>
      <c r="CR13" s="62">
        <f>IFERROR(VLOOKUP($C13,Waste!$EK$5:$EQ$200,3,0),0)</f>
        <v>0</v>
      </c>
      <c r="CS13" s="63">
        <f t="shared" si="104"/>
        <v>0</v>
      </c>
      <c r="CT13" s="62">
        <f>IFERROR(VLOOKUP($C13,Sales!$ER$5:$EX$300,7,0),0)</f>
        <v>102000</v>
      </c>
      <c r="CU13" s="62">
        <f>IFERROR(VLOOKUP($C13,Sales!$ER$5:$EX$300,3,0),0)</f>
        <v>6</v>
      </c>
      <c r="CV13" s="62">
        <f>IFERROR(VLOOKUP($C13,Waste!$ER$5:$EX$200,3,0),0)</f>
        <v>0</v>
      </c>
      <c r="CW13" s="63">
        <f t="shared" si="105"/>
        <v>0</v>
      </c>
      <c r="CX13" s="62">
        <f>IFERROR(VLOOKUP($C13,Sales!$EY$5:$FE$300,7,0),0)</f>
        <v>102000</v>
      </c>
      <c r="CY13" s="62">
        <f>IFERROR(VLOOKUP($C13,Sales!$EY$5:$FE$300,3,0),0)</f>
        <v>6</v>
      </c>
      <c r="CZ13" s="62">
        <f>IFERROR(VLOOKUP($C13,Waste!$EY$5:$FE$200,3,0),0)</f>
        <v>0</v>
      </c>
      <c r="DA13" s="63">
        <f t="shared" si="106"/>
        <v>0</v>
      </c>
      <c r="DB13" s="62">
        <f>IFERROR(VLOOKUP($C13,Sales!$FF$5:$FL$300,7,0),0)</f>
        <v>102000</v>
      </c>
      <c r="DC13" s="62">
        <f>IFERROR(VLOOKUP($C13,Sales!$FF$5:$FL$300,3,0),0)</f>
        <v>6</v>
      </c>
      <c r="DD13" s="62">
        <f>IFERROR(VLOOKUP($C13,Waste!$FF$5:$FL$200,3,0),0)</f>
        <v>0</v>
      </c>
      <c r="DE13" s="63">
        <f t="shared" si="107"/>
        <v>0</v>
      </c>
      <c r="DF13" s="62">
        <f>IFERROR(VLOOKUP($C13,Sales!$FM$5:$FS$300,7,0),0)</f>
        <v>102000</v>
      </c>
      <c r="DG13" s="62">
        <f>IFERROR(VLOOKUP($C13,Sales!$FM$5:$FS$300,3,0),0)</f>
        <v>6</v>
      </c>
      <c r="DH13" s="62">
        <f>IFERROR(VLOOKUP($C13,Waste!$FM$5:$FS$200,3,0),0)</f>
        <v>0</v>
      </c>
      <c r="DI13" s="63">
        <f t="shared" si="108"/>
        <v>0</v>
      </c>
      <c r="DJ13" s="62">
        <f>IFERROR(VLOOKUP($C13,Sales!$FT$5:$FZ$300,7,0),0)</f>
        <v>136000</v>
      </c>
      <c r="DK13" s="62">
        <f>IFERROR(VLOOKUP($C13,Sales!$FT$5:$FZ$300,3,0),0)</f>
        <v>8</v>
      </c>
      <c r="DL13" s="62">
        <f>IFERROR(VLOOKUP($C13,Waste!$FT$5:$FZ$200,3,0),0)</f>
        <v>0</v>
      </c>
      <c r="DM13" s="63">
        <f t="shared" si="109"/>
        <v>0</v>
      </c>
      <c r="DN13" s="62">
        <f>IFERROR(VLOOKUP($C13,Sales!$GA$5:$GG$300,7,0),0)</f>
        <v>221000</v>
      </c>
      <c r="DO13" s="62">
        <f>IFERROR(VLOOKUP($C13,Sales!$GA$5:$GG$300,3,0),0)</f>
        <v>13</v>
      </c>
      <c r="DP13" s="62">
        <f>IFERROR(VLOOKUP($C13,Waste!$GA$5:$GG$200,3,0),0)</f>
        <v>0</v>
      </c>
      <c r="DQ13" s="63">
        <f t="shared" si="110"/>
        <v>0</v>
      </c>
      <c r="DR13" s="62">
        <f>IFERROR(VLOOKUP($C13,Sales!$GH$5:$GN$300,7,0),0)</f>
        <v>85000</v>
      </c>
      <c r="DS13" s="62">
        <f>IFERROR(VLOOKUP($C13,Sales!$GH$5:$GN$300,3,0),0)</f>
        <v>5</v>
      </c>
      <c r="DT13" s="62">
        <f>IFERROR(VLOOKUP($C13,Waste!$GH$5:$GN$200,3,0),0)</f>
        <v>1</v>
      </c>
      <c r="DU13" s="63">
        <f t="shared" si="111"/>
        <v>0.2</v>
      </c>
      <c r="DV13" s="62">
        <f>IFERROR(VLOOKUP($C13,Sales!$GO$5:$GU$300,7,0),0)</f>
        <v>68000</v>
      </c>
      <c r="DW13" s="62">
        <f>IFERROR(VLOOKUP($C13,Sales!$GO$5:$GU$300,3,0),0)</f>
        <v>4</v>
      </c>
      <c r="DX13" s="62">
        <f>IFERROR(VLOOKUP($C13,Waste!$GO$5:$GU$200,3,0),0)</f>
        <v>2</v>
      </c>
      <c r="DY13" s="63">
        <f t="shared" si="112"/>
        <v>0.5</v>
      </c>
      <c r="DZ13" s="62">
        <f>IFERROR(VLOOKUP($C13,Sales!$GV$5:$HB$300,7,0),0)</f>
        <v>102000</v>
      </c>
      <c r="EA13" s="62">
        <f>IFERROR(VLOOKUP($C13,Sales!$GV$5:$HB$300,3,0),0)</f>
        <v>6</v>
      </c>
      <c r="EB13" s="62">
        <f>IFERROR(VLOOKUP($C13,Waste!$GV$5:$HB$200,3,0),0)</f>
        <v>0</v>
      </c>
      <c r="EC13" s="63">
        <f t="shared" si="113"/>
        <v>0</v>
      </c>
      <c r="ED13" s="62">
        <f>IFERROR(VLOOKUP($C13,Sales!$HC$5:$HI$300,7,0),0)</f>
        <v>85000</v>
      </c>
      <c r="EE13" s="62">
        <f>IFERROR(VLOOKUP($C13,Sales!$HC$5:$HI$300,3,0),0)</f>
        <v>5</v>
      </c>
      <c r="EF13" s="62">
        <f>IFERROR(VLOOKUP($C13,Waste!$HC$5:$HI$200,3,0),0)</f>
        <v>1</v>
      </c>
      <c r="EG13" s="63">
        <f t="shared" si="114"/>
        <v>0.2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3315000</v>
      </c>
      <c r="EN13" s="64">
        <f t="shared" si="118"/>
        <v>3315000</v>
      </c>
      <c r="EO13" s="64">
        <f t="shared" si="119"/>
        <v>102000</v>
      </c>
      <c r="EP13" s="64">
        <f t="shared" si="120"/>
        <v>85000</v>
      </c>
      <c r="EQ13" s="64">
        <f t="shared" si="121"/>
        <v>102000</v>
      </c>
      <c r="ER13" s="64">
        <f t="shared" si="122"/>
        <v>136000</v>
      </c>
      <c r="ES13" s="64">
        <f t="shared" si="123"/>
        <v>136000</v>
      </c>
      <c r="ET13" s="64">
        <f t="shared" si="124"/>
        <v>102000</v>
      </c>
      <c r="EU13" s="64">
        <f t="shared" si="125"/>
        <v>68000</v>
      </c>
      <c r="EV13" s="64">
        <f t="shared" si="126"/>
        <v>102000</v>
      </c>
      <c r="EW13" s="64">
        <f t="shared" si="127"/>
        <v>85000</v>
      </c>
      <c r="EX13" s="64">
        <f t="shared" si="128"/>
        <v>102000</v>
      </c>
      <c r="EY13" s="64">
        <f t="shared" si="129"/>
        <v>136000</v>
      </c>
      <c r="EZ13" s="64">
        <f t="shared" si="130"/>
        <v>136000</v>
      </c>
      <c r="FA13" s="64">
        <f t="shared" si="131"/>
        <v>68000</v>
      </c>
      <c r="FB13" s="64">
        <f t="shared" si="132"/>
        <v>102000</v>
      </c>
      <c r="FC13" s="64">
        <f t="shared" si="133"/>
        <v>102000</v>
      </c>
      <c r="FD13" s="64">
        <f t="shared" si="134"/>
        <v>102000</v>
      </c>
      <c r="FE13" s="64">
        <f t="shared" si="135"/>
        <v>68000</v>
      </c>
      <c r="FF13" s="64">
        <f t="shared" si="136"/>
        <v>136000</v>
      </c>
      <c r="FG13" s="64">
        <f t="shared" si="137"/>
        <v>136000</v>
      </c>
      <c r="FH13" s="64">
        <f t="shared" si="138"/>
        <v>204000</v>
      </c>
      <c r="FI13" s="64">
        <f t="shared" si="139"/>
        <v>102000</v>
      </c>
      <c r="FJ13" s="64">
        <f t="shared" si="140"/>
        <v>102000</v>
      </c>
      <c r="FK13" s="64">
        <f t="shared" si="141"/>
        <v>102000</v>
      </c>
      <c r="FL13" s="64">
        <f t="shared" si="142"/>
        <v>102000</v>
      </c>
      <c r="FM13" s="64">
        <f t="shared" si="143"/>
        <v>136000</v>
      </c>
      <c r="FN13" s="64">
        <f t="shared" si="144"/>
        <v>221000</v>
      </c>
      <c r="FO13" s="64">
        <f t="shared" si="145"/>
        <v>85000</v>
      </c>
      <c r="FP13" s="64">
        <f t="shared" si="146"/>
        <v>68000</v>
      </c>
      <c r="FQ13" s="64">
        <f t="shared" si="147"/>
        <v>102000</v>
      </c>
      <c r="FR13" s="64">
        <f t="shared" si="148"/>
        <v>85000</v>
      </c>
      <c r="FS13" s="116">
        <f t="shared" si="149"/>
        <v>0</v>
      </c>
      <c r="FT13" s="115">
        <f t="shared" si="150"/>
        <v>0</v>
      </c>
      <c r="FU13" s="64">
        <f t="shared" si="151"/>
        <v>195</v>
      </c>
      <c r="FV13" s="64">
        <f t="shared" si="152"/>
        <v>195</v>
      </c>
      <c r="FW13" s="64">
        <f t="shared" si="153"/>
        <v>6</v>
      </c>
      <c r="FX13" s="64">
        <f t="shared" si="154"/>
        <v>5</v>
      </c>
      <c r="FY13" s="64">
        <f t="shared" si="155"/>
        <v>6</v>
      </c>
      <c r="FZ13" s="64">
        <f t="shared" si="156"/>
        <v>8</v>
      </c>
      <c r="GA13" s="64">
        <f t="shared" si="157"/>
        <v>8</v>
      </c>
      <c r="GB13" s="64">
        <f t="shared" si="158"/>
        <v>6</v>
      </c>
      <c r="GC13" s="64">
        <f t="shared" si="159"/>
        <v>4</v>
      </c>
      <c r="GD13" s="64">
        <f t="shared" si="160"/>
        <v>6</v>
      </c>
      <c r="GE13" s="64">
        <f t="shared" si="161"/>
        <v>5</v>
      </c>
      <c r="GF13" s="64">
        <f t="shared" si="162"/>
        <v>6</v>
      </c>
      <c r="GG13" s="64">
        <f t="shared" si="163"/>
        <v>8</v>
      </c>
      <c r="GH13" s="64">
        <f t="shared" si="164"/>
        <v>8</v>
      </c>
      <c r="GI13" s="64">
        <f t="shared" si="165"/>
        <v>4</v>
      </c>
      <c r="GJ13" s="64">
        <f t="shared" si="166"/>
        <v>6</v>
      </c>
      <c r="GK13" s="64">
        <f t="shared" si="167"/>
        <v>6</v>
      </c>
      <c r="GL13" s="64">
        <f t="shared" si="168"/>
        <v>6</v>
      </c>
      <c r="GM13" s="64">
        <f t="shared" si="169"/>
        <v>4</v>
      </c>
      <c r="GN13" s="64">
        <f t="shared" si="170"/>
        <v>8</v>
      </c>
      <c r="GO13" s="64">
        <f t="shared" si="171"/>
        <v>8</v>
      </c>
      <c r="GP13" s="64">
        <f t="shared" si="172"/>
        <v>12</v>
      </c>
      <c r="GQ13" s="64">
        <f t="shared" si="173"/>
        <v>6</v>
      </c>
      <c r="GR13" s="64">
        <f t="shared" si="174"/>
        <v>6</v>
      </c>
      <c r="GS13" s="64">
        <f t="shared" si="175"/>
        <v>6</v>
      </c>
      <c r="GT13" s="64">
        <f t="shared" si="176"/>
        <v>6</v>
      </c>
      <c r="GU13" s="64">
        <f t="shared" si="177"/>
        <v>8</v>
      </c>
      <c r="GV13" s="64">
        <f t="shared" si="178"/>
        <v>13</v>
      </c>
      <c r="GW13" s="64">
        <f t="shared" si="179"/>
        <v>5</v>
      </c>
      <c r="GX13" s="64">
        <f t="shared" si="180"/>
        <v>4</v>
      </c>
      <c r="GY13" s="64">
        <f t="shared" si="181"/>
        <v>6</v>
      </c>
      <c r="GZ13" s="64">
        <f t="shared" si="182"/>
        <v>5</v>
      </c>
      <c r="HA13" s="116">
        <f t="shared" si="183"/>
        <v>0</v>
      </c>
      <c r="HB13" s="115">
        <f t="shared" si="184"/>
        <v>0</v>
      </c>
      <c r="HC13" s="64">
        <f t="shared" si="185"/>
        <v>8</v>
      </c>
      <c r="HD13" s="64">
        <f t="shared" si="186"/>
        <v>8</v>
      </c>
      <c r="HE13" s="64">
        <f t="shared" si="187"/>
        <v>0</v>
      </c>
      <c r="HF13" s="64">
        <f t="shared" si="188"/>
        <v>1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2</v>
      </c>
      <c r="HL13" s="64">
        <f t="shared" si="194"/>
        <v>0</v>
      </c>
      <c r="HM13" s="64">
        <f t="shared" si="195"/>
        <v>1</v>
      </c>
      <c r="HN13" s="64">
        <f t="shared" si="196"/>
        <v>0</v>
      </c>
      <c r="HO13" s="64">
        <f t="shared" si="197"/>
        <v>0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1</v>
      </c>
      <c r="IF13" s="64">
        <f t="shared" si="214"/>
        <v>2</v>
      </c>
      <c r="IG13" s="64">
        <f t="shared" si="215"/>
        <v>0</v>
      </c>
      <c r="IH13" s="64">
        <f t="shared" si="216"/>
        <v>1</v>
      </c>
      <c r="II13" s="116">
        <f t="shared" si="217"/>
        <v>0</v>
      </c>
      <c r="IJ13" s="115">
        <f t="shared" si="218"/>
        <v>0</v>
      </c>
      <c r="IK13" s="64">
        <f t="shared" si="219"/>
        <v>203</v>
      </c>
      <c r="IL13" s="64">
        <f t="shared" si="220"/>
        <v>203</v>
      </c>
      <c r="IM13" s="64">
        <f t="shared" si="221"/>
        <v>6</v>
      </c>
      <c r="IN13" s="64">
        <f t="shared" si="222"/>
        <v>6</v>
      </c>
      <c r="IO13" s="64">
        <f t="shared" si="223"/>
        <v>6</v>
      </c>
      <c r="IP13" s="64">
        <f t="shared" si="224"/>
        <v>8</v>
      </c>
      <c r="IQ13" s="64">
        <f t="shared" si="225"/>
        <v>8</v>
      </c>
      <c r="IR13" s="64">
        <f t="shared" si="226"/>
        <v>6</v>
      </c>
      <c r="IS13" s="64">
        <f t="shared" si="227"/>
        <v>6</v>
      </c>
      <c r="IT13" s="64">
        <f t="shared" si="228"/>
        <v>6</v>
      </c>
      <c r="IU13" s="64">
        <f t="shared" si="229"/>
        <v>6</v>
      </c>
      <c r="IV13" s="64">
        <f t="shared" si="230"/>
        <v>6</v>
      </c>
      <c r="IW13" s="64">
        <f t="shared" si="231"/>
        <v>8</v>
      </c>
      <c r="IX13" s="64">
        <f t="shared" si="232"/>
        <v>8</v>
      </c>
      <c r="IY13" s="64">
        <f t="shared" si="233"/>
        <v>4</v>
      </c>
      <c r="IZ13" s="64">
        <f t="shared" si="234"/>
        <v>6</v>
      </c>
      <c r="JA13" s="64">
        <f t="shared" si="235"/>
        <v>6</v>
      </c>
      <c r="JB13" s="64">
        <f t="shared" si="236"/>
        <v>6</v>
      </c>
      <c r="JC13" s="64">
        <f t="shared" si="237"/>
        <v>4</v>
      </c>
      <c r="JD13" s="64">
        <f t="shared" si="238"/>
        <v>8</v>
      </c>
      <c r="JE13" s="64">
        <f t="shared" si="239"/>
        <v>8</v>
      </c>
      <c r="JF13" s="64">
        <f t="shared" si="240"/>
        <v>12</v>
      </c>
      <c r="JG13" s="64">
        <f t="shared" si="241"/>
        <v>6</v>
      </c>
      <c r="JH13" s="64">
        <f t="shared" si="242"/>
        <v>6</v>
      </c>
      <c r="JI13" s="64">
        <f t="shared" si="243"/>
        <v>6</v>
      </c>
      <c r="JJ13" s="64">
        <f t="shared" si="244"/>
        <v>6</v>
      </c>
      <c r="JK13" s="64">
        <f t="shared" si="245"/>
        <v>8</v>
      </c>
      <c r="JL13" s="64">
        <f t="shared" si="246"/>
        <v>13</v>
      </c>
      <c r="JM13" s="64">
        <f t="shared" si="247"/>
        <v>6</v>
      </c>
      <c r="JN13" s="64">
        <f t="shared" si="248"/>
        <v>6</v>
      </c>
      <c r="JO13" s="64">
        <f t="shared" si="249"/>
        <v>6</v>
      </c>
      <c r="JP13" s="64">
        <f t="shared" si="250"/>
        <v>6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4824100</v>
      </c>
      <c r="K14" s="62">
        <f t="shared" si="78"/>
        <v>254</v>
      </c>
      <c r="L14" s="62">
        <f t="shared" si="79"/>
        <v>5</v>
      </c>
      <c r="M14" s="57">
        <f t="shared" si="80"/>
        <v>1.968503937007874E-2</v>
      </c>
      <c r="N14" s="115">
        <f t="shared" si="81"/>
        <v>4824100</v>
      </c>
      <c r="O14" s="64">
        <f t="shared" si="82"/>
        <v>254</v>
      </c>
      <c r="P14" s="64">
        <f t="shared" si="83"/>
        <v>5</v>
      </c>
      <c r="Q14" s="127">
        <f t="shared" si="84"/>
        <v>1.968503937007874E-2</v>
      </c>
      <c r="R14" s="87">
        <f>IFERROR(VLOOKUP($C14,Sales!$H$5:$N$300,7,0),0)</f>
        <v>76000</v>
      </c>
      <c r="S14" s="62">
        <f>IFERROR(VLOOKUP($C14,Sales!$H$5:$N$300,3,0),0)</f>
        <v>4</v>
      </c>
      <c r="T14" s="62">
        <f>IFERROR(VLOOKUP($C14,Waste!$H$5:$N$200,3,0),0)</f>
        <v>0</v>
      </c>
      <c r="U14" s="63">
        <f t="shared" si="85"/>
        <v>0</v>
      </c>
      <c r="V14" s="62">
        <f>IFERROR(VLOOKUP($C14,Sales!$O$5:$U$300,7,0),0)</f>
        <v>76000</v>
      </c>
      <c r="W14" s="62">
        <f>IFERROR(VLOOKUP($C14,Sales!$O$5:$U$300,3,0),0)</f>
        <v>4</v>
      </c>
      <c r="X14" s="62">
        <f>IFERROR(VLOOKUP($C14,Waste!$O$5:$U$200,3,0),0)</f>
        <v>0</v>
      </c>
      <c r="Y14" s="63">
        <f t="shared" si="86"/>
        <v>0</v>
      </c>
      <c r="Z14" s="62">
        <f>IFERROR(VLOOKUP($C14,Sales!$V$5:$AB$300,7,0),0)</f>
        <v>76000</v>
      </c>
      <c r="AA14" s="62">
        <f>IFERROR(VLOOKUP($C14,Sales!$V$5:$AB$300,3,0),0)</f>
        <v>4</v>
      </c>
      <c r="AB14" s="62">
        <f>IFERROR(VLOOKUP($C14,Waste!$V$5:$AB$200,3,0),0)</f>
        <v>0</v>
      </c>
      <c r="AC14" s="63">
        <f t="shared" si="87"/>
        <v>0</v>
      </c>
      <c r="AD14" s="62">
        <f>IFERROR(VLOOKUP($C14,Sales!$AC$5:$AI$300,7,0),0)</f>
        <v>190000</v>
      </c>
      <c r="AE14" s="62">
        <f>IFERROR(VLOOKUP($C14,Sales!$AC$5:$AI$300,3,0),0)</f>
        <v>10</v>
      </c>
      <c r="AF14" s="62">
        <f>IFERROR(VLOOKUP($C14,Waste!$AC$5:$AI$200,3,0),0)</f>
        <v>0</v>
      </c>
      <c r="AG14" s="63">
        <f t="shared" si="88"/>
        <v>0</v>
      </c>
      <c r="AH14" s="62">
        <f>IFERROR(VLOOKUP($C14,Sales!$AJ$5:$AP$300,7,0),0)</f>
        <v>323000</v>
      </c>
      <c r="AI14" s="62">
        <f>IFERROR(VLOOKUP($C14,Sales!$AJ$5:$AP$300,3,0),0)</f>
        <v>17</v>
      </c>
      <c r="AJ14" s="62">
        <f>IFERROR(VLOOKUP($C14,Waste!$AJ$5:$AP$200,3,0),0)</f>
        <v>1</v>
      </c>
      <c r="AK14" s="63">
        <f t="shared" si="89"/>
        <v>5.8823529411764705E-2</v>
      </c>
      <c r="AL14" s="62">
        <f>IFERROR(VLOOKUP($C14,Sales!$AQ$5:$AW$300,7,0),0)</f>
        <v>76000</v>
      </c>
      <c r="AM14" s="62">
        <f>IFERROR(VLOOKUP($C14,Sales!$AQ$5:$AW$300,3,0),0)</f>
        <v>4</v>
      </c>
      <c r="AN14" s="62">
        <f>IFERROR(VLOOKUP($C14,Waste!$AQ$5:$AW$200,3,0),0)</f>
        <v>0</v>
      </c>
      <c r="AO14" s="63">
        <f t="shared" si="90"/>
        <v>0</v>
      </c>
      <c r="AP14" s="62">
        <f>IFERROR(VLOOKUP($C14,Sales!$AX$5:$BD$300,7,0),0)</f>
        <v>76000</v>
      </c>
      <c r="AQ14" s="62">
        <f>IFERROR(VLOOKUP($C14,Sales!$AX$5:$BD$300,3,0),0)</f>
        <v>4</v>
      </c>
      <c r="AR14" s="62">
        <f>IFERROR(VLOOKUP($C14,Waste!$AX$5:$BD$200,3,0),0)</f>
        <v>0</v>
      </c>
      <c r="AS14" s="63">
        <f t="shared" si="91"/>
        <v>0</v>
      </c>
      <c r="AT14" s="62">
        <f>IFERROR(VLOOKUP($C14,Sales!$BE$5:$BK$300,7,0),0)</f>
        <v>76000</v>
      </c>
      <c r="AU14" s="62">
        <f>IFERROR(VLOOKUP($C14,Sales!$BE$5:$BK$300,3,0),0)</f>
        <v>4</v>
      </c>
      <c r="AV14" s="62">
        <f>IFERROR(VLOOKUP($C14,Waste!$BE$5:$BK$200,3,0),0)</f>
        <v>0</v>
      </c>
      <c r="AW14" s="63">
        <f t="shared" si="92"/>
        <v>0</v>
      </c>
      <c r="AX14" s="62">
        <f>IFERROR(VLOOKUP($C14,Sales!$BL$5:$BR$300,7,0),0)</f>
        <v>76000</v>
      </c>
      <c r="AY14" s="62">
        <f>IFERROR(VLOOKUP($C14,Sales!$BL$5:$BR$300,3,0),0)</f>
        <v>4</v>
      </c>
      <c r="AZ14" s="62">
        <f>IFERROR(VLOOKUP($C14,Waste!$BL$5:$BR$200,3,0),0)</f>
        <v>0</v>
      </c>
      <c r="BA14" s="63">
        <f t="shared" si="93"/>
        <v>0</v>
      </c>
      <c r="BB14" s="62">
        <f>IFERROR(VLOOKUP($C14,Sales!$BS$5:$BY$300,7,0),0)</f>
        <v>114000</v>
      </c>
      <c r="BC14" s="62">
        <f>IFERROR(VLOOKUP($C14,Sales!$BS$5:$BY$300,3,0),0)</f>
        <v>6</v>
      </c>
      <c r="BD14" s="62">
        <f>IFERROR(VLOOKUP($C14,Waste!$BS$5:$BY$200,3,0),0)</f>
        <v>0</v>
      </c>
      <c r="BE14" s="63">
        <f t="shared" si="94"/>
        <v>0</v>
      </c>
      <c r="BF14" s="62">
        <f>IFERROR(VLOOKUP($C14,Sales!$BZ$5:$CF$300,7,0),0)</f>
        <v>190000</v>
      </c>
      <c r="BG14" s="62">
        <f>IFERROR(VLOOKUP($C14,Sales!$BZ$5:$CF$300,3,0),0)</f>
        <v>10</v>
      </c>
      <c r="BH14" s="62">
        <f>IFERROR(VLOOKUP($C14,Waste!$BZ$5:$CF$200,3,0),0)</f>
        <v>0</v>
      </c>
      <c r="BI14" s="63">
        <f t="shared" si="95"/>
        <v>0</v>
      </c>
      <c r="BJ14" s="62">
        <f>IFERROR(VLOOKUP($C14,Sales!$CG$5:$CM$300,7,0),0)</f>
        <v>361000</v>
      </c>
      <c r="BK14" s="62">
        <f>IFERROR(VLOOKUP($C14,Sales!$CG$5:$CM$300,3,0),0)</f>
        <v>19</v>
      </c>
      <c r="BL14" s="62">
        <f>IFERROR(VLOOKUP($C14,Waste!$CG$5:$CM$200,3,0),0)</f>
        <v>1</v>
      </c>
      <c r="BM14" s="63">
        <f t="shared" si="96"/>
        <v>5.2631578947368418E-2</v>
      </c>
      <c r="BN14" s="62">
        <f>IFERROR(VLOOKUP($C14,Sales!$CN$5:$CT$300,7,0),0)</f>
        <v>76000</v>
      </c>
      <c r="BO14" s="62">
        <f>IFERROR(VLOOKUP($C14,Sales!$CN$5:$CT$300,3,0),0)</f>
        <v>4</v>
      </c>
      <c r="BP14" s="62">
        <f>IFERROR(VLOOKUP($C14,Waste!$CN$5:$CT$200,3,0),0)</f>
        <v>0</v>
      </c>
      <c r="BQ14" s="63">
        <f t="shared" si="97"/>
        <v>0</v>
      </c>
      <c r="BR14" s="62">
        <f>IFERROR(VLOOKUP($C14,Sales!$CU$5:$DA$300,7,0),0)</f>
        <v>76000</v>
      </c>
      <c r="BS14" s="62">
        <f>IFERROR(VLOOKUP($C14,Sales!$CU$5:$DA$300,3,0),0)</f>
        <v>4</v>
      </c>
      <c r="BT14" s="62">
        <f>IFERROR(VLOOKUP($C14,Waste!$CU$5:$DA$200,3,0),0)</f>
        <v>0</v>
      </c>
      <c r="BU14" s="63">
        <f t="shared" si="98"/>
        <v>0</v>
      </c>
      <c r="BV14" s="62">
        <f>IFERROR(VLOOKUP($C14,Sales!$DB$5:$DH$300,7,0),0)</f>
        <v>112100</v>
      </c>
      <c r="BW14" s="62">
        <f>IFERROR(VLOOKUP($C14,Sales!$DB$5:$DH$300,3,0),0)</f>
        <v>6</v>
      </c>
      <c r="BX14" s="62">
        <f>IFERROR(VLOOKUP($C14,Waste!$DB$5:$DH$200,3,0),0)</f>
        <v>0</v>
      </c>
      <c r="BY14" s="63">
        <f t="shared" si="99"/>
        <v>0</v>
      </c>
      <c r="BZ14" s="62">
        <f>IFERROR(VLOOKUP($C14,Sales!$DI$5:$DO$300,7,0),0)</f>
        <v>114000</v>
      </c>
      <c r="CA14" s="62">
        <f>IFERROR(VLOOKUP($C14,Sales!$DI$5:$DO$300,3,0),0)</f>
        <v>6</v>
      </c>
      <c r="CB14" s="62">
        <f>IFERROR(VLOOKUP($C14,Waste!$DI$5:$DO$200,3,0),0)</f>
        <v>0</v>
      </c>
      <c r="CC14" s="63">
        <f t="shared" si="100"/>
        <v>0</v>
      </c>
      <c r="CD14" s="62">
        <f>IFERROR(VLOOKUP($C14,Sales!$DP$5:$DV$300,7,0),0)</f>
        <v>57000</v>
      </c>
      <c r="CE14" s="62">
        <f>IFERROR(VLOOKUP($C14,Sales!$DP$5:$DV$300,3,0),0)</f>
        <v>3</v>
      </c>
      <c r="CF14" s="62">
        <f>IFERROR(VLOOKUP($C14,Waste!$DP$5:$DV$200,3,0),0)</f>
        <v>1</v>
      </c>
      <c r="CG14" s="63">
        <f t="shared" si="101"/>
        <v>0.33333333333333331</v>
      </c>
      <c r="CH14" s="62">
        <f>IFERROR(VLOOKUP($C14,Sales!$DW$5:$EC$300,7,0),0)</f>
        <v>190000</v>
      </c>
      <c r="CI14" s="62">
        <f>IFERROR(VLOOKUP($C14,Sales!$DW$5:$EC$300,3,0),0)</f>
        <v>10</v>
      </c>
      <c r="CJ14" s="62">
        <f>IFERROR(VLOOKUP($C14,Waste!$DW$5:$EC$200,3,0),0)</f>
        <v>0</v>
      </c>
      <c r="CK14" s="63">
        <f t="shared" si="102"/>
        <v>0</v>
      </c>
      <c r="CL14" s="62">
        <f>IFERROR(VLOOKUP($C14,Sales!$ED$5:$EJ$300,7,0),0)</f>
        <v>342000</v>
      </c>
      <c r="CM14" s="62">
        <f>IFERROR(VLOOKUP($C14,Sales!$ED$5:$EJ$300,3,0),0)</f>
        <v>18</v>
      </c>
      <c r="CN14" s="62">
        <f>IFERROR(VLOOKUP($C14,Waste!$ED$5:$EJ$200,3,0),0)</f>
        <v>0</v>
      </c>
      <c r="CO14" s="63">
        <f t="shared" si="103"/>
        <v>0</v>
      </c>
      <c r="CP14" s="62">
        <f>IFERROR(VLOOKUP($C14,Sales!$EK$5:$EQ$300,7,0),0)</f>
        <v>228000</v>
      </c>
      <c r="CQ14" s="62">
        <f>IFERROR(VLOOKUP($C14,Sales!$EK$5:$EQ$300,3,0),0)</f>
        <v>12</v>
      </c>
      <c r="CR14" s="62">
        <f>IFERROR(VLOOKUP($C14,Waste!$EK$5:$EQ$200,3,0),0)</f>
        <v>0</v>
      </c>
      <c r="CS14" s="63">
        <f t="shared" si="104"/>
        <v>0</v>
      </c>
      <c r="CT14" s="62">
        <f>IFERROR(VLOOKUP($C14,Sales!$ER$5:$EX$300,7,0),0)</f>
        <v>76000</v>
      </c>
      <c r="CU14" s="62">
        <f>IFERROR(VLOOKUP($C14,Sales!$ER$5:$EX$300,3,0),0)</f>
        <v>4</v>
      </c>
      <c r="CV14" s="62">
        <f>IFERROR(VLOOKUP($C14,Waste!$ER$5:$EX$200,3,0),0)</f>
        <v>0</v>
      </c>
      <c r="CW14" s="63">
        <f t="shared" si="105"/>
        <v>0</v>
      </c>
      <c r="CX14" s="62">
        <f>IFERROR(VLOOKUP($C14,Sales!$EY$5:$FE$300,7,0),0)</f>
        <v>76000</v>
      </c>
      <c r="CY14" s="62">
        <f>IFERROR(VLOOKUP($C14,Sales!$EY$5:$FE$300,3,0),0)</f>
        <v>4</v>
      </c>
      <c r="CZ14" s="62">
        <f>IFERROR(VLOOKUP($C14,Waste!$EY$5:$FE$200,3,0),0)</f>
        <v>0</v>
      </c>
      <c r="DA14" s="63">
        <f t="shared" si="106"/>
        <v>0</v>
      </c>
      <c r="DB14" s="62">
        <f>IFERROR(VLOOKUP($C14,Sales!$FF$5:$FL$300,7,0),0)</f>
        <v>76000</v>
      </c>
      <c r="DC14" s="62">
        <f>IFERROR(VLOOKUP($C14,Sales!$FF$5:$FL$300,3,0),0)</f>
        <v>4</v>
      </c>
      <c r="DD14" s="62">
        <f>IFERROR(VLOOKUP($C14,Waste!$FF$5:$FL$200,3,0),0)</f>
        <v>0</v>
      </c>
      <c r="DE14" s="63">
        <f t="shared" si="107"/>
        <v>0</v>
      </c>
      <c r="DF14" s="62">
        <f>IFERROR(VLOOKUP($C14,Sales!$FM$5:$FS$300,7,0),0)</f>
        <v>247000</v>
      </c>
      <c r="DG14" s="62">
        <f>IFERROR(VLOOKUP($C14,Sales!$FM$5:$FS$300,3,0),0)</f>
        <v>13</v>
      </c>
      <c r="DH14" s="62">
        <f>IFERROR(VLOOKUP($C14,Waste!$FM$5:$FS$200,3,0),0)</f>
        <v>0</v>
      </c>
      <c r="DI14" s="63">
        <f t="shared" si="108"/>
        <v>0</v>
      </c>
      <c r="DJ14" s="62">
        <f>IFERROR(VLOOKUP($C14,Sales!$FT$5:$FZ$300,7,0),0)</f>
        <v>380000</v>
      </c>
      <c r="DK14" s="62">
        <f>IFERROR(VLOOKUP($C14,Sales!$FT$5:$FZ$300,3,0),0)</f>
        <v>20</v>
      </c>
      <c r="DL14" s="62">
        <f>IFERROR(VLOOKUP($C14,Waste!$FT$5:$FZ$200,3,0),0)</f>
        <v>0</v>
      </c>
      <c r="DM14" s="63">
        <f t="shared" si="109"/>
        <v>0</v>
      </c>
      <c r="DN14" s="62">
        <f>IFERROR(VLOOKUP($C14,Sales!$GA$5:$GG$300,7,0),0)</f>
        <v>684000</v>
      </c>
      <c r="DO14" s="62">
        <f>IFERROR(VLOOKUP($C14,Sales!$GA$5:$GG$300,3,0),0)</f>
        <v>36</v>
      </c>
      <c r="DP14" s="62">
        <f>IFERROR(VLOOKUP($C14,Waste!$GA$5:$GG$200,3,0),0)</f>
        <v>0</v>
      </c>
      <c r="DQ14" s="63">
        <f t="shared" si="110"/>
        <v>0</v>
      </c>
      <c r="DR14" s="62">
        <f>IFERROR(VLOOKUP($C14,Sales!$GH$5:$GN$300,7,0),0)</f>
        <v>38000</v>
      </c>
      <c r="DS14" s="62">
        <f>IFERROR(VLOOKUP($C14,Sales!$GH$5:$GN$300,3,0),0)</f>
        <v>2</v>
      </c>
      <c r="DT14" s="62">
        <f>IFERROR(VLOOKUP($C14,Waste!$GH$5:$GN$200,3,0),0)</f>
        <v>2</v>
      </c>
      <c r="DU14" s="63">
        <f t="shared" si="111"/>
        <v>1</v>
      </c>
      <c r="DV14" s="62">
        <f>IFERROR(VLOOKUP($C14,Sales!$GO$5:$GU$300,7,0),0)</f>
        <v>114000</v>
      </c>
      <c r="DW14" s="62">
        <f>IFERROR(VLOOKUP($C14,Sales!$GO$5:$GU$300,3,0),0)</f>
        <v>6</v>
      </c>
      <c r="DX14" s="62">
        <f>IFERROR(VLOOKUP($C14,Waste!$GO$5:$GU$200,3,0),0)</f>
        <v>0</v>
      </c>
      <c r="DY14" s="63">
        <f t="shared" si="112"/>
        <v>0</v>
      </c>
      <c r="DZ14" s="62">
        <f>IFERROR(VLOOKUP($C14,Sales!$GV$5:$HB$300,7,0),0)</f>
        <v>114000</v>
      </c>
      <c r="EA14" s="62">
        <f>IFERROR(VLOOKUP($C14,Sales!$GV$5:$HB$300,3,0),0)</f>
        <v>6</v>
      </c>
      <c r="EB14" s="62">
        <f>IFERROR(VLOOKUP($C14,Waste!$GV$5:$HB$200,3,0),0)</f>
        <v>0</v>
      </c>
      <c r="EC14" s="63">
        <f t="shared" si="113"/>
        <v>0</v>
      </c>
      <c r="ED14" s="62">
        <f>IFERROR(VLOOKUP($C14,Sales!$HC$5:$HI$300,7,0),0)</f>
        <v>114000</v>
      </c>
      <c r="EE14" s="62">
        <f>IFERROR(VLOOKUP($C14,Sales!$HC$5:$HI$300,3,0),0)</f>
        <v>6</v>
      </c>
      <c r="EF14" s="62">
        <f>IFERROR(VLOOKUP($C14,Waste!$HC$5:$HI$200,3,0),0)</f>
        <v>0</v>
      </c>
      <c r="EG14" s="63">
        <f t="shared" si="114"/>
        <v>0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4824100</v>
      </c>
      <c r="EN14" s="64">
        <f t="shared" si="118"/>
        <v>4824100</v>
      </c>
      <c r="EO14" s="64">
        <f t="shared" si="119"/>
        <v>76000</v>
      </c>
      <c r="EP14" s="64">
        <f t="shared" si="120"/>
        <v>76000</v>
      </c>
      <c r="EQ14" s="64">
        <f t="shared" si="121"/>
        <v>76000</v>
      </c>
      <c r="ER14" s="64">
        <f t="shared" si="122"/>
        <v>190000</v>
      </c>
      <c r="ES14" s="64">
        <f t="shared" si="123"/>
        <v>323000</v>
      </c>
      <c r="ET14" s="64">
        <f t="shared" si="124"/>
        <v>76000</v>
      </c>
      <c r="EU14" s="64">
        <f t="shared" si="125"/>
        <v>76000</v>
      </c>
      <c r="EV14" s="64">
        <f t="shared" si="126"/>
        <v>76000</v>
      </c>
      <c r="EW14" s="64">
        <f t="shared" si="127"/>
        <v>76000</v>
      </c>
      <c r="EX14" s="64">
        <f t="shared" si="128"/>
        <v>114000</v>
      </c>
      <c r="EY14" s="64">
        <f t="shared" si="129"/>
        <v>190000</v>
      </c>
      <c r="EZ14" s="64">
        <f t="shared" si="130"/>
        <v>361000</v>
      </c>
      <c r="FA14" s="64">
        <f t="shared" si="131"/>
        <v>76000</v>
      </c>
      <c r="FB14" s="64">
        <f t="shared" si="132"/>
        <v>76000</v>
      </c>
      <c r="FC14" s="64">
        <f t="shared" si="133"/>
        <v>112100</v>
      </c>
      <c r="FD14" s="64">
        <f t="shared" si="134"/>
        <v>114000</v>
      </c>
      <c r="FE14" s="64">
        <f t="shared" si="135"/>
        <v>57000</v>
      </c>
      <c r="FF14" s="64">
        <f t="shared" si="136"/>
        <v>190000</v>
      </c>
      <c r="FG14" s="64">
        <f t="shared" si="137"/>
        <v>342000</v>
      </c>
      <c r="FH14" s="64">
        <f t="shared" si="138"/>
        <v>228000</v>
      </c>
      <c r="FI14" s="64">
        <f t="shared" si="139"/>
        <v>76000</v>
      </c>
      <c r="FJ14" s="64">
        <f t="shared" si="140"/>
        <v>76000</v>
      </c>
      <c r="FK14" s="64">
        <f t="shared" si="141"/>
        <v>76000</v>
      </c>
      <c r="FL14" s="64">
        <f t="shared" si="142"/>
        <v>247000</v>
      </c>
      <c r="FM14" s="64">
        <f t="shared" si="143"/>
        <v>380000</v>
      </c>
      <c r="FN14" s="64">
        <f t="shared" si="144"/>
        <v>684000</v>
      </c>
      <c r="FO14" s="64">
        <f t="shared" si="145"/>
        <v>38000</v>
      </c>
      <c r="FP14" s="64">
        <f t="shared" si="146"/>
        <v>114000</v>
      </c>
      <c r="FQ14" s="64">
        <f t="shared" si="147"/>
        <v>114000</v>
      </c>
      <c r="FR14" s="64">
        <f t="shared" si="148"/>
        <v>114000</v>
      </c>
      <c r="FS14" s="116">
        <f t="shared" si="149"/>
        <v>0</v>
      </c>
      <c r="FT14" s="115">
        <f t="shared" si="150"/>
        <v>0</v>
      </c>
      <c r="FU14" s="64">
        <f t="shared" si="151"/>
        <v>254</v>
      </c>
      <c r="FV14" s="64">
        <f t="shared" si="152"/>
        <v>254</v>
      </c>
      <c r="FW14" s="64">
        <f t="shared" si="153"/>
        <v>4</v>
      </c>
      <c r="FX14" s="64">
        <f t="shared" si="154"/>
        <v>4</v>
      </c>
      <c r="FY14" s="64">
        <f t="shared" si="155"/>
        <v>4</v>
      </c>
      <c r="FZ14" s="64">
        <f t="shared" si="156"/>
        <v>10</v>
      </c>
      <c r="GA14" s="64">
        <f t="shared" si="157"/>
        <v>17</v>
      </c>
      <c r="GB14" s="64">
        <f t="shared" si="158"/>
        <v>4</v>
      </c>
      <c r="GC14" s="64">
        <f t="shared" si="159"/>
        <v>4</v>
      </c>
      <c r="GD14" s="64">
        <f t="shared" si="160"/>
        <v>4</v>
      </c>
      <c r="GE14" s="64">
        <f t="shared" si="161"/>
        <v>4</v>
      </c>
      <c r="GF14" s="64">
        <f t="shared" si="162"/>
        <v>6</v>
      </c>
      <c r="GG14" s="64">
        <f t="shared" si="163"/>
        <v>10</v>
      </c>
      <c r="GH14" s="64">
        <f t="shared" si="164"/>
        <v>19</v>
      </c>
      <c r="GI14" s="64">
        <f t="shared" si="165"/>
        <v>4</v>
      </c>
      <c r="GJ14" s="64">
        <f t="shared" si="166"/>
        <v>4</v>
      </c>
      <c r="GK14" s="64">
        <f t="shared" si="167"/>
        <v>6</v>
      </c>
      <c r="GL14" s="64">
        <f t="shared" si="168"/>
        <v>6</v>
      </c>
      <c r="GM14" s="64">
        <f t="shared" si="169"/>
        <v>3</v>
      </c>
      <c r="GN14" s="64">
        <f t="shared" si="170"/>
        <v>10</v>
      </c>
      <c r="GO14" s="64">
        <f t="shared" si="171"/>
        <v>18</v>
      </c>
      <c r="GP14" s="64">
        <f t="shared" si="172"/>
        <v>12</v>
      </c>
      <c r="GQ14" s="64">
        <f t="shared" si="173"/>
        <v>4</v>
      </c>
      <c r="GR14" s="64">
        <f t="shared" si="174"/>
        <v>4</v>
      </c>
      <c r="GS14" s="64">
        <f t="shared" si="175"/>
        <v>4</v>
      </c>
      <c r="GT14" s="64">
        <f t="shared" si="176"/>
        <v>13</v>
      </c>
      <c r="GU14" s="64">
        <f t="shared" si="177"/>
        <v>20</v>
      </c>
      <c r="GV14" s="64">
        <f t="shared" si="178"/>
        <v>36</v>
      </c>
      <c r="GW14" s="64">
        <f t="shared" si="179"/>
        <v>2</v>
      </c>
      <c r="GX14" s="64">
        <f t="shared" si="180"/>
        <v>6</v>
      </c>
      <c r="GY14" s="64">
        <f t="shared" si="181"/>
        <v>6</v>
      </c>
      <c r="GZ14" s="64">
        <f t="shared" si="182"/>
        <v>6</v>
      </c>
      <c r="HA14" s="116">
        <f t="shared" si="183"/>
        <v>0</v>
      </c>
      <c r="HB14" s="115">
        <f t="shared" si="184"/>
        <v>0</v>
      </c>
      <c r="HC14" s="64">
        <f t="shared" si="185"/>
        <v>5</v>
      </c>
      <c r="HD14" s="64">
        <f t="shared" si="186"/>
        <v>5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1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0</v>
      </c>
      <c r="HP14" s="64">
        <f t="shared" si="198"/>
        <v>1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1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2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259</v>
      </c>
      <c r="IL14" s="64">
        <f t="shared" si="220"/>
        <v>259</v>
      </c>
      <c r="IM14" s="64">
        <f t="shared" si="221"/>
        <v>4</v>
      </c>
      <c r="IN14" s="64">
        <f t="shared" si="222"/>
        <v>4</v>
      </c>
      <c r="IO14" s="64">
        <f t="shared" si="223"/>
        <v>4</v>
      </c>
      <c r="IP14" s="64">
        <f t="shared" si="224"/>
        <v>10</v>
      </c>
      <c r="IQ14" s="64">
        <f t="shared" si="225"/>
        <v>18</v>
      </c>
      <c r="IR14" s="64">
        <f t="shared" si="226"/>
        <v>4</v>
      </c>
      <c r="IS14" s="64">
        <f t="shared" si="227"/>
        <v>4</v>
      </c>
      <c r="IT14" s="64">
        <f t="shared" si="228"/>
        <v>4</v>
      </c>
      <c r="IU14" s="64">
        <f t="shared" si="229"/>
        <v>4</v>
      </c>
      <c r="IV14" s="64">
        <f t="shared" si="230"/>
        <v>6</v>
      </c>
      <c r="IW14" s="64">
        <f t="shared" si="231"/>
        <v>10</v>
      </c>
      <c r="IX14" s="64">
        <f t="shared" si="232"/>
        <v>20</v>
      </c>
      <c r="IY14" s="64">
        <f t="shared" si="233"/>
        <v>4</v>
      </c>
      <c r="IZ14" s="64">
        <f t="shared" si="234"/>
        <v>4</v>
      </c>
      <c r="JA14" s="64">
        <f t="shared" si="235"/>
        <v>6</v>
      </c>
      <c r="JB14" s="64">
        <f t="shared" si="236"/>
        <v>6</v>
      </c>
      <c r="JC14" s="64">
        <f t="shared" si="237"/>
        <v>4</v>
      </c>
      <c r="JD14" s="64">
        <f t="shared" si="238"/>
        <v>10</v>
      </c>
      <c r="JE14" s="64">
        <f t="shared" si="239"/>
        <v>18</v>
      </c>
      <c r="JF14" s="64">
        <f t="shared" si="240"/>
        <v>12</v>
      </c>
      <c r="JG14" s="64">
        <f t="shared" si="241"/>
        <v>4</v>
      </c>
      <c r="JH14" s="64">
        <f t="shared" si="242"/>
        <v>4</v>
      </c>
      <c r="JI14" s="64">
        <f t="shared" si="243"/>
        <v>4</v>
      </c>
      <c r="JJ14" s="64">
        <f t="shared" si="244"/>
        <v>13</v>
      </c>
      <c r="JK14" s="64">
        <f t="shared" si="245"/>
        <v>20</v>
      </c>
      <c r="JL14" s="64">
        <f t="shared" si="246"/>
        <v>36</v>
      </c>
      <c r="JM14" s="64">
        <f t="shared" si="247"/>
        <v>4</v>
      </c>
      <c r="JN14" s="64">
        <f t="shared" si="248"/>
        <v>6</v>
      </c>
      <c r="JO14" s="64">
        <f t="shared" si="249"/>
        <v>6</v>
      </c>
      <c r="JP14" s="64">
        <f t="shared" si="250"/>
        <v>6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4800000</v>
      </c>
      <c r="K16" s="62">
        <f t="shared" si="78"/>
        <v>200</v>
      </c>
      <c r="L16" s="62">
        <f t="shared" si="79"/>
        <v>33</v>
      </c>
      <c r="M16" s="57">
        <f t="shared" si="80"/>
        <v>0.16500000000000001</v>
      </c>
      <c r="N16" s="115">
        <f t="shared" si="81"/>
        <v>4800000</v>
      </c>
      <c r="O16" s="64">
        <f t="shared" si="82"/>
        <v>200</v>
      </c>
      <c r="P16" s="64">
        <f t="shared" si="83"/>
        <v>33</v>
      </c>
      <c r="Q16" s="127">
        <f t="shared" si="84"/>
        <v>0.16500000000000001</v>
      </c>
      <c r="R16" s="87">
        <f>IFERROR(VLOOKUP($C16,Sales!$H$5:$N$300,7,0),0)</f>
        <v>96000</v>
      </c>
      <c r="S16" s="62">
        <f>IFERROR(VLOOKUP($C16,Sales!$H$5:$N$300,3,0),0)</f>
        <v>4</v>
      </c>
      <c r="T16" s="62">
        <f>IFERROR(VLOOKUP($C16,Waste!$H$5:$N$200,3,0),0)</f>
        <v>0</v>
      </c>
      <c r="U16" s="63">
        <f t="shared" si="85"/>
        <v>0</v>
      </c>
      <c r="V16" s="62">
        <f>IFERROR(VLOOKUP($C16,Sales!$O$5:$U$300,7,0),0)</f>
        <v>96000</v>
      </c>
      <c r="W16" s="62">
        <f>IFERROR(VLOOKUP($C16,Sales!$O$5:$U$300,3,0),0)</f>
        <v>4</v>
      </c>
      <c r="X16" s="62">
        <f>IFERROR(VLOOKUP($C16,Waste!$O$5:$U$200,3,0),0)</f>
        <v>0</v>
      </c>
      <c r="Y16" s="63">
        <f t="shared" si="86"/>
        <v>0</v>
      </c>
      <c r="Z16" s="62">
        <f>IFERROR(VLOOKUP($C16,Sales!$V$5:$AB$300,7,0),0)</f>
        <v>96000</v>
      </c>
      <c r="AA16" s="62">
        <f>IFERROR(VLOOKUP($C16,Sales!$V$5:$AB$300,3,0),0)</f>
        <v>4</v>
      </c>
      <c r="AB16" s="62">
        <f>IFERROR(VLOOKUP($C16,Waste!$V$5:$AB$200,3,0),0)</f>
        <v>0</v>
      </c>
      <c r="AC16" s="63">
        <f t="shared" si="87"/>
        <v>0</v>
      </c>
      <c r="AD16" s="62">
        <f>IFERROR(VLOOKUP($C16,Sales!$AC$5:$AI$300,7,0),0)</f>
        <v>120000</v>
      </c>
      <c r="AE16" s="62">
        <f>IFERROR(VLOOKUP($C16,Sales!$AC$5:$AI$300,3,0),0)</f>
        <v>5</v>
      </c>
      <c r="AF16" s="62">
        <f>IFERROR(VLOOKUP($C16,Waste!$AC$5:$AI$200,3,0),0)</f>
        <v>5</v>
      </c>
      <c r="AG16" s="63">
        <f t="shared" si="88"/>
        <v>1</v>
      </c>
      <c r="AH16" s="62">
        <f>IFERROR(VLOOKUP($C16,Sales!$AJ$5:$AP$300,7,0),0)</f>
        <v>264000</v>
      </c>
      <c r="AI16" s="62">
        <f>IFERROR(VLOOKUP($C16,Sales!$AJ$5:$AP$300,3,0),0)</f>
        <v>11</v>
      </c>
      <c r="AJ16" s="62">
        <f>IFERROR(VLOOKUP($C16,Waste!$AJ$5:$AP$200,3,0),0)</f>
        <v>1</v>
      </c>
      <c r="AK16" s="63">
        <f t="shared" si="89"/>
        <v>9.0909090909090912E-2</v>
      </c>
      <c r="AL16" s="62">
        <f>IFERROR(VLOOKUP($C16,Sales!$AQ$5:$AW$300,7,0),0)</f>
        <v>48000</v>
      </c>
      <c r="AM16" s="62">
        <f>IFERROR(VLOOKUP($C16,Sales!$AQ$5:$AW$300,3,0),0)</f>
        <v>2</v>
      </c>
      <c r="AN16" s="62">
        <f>IFERROR(VLOOKUP($C16,Waste!$AQ$5:$AW$200,3,0),0)</f>
        <v>2</v>
      </c>
      <c r="AO16" s="63">
        <f t="shared" si="90"/>
        <v>1</v>
      </c>
      <c r="AP16" s="62">
        <f>IFERROR(VLOOKUP($C16,Sales!$AX$5:$BD$300,7,0),0)</f>
        <v>144000</v>
      </c>
      <c r="AQ16" s="62">
        <f>IFERROR(VLOOKUP($C16,Sales!$AX$5:$BD$300,3,0),0)</f>
        <v>6</v>
      </c>
      <c r="AR16" s="62">
        <f>IFERROR(VLOOKUP($C16,Waste!$AX$5:$BD$200,3,0),0)</f>
        <v>0</v>
      </c>
      <c r="AS16" s="63">
        <f t="shared" si="91"/>
        <v>0</v>
      </c>
      <c r="AT16" s="62">
        <f>IFERROR(VLOOKUP($C16,Sales!$BE$5:$BK$300,7,0),0)</f>
        <v>96000</v>
      </c>
      <c r="AU16" s="62">
        <f>IFERROR(VLOOKUP($C16,Sales!$BE$5:$BK$300,3,0),0)</f>
        <v>4</v>
      </c>
      <c r="AV16" s="62">
        <f>IFERROR(VLOOKUP($C16,Waste!$BE$5:$BK$200,3,0),0)</f>
        <v>0</v>
      </c>
      <c r="AW16" s="63">
        <f t="shared" si="92"/>
        <v>0</v>
      </c>
      <c r="AX16" s="62">
        <f>IFERROR(VLOOKUP($C16,Sales!$BL$5:$BR$300,7,0),0)</f>
        <v>96000</v>
      </c>
      <c r="AY16" s="62">
        <f>IFERROR(VLOOKUP($C16,Sales!$BL$5:$BR$300,3,0),0)</f>
        <v>4</v>
      </c>
      <c r="AZ16" s="62">
        <f>IFERROR(VLOOKUP($C16,Waste!$BL$5:$BR$200,3,0),0)</f>
        <v>0</v>
      </c>
      <c r="BA16" s="63">
        <f t="shared" si="93"/>
        <v>0</v>
      </c>
      <c r="BB16" s="62">
        <f>IFERROR(VLOOKUP($C16,Sales!$BS$5:$BY$300,7,0),0)</f>
        <v>120000</v>
      </c>
      <c r="BC16" s="62">
        <f>IFERROR(VLOOKUP($C16,Sales!$BS$5:$BY$300,3,0),0)</f>
        <v>5</v>
      </c>
      <c r="BD16" s="62">
        <f>IFERROR(VLOOKUP($C16,Waste!$BS$5:$BY$200,3,0),0)</f>
        <v>0</v>
      </c>
      <c r="BE16" s="63">
        <f t="shared" si="94"/>
        <v>0</v>
      </c>
      <c r="BF16" s="62">
        <f>IFERROR(VLOOKUP($C16,Sales!$BZ$5:$CF$300,7,0),0)</f>
        <v>240000</v>
      </c>
      <c r="BG16" s="62">
        <f>IFERROR(VLOOKUP($C16,Sales!$BZ$5:$CF$300,3,0),0)</f>
        <v>10</v>
      </c>
      <c r="BH16" s="62">
        <f>IFERROR(VLOOKUP($C16,Waste!$BZ$5:$CF$200,3,0),0)</f>
        <v>0</v>
      </c>
      <c r="BI16" s="63">
        <f t="shared" si="95"/>
        <v>0</v>
      </c>
      <c r="BJ16" s="62">
        <f>IFERROR(VLOOKUP($C16,Sales!$CG$5:$CM$300,7,0),0)</f>
        <v>528000</v>
      </c>
      <c r="BK16" s="62">
        <f>IFERROR(VLOOKUP($C16,Sales!$CG$5:$CM$300,3,0),0)</f>
        <v>22</v>
      </c>
      <c r="BL16" s="62">
        <f>IFERROR(VLOOKUP($C16,Waste!$CG$5:$CM$200,3,0),0)</f>
        <v>0</v>
      </c>
      <c r="BM16" s="63">
        <f t="shared" si="96"/>
        <v>0</v>
      </c>
      <c r="BN16" s="62">
        <f>IFERROR(VLOOKUP($C16,Sales!$CN$5:$CT$300,7,0),0)</f>
        <v>24000</v>
      </c>
      <c r="BO16" s="62">
        <f>IFERROR(VLOOKUP($C16,Sales!$CN$5:$CT$300,3,0),0)</f>
        <v>1</v>
      </c>
      <c r="BP16" s="62">
        <f>IFERROR(VLOOKUP($C16,Waste!$CN$5:$CT$200,3,0),0)</f>
        <v>3</v>
      </c>
      <c r="BQ16" s="63">
        <f t="shared" si="97"/>
        <v>3</v>
      </c>
      <c r="BR16" s="62">
        <f>IFERROR(VLOOKUP($C16,Sales!$CU$5:$DA$300,7,0),0)</f>
        <v>72000</v>
      </c>
      <c r="BS16" s="62">
        <f>IFERROR(VLOOKUP($C16,Sales!$CU$5:$DA$300,3,0),0)</f>
        <v>3</v>
      </c>
      <c r="BT16" s="62">
        <f>IFERROR(VLOOKUP($C16,Waste!$CU$5:$DA$200,3,0),0)</f>
        <v>2</v>
      </c>
      <c r="BU16" s="63">
        <f t="shared" si="98"/>
        <v>0.66666666666666663</v>
      </c>
      <c r="BV16" s="62">
        <f>IFERROR(VLOOKUP($C16,Sales!$DB$5:$DH$300,7,0),0)</f>
        <v>72000</v>
      </c>
      <c r="BW16" s="62">
        <f>IFERROR(VLOOKUP($C16,Sales!$DB$5:$DH$300,3,0),0)</f>
        <v>3</v>
      </c>
      <c r="BX16" s="62">
        <f>IFERROR(VLOOKUP($C16,Waste!$DB$5:$DH$200,3,0),0)</f>
        <v>1</v>
      </c>
      <c r="BY16" s="63">
        <f t="shared" si="99"/>
        <v>0.33333333333333331</v>
      </c>
      <c r="BZ16" s="62">
        <f>IFERROR(VLOOKUP($C16,Sales!$DI$5:$DO$300,7,0),0)</f>
        <v>96000</v>
      </c>
      <c r="CA16" s="62">
        <f>IFERROR(VLOOKUP($C16,Sales!$DI$5:$DO$300,3,0),0)</f>
        <v>4</v>
      </c>
      <c r="CB16" s="62">
        <f>IFERROR(VLOOKUP($C16,Waste!$DI$5:$DO$200,3,0),0)</f>
        <v>2</v>
      </c>
      <c r="CC16" s="63">
        <f t="shared" si="100"/>
        <v>0.5</v>
      </c>
      <c r="CD16" s="62">
        <f>IFERROR(VLOOKUP($C16,Sales!$DP$5:$DV$300,7,0),0)</f>
        <v>24000</v>
      </c>
      <c r="CE16" s="62">
        <f>IFERROR(VLOOKUP($C16,Sales!$DP$5:$DV$300,3,0),0)</f>
        <v>1</v>
      </c>
      <c r="CF16" s="62">
        <f>IFERROR(VLOOKUP($C16,Waste!$DP$5:$DV$200,3,0),0)</f>
        <v>3</v>
      </c>
      <c r="CG16" s="63">
        <f t="shared" si="101"/>
        <v>3</v>
      </c>
      <c r="CH16" s="62">
        <f>IFERROR(VLOOKUP($C16,Sales!$DW$5:$EC$300,7,0),0)</f>
        <v>192000</v>
      </c>
      <c r="CI16" s="62">
        <f>IFERROR(VLOOKUP($C16,Sales!$DW$5:$EC$300,3,0),0)</f>
        <v>8</v>
      </c>
      <c r="CJ16" s="62">
        <f>IFERROR(VLOOKUP($C16,Waste!$DW$5:$EC$200,3,0),0)</f>
        <v>2</v>
      </c>
      <c r="CK16" s="63">
        <f t="shared" si="102"/>
        <v>0.25</v>
      </c>
      <c r="CL16" s="62">
        <f>IFERROR(VLOOKUP($C16,Sales!$ED$5:$EJ$300,7,0),0)</f>
        <v>384000</v>
      </c>
      <c r="CM16" s="62">
        <f>IFERROR(VLOOKUP($C16,Sales!$ED$5:$EJ$300,3,0),0)</f>
        <v>16</v>
      </c>
      <c r="CN16" s="62">
        <f>IFERROR(VLOOKUP($C16,Waste!$ED$5:$EJ$200,3,0),0)</f>
        <v>2</v>
      </c>
      <c r="CO16" s="63">
        <f t="shared" si="103"/>
        <v>0.125</v>
      </c>
      <c r="CP16" s="62">
        <f>IFERROR(VLOOKUP($C16,Sales!$EK$5:$EQ$300,7,0),0)</f>
        <v>288000</v>
      </c>
      <c r="CQ16" s="62">
        <f>IFERROR(VLOOKUP($C16,Sales!$EK$5:$EQ$300,3,0),0)</f>
        <v>12</v>
      </c>
      <c r="CR16" s="62">
        <f>IFERROR(VLOOKUP($C16,Waste!$EK$5:$EQ$200,3,0),0)</f>
        <v>0</v>
      </c>
      <c r="CS16" s="63">
        <f t="shared" si="104"/>
        <v>0</v>
      </c>
      <c r="CT16" s="62">
        <f>IFERROR(VLOOKUP($C16,Sales!$ER$5:$EX$300,7,0),0)</f>
        <v>48000</v>
      </c>
      <c r="CU16" s="62">
        <f>IFERROR(VLOOKUP($C16,Sales!$ER$5:$EX$300,3,0),0)</f>
        <v>2</v>
      </c>
      <c r="CV16" s="62">
        <f>IFERROR(VLOOKUP($C16,Waste!$ER$5:$EX$200,3,0),0)</f>
        <v>2</v>
      </c>
      <c r="CW16" s="63">
        <f t="shared" si="105"/>
        <v>1</v>
      </c>
      <c r="CX16" s="62">
        <f>IFERROR(VLOOKUP($C16,Sales!$EY$5:$FE$300,7,0),0)</f>
        <v>72000</v>
      </c>
      <c r="CY16" s="62">
        <f>IFERROR(VLOOKUP($C16,Sales!$EY$5:$FE$300,3,0),0)</f>
        <v>3</v>
      </c>
      <c r="CZ16" s="62">
        <f>IFERROR(VLOOKUP($C16,Waste!$EY$5:$FE$200,3,0),0)</f>
        <v>1</v>
      </c>
      <c r="DA16" s="63">
        <f t="shared" si="106"/>
        <v>0.33333333333333331</v>
      </c>
      <c r="DB16" s="62">
        <f>IFERROR(VLOOKUP($C16,Sales!$FF$5:$FL$300,7,0),0)</f>
        <v>96000</v>
      </c>
      <c r="DC16" s="62">
        <f>IFERROR(VLOOKUP($C16,Sales!$FF$5:$FL$300,3,0),0)</f>
        <v>4</v>
      </c>
      <c r="DD16" s="62">
        <f>IFERROR(VLOOKUP($C16,Waste!$FF$5:$FL$200,3,0),0)</f>
        <v>0</v>
      </c>
      <c r="DE16" s="63">
        <f t="shared" si="107"/>
        <v>0</v>
      </c>
      <c r="DF16" s="62">
        <f>IFERROR(VLOOKUP($C16,Sales!$FM$5:$FS$300,7,0),0)</f>
        <v>384000</v>
      </c>
      <c r="DG16" s="62">
        <f>IFERROR(VLOOKUP($C16,Sales!$FM$5:$FS$300,3,0),0)</f>
        <v>16</v>
      </c>
      <c r="DH16" s="62">
        <f>IFERROR(VLOOKUP($C16,Waste!$FM$5:$FS$200,3,0),0)</f>
        <v>0</v>
      </c>
      <c r="DI16" s="63">
        <f t="shared" si="108"/>
        <v>0</v>
      </c>
      <c r="DJ16" s="62">
        <f>IFERROR(VLOOKUP($C16,Sales!$FT$5:$FZ$300,7,0),0)</f>
        <v>240000</v>
      </c>
      <c r="DK16" s="62">
        <f>IFERROR(VLOOKUP($C16,Sales!$FT$5:$FZ$300,3,0),0)</f>
        <v>10</v>
      </c>
      <c r="DL16" s="62">
        <f>IFERROR(VLOOKUP($C16,Waste!$FT$5:$FZ$200,3,0),0)</f>
        <v>0</v>
      </c>
      <c r="DM16" s="63">
        <f t="shared" si="109"/>
        <v>0</v>
      </c>
      <c r="DN16" s="62">
        <f>IFERROR(VLOOKUP($C16,Sales!$GA$5:$GG$300,7,0),0)</f>
        <v>480000</v>
      </c>
      <c r="DO16" s="62">
        <f>IFERROR(VLOOKUP($C16,Sales!$GA$5:$GG$300,3,0),0)</f>
        <v>20</v>
      </c>
      <c r="DP16" s="62">
        <f>IFERROR(VLOOKUP($C16,Waste!$GA$5:$GG$200,3,0),0)</f>
        <v>4</v>
      </c>
      <c r="DQ16" s="63">
        <f t="shared" si="110"/>
        <v>0.2</v>
      </c>
      <c r="DR16" s="62">
        <f>IFERROR(VLOOKUP($C16,Sales!$GH$5:$GN$300,7,0),0)</f>
        <v>72000</v>
      </c>
      <c r="DS16" s="62">
        <f>IFERROR(VLOOKUP($C16,Sales!$GH$5:$GN$300,3,0),0)</f>
        <v>3</v>
      </c>
      <c r="DT16" s="62">
        <f>IFERROR(VLOOKUP($C16,Waste!$GH$5:$GN$200,3,0),0)</f>
        <v>1</v>
      </c>
      <c r="DU16" s="63">
        <f t="shared" si="111"/>
        <v>0.33333333333333331</v>
      </c>
      <c r="DV16" s="62">
        <f>IFERROR(VLOOKUP($C16,Sales!$GO$5:$GU$300,7,0),0)</f>
        <v>120000</v>
      </c>
      <c r="DW16" s="62">
        <f>IFERROR(VLOOKUP($C16,Sales!$GO$5:$GU$300,3,0),0)</f>
        <v>5</v>
      </c>
      <c r="DX16" s="62">
        <f>IFERROR(VLOOKUP($C16,Waste!$GO$5:$GU$200,3,0),0)</f>
        <v>0</v>
      </c>
      <c r="DY16" s="63">
        <f t="shared" si="112"/>
        <v>0</v>
      </c>
      <c r="DZ16" s="62">
        <f>IFERROR(VLOOKUP($C16,Sales!$GV$5:$HB$300,7,0),0)</f>
        <v>48000</v>
      </c>
      <c r="EA16" s="62">
        <f>IFERROR(VLOOKUP($C16,Sales!$GV$5:$HB$300,3,0),0)</f>
        <v>2</v>
      </c>
      <c r="EB16" s="62">
        <f>IFERROR(VLOOKUP($C16,Waste!$GV$5:$HB$200,3,0),0)</f>
        <v>2</v>
      </c>
      <c r="EC16" s="63">
        <f t="shared" si="113"/>
        <v>1</v>
      </c>
      <c r="ED16" s="62">
        <f>IFERROR(VLOOKUP($C16,Sales!$HC$5:$HI$300,7,0),0)</f>
        <v>144000</v>
      </c>
      <c r="EE16" s="62">
        <f>IFERROR(VLOOKUP($C16,Sales!$HC$5:$HI$300,3,0),0)</f>
        <v>6</v>
      </c>
      <c r="EF16" s="62">
        <f>IFERROR(VLOOKUP($C16,Waste!$HC$5:$HI$200,3,0),0)</f>
        <v>0</v>
      </c>
      <c r="EG16" s="63">
        <f t="shared" si="114"/>
        <v>0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4800000</v>
      </c>
      <c r="EN16" s="64">
        <f t="shared" si="118"/>
        <v>4800000</v>
      </c>
      <c r="EO16" s="64">
        <f t="shared" si="119"/>
        <v>96000</v>
      </c>
      <c r="EP16" s="64">
        <f t="shared" si="120"/>
        <v>96000</v>
      </c>
      <c r="EQ16" s="64">
        <f t="shared" si="121"/>
        <v>96000</v>
      </c>
      <c r="ER16" s="64">
        <f t="shared" si="122"/>
        <v>120000</v>
      </c>
      <c r="ES16" s="64">
        <f t="shared" si="123"/>
        <v>264000</v>
      </c>
      <c r="ET16" s="64">
        <f t="shared" si="124"/>
        <v>48000</v>
      </c>
      <c r="EU16" s="64">
        <f t="shared" si="125"/>
        <v>144000</v>
      </c>
      <c r="EV16" s="64">
        <f t="shared" si="126"/>
        <v>96000</v>
      </c>
      <c r="EW16" s="64">
        <f t="shared" si="127"/>
        <v>96000</v>
      </c>
      <c r="EX16" s="64">
        <f t="shared" si="128"/>
        <v>120000</v>
      </c>
      <c r="EY16" s="64">
        <f t="shared" si="129"/>
        <v>240000</v>
      </c>
      <c r="EZ16" s="64">
        <f t="shared" si="130"/>
        <v>528000</v>
      </c>
      <c r="FA16" s="64">
        <f t="shared" si="131"/>
        <v>24000</v>
      </c>
      <c r="FB16" s="64">
        <f t="shared" si="132"/>
        <v>72000</v>
      </c>
      <c r="FC16" s="64">
        <f t="shared" si="133"/>
        <v>72000</v>
      </c>
      <c r="FD16" s="64">
        <f t="shared" si="134"/>
        <v>96000</v>
      </c>
      <c r="FE16" s="64">
        <f t="shared" si="135"/>
        <v>24000</v>
      </c>
      <c r="FF16" s="64">
        <f t="shared" si="136"/>
        <v>192000</v>
      </c>
      <c r="FG16" s="64">
        <f t="shared" si="137"/>
        <v>384000</v>
      </c>
      <c r="FH16" s="64">
        <f t="shared" si="138"/>
        <v>288000</v>
      </c>
      <c r="FI16" s="64">
        <f t="shared" si="139"/>
        <v>48000</v>
      </c>
      <c r="FJ16" s="64">
        <f t="shared" si="140"/>
        <v>72000</v>
      </c>
      <c r="FK16" s="64">
        <f t="shared" si="141"/>
        <v>96000</v>
      </c>
      <c r="FL16" s="64">
        <f t="shared" si="142"/>
        <v>384000</v>
      </c>
      <c r="FM16" s="64">
        <f t="shared" si="143"/>
        <v>240000</v>
      </c>
      <c r="FN16" s="64">
        <f t="shared" si="144"/>
        <v>480000</v>
      </c>
      <c r="FO16" s="64">
        <f t="shared" si="145"/>
        <v>72000</v>
      </c>
      <c r="FP16" s="64">
        <f t="shared" si="146"/>
        <v>120000</v>
      </c>
      <c r="FQ16" s="64">
        <f t="shared" si="147"/>
        <v>48000</v>
      </c>
      <c r="FR16" s="64">
        <f t="shared" si="148"/>
        <v>144000</v>
      </c>
      <c r="FS16" s="116">
        <f t="shared" si="149"/>
        <v>0</v>
      </c>
      <c r="FT16" s="115">
        <f t="shared" si="150"/>
        <v>0</v>
      </c>
      <c r="FU16" s="64">
        <f t="shared" si="151"/>
        <v>200</v>
      </c>
      <c r="FV16" s="64">
        <f t="shared" si="152"/>
        <v>200</v>
      </c>
      <c r="FW16" s="64">
        <f t="shared" si="153"/>
        <v>4</v>
      </c>
      <c r="FX16" s="64">
        <f t="shared" si="154"/>
        <v>4</v>
      </c>
      <c r="FY16" s="64">
        <f t="shared" si="155"/>
        <v>4</v>
      </c>
      <c r="FZ16" s="64">
        <f t="shared" si="156"/>
        <v>5</v>
      </c>
      <c r="GA16" s="64">
        <f t="shared" si="157"/>
        <v>11</v>
      </c>
      <c r="GB16" s="64">
        <f t="shared" si="158"/>
        <v>2</v>
      </c>
      <c r="GC16" s="64">
        <f t="shared" si="159"/>
        <v>6</v>
      </c>
      <c r="GD16" s="64">
        <f t="shared" si="160"/>
        <v>4</v>
      </c>
      <c r="GE16" s="64">
        <f t="shared" si="161"/>
        <v>4</v>
      </c>
      <c r="GF16" s="64">
        <f t="shared" si="162"/>
        <v>5</v>
      </c>
      <c r="GG16" s="64">
        <f t="shared" si="163"/>
        <v>10</v>
      </c>
      <c r="GH16" s="64">
        <f t="shared" si="164"/>
        <v>22</v>
      </c>
      <c r="GI16" s="64">
        <f t="shared" si="165"/>
        <v>1</v>
      </c>
      <c r="GJ16" s="64">
        <f t="shared" si="166"/>
        <v>3</v>
      </c>
      <c r="GK16" s="64">
        <f t="shared" si="167"/>
        <v>3</v>
      </c>
      <c r="GL16" s="64">
        <f t="shared" si="168"/>
        <v>4</v>
      </c>
      <c r="GM16" s="64">
        <f t="shared" si="169"/>
        <v>1</v>
      </c>
      <c r="GN16" s="64">
        <f t="shared" si="170"/>
        <v>8</v>
      </c>
      <c r="GO16" s="64">
        <f t="shared" si="171"/>
        <v>16</v>
      </c>
      <c r="GP16" s="64">
        <f t="shared" si="172"/>
        <v>12</v>
      </c>
      <c r="GQ16" s="64">
        <f t="shared" si="173"/>
        <v>2</v>
      </c>
      <c r="GR16" s="64">
        <f t="shared" si="174"/>
        <v>3</v>
      </c>
      <c r="GS16" s="64">
        <f t="shared" si="175"/>
        <v>4</v>
      </c>
      <c r="GT16" s="64">
        <f t="shared" si="176"/>
        <v>16</v>
      </c>
      <c r="GU16" s="64">
        <f t="shared" si="177"/>
        <v>10</v>
      </c>
      <c r="GV16" s="64">
        <f t="shared" si="178"/>
        <v>20</v>
      </c>
      <c r="GW16" s="64">
        <f t="shared" si="179"/>
        <v>3</v>
      </c>
      <c r="GX16" s="64">
        <f t="shared" si="180"/>
        <v>5</v>
      </c>
      <c r="GY16" s="64">
        <f t="shared" si="181"/>
        <v>2</v>
      </c>
      <c r="GZ16" s="64">
        <f t="shared" si="182"/>
        <v>6</v>
      </c>
      <c r="HA16" s="116">
        <f t="shared" si="183"/>
        <v>0</v>
      </c>
      <c r="HB16" s="115">
        <f t="shared" si="184"/>
        <v>0</v>
      </c>
      <c r="HC16" s="64">
        <f t="shared" si="185"/>
        <v>33</v>
      </c>
      <c r="HD16" s="64">
        <f t="shared" si="186"/>
        <v>33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5</v>
      </c>
      <c r="HI16" s="64">
        <f t="shared" si="191"/>
        <v>1</v>
      </c>
      <c r="HJ16" s="64">
        <f t="shared" si="192"/>
        <v>2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0</v>
      </c>
      <c r="HP16" s="64">
        <f t="shared" si="198"/>
        <v>0</v>
      </c>
      <c r="HQ16" s="64">
        <f t="shared" si="199"/>
        <v>3</v>
      </c>
      <c r="HR16" s="64">
        <f t="shared" si="200"/>
        <v>2</v>
      </c>
      <c r="HS16" s="64">
        <f t="shared" si="201"/>
        <v>1</v>
      </c>
      <c r="HT16" s="64">
        <f t="shared" si="202"/>
        <v>2</v>
      </c>
      <c r="HU16" s="64">
        <f t="shared" si="203"/>
        <v>3</v>
      </c>
      <c r="HV16" s="64">
        <f t="shared" si="204"/>
        <v>2</v>
      </c>
      <c r="HW16" s="64">
        <f t="shared" si="205"/>
        <v>2</v>
      </c>
      <c r="HX16" s="64">
        <f t="shared" si="206"/>
        <v>0</v>
      </c>
      <c r="HY16" s="64">
        <f t="shared" si="207"/>
        <v>2</v>
      </c>
      <c r="HZ16" s="64">
        <f t="shared" si="208"/>
        <v>1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4</v>
      </c>
      <c r="IE16" s="64">
        <f t="shared" si="213"/>
        <v>1</v>
      </c>
      <c r="IF16" s="64">
        <f t="shared" si="214"/>
        <v>0</v>
      </c>
      <c r="IG16" s="64">
        <f t="shared" si="215"/>
        <v>2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233</v>
      </c>
      <c r="IL16" s="64">
        <f t="shared" si="220"/>
        <v>233</v>
      </c>
      <c r="IM16" s="64">
        <f t="shared" si="221"/>
        <v>4</v>
      </c>
      <c r="IN16" s="64">
        <f t="shared" si="222"/>
        <v>4</v>
      </c>
      <c r="IO16" s="64">
        <f t="shared" si="223"/>
        <v>4</v>
      </c>
      <c r="IP16" s="64">
        <f t="shared" si="224"/>
        <v>10</v>
      </c>
      <c r="IQ16" s="64">
        <f t="shared" si="225"/>
        <v>12</v>
      </c>
      <c r="IR16" s="64">
        <f t="shared" si="226"/>
        <v>4</v>
      </c>
      <c r="IS16" s="64">
        <f t="shared" si="227"/>
        <v>6</v>
      </c>
      <c r="IT16" s="64">
        <f t="shared" si="228"/>
        <v>4</v>
      </c>
      <c r="IU16" s="64">
        <f t="shared" si="229"/>
        <v>4</v>
      </c>
      <c r="IV16" s="64">
        <f t="shared" si="230"/>
        <v>5</v>
      </c>
      <c r="IW16" s="64">
        <f t="shared" si="231"/>
        <v>10</v>
      </c>
      <c r="IX16" s="64">
        <f t="shared" si="232"/>
        <v>22</v>
      </c>
      <c r="IY16" s="64">
        <f t="shared" si="233"/>
        <v>4</v>
      </c>
      <c r="IZ16" s="64">
        <f t="shared" si="234"/>
        <v>5</v>
      </c>
      <c r="JA16" s="64">
        <f t="shared" si="235"/>
        <v>4</v>
      </c>
      <c r="JB16" s="64">
        <f t="shared" si="236"/>
        <v>6</v>
      </c>
      <c r="JC16" s="64">
        <f t="shared" si="237"/>
        <v>4</v>
      </c>
      <c r="JD16" s="64">
        <f t="shared" si="238"/>
        <v>10</v>
      </c>
      <c r="JE16" s="64">
        <f t="shared" si="239"/>
        <v>18</v>
      </c>
      <c r="JF16" s="64">
        <f t="shared" si="240"/>
        <v>12</v>
      </c>
      <c r="JG16" s="64">
        <f t="shared" si="241"/>
        <v>4</v>
      </c>
      <c r="JH16" s="64">
        <f t="shared" si="242"/>
        <v>4</v>
      </c>
      <c r="JI16" s="64">
        <f t="shared" si="243"/>
        <v>4</v>
      </c>
      <c r="JJ16" s="64">
        <f t="shared" si="244"/>
        <v>16</v>
      </c>
      <c r="JK16" s="64">
        <f t="shared" si="245"/>
        <v>10</v>
      </c>
      <c r="JL16" s="64">
        <f t="shared" si="246"/>
        <v>24</v>
      </c>
      <c r="JM16" s="64">
        <f t="shared" si="247"/>
        <v>4</v>
      </c>
      <c r="JN16" s="64">
        <f t="shared" si="248"/>
        <v>5</v>
      </c>
      <c r="JO16" s="64">
        <f t="shared" si="249"/>
        <v>4</v>
      </c>
      <c r="JP16" s="64">
        <f t="shared" si="250"/>
        <v>6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4315200</v>
      </c>
      <c r="K17" s="62">
        <f t="shared" si="78"/>
        <v>180</v>
      </c>
      <c r="L17" s="62">
        <f t="shared" si="79"/>
        <v>43</v>
      </c>
      <c r="M17" s="57">
        <f t="shared" si="80"/>
        <v>0.2388888888888889</v>
      </c>
      <c r="N17" s="115">
        <f t="shared" si="81"/>
        <v>4315200</v>
      </c>
      <c r="O17" s="64">
        <f t="shared" si="82"/>
        <v>180</v>
      </c>
      <c r="P17" s="64">
        <f t="shared" si="83"/>
        <v>43</v>
      </c>
      <c r="Q17" s="127">
        <f t="shared" si="84"/>
        <v>0.2388888888888889</v>
      </c>
      <c r="R17" s="87">
        <f>IFERROR(VLOOKUP($C17,Sales!$H$5:$N$300,7,0),0)</f>
        <v>96000</v>
      </c>
      <c r="S17" s="62">
        <f>IFERROR(VLOOKUP($C17,Sales!$H$5:$N$300,3,0),0)</f>
        <v>4</v>
      </c>
      <c r="T17" s="62">
        <f>IFERROR(VLOOKUP($C17,Waste!$H$5:$N$200,3,0),0)</f>
        <v>0</v>
      </c>
      <c r="U17" s="63">
        <f t="shared" si="85"/>
        <v>0</v>
      </c>
      <c r="V17" s="62">
        <f>IFERROR(VLOOKUP($C17,Sales!$O$5:$U$300,7,0),0)</f>
        <v>72000</v>
      </c>
      <c r="W17" s="62">
        <f>IFERROR(VLOOKUP($C17,Sales!$O$5:$U$300,3,0),0)</f>
        <v>3</v>
      </c>
      <c r="X17" s="62">
        <f>IFERROR(VLOOKUP($C17,Waste!$O$5:$U$200,3,0),0)</f>
        <v>1</v>
      </c>
      <c r="Y17" s="63">
        <f t="shared" si="86"/>
        <v>0.33333333333333331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216000</v>
      </c>
      <c r="AE17" s="62">
        <f>IFERROR(VLOOKUP($C17,Sales!$AC$5:$AI$300,3,0),0)</f>
        <v>9</v>
      </c>
      <c r="AF17" s="62">
        <f>IFERROR(VLOOKUP($C17,Waste!$AC$5:$AI$200,3,0),0)</f>
        <v>1</v>
      </c>
      <c r="AG17" s="63">
        <f t="shared" si="88"/>
        <v>0.1111111111111111</v>
      </c>
      <c r="AH17" s="62">
        <f>IFERROR(VLOOKUP($C17,Sales!$AJ$5:$AP$300,7,0),0)</f>
        <v>384000</v>
      </c>
      <c r="AI17" s="62">
        <f>IFERROR(VLOOKUP($C17,Sales!$AJ$5:$AP$300,3,0),0)</f>
        <v>16</v>
      </c>
      <c r="AJ17" s="62">
        <f>IFERROR(VLOOKUP($C17,Waste!$AJ$5:$AP$200,3,0),0)</f>
        <v>2</v>
      </c>
      <c r="AK17" s="63">
        <f t="shared" si="89"/>
        <v>0.125</v>
      </c>
      <c r="AL17" s="62">
        <f>IFERROR(VLOOKUP($C17,Sales!$AQ$5:$AW$300,7,0),0)</f>
        <v>48000</v>
      </c>
      <c r="AM17" s="62">
        <f>IFERROR(VLOOKUP($C17,Sales!$AQ$5:$AW$300,3,0),0)</f>
        <v>2</v>
      </c>
      <c r="AN17" s="62">
        <f>IFERROR(VLOOKUP($C17,Waste!$AQ$5:$AW$200,3,0),0)</f>
        <v>2</v>
      </c>
      <c r="AO17" s="63">
        <f t="shared" si="90"/>
        <v>1</v>
      </c>
      <c r="AP17" s="62">
        <f>IFERROR(VLOOKUP($C17,Sales!$AX$5:$BD$300,7,0),0)</f>
        <v>48000</v>
      </c>
      <c r="AQ17" s="62">
        <f>IFERROR(VLOOKUP($C17,Sales!$AX$5:$BD$300,3,0),0)</f>
        <v>2</v>
      </c>
      <c r="AR17" s="62">
        <f>IFERROR(VLOOKUP($C17,Waste!$AX$5:$BD$200,3,0),0)</f>
        <v>2</v>
      </c>
      <c r="AS17" s="63">
        <f t="shared" si="91"/>
        <v>1</v>
      </c>
      <c r="AT17" s="62">
        <f>IFERROR(VLOOKUP($C17,Sales!$BE$5:$BK$300,7,0),0)</f>
        <v>96000</v>
      </c>
      <c r="AU17" s="62">
        <f>IFERROR(VLOOKUP($C17,Sales!$BE$5:$BK$300,3,0),0)</f>
        <v>4</v>
      </c>
      <c r="AV17" s="62">
        <f>IFERROR(VLOOKUP($C17,Waste!$BE$5:$BK$200,3,0),0)</f>
        <v>0</v>
      </c>
      <c r="AW17" s="63">
        <f t="shared" si="92"/>
        <v>0</v>
      </c>
      <c r="AX17" s="62">
        <f>IFERROR(VLOOKUP($C17,Sales!$BL$5:$BR$300,7,0),0)</f>
        <v>96000</v>
      </c>
      <c r="AY17" s="62">
        <f>IFERROR(VLOOKUP($C17,Sales!$BL$5:$BR$300,3,0),0)</f>
        <v>4</v>
      </c>
      <c r="AZ17" s="62">
        <f>IFERROR(VLOOKUP($C17,Waste!$BL$5:$BR$200,3,0),0)</f>
        <v>0</v>
      </c>
      <c r="BA17" s="63">
        <f t="shared" si="93"/>
        <v>0</v>
      </c>
      <c r="BB17" s="62">
        <f>IFERROR(VLOOKUP($C17,Sales!$BS$5:$BY$300,7,0),0)</f>
        <v>72000</v>
      </c>
      <c r="BC17" s="62">
        <f>IFERROR(VLOOKUP($C17,Sales!$BS$5:$BY$300,3,0),0)</f>
        <v>3</v>
      </c>
      <c r="BD17" s="62">
        <f>IFERROR(VLOOKUP($C17,Waste!$BS$5:$BY$200,3,0),0)</f>
        <v>3</v>
      </c>
      <c r="BE17" s="63">
        <f t="shared" si="94"/>
        <v>1</v>
      </c>
      <c r="BF17" s="62">
        <f>IFERROR(VLOOKUP($C17,Sales!$BZ$5:$CF$300,7,0),0)</f>
        <v>240000</v>
      </c>
      <c r="BG17" s="62">
        <f>IFERROR(VLOOKUP($C17,Sales!$BZ$5:$CF$300,3,0),0)</f>
        <v>10</v>
      </c>
      <c r="BH17" s="62">
        <f>IFERROR(VLOOKUP($C17,Waste!$BZ$5:$CF$200,3,0),0)</f>
        <v>0</v>
      </c>
      <c r="BI17" s="63">
        <f t="shared" si="95"/>
        <v>0</v>
      </c>
      <c r="BJ17" s="62">
        <f>IFERROR(VLOOKUP($C17,Sales!$CG$5:$CM$300,7,0),0)</f>
        <v>240000</v>
      </c>
      <c r="BK17" s="62">
        <f>IFERROR(VLOOKUP($C17,Sales!$CG$5:$CM$300,3,0),0)</f>
        <v>10</v>
      </c>
      <c r="BL17" s="62">
        <f>IFERROR(VLOOKUP($C17,Waste!$CG$5:$CM$200,3,0),0)</f>
        <v>0</v>
      </c>
      <c r="BM17" s="63">
        <f t="shared" si="96"/>
        <v>0</v>
      </c>
      <c r="BN17" s="62">
        <f>IFERROR(VLOOKUP($C17,Sales!$CN$5:$CT$300,7,0),0)</f>
        <v>96000</v>
      </c>
      <c r="BO17" s="62">
        <f>IFERROR(VLOOKUP($C17,Sales!$CN$5:$CT$300,3,0),0)</f>
        <v>4</v>
      </c>
      <c r="BP17" s="62">
        <f>IFERROR(VLOOKUP($C17,Waste!$CN$5:$CT$200,3,0),0)</f>
        <v>0</v>
      </c>
      <c r="BQ17" s="63">
        <f t="shared" si="97"/>
        <v>0</v>
      </c>
      <c r="BR17" s="62">
        <f>IFERROR(VLOOKUP($C17,Sales!$CU$5:$DA$300,7,0),0)</f>
        <v>48000</v>
      </c>
      <c r="BS17" s="62">
        <f>IFERROR(VLOOKUP($C17,Sales!$CU$5:$DA$300,3,0),0)</f>
        <v>2</v>
      </c>
      <c r="BT17" s="62">
        <f>IFERROR(VLOOKUP($C17,Waste!$CU$5:$DA$200,3,0),0)</f>
        <v>8</v>
      </c>
      <c r="BU17" s="63">
        <f t="shared" si="98"/>
        <v>4</v>
      </c>
      <c r="BV17" s="62">
        <f>IFERROR(VLOOKUP($C17,Sales!$DB$5:$DH$300,7,0),0)</f>
        <v>139200</v>
      </c>
      <c r="BW17" s="62">
        <f>IFERROR(VLOOKUP($C17,Sales!$DB$5:$DH$300,3,0),0)</f>
        <v>6</v>
      </c>
      <c r="BX17" s="62">
        <f>IFERROR(VLOOKUP($C17,Waste!$DB$5:$DH$200,3,0),0)</f>
        <v>0</v>
      </c>
      <c r="BY17" s="63">
        <f t="shared" si="99"/>
        <v>0</v>
      </c>
      <c r="BZ17" s="62">
        <f>IFERROR(VLOOKUP($C17,Sales!$DI$5:$DO$300,7,0),0)</f>
        <v>72000</v>
      </c>
      <c r="CA17" s="62">
        <f>IFERROR(VLOOKUP($C17,Sales!$DI$5:$DO$300,3,0),0)</f>
        <v>3</v>
      </c>
      <c r="CB17" s="62">
        <f>IFERROR(VLOOKUP($C17,Waste!$DI$5:$DO$200,3,0),0)</f>
        <v>1</v>
      </c>
      <c r="CC17" s="63">
        <f t="shared" si="100"/>
        <v>0.33333333333333331</v>
      </c>
      <c r="CD17" s="62">
        <f>IFERROR(VLOOKUP($C17,Sales!$DP$5:$DV$300,7,0),0)</f>
        <v>48000</v>
      </c>
      <c r="CE17" s="62">
        <f>IFERROR(VLOOKUP($C17,Sales!$DP$5:$DV$300,3,0),0)</f>
        <v>2</v>
      </c>
      <c r="CF17" s="62">
        <f>IFERROR(VLOOKUP($C17,Waste!$DP$5:$DV$200,3,0),0)</f>
        <v>2</v>
      </c>
      <c r="CG17" s="63">
        <f t="shared" si="101"/>
        <v>1</v>
      </c>
      <c r="CH17" s="62">
        <f>IFERROR(VLOOKUP($C17,Sales!$DW$5:$EC$300,7,0),0)</f>
        <v>144000</v>
      </c>
      <c r="CI17" s="62">
        <f>IFERROR(VLOOKUP($C17,Sales!$DW$5:$EC$300,3,0),0)</f>
        <v>6</v>
      </c>
      <c r="CJ17" s="62">
        <f>IFERROR(VLOOKUP($C17,Waste!$DW$5:$EC$200,3,0),0)</f>
        <v>4</v>
      </c>
      <c r="CK17" s="63">
        <f t="shared" si="102"/>
        <v>0.66666666666666663</v>
      </c>
      <c r="CL17" s="62">
        <f>IFERROR(VLOOKUP($C17,Sales!$ED$5:$EJ$300,7,0),0)</f>
        <v>432000</v>
      </c>
      <c r="CM17" s="62">
        <f>IFERROR(VLOOKUP($C17,Sales!$ED$5:$EJ$300,3,0),0)</f>
        <v>18</v>
      </c>
      <c r="CN17" s="62">
        <f>IFERROR(VLOOKUP($C17,Waste!$ED$5:$EJ$200,3,0),0)</f>
        <v>0</v>
      </c>
      <c r="CO17" s="63">
        <f t="shared" si="103"/>
        <v>0</v>
      </c>
      <c r="CP17" s="62">
        <f>IFERROR(VLOOKUP($C17,Sales!$EK$5:$EQ$300,7,0),0)</f>
        <v>312000</v>
      </c>
      <c r="CQ17" s="62">
        <f>IFERROR(VLOOKUP($C17,Sales!$EK$5:$EQ$300,3,0),0)</f>
        <v>13</v>
      </c>
      <c r="CR17" s="62">
        <f>IFERROR(VLOOKUP($C17,Waste!$EK$5:$EQ$200,3,0),0)</f>
        <v>1</v>
      </c>
      <c r="CS17" s="63">
        <f t="shared" si="104"/>
        <v>7.6923076923076927E-2</v>
      </c>
      <c r="CT17" s="62">
        <f>IFERROR(VLOOKUP($C17,Sales!$ER$5:$EX$300,7,0),0)</f>
        <v>24000</v>
      </c>
      <c r="CU17" s="62">
        <f>IFERROR(VLOOKUP($C17,Sales!$ER$5:$EX$300,3,0),0)</f>
        <v>1</v>
      </c>
      <c r="CV17" s="62">
        <f>IFERROR(VLOOKUP($C17,Waste!$ER$5:$EX$200,3,0),0)</f>
        <v>5</v>
      </c>
      <c r="CW17" s="63">
        <f t="shared" si="105"/>
        <v>5</v>
      </c>
      <c r="CX17" s="62">
        <f>IFERROR(VLOOKUP($C17,Sales!$EY$5:$FE$300,7,0),0)</f>
        <v>96000</v>
      </c>
      <c r="CY17" s="62">
        <f>IFERROR(VLOOKUP($C17,Sales!$EY$5:$FE$300,3,0),0)</f>
        <v>4</v>
      </c>
      <c r="CZ17" s="62">
        <f>IFERROR(VLOOKUP($C17,Waste!$EY$5:$FE$200,3,0),0)</f>
        <v>0</v>
      </c>
      <c r="DA17" s="63">
        <f t="shared" si="106"/>
        <v>0</v>
      </c>
      <c r="DB17" s="62">
        <f>IFERROR(VLOOKUP($C17,Sales!$FF$5:$FL$300,7,0),0)</f>
        <v>72000</v>
      </c>
      <c r="DC17" s="62">
        <f>IFERROR(VLOOKUP($C17,Sales!$FF$5:$FL$300,3,0),0)</f>
        <v>3</v>
      </c>
      <c r="DD17" s="62">
        <f>IFERROR(VLOOKUP($C17,Waste!$FF$5:$FL$200,3,0),0)</f>
        <v>1</v>
      </c>
      <c r="DE17" s="63">
        <f t="shared" si="107"/>
        <v>0.33333333333333331</v>
      </c>
      <c r="DF17" s="62">
        <f>IFERROR(VLOOKUP($C17,Sales!$FM$5:$FS$300,7,0),0)</f>
        <v>312000</v>
      </c>
      <c r="DG17" s="62">
        <f>IFERROR(VLOOKUP($C17,Sales!$FM$5:$FS$300,3,0),0)</f>
        <v>13</v>
      </c>
      <c r="DH17" s="62">
        <f>IFERROR(VLOOKUP($C17,Waste!$FM$5:$FS$200,3,0),0)</f>
        <v>3</v>
      </c>
      <c r="DI17" s="63">
        <f t="shared" si="108"/>
        <v>0.23076923076923078</v>
      </c>
      <c r="DJ17" s="62">
        <f>IFERROR(VLOOKUP($C17,Sales!$FT$5:$FZ$300,7,0),0)</f>
        <v>216000</v>
      </c>
      <c r="DK17" s="62">
        <f>IFERROR(VLOOKUP($C17,Sales!$FT$5:$FZ$300,3,0),0)</f>
        <v>9</v>
      </c>
      <c r="DL17" s="62">
        <f>IFERROR(VLOOKUP($C17,Waste!$FT$5:$FZ$200,3,0),0)</f>
        <v>1</v>
      </c>
      <c r="DM17" s="63">
        <f t="shared" si="109"/>
        <v>0.1111111111111111</v>
      </c>
      <c r="DN17" s="62">
        <f>IFERROR(VLOOKUP($C17,Sales!$GA$5:$GG$300,7,0),0)</f>
        <v>432000</v>
      </c>
      <c r="DO17" s="62">
        <f>IFERROR(VLOOKUP($C17,Sales!$GA$5:$GG$300,3,0),0)</f>
        <v>18</v>
      </c>
      <c r="DP17" s="62">
        <f>IFERROR(VLOOKUP($C17,Waste!$GA$5:$GG$200,3,0),0)</f>
        <v>4</v>
      </c>
      <c r="DQ17" s="63">
        <f t="shared" si="110"/>
        <v>0.22222222222222221</v>
      </c>
      <c r="DR17" s="62">
        <f>IFERROR(VLOOKUP($C17,Sales!$GH$5:$GN$300,7,0),0)</f>
        <v>96000</v>
      </c>
      <c r="DS17" s="62">
        <f>IFERROR(VLOOKUP($C17,Sales!$GH$5:$GN$300,3,0),0)</f>
        <v>4</v>
      </c>
      <c r="DT17" s="62">
        <f>IFERROR(VLOOKUP($C17,Waste!$GH$5:$GN$200,3,0),0)</f>
        <v>0</v>
      </c>
      <c r="DU17" s="63">
        <f t="shared" si="111"/>
        <v>0</v>
      </c>
      <c r="DV17" s="62">
        <f>IFERROR(VLOOKUP($C17,Sales!$GO$5:$GU$300,7,0),0)</f>
        <v>24000</v>
      </c>
      <c r="DW17" s="62">
        <f>IFERROR(VLOOKUP($C17,Sales!$GO$5:$GU$300,3,0),0)</f>
        <v>1</v>
      </c>
      <c r="DX17" s="62">
        <f>IFERROR(VLOOKUP($C17,Waste!$GO$5:$GU$200,3,0),0)</f>
        <v>0</v>
      </c>
      <c r="DY17" s="63">
        <f t="shared" si="112"/>
        <v>0</v>
      </c>
      <c r="DZ17" s="62">
        <f>IFERROR(VLOOKUP($C17,Sales!$GV$5:$HB$300,7,0),0)</f>
        <v>48000</v>
      </c>
      <c r="EA17" s="62">
        <f>IFERROR(VLOOKUP($C17,Sales!$GV$5:$HB$300,3,0),0)</f>
        <v>2</v>
      </c>
      <c r="EB17" s="62">
        <f>IFERROR(VLOOKUP($C17,Waste!$GV$5:$HB$200,3,0),0)</f>
        <v>2</v>
      </c>
      <c r="EC17" s="63">
        <f t="shared" si="113"/>
        <v>1</v>
      </c>
      <c r="ED17" s="62">
        <f>IFERROR(VLOOKUP($C17,Sales!$HC$5:$HI$300,7,0),0)</f>
        <v>96000</v>
      </c>
      <c r="EE17" s="62">
        <f>IFERROR(VLOOKUP($C17,Sales!$HC$5:$HI$300,3,0),0)</f>
        <v>4</v>
      </c>
      <c r="EF17" s="62">
        <f>IFERROR(VLOOKUP($C17,Waste!$HC$5:$HI$200,3,0),0)</f>
        <v>0</v>
      </c>
      <c r="EG17" s="63">
        <f t="shared" si="114"/>
        <v>0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4315200</v>
      </c>
      <c r="EN17" s="64">
        <f t="shared" si="118"/>
        <v>4315200</v>
      </c>
      <c r="EO17" s="64">
        <f t="shared" si="119"/>
        <v>96000</v>
      </c>
      <c r="EP17" s="64">
        <f t="shared" si="120"/>
        <v>72000</v>
      </c>
      <c r="EQ17" s="64">
        <f t="shared" si="121"/>
        <v>0</v>
      </c>
      <c r="ER17" s="64">
        <f t="shared" si="122"/>
        <v>216000</v>
      </c>
      <c r="ES17" s="64">
        <f t="shared" si="123"/>
        <v>384000</v>
      </c>
      <c r="ET17" s="64">
        <f t="shared" si="124"/>
        <v>48000</v>
      </c>
      <c r="EU17" s="64">
        <f t="shared" si="125"/>
        <v>48000</v>
      </c>
      <c r="EV17" s="64">
        <f t="shared" si="126"/>
        <v>96000</v>
      </c>
      <c r="EW17" s="64">
        <f t="shared" si="127"/>
        <v>96000</v>
      </c>
      <c r="EX17" s="64">
        <f t="shared" si="128"/>
        <v>72000</v>
      </c>
      <c r="EY17" s="64">
        <f t="shared" si="129"/>
        <v>240000</v>
      </c>
      <c r="EZ17" s="64">
        <f t="shared" si="130"/>
        <v>240000</v>
      </c>
      <c r="FA17" s="64">
        <f t="shared" si="131"/>
        <v>96000</v>
      </c>
      <c r="FB17" s="64">
        <f t="shared" si="132"/>
        <v>48000</v>
      </c>
      <c r="FC17" s="64">
        <f t="shared" si="133"/>
        <v>139200</v>
      </c>
      <c r="FD17" s="64">
        <f t="shared" si="134"/>
        <v>72000</v>
      </c>
      <c r="FE17" s="64">
        <f t="shared" si="135"/>
        <v>48000</v>
      </c>
      <c r="FF17" s="64">
        <f t="shared" si="136"/>
        <v>144000</v>
      </c>
      <c r="FG17" s="64">
        <f t="shared" si="137"/>
        <v>432000</v>
      </c>
      <c r="FH17" s="64">
        <f t="shared" si="138"/>
        <v>312000</v>
      </c>
      <c r="FI17" s="64">
        <f t="shared" si="139"/>
        <v>24000</v>
      </c>
      <c r="FJ17" s="64">
        <f t="shared" si="140"/>
        <v>96000</v>
      </c>
      <c r="FK17" s="64">
        <f t="shared" si="141"/>
        <v>72000</v>
      </c>
      <c r="FL17" s="64">
        <f t="shared" si="142"/>
        <v>312000</v>
      </c>
      <c r="FM17" s="64">
        <f t="shared" si="143"/>
        <v>216000</v>
      </c>
      <c r="FN17" s="64">
        <f t="shared" si="144"/>
        <v>432000</v>
      </c>
      <c r="FO17" s="64">
        <f t="shared" si="145"/>
        <v>96000</v>
      </c>
      <c r="FP17" s="64">
        <f t="shared" si="146"/>
        <v>24000</v>
      </c>
      <c r="FQ17" s="64">
        <f t="shared" si="147"/>
        <v>48000</v>
      </c>
      <c r="FR17" s="64">
        <f t="shared" si="148"/>
        <v>96000</v>
      </c>
      <c r="FS17" s="116">
        <f t="shared" si="149"/>
        <v>0</v>
      </c>
      <c r="FT17" s="115">
        <f t="shared" si="150"/>
        <v>0</v>
      </c>
      <c r="FU17" s="64">
        <f t="shared" si="151"/>
        <v>180</v>
      </c>
      <c r="FV17" s="64">
        <f t="shared" si="152"/>
        <v>180</v>
      </c>
      <c r="FW17" s="64">
        <f t="shared" si="153"/>
        <v>4</v>
      </c>
      <c r="FX17" s="64">
        <f t="shared" si="154"/>
        <v>3</v>
      </c>
      <c r="FY17" s="64">
        <f t="shared" si="155"/>
        <v>0</v>
      </c>
      <c r="FZ17" s="64">
        <f t="shared" si="156"/>
        <v>9</v>
      </c>
      <c r="GA17" s="64">
        <f t="shared" si="157"/>
        <v>16</v>
      </c>
      <c r="GB17" s="64">
        <f t="shared" si="158"/>
        <v>2</v>
      </c>
      <c r="GC17" s="64">
        <f t="shared" si="159"/>
        <v>2</v>
      </c>
      <c r="GD17" s="64">
        <f t="shared" si="160"/>
        <v>4</v>
      </c>
      <c r="GE17" s="64">
        <f t="shared" si="161"/>
        <v>4</v>
      </c>
      <c r="GF17" s="64">
        <f t="shared" si="162"/>
        <v>3</v>
      </c>
      <c r="GG17" s="64">
        <f t="shared" si="163"/>
        <v>10</v>
      </c>
      <c r="GH17" s="64">
        <f t="shared" si="164"/>
        <v>10</v>
      </c>
      <c r="GI17" s="64">
        <f t="shared" si="165"/>
        <v>4</v>
      </c>
      <c r="GJ17" s="64">
        <f t="shared" si="166"/>
        <v>2</v>
      </c>
      <c r="GK17" s="64">
        <f t="shared" si="167"/>
        <v>6</v>
      </c>
      <c r="GL17" s="64">
        <f t="shared" si="168"/>
        <v>3</v>
      </c>
      <c r="GM17" s="64">
        <f t="shared" si="169"/>
        <v>2</v>
      </c>
      <c r="GN17" s="64">
        <f t="shared" si="170"/>
        <v>6</v>
      </c>
      <c r="GO17" s="64">
        <f t="shared" si="171"/>
        <v>18</v>
      </c>
      <c r="GP17" s="64">
        <f t="shared" si="172"/>
        <v>13</v>
      </c>
      <c r="GQ17" s="64">
        <f t="shared" si="173"/>
        <v>1</v>
      </c>
      <c r="GR17" s="64">
        <f t="shared" si="174"/>
        <v>4</v>
      </c>
      <c r="GS17" s="64">
        <f t="shared" si="175"/>
        <v>3</v>
      </c>
      <c r="GT17" s="64">
        <f t="shared" si="176"/>
        <v>13</v>
      </c>
      <c r="GU17" s="64">
        <f t="shared" si="177"/>
        <v>9</v>
      </c>
      <c r="GV17" s="64">
        <f t="shared" si="178"/>
        <v>18</v>
      </c>
      <c r="GW17" s="64">
        <f t="shared" si="179"/>
        <v>4</v>
      </c>
      <c r="GX17" s="64">
        <f t="shared" si="180"/>
        <v>1</v>
      </c>
      <c r="GY17" s="64">
        <f t="shared" si="181"/>
        <v>2</v>
      </c>
      <c r="GZ17" s="64">
        <f t="shared" si="182"/>
        <v>4</v>
      </c>
      <c r="HA17" s="116">
        <f t="shared" si="183"/>
        <v>0</v>
      </c>
      <c r="HB17" s="115">
        <f t="shared" si="184"/>
        <v>0</v>
      </c>
      <c r="HC17" s="64">
        <f t="shared" si="185"/>
        <v>43</v>
      </c>
      <c r="HD17" s="64">
        <f t="shared" si="186"/>
        <v>43</v>
      </c>
      <c r="HE17" s="64">
        <f t="shared" si="187"/>
        <v>0</v>
      </c>
      <c r="HF17" s="64">
        <f t="shared" si="188"/>
        <v>1</v>
      </c>
      <c r="HG17" s="64">
        <f t="shared" si="189"/>
        <v>0</v>
      </c>
      <c r="HH17" s="64">
        <f t="shared" si="190"/>
        <v>1</v>
      </c>
      <c r="HI17" s="64">
        <f t="shared" si="191"/>
        <v>2</v>
      </c>
      <c r="HJ17" s="64">
        <f t="shared" si="192"/>
        <v>2</v>
      </c>
      <c r="HK17" s="64">
        <f t="shared" si="193"/>
        <v>2</v>
      </c>
      <c r="HL17" s="64">
        <f t="shared" si="194"/>
        <v>0</v>
      </c>
      <c r="HM17" s="64">
        <f t="shared" si="195"/>
        <v>0</v>
      </c>
      <c r="HN17" s="64">
        <f t="shared" si="196"/>
        <v>3</v>
      </c>
      <c r="HO17" s="64">
        <f t="shared" si="197"/>
        <v>0</v>
      </c>
      <c r="HP17" s="64">
        <f t="shared" si="198"/>
        <v>0</v>
      </c>
      <c r="HQ17" s="64">
        <f t="shared" si="199"/>
        <v>0</v>
      </c>
      <c r="HR17" s="64">
        <f t="shared" si="200"/>
        <v>8</v>
      </c>
      <c r="HS17" s="64">
        <f t="shared" si="201"/>
        <v>0</v>
      </c>
      <c r="HT17" s="64">
        <f t="shared" si="202"/>
        <v>1</v>
      </c>
      <c r="HU17" s="64">
        <f t="shared" si="203"/>
        <v>2</v>
      </c>
      <c r="HV17" s="64">
        <f t="shared" si="204"/>
        <v>4</v>
      </c>
      <c r="HW17" s="64">
        <f t="shared" si="205"/>
        <v>0</v>
      </c>
      <c r="HX17" s="64">
        <f t="shared" si="206"/>
        <v>1</v>
      </c>
      <c r="HY17" s="64">
        <f t="shared" si="207"/>
        <v>5</v>
      </c>
      <c r="HZ17" s="64">
        <f t="shared" si="208"/>
        <v>0</v>
      </c>
      <c r="IA17" s="64">
        <f t="shared" si="209"/>
        <v>1</v>
      </c>
      <c r="IB17" s="64">
        <f t="shared" si="210"/>
        <v>3</v>
      </c>
      <c r="IC17" s="64">
        <f t="shared" si="211"/>
        <v>1</v>
      </c>
      <c r="ID17" s="64">
        <f t="shared" si="212"/>
        <v>4</v>
      </c>
      <c r="IE17" s="64">
        <f t="shared" si="213"/>
        <v>0</v>
      </c>
      <c r="IF17" s="64">
        <f t="shared" si="214"/>
        <v>0</v>
      </c>
      <c r="IG17" s="64">
        <f t="shared" si="215"/>
        <v>2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223</v>
      </c>
      <c r="IL17" s="64">
        <f t="shared" si="220"/>
        <v>223</v>
      </c>
      <c r="IM17" s="64">
        <f t="shared" si="221"/>
        <v>4</v>
      </c>
      <c r="IN17" s="64">
        <f t="shared" si="222"/>
        <v>4</v>
      </c>
      <c r="IO17" s="64">
        <f t="shared" si="223"/>
        <v>0</v>
      </c>
      <c r="IP17" s="64">
        <f t="shared" si="224"/>
        <v>10</v>
      </c>
      <c r="IQ17" s="64">
        <f t="shared" si="225"/>
        <v>18</v>
      </c>
      <c r="IR17" s="64">
        <f t="shared" si="226"/>
        <v>4</v>
      </c>
      <c r="IS17" s="64">
        <f t="shared" si="227"/>
        <v>4</v>
      </c>
      <c r="IT17" s="64">
        <f t="shared" si="228"/>
        <v>4</v>
      </c>
      <c r="IU17" s="64">
        <f t="shared" si="229"/>
        <v>4</v>
      </c>
      <c r="IV17" s="64">
        <f t="shared" si="230"/>
        <v>6</v>
      </c>
      <c r="IW17" s="64">
        <f t="shared" si="231"/>
        <v>10</v>
      </c>
      <c r="IX17" s="64">
        <f t="shared" si="232"/>
        <v>10</v>
      </c>
      <c r="IY17" s="64">
        <f t="shared" si="233"/>
        <v>4</v>
      </c>
      <c r="IZ17" s="64">
        <f t="shared" si="234"/>
        <v>10</v>
      </c>
      <c r="JA17" s="64">
        <f t="shared" si="235"/>
        <v>6</v>
      </c>
      <c r="JB17" s="64">
        <f t="shared" si="236"/>
        <v>4</v>
      </c>
      <c r="JC17" s="64">
        <f t="shared" si="237"/>
        <v>4</v>
      </c>
      <c r="JD17" s="64">
        <f t="shared" si="238"/>
        <v>10</v>
      </c>
      <c r="JE17" s="64">
        <f t="shared" si="239"/>
        <v>18</v>
      </c>
      <c r="JF17" s="64">
        <f t="shared" si="240"/>
        <v>14</v>
      </c>
      <c r="JG17" s="64">
        <f t="shared" si="241"/>
        <v>6</v>
      </c>
      <c r="JH17" s="64">
        <f t="shared" si="242"/>
        <v>4</v>
      </c>
      <c r="JI17" s="64">
        <f t="shared" si="243"/>
        <v>4</v>
      </c>
      <c r="JJ17" s="64">
        <f t="shared" si="244"/>
        <v>16</v>
      </c>
      <c r="JK17" s="64">
        <f t="shared" si="245"/>
        <v>10</v>
      </c>
      <c r="JL17" s="64">
        <f t="shared" si="246"/>
        <v>22</v>
      </c>
      <c r="JM17" s="64">
        <f t="shared" si="247"/>
        <v>4</v>
      </c>
      <c r="JN17" s="64">
        <f t="shared" si="248"/>
        <v>1</v>
      </c>
      <c r="JO17" s="64">
        <f t="shared" si="249"/>
        <v>4</v>
      </c>
      <c r="JP17" s="64">
        <f t="shared" si="250"/>
        <v>4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6170000</v>
      </c>
      <c r="K19" s="62">
        <f t="shared" si="78"/>
        <v>247</v>
      </c>
      <c r="L19" s="62">
        <f t="shared" si="79"/>
        <v>19</v>
      </c>
      <c r="M19" s="57">
        <f t="shared" si="80"/>
        <v>7.6923076923076927E-2</v>
      </c>
      <c r="N19" s="115">
        <f t="shared" si="81"/>
        <v>6170000</v>
      </c>
      <c r="O19" s="64">
        <f t="shared" si="82"/>
        <v>247</v>
      </c>
      <c r="P19" s="64">
        <f t="shared" si="83"/>
        <v>19</v>
      </c>
      <c r="Q19" s="127">
        <f t="shared" si="84"/>
        <v>7.6923076923076927E-2</v>
      </c>
      <c r="R19" s="87">
        <f>IFERROR(VLOOKUP($C19,Sales!$H$5:$N$300,7,0),0)</f>
        <v>100000</v>
      </c>
      <c r="S19" s="62">
        <f>IFERROR(VLOOKUP($C19,Sales!$H$5:$N$300,3,0),0)</f>
        <v>4</v>
      </c>
      <c r="T19" s="62">
        <f>IFERROR(VLOOKUP($C19,Waste!$H$5:$N$200,3,0),0)</f>
        <v>0</v>
      </c>
      <c r="U19" s="63">
        <f t="shared" si="85"/>
        <v>0</v>
      </c>
      <c r="V19" s="62">
        <f>IFERROR(VLOOKUP($C19,Sales!$O$5:$U$300,7,0),0)</f>
        <v>100000</v>
      </c>
      <c r="W19" s="62">
        <f>IFERROR(VLOOKUP($C19,Sales!$O$5:$U$300,3,0),0)</f>
        <v>4</v>
      </c>
      <c r="X19" s="62">
        <f>IFERROR(VLOOKUP($C19,Waste!$O$5:$U$200,3,0),0)</f>
        <v>0</v>
      </c>
      <c r="Y19" s="63">
        <f t="shared" si="86"/>
        <v>0</v>
      </c>
      <c r="Z19" s="62">
        <f>IFERROR(VLOOKUP($C19,Sales!$V$5:$AB$300,7,0),0)</f>
        <v>100000</v>
      </c>
      <c r="AA19" s="62">
        <f>IFERROR(VLOOKUP($C19,Sales!$V$5:$AB$300,3,0),0)</f>
        <v>4</v>
      </c>
      <c r="AB19" s="62">
        <f>IFERROR(VLOOKUP($C19,Waste!$V$5:$AB$200,3,0),0)</f>
        <v>0</v>
      </c>
      <c r="AC19" s="63">
        <f t="shared" si="87"/>
        <v>0</v>
      </c>
      <c r="AD19" s="62">
        <f>IFERROR(VLOOKUP($C19,Sales!$AC$5:$AI$300,7,0),0)</f>
        <v>200000</v>
      </c>
      <c r="AE19" s="62">
        <f>IFERROR(VLOOKUP($C19,Sales!$AC$5:$AI$300,3,0),0)</f>
        <v>8</v>
      </c>
      <c r="AF19" s="62">
        <f>IFERROR(VLOOKUP($C19,Waste!$AC$5:$AI$200,3,0),0)</f>
        <v>2</v>
      </c>
      <c r="AG19" s="63">
        <f t="shared" si="88"/>
        <v>0.25</v>
      </c>
      <c r="AH19" s="62">
        <f>IFERROR(VLOOKUP($C19,Sales!$AJ$5:$AP$300,7,0),0)</f>
        <v>500000</v>
      </c>
      <c r="AI19" s="62">
        <f>IFERROR(VLOOKUP($C19,Sales!$AJ$5:$AP$300,3,0),0)</f>
        <v>20</v>
      </c>
      <c r="AJ19" s="62">
        <f>IFERROR(VLOOKUP($C19,Waste!$AJ$5:$AP$200,3,0),0)</f>
        <v>0</v>
      </c>
      <c r="AK19" s="63">
        <f t="shared" si="89"/>
        <v>0</v>
      </c>
      <c r="AL19" s="62">
        <f>IFERROR(VLOOKUP($C19,Sales!$AQ$5:$AW$300,7,0),0)</f>
        <v>100000</v>
      </c>
      <c r="AM19" s="62">
        <f>IFERROR(VLOOKUP($C19,Sales!$AQ$5:$AW$300,3,0),0)</f>
        <v>4</v>
      </c>
      <c r="AN19" s="62">
        <f>IFERROR(VLOOKUP($C19,Waste!$AQ$5:$AW$200,3,0),0)</f>
        <v>2</v>
      </c>
      <c r="AO19" s="63">
        <f t="shared" si="90"/>
        <v>0.5</v>
      </c>
      <c r="AP19" s="62">
        <f>IFERROR(VLOOKUP($C19,Sales!$AX$5:$BD$300,7,0),0)</f>
        <v>100000</v>
      </c>
      <c r="AQ19" s="62">
        <f>IFERROR(VLOOKUP($C19,Sales!$AX$5:$BD$300,3,0),0)</f>
        <v>4</v>
      </c>
      <c r="AR19" s="62">
        <f>IFERROR(VLOOKUP($C19,Waste!$AX$5:$BD$200,3,0),0)</f>
        <v>2</v>
      </c>
      <c r="AS19" s="63">
        <f t="shared" si="91"/>
        <v>0.5</v>
      </c>
      <c r="AT19" s="62">
        <f>IFERROR(VLOOKUP($C19,Sales!$BE$5:$BK$300,7,0),0)</f>
        <v>275000</v>
      </c>
      <c r="AU19" s="62">
        <f>IFERROR(VLOOKUP($C19,Sales!$BE$5:$BK$300,3,0),0)</f>
        <v>11</v>
      </c>
      <c r="AV19" s="62">
        <f>IFERROR(VLOOKUP($C19,Waste!$BE$5:$BK$200,3,0),0)</f>
        <v>0</v>
      </c>
      <c r="AW19" s="63">
        <f t="shared" si="92"/>
        <v>0</v>
      </c>
      <c r="AX19" s="62">
        <f>IFERROR(VLOOKUP($C19,Sales!$BL$5:$BR$300,7,0),0)</f>
        <v>125000</v>
      </c>
      <c r="AY19" s="62">
        <f>IFERROR(VLOOKUP($C19,Sales!$BL$5:$BR$300,3,0),0)</f>
        <v>5</v>
      </c>
      <c r="AZ19" s="62">
        <f>IFERROR(VLOOKUP($C19,Waste!$BL$5:$BR$200,3,0),0)</f>
        <v>1</v>
      </c>
      <c r="BA19" s="63">
        <f t="shared" si="93"/>
        <v>0.2</v>
      </c>
      <c r="BB19" s="62">
        <f>IFERROR(VLOOKUP($C19,Sales!$BS$5:$BY$300,7,0),0)</f>
        <v>150000</v>
      </c>
      <c r="BC19" s="62">
        <f>IFERROR(VLOOKUP($C19,Sales!$BS$5:$BY$300,3,0),0)</f>
        <v>6</v>
      </c>
      <c r="BD19" s="62">
        <f>IFERROR(VLOOKUP($C19,Waste!$BS$5:$BY$200,3,0),0)</f>
        <v>0</v>
      </c>
      <c r="BE19" s="63">
        <f t="shared" si="94"/>
        <v>0</v>
      </c>
      <c r="BF19" s="62">
        <f>IFERROR(VLOOKUP($C19,Sales!$BZ$5:$CF$300,7,0),0)</f>
        <v>250000</v>
      </c>
      <c r="BG19" s="62">
        <f>IFERROR(VLOOKUP($C19,Sales!$BZ$5:$CF$300,3,0),0)</f>
        <v>10</v>
      </c>
      <c r="BH19" s="62">
        <f>IFERROR(VLOOKUP($C19,Waste!$BZ$5:$CF$200,3,0),0)</f>
        <v>0</v>
      </c>
      <c r="BI19" s="63">
        <f t="shared" si="95"/>
        <v>0</v>
      </c>
      <c r="BJ19" s="62">
        <f>IFERROR(VLOOKUP($C19,Sales!$CG$5:$CM$300,7,0),0)</f>
        <v>200000</v>
      </c>
      <c r="BK19" s="62">
        <f>IFERROR(VLOOKUP($C19,Sales!$CG$5:$CM$300,3,0),0)</f>
        <v>8</v>
      </c>
      <c r="BL19" s="62">
        <f>IFERROR(VLOOKUP($C19,Waste!$CG$5:$CM$200,3,0),0)</f>
        <v>2</v>
      </c>
      <c r="BM19" s="63">
        <f t="shared" si="96"/>
        <v>0.25</v>
      </c>
      <c r="BN19" s="62">
        <f>IFERROR(VLOOKUP($C19,Sales!$CN$5:$CT$300,7,0),0)</f>
        <v>150000</v>
      </c>
      <c r="BO19" s="62">
        <f>IFERROR(VLOOKUP($C19,Sales!$CN$5:$CT$300,3,0),0)</f>
        <v>6</v>
      </c>
      <c r="BP19" s="62">
        <f>IFERROR(VLOOKUP($C19,Waste!$CN$5:$CT$200,3,0),0)</f>
        <v>0</v>
      </c>
      <c r="BQ19" s="63">
        <f t="shared" si="97"/>
        <v>0</v>
      </c>
      <c r="BR19" s="62">
        <f>IFERROR(VLOOKUP($C19,Sales!$CU$5:$DA$300,7,0),0)</f>
        <v>100000</v>
      </c>
      <c r="BS19" s="62">
        <f>IFERROR(VLOOKUP($C19,Sales!$CU$5:$DA$300,3,0),0)</f>
        <v>4</v>
      </c>
      <c r="BT19" s="62">
        <f>IFERROR(VLOOKUP($C19,Waste!$CU$5:$DA$200,3,0),0)</f>
        <v>4</v>
      </c>
      <c r="BU19" s="63">
        <f t="shared" si="98"/>
        <v>1</v>
      </c>
      <c r="BV19" s="62">
        <f>IFERROR(VLOOKUP($C19,Sales!$DB$5:$DH$300,7,0),0)</f>
        <v>145000</v>
      </c>
      <c r="BW19" s="62">
        <f>IFERROR(VLOOKUP($C19,Sales!$DB$5:$DH$300,3,0),0)</f>
        <v>6</v>
      </c>
      <c r="BX19" s="62">
        <f>IFERROR(VLOOKUP($C19,Waste!$DB$5:$DH$200,3,0),0)</f>
        <v>0</v>
      </c>
      <c r="BY19" s="63">
        <f t="shared" si="99"/>
        <v>0</v>
      </c>
      <c r="BZ19" s="62">
        <f>IFERROR(VLOOKUP($C19,Sales!$DI$5:$DO$300,7,0),0)</f>
        <v>150000</v>
      </c>
      <c r="CA19" s="62">
        <f>IFERROR(VLOOKUP($C19,Sales!$DI$5:$DO$300,3,0),0)</f>
        <v>6</v>
      </c>
      <c r="CB19" s="62">
        <f>IFERROR(VLOOKUP($C19,Waste!$DI$5:$DO$200,3,0),0)</f>
        <v>0</v>
      </c>
      <c r="CC19" s="63">
        <f t="shared" si="100"/>
        <v>0</v>
      </c>
      <c r="CD19" s="62">
        <f>IFERROR(VLOOKUP($C19,Sales!$DP$5:$DV$300,7,0),0)</f>
        <v>75000</v>
      </c>
      <c r="CE19" s="62">
        <f>IFERROR(VLOOKUP($C19,Sales!$DP$5:$DV$300,3,0),0)</f>
        <v>3</v>
      </c>
      <c r="CF19" s="62">
        <f>IFERROR(VLOOKUP($C19,Waste!$DP$5:$DV$200,3,0),0)</f>
        <v>1</v>
      </c>
      <c r="CG19" s="63">
        <f t="shared" si="101"/>
        <v>0.33333333333333331</v>
      </c>
      <c r="CH19" s="62">
        <f>IFERROR(VLOOKUP($C19,Sales!$DW$5:$EC$300,7,0),0)</f>
        <v>375000</v>
      </c>
      <c r="CI19" s="62">
        <f>IFERROR(VLOOKUP($C19,Sales!$DW$5:$EC$300,3,0),0)</f>
        <v>15</v>
      </c>
      <c r="CJ19" s="62">
        <f>IFERROR(VLOOKUP($C19,Waste!$DW$5:$EC$200,3,0),0)</f>
        <v>0</v>
      </c>
      <c r="CK19" s="63">
        <f t="shared" si="102"/>
        <v>0</v>
      </c>
      <c r="CL19" s="62">
        <f>IFERROR(VLOOKUP($C19,Sales!$ED$5:$EJ$300,7,0),0)</f>
        <v>475000</v>
      </c>
      <c r="CM19" s="62">
        <f>IFERROR(VLOOKUP($C19,Sales!$ED$5:$EJ$300,3,0),0)</f>
        <v>19</v>
      </c>
      <c r="CN19" s="62">
        <f>IFERROR(VLOOKUP($C19,Waste!$ED$5:$EJ$200,3,0),0)</f>
        <v>3</v>
      </c>
      <c r="CO19" s="63">
        <f t="shared" si="103"/>
        <v>0.15789473684210525</v>
      </c>
      <c r="CP19" s="62">
        <f>IFERROR(VLOOKUP($C19,Sales!$EK$5:$EQ$300,7,0),0)</f>
        <v>200000</v>
      </c>
      <c r="CQ19" s="62">
        <f>IFERROR(VLOOKUP($C19,Sales!$EK$5:$EQ$300,3,0),0)</f>
        <v>8</v>
      </c>
      <c r="CR19" s="62">
        <f>IFERROR(VLOOKUP($C19,Waste!$EK$5:$EQ$200,3,0),0)</f>
        <v>0</v>
      </c>
      <c r="CS19" s="63">
        <f t="shared" si="104"/>
        <v>0</v>
      </c>
      <c r="CT19" s="62">
        <f>IFERROR(VLOOKUP($C19,Sales!$ER$5:$EX$300,7,0),0)</f>
        <v>150000</v>
      </c>
      <c r="CU19" s="62">
        <f>IFERROR(VLOOKUP($C19,Sales!$ER$5:$EX$300,3,0),0)</f>
        <v>6</v>
      </c>
      <c r="CV19" s="62">
        <f>IFERROR(VLOOKUP($C19,Waste!$ER$5:$EX$200,3,0),0)</f>
        <v>0</v>
      </c>
      <c r="CW19" s="63">
        <f t="shared" si="105"/>
        <v>0</v>
      </c>
      <c r="CX19" s="62">
        <f>IFERROR(VLOOKUP($C19,Sales!$EY$5:$FE$300,7,0),0)</f>
        <v>150000</v>
      </c>
      <c r="CY19" s="62">
        <f>IFERROR(VLOOKUP($C19,Sales!$EY$5:$FE$300,3,0),0)</f>
        <v>6</v>
      </c>
      <c r="CZ19" s="62">
        <f>IFERROR(VLOOKUP($C19,Waste!$EY$5:$FE$200,3,0),0)</f>
        <v>0</v>
      </c>
      <c r="DA19" s="63">
        <f t="shared" si="106"/>
        <v>0</v>
      </c>
      <c r="DB19" s="62">
        <f>IFERROR(VLOOKUP($C19,Sales!$FF$5:$FL$300,7,0),0)</f>
        <v>100000</v>
      </c>
      <c r="DC19" s="62">
        <f>IFERROR(VLOOKUP($C19,Sales!$FF$5:$FL$300,3,0),0)</f>
        <v>4</v>
      </c>
      <c r="DD19" s="62">
        <f>IFERROR(VLOOKUP($C19,Waste!$FF$5:$FL$200,3,0),0)</f>
        <v>0</v>
      </c>
      <c r="DE19" s="63">
        <f t="shared" si="107"/>
        <v>0</v>
      </c>
      <c r="DF19" s="62">
        <f>IFERROR(VLOOKUP($C19,Sales!$FM$5:$FS$300,7,0),0)</f>
        <v>550000</v>
      </c>
      <c r="DG19" s="62">
        <f>IFERROR(VLOOKUP($C19,Sales!$FM$5:$FS$300,3,0),0)</f>
        <v>22</v>
      </c>
      <c r="DH19" s="62">
        <f>IFERROR(VLOOKUP($C19,Waste!$FM$5:$FS$200,3,0),0)</f>
        <v>0</v>
      </c>
      <c r="DI19" s="63">
        <f t="shared" si="108"/>
        <v>0</v>
      </c>
      <c r="DJ19" s="62">
        <f>IFERROR(VLOOKUP($C19,Sales!$FT$5:$FZ$300,7,0),0)</f>
        <v>250000</v>
      </c>
      <c r="DK19" s="62">
        <f>IFERROR(VLOOKUP($C19,Sales!$FT$5:$FZ$300,3,0),0)</f>
        <v>10</v>
      </c>
      <c r="DL19" s="62">
        <f>IFERROR(VLOOKUP($C19,Waste!$FT$5:$FZ$200,3,0),0)</f>
        <v>0</v>
      </c>
      <c r="DM19" s="63">
        <f t="shared" si="109"/>
        <v>0</v>
      </c>
      <c r="DN19" s="62">
        <f>IFERROR(VLOOKUP($C19,Sales!$GA$5:$GG$300,7,0),0)</f>
        <v>600000</v>
      </c>
      <c r="DO19" s="62">
        <f>IFERROR(VLOOKUP($C19,Sales!$GA$5:$GG$300,3,0),0)</f>
        <v>24</v>
      </c>
      <c r="DP19" s="62">
        <f>IFERROR(VLOOKUP($C19,Waste!$GA$5:$GG$200,3,0),0)</f>
        <v>0</v>
      </c>
      <c r="DQ19" s="63">
        <f t="shared" si="110"/>
        <v>0</v>
      </c>
      <c r="DR19" s="62">
        <f>IFERROR(VLOOKUP($C19,Sales!$GH$5:$GN$300,7,0),0)</f>
        <v>150000</v>
      </c>
      <c r="DS19" s="62">
        <f>IFERROR(VLOOKUP($C19,Sales!$GH$5:$GN$300,3,0),0)</f>
        <v>6</v>
      </c>
      <c r="DT19" s="62">
        <f>IFERROR(VLOOKUP($C19,Waste!$GH$5:$GN$200,3,0),0)</f>
        <v>0</v>
      </c>
      <c r="DU19" s="63">
        <f t="shared" si="111"/>
        <v>0</v>
      </c>
      <c r="DV19" s="62">
        <f>IFERROR(VLOOKUP($C19,Sales!$GO$5:$GU$300,7,0),0)</f>
        <v>125000</v>
      </c>
      <c r="DW19" s="62">
        <f>IFERROR(VLOOKUP($C19,Sales!$GO$5:$GU$300,3,0),0)</f>
        <v>5</v>
      </c>
      <c r="DX19" s="62">
        <f>IFERROR(VLOOKUP($C19,Waste!$GO$5:$GU$200,3,0),0)</f>
        <v>1</v>
      </c>
      <c r="DY19" s="63">
        <f t="shared" si="112"/>
        <v>0.2</v>
      </c>
      <c r="DZ19" s="62">
        <f>IFERROR(VLOOKUP($C19,Sales!$GV$5:$HB$300,7,0),0)</f>
        <v>125000</v>
      </c>
      <c r="EA19" s="62">
        <f>IFERROR(VLOOKUP($C19,Sales!$GV$5:$HB$300,3,0),0)</f>
        <v>5</v>
      </c>
      <c r="EB19" s="62">
        <f>IFERROR(VLOOKUP($C19,Waste!$GV$5:$HB$200,3,0),0)</f>
        <v>1</v>
      </c>
      <c r="EC19" s="63">
        <f t="shared" si="113"/>
        <v>0.2</v>
      </c>
      <c r="ED19" s="62">
        <f>IFERROR(VLOOKUP($C19,Sales!$HC$5:$HI$300,7,0),0)</f>
        <v>100000</v>
      </c>
      <c r="EE19" s="62">
        <f>IFERROR(VLOOKUP($C19,Sales!$HC$5:$HI$300,3,0),0)</f>
        <v>4</v>
      </c>
      <c r="EF19" s="62">
        <f>IFERROR(VLOOKUP($C19,Waste!$HC$5:$HI$200,3,0),0)</f>
        <v>0</v>
      </c>
      <c r="EG19" s="63">
        <f t="shared" si="114"/>
        <v>0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6170000</v>
      </c>
      <c r="EN19" s="64">
        <f t="shared" si="118"/>
        <v>6170000</v>
      </c>
      <c r="EO19" s="64">
        <f t="shared" si="119"/>
        <v>100000</v>
      </c>
      <c r="EP19" s="64">
        <f t="shared" si="120"/>
        <v>100000</v>
      </c>
      <c r="EQ19" s="64">
        <f t="shared" si="121"/>
        <v>100000</v>
      </c>
      <c r="ER19" s="64">
        <f t="shared" si="122"/>
        <v>200000</v>
      </c>
      <c r="ES19" s="64">
        <f t="shared" si="123"/>
        <v>500000</v>
      </c>
      <c r="ET19" s="64">
        <f t="shared" si="124"/>
        <v>100000</v>
      </c>
      <c r="EU19" s="64">
        <f t="shared" si="125"/>
        <v>100000</v>
      </c>
      <c r="EV19" s="64">
        <f t="shared" si="126"/>
        <v>275000</v>
      </c>
      <c r="EW19" s="64">
        <f t="shared" si="127"/>
        <v>125000</v>
      </c>
      <c r="EX19" s="64">
        <f t="shared" si="128"/>
        <v>150000</v>
      </c>
      <c r="EY19" s="64">
        <f t="shared" si="129"/>
        <v>250000</v>
      </c>
      <c r="EZ19" s="64">
        <f t="shared" si="130"/>
        <v>200000</v>
      </c>
      <c r="FA19" s="64">
        <f t="shared" si="131"/>
        <v>150000</v>
      </c>
      <c r="FB19" s="64">
        <f t="shared" si="132"/>
        <v>100000</v>
      </c>
      <c r="FC19" s="64">
        <f t="shared" si="133"/>
        <v>145000</v>
      </c>
      <c r="FD19" s="64">
        <f t="shared" si="134"/>
        <v>150000</v>
      </c>
      <c r="FE19" s="64">
        <f t="shared" si="135"/>
        <v>75000</v>
      </c>
      <c r="FF19" s="64">
        <f t="shared" si="136"/>
        <v>375000</v>
      </c>
      <c r="FG19" s="64">
        <f t="shared" si="137"/>
        <v>475000</v>
      </c>
      <c r="FH19" s="64">
        <f t="shared" si="138"/>
        <v>200000</v>
      </c>
      <c r="FI19" s="64">
        <f t="shared" si="139"/>
        <v>150000</v>
      </c>
      <c r="FJ19" s="64">
        <f t="shared" si="140"/>
        <v>150000</v>
      </c>
      <c r="FK19" s="64">
        <f t="shared" si="141"/>
        <v>100000</v>
      </c>
      <c r="FL19" s="64">
        <f t="shared" si="142"/>
        <v>550000</v>
      </c>
      <c r="FM19" s="64">
        <f t="shared" si="143"/>
        <v>250000</v>
      </c>
      <c r="FN19" s="64">
        <f t="shared" si="144"/>
        <v>600000</v>
      </c>
      <c r="FO19" s="64">
        <f t="shared" si="145"/>
        <v>150000</v>
      </c>
      <c r="FP19" s="64">
        <f t="shared" si="146"/>
        <v>125000</v>
      </c>
      <c r="FQ19" s="64">
        <f t="shared" si="147"/>
        <v>125000</v>
      </c>
      <c r="FR19" s="64">
        <f t="shared" si="148"/>
        <v>100000</v>
      </c>
      <c r="FS19" s="116">
        <f t="shared" si="149"/>
        <v>0</v>
      </c>
      <c r="FT19" s="115">
        <f t="shared" si="150"/>
        <v>0</v>
      </c>
      <c r="FU19" s="64">
        <f t="shared" si="151"/>
        <v>247</v>
      </c>
      <c r="FV19" s="64">
        <f t="shared" si="152"/>
        <v>247</v>
      </c>
      <c r="FW19" s="64">
        <f t="shared" si="153"/>
        <v>4</v>
      </c>
      <c r="FX19" s="64">
        <f t="shared" si="154"/>
        <v>4</v>
      </c>
      <c r="FY19" s="64">
        <f t="shared" si="155"/>
        <v>4</v>
      </c>
      <c r="FZ19" s="64">
        <f t="shared" si="156"/>
        <v>8</v>
      </c>
      <c r="GA19" s="64">
        <f t="shared" si="157"/>
        <v>20</v>
      </c>
      <c r="GB19" s="64">
        <f t="shared" si="158"/>
        <v>4</v>
      </c>
      <c r="GC19" s="64">
        <f t="shared" si="159"/>
        <v>4</v>
      </c>
      <c r="GD19" s="64">
        <f t="shared" si="160"/>
        <v>11</v>
      </c>
      <c r="GE19" s="64">
        <f t="shared" si="161"/>
        <v>5</v>
      </c>
      <c r="GF19" s="64">
        <f t="shared" si="162"/>
        <v>6</v>
      </c>
      <c r="GG19" s="64">
        <f t="shared" si="163"/>
        <v>10</v>
      </c>
      <c r="GH19" s="64">
        <f t="shared" si="164"/>
        <v>8</v>
      </c>
      <c r="GI19" s="64">
        <f t="shared" si="165"/>
        <v>6</v>
      </c>
      <c r="GJ19" s="64">
        <f t="shared" si="166"/>
        <v>4</v>
      </c>
      <c r="GK19" s="64">
        <f t="shared" si="167"/>
        <v>6</v>
      </c>
      <c r="GL19" s="64">
        <f t="shared" si="168"/>
        <v>6</v>
      </c>
      <c r="GM19" s="64">
        <f t="shared" si="169"/>
        <v>3</v>
      </c>
      <c r="GN19" s="64">
        <f t="shared" si="170"/>
        <v>15</v>
      </c>
      <c r="GO19" s="64">
        <f t="shared" si="171"/>
        <v>19</v>
      </c>
      <c r="GP19" s="64">
        <f t="shared" si="172"/>
        <v>8</v>
      </c>
      <c r="GQ19" s="64">
        <f t="shared" si="173"/>
        <v>6</v>
      </c>
      <c r="GR19" s="64">
        <f t="shared" si="174"/>
        <v>6</v>
      </c>
      <c r="GS19" s="64">
        <f t="shared" si="175"/>
        <v>4</v>
      </c>
      <c r="GT19" s="64">
        <f t="shared" si="176"/>
        <v>22</v>
      </c>
      <c r="GU19" s="64">
        <f t="shared" si="177"/>
        <v>10</v>
      </c>
      <c r="GV19" s="64">
        <f t="shared" si="178"/>
        <v>24</v>
      </c>
      <c r="GW19" s="64">
        <f t="shared" si="179"/>
        <v>6</v>
      </c>
      <c r="GX19" s="64">
        <f t="shared" si="180"/>
        <v>5</v>
      </c>
      <c r="GY19" s="64">
        <f t="shared" si="181"/>
        <v>5</v>
      </c>
      <c r="GZ19" s="64">
        <f t="shared" si="182"/>
        <v>4</v>
      </c>
      <c r="HA19" s="116">
        <f t="shared" si="183"/>
        <v>0</v>
      </c>
      <c r="HB19" s="115">
        <f t="shared" si="184"/>
        <v>0</v>
      </c>
      <c r="HC19" s="64">
        <f t="shared" si="185"/>
        <v>19</v>
      </c>
      <c r="HD19" s="64">
        <f t="shared" si="186"/>
        <v>19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2</v>
      </c>
      <c r="HI19" s="64">
        <f t="shared" si="191"/>
        <v>0</v>
      </c>
      <c r="HJ19" s="64">
        <f t="shared" si="192"/>
        <v>2</v>
      </c>
      <c r="HK19" s="64">
        <f t="shared" si="193"/>
        <v>2</v>
      </c>
      <c r="HL19" s="64">
        <f t="shared" si="194"/>
        <v>0</v>
      </c>
      <c r="HM19" s="64">
        <f t="shared" si="195"/>
        <v>1</v>
      </c>
      <c r="HN19" s="64">
        <f t="shared" si="196"/>
        <v>0</v>
      </c>
      <c r="HO19" s="64">
        <f t="shared" si="197"/>
        <v>0</v>
      </c>
      <c r="HP19" s="64">
        <f t="shared" si="198"/>
        <v>2</v>
      </c>
      <c r="HQ19" s="64">
        <f t="shared" si="199"/>
        <v>0</v>
      </c>
      <c r="HR19" s="64">
        <f t="shared" si="200"/>
        <v>4</v>
      </c>
      <c r="HS19" s="64">
        <f t="shared" si="201"/>
        <v>0</v>
      </c>
      <c r="HT19" s="64">
        <f t="shared" si="202"/>
        <v>0</v>
      </c>
      <c r="HU19" s="64">
        <f t="shared" si="203"/>
        <v>1</v>
      </c>
      <c r="HV19" s="64">
        <f t="shared" si="204"/>
        <v>0</v>
      </c>
      <c r="HW19" s="64">
        <f t="shared" si="205"/>
        <v>3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1</v>
      </c>
      <c r="IG19" s="64">
        <f t="shared" si="215"/>
        <v>1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266</v>
      </c>
      <c r="IL19" s="64">
        <f t="shared" si="220"/>
        <v>266</v>
      </c>
      <c r="IM19" s="64">
        <f t="shared" si="221"/>
        <v>4</v>
      </c>
      <c r="IN19" s="64">
        <f t="shared" si="222"/>
        <v>4</v>
      </c>
      <c r="IO19" s="64">
        <f t="shared" si="223"/>
        <v>4</v>
      </c>
      <c r="IP19" s="64">
        <f t="shared" si="224"/>
        <v>10</v>
      </c>
      <c r="IQ19" s="64">
        <f t="shared" si="225"/>
        <v>20</v>
      </c>
      <c r="IR19" s="64">
        <f t="shared" si="226"/>
        <v>6</v>
      </c>
      <c r="IS19" s="64">
        <f t="shared" si="227"/>
        <v>6</v>
      </c>
      <c r="IT19" s="64">
        <f t="shared" si="228"/>
        <v>11</v>
      </c>
      <c r="IU19" s="64">
        <f t="shared" si="229"/>
        <v>6</v>
      </c>
      <c r="IV19" s="64">
        <f t="shared" si="230"/>
        <v>6</v>
      </c>
      <c r="IW19" s="64">
        <f t="shared" si="231"/>
        <v>10</v>
      </c>
      <c r="IX19" s="64">
        <f t="shared" si="232"/>
        <v>10</v>
      </c>
      <c r="IY19" s="64">
        <f t="shared" si="233"/>
        <v>6</v>
      </c>
      <c r="IZ19" s="64">
        <f t="shared" si="234"/>
        <v>8</v>
      </c>
      <c r="JA19" s="64">
        <f t="shared" si="235"/>
        <v>6</v>
      </c>
      <c r="JB19" s="64">
        <f t="shared" si="236"/>
        <v>6</v>
      </c>
      <c r="JC19" s="64">
        <f t="shared" si="237"/>
        <v>4</v>
      </c>
      <c r="JD19" s="64">
        <f t="shared" si="238"/>
        <v>15</v>
      </c>
      <c r="JE19" s="64">
        <f t="shared" si="239"/>
        <v>22</v>
      </c>
      <c r="JF19" s="64">
        <f t="shared" si="240"/>
        <v>8</v>
      </c>
      <c r="JG19" s="64">
        <f t="shared" si="241"/>
        <v>6</v>
      </c>
      <c r="JH19" s="64">
        <f t="shared" si="242"/>
        <v>6</v>
      </c>
      <c r="JI19" s="64">
        <f t="shared" si="243"/>
        <v>4</v>
      </c>
      <c r="JJ19" s="64">
        <f t="shared" si="244"/>
        <v>22</v>
      </c>
      <c r="JK19" s="64">
        <f t="shared" si="245"/>
        <v>10</v>
      </c>
      <c r="JL19" s="64">
        <f t="shared" si="246"/>
        <v>24</v>
      </c>
      <c r="JM19" s="64">
        <f t="shared" si="247"/>
        <v>6</v>
      </c>
      <c r="JN19" s="64">
        <f t="shared" si="248"/>
        <v>6</v>
      </c>
      <c r="JO19" s="64">
        <f t="shared" si="249"/>
        <v>6</v>
      </c>
      <c r="JP19" s="64">
        <f t="shared" si="250"/>
        <v>4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4664000</v>
      </c>
      <c r="K21" s="62">
        <f t="shared" si="78"/>
        <v>212</v>
      </c>
      <c r="L21" s="62">
        <f t="shared" si="79"/>
        <v>41</v>
      </c>
      <c r="M21" s="57">
        <f t="shared" si="80"/>
        <v>0.19339622641509435</v>
      </c>
      <c r="N21" s="115">
        <f t="shared" si="81"/>
        <v>4664000</v>
      </c>
      <c r="O21" s="64">
        <f t="shared" si="82"/>
        <v>212</v>
      </c>
      <c r="P21" s="64">
        <f t="shared" si="83"/>
        <v>41</v>
      </c>
      <c r="Q21" s="127">
        <f t="shared" si="84"/>
        <v>0.19339622641509435</v>
      </c>
      <c r="R21" s="87">
        <f>IFERROR(VLOOKUP($C21,Sales!$H$5:$N$300,7,0),0)</f>
        <v>220000</v>
      </c>
      <c r="S21" s="62">
        <f>IFERROR(VLOOKUP($C21,Sales!$H$5:$N$300,3,0),0)</f>
        <v>10</v>
      </c>
      <c r="T21" s="62">
        <f>IFERROR(VLOOKUP($C21,Waste!$H$5:$N$200,3,0),0)</f>
        <v>7</v>
      </c>
      <c r="U21" s="63">
        <f t="shared" si="85"/>
        <v>0.7</v>
      </c>
      <c r="V21" s="62">
        <f>IFERROR(VLOOKUP($C21,Sales!$O$5:$U$300,7,0),0)</f>
        <v>66000</v>
      </c>
      <c r="W21" s="62">
        <f>IFERROR(VLOOKUP($C21,Sales!$O$5:$U$300,3,0),0)</f>
        <v>3</v>
      </c>
      <c r="X21" s="62">
        <f>IFERROR(VLOOKUP($C21,Waste!$O$5:$U$200,3,0),0)</f>
        <v>0</v>
      </c>
      <c r="Y21" s="63">
        <f t="shared" si="86"/>
        <v>0</v>
      </c>
      <c r="Z21" s="62">
        <f>IFERROR(VLOOKUP($C21,Sales!$V$5:$AB$300,7,0),0)</f>
        <v>88000</v>
      </c>
      <c r="AA21" s="62">
        <f>IFERROR(VLOOKUP($C21,Sales!$V$5:$AB$300,3,0),0)</f>
        <v>4</v>
      </c>
      <c r="AB21" s="62">
        <f>IFERROR(VLOOKUP($C21,Waste!$V$5:$AB$200,3,0),0)</f>
        <v>0</v>
      </c>
      <c r="AC21" s="63">
        <f t="shared" si="87"/>
        <v>0</v>
      </c>
      <c r="AD21" s="62">
        <f>IFERROR(VLOOKUP($C21,Sales!$AC$5:$AI$300,7,0),0)</f>
        <v>198000</v>
      </c>
      <c r="AE21" s="62">
        <f>IFERROR(VLOOKUP($C21,Sales!$AC$5:$AI$300,3,0),0)</f>
        <v>9</v>
      </c>
      <c r="AF21" s="62">
        <f>IFERROR(VLOOKUP($C21,Waste!$AC$5:$AI$200,3,0),0)</f>
        <v>1</v>
      </c>
      <c r="AG21" s="63">
        <f t="shared" si="88"/>
        <v>0.1111111111111111</v>
      </c>
      <c r="AH21" s="62">
        <f>IFERROR(VLOOKUP($C21,Sales!$AJ$5:$AP$300,7,0),0)</f>
        <v>220000</v>
      </c>
      <c r="AI21" s="62">
        <f>IFERROR(VLOOKUP($C21,Sales!$AJ$5:$AP$300,3,0),0)</f>
        <v>10</v>
      </c>
      <c r="AJ21" s="62">
        <f>IFERROR(VLOOKUP($C21,Waste!$AJ$5:$AP$200,3,0),0)</f>
        <v>0</v>
      </c>
      <c r="AK21" s="63">
        <f t="shared" si="89"/>
        <v>0</v>
      </c>
      <c r="AL21" s="62">
        <f>IFERROR(VLOOKUP($C21,Sales!$AQ$5:$AW$300,7,0),0)</f>
        <v>44000</v>
      </c>
      <c r="AM21" s="62">
        <f>IFERROR(VLOOKUP($C21,Sales!$AQ$5:$AW$300,3,0),0)</f>
        <v>2</v>
      </c>
      <c r="AN21" s="62">
        <f>IFERROR(VLOOKUP($C21,Waste!$AQ$5:$AW$200,3,0),0)</f>
        <v>0</v>
      </c>
      <c r="AO21" s="63">
        <f t="shared" si="90"/>
        <v>0</v>
      </c>
      <c r="AP21" s="62">
        <f>IFERROR(VLOOKUP($C21,Sales!$AX$5:$BD$300,7,0),0)</f>
        <v>88000</v>
      </c>
      <c r="AQ21" s="62">
        <f>IFERROR(VLOOKUP($C21,Sales!$AX$5:$BD$300,3,0),0)</f>
        <v>4</v>
      </c>
      <c r="AR21" s="62">
        <f>IFERROR(VLOOKUP($C21,Waste!$AX$5:$BD$200,3,0),0)</f>
        <v>0</v>
      </c>
      <c r="AS21" s="63">
        <f t="shared" si="91"/>
        <v>0</v>
      </c>
      <c r="AT21" s="62">
        <f>IFERROR(VLOOKUP($C21,Sales!$BE$5:$BK$300,7,0),0)</f>
        <v>88000</v>
      </c>
      <c r="AU21" s="62">
        <f>IFERROR(VLOOKUP($C21,Sales!$BE$5:$BK$300,3,0),0)</f>
        <v>4</v>
      </c>
      <c r="AV21" s="62">
        <f>IFERROR(VLOOKUP($C21,Waste!$BE$5:$BK$200,3,0),0)</f>
        <v>0</v>
      </c>
      <c r="AW21" s="63">
        <f t="shared" si="92"/>
        <v>0</v>
      </c>
      <c r="AX21" s="62">
        <f>IFERROR(VLOOKUP($C21,Sales!$BL$5:$BR$300,7,0),0)</f>
        <v>66000</v>
      </c>
      <c r="AY21" s="62">
        <f>IFERROR(VLOOKUP($C21,Sales!$BL$5:$BR$300,3,0),0)</f>
        <v>3</v>
      </c>
      <c r="AZ21" s="62">
        <f>IFERROR(VLOOKUP($C21,Waste!$BL$5:$BR$200,3,0),0)</f>
        <v>1</v>
      </c>
      <c r="BA21" s="63">
        <f t="shared" si="93"/>
        <v>0.33333333333333331</v>
      </c>
      <c r="BB21" s="62">
        <f>IFERROR(VLOOKUP($C21,Sales!$BS$5:$BY$300,7,0),0)</f>
        <v>88000</v>
      </c>
      <c r="BC21" s="62">
        <f>IFERROR(VLOOKUP($C21,Sales!$BS$5:$BY$300,3,0),0)</f>
        <v>4</v>
      </c>
      <c r="BD21" s="62">
        <f>IFERROR(VLOOKUP($C21,Waste!$BS$5:$BY$200,3,0),0)</f>
        <v>2</v>
      </c>
      <c r="BE21" s="63">
        <f t="shared" si="94"/>
        <v>0.5</v>
      </c>
      <c r="BF21" s="62">
        <f>IFERROR(VLOOKUP($C21,Sales!$BZ$5:$CF$300,7,0),0)</f>
        <v>220000</v>
      </c>
      <c r="BG21" s="62">
        <f>IFERROR(VLOOKUP($C21,Sales!$BZ$5:$CF$300,3,0),0)</f>
        <v>10</v>
      </c>
      <c r="BH21" s="62">
        <f>IFERROR(VLOOKUP($C21,Waste!$BZ$5:$CF$200,3,0),0)</f>
        <v>0</v>
      </c>
      <c r="BI21" s="63">
        <f t="shared" si="95"/>
        <v>0</v>
      </c>
      <c r="BJ21" s="62">
        <f>IFERROR(VLOOKUP($C21,Sales!$CG$5:$CM$300,7,0),0)</f>
        <v>264000</v>
      </c>
      <c r="BK21" s="62">
        <f>IFERROR(VLOOKUP($C21,Sales!$CG$5:$CM$300,3,0),0)</f>
        <v>12</v>
      </c>
      <c r="BL21" s="62">
        <f>IFERROR(VLOOKUP($C21,Waste!$CG$5:$CM$200,3,0),0)</f>
        <v>0</v>
      </c>
      <c r="BM21" s="63">
        <f t="shared" si="96"/>
        <v>0</v>
      </c>
      <c r="BN21" s="62">
        <f>IFERROR(VLOOKUP($C21,Sales!$CN$5:$CT$300,7,0),0)</f>
        <v>66000</v>
      </c>
      <c r="BO21" s="62">
        <f>IFERROR(VLOOKUP($C21,Sales!$CN$5:$CT$300,3,0),0)</f>
        <v>3</v>
      </c>
      <c r="BP21" s="62">
        <f>IFERROR(VLOOKUP($C21,Waste!$CN$5:$CT$200,3,0),0)</f>
        <v>1</v>
      </c>
      <c r="BQ21" s="63">
        <f t="shared" si="97"/>
        <v>0.33333333333333331</v>
      </c>
      <c r="BR21" s="62">
        <f>IFERROR(VLOOKUP($C21,Sales!$CU$5:$DA$300,7,0),0)</f>
        <v>88000</v>
      </c>
      <c r="BS21" s="62">
        <f>IFERROR(VLOOKUP($C21,Sales!$CU$5:$DA$300,3,0),0)</f>
        <v>4</v>
      </c>
      <c r="BT21" s="62">
        <f>IFERROR(VLOOKUP($C21,Waste!$CU$5:$DA$200,3,0),0)</f>
        <v>4</v>
      </c>
      <c r="BU21" s="63">
        <f t="shared" si="98"/>
        <v>1</v>
      </c>
      <c r="BV21" s="62">
        <f>IFERROR(VLOOKUP($C21,Sales!$DB$5:$DH$300,7,0),0)</f>
        <v>132000</v>
      </c>
      <c r="BW21" s="62">
        <f>IFERROR(VLOOKUP($C21,Sales!$DB$5:$DH$300,3,0),0)</f>
        <v>6</v>
      </c>
      <c r="BX21" s="62">
        <f>IFERROR(VLOOKUP($C21,Waste!$DB$5:$DH$200,3,0),0)</f>
        <v>0</v>
      </c>
      <c r="BY21" s="63">
        <f t="shared" si="99"/>
        <v>0</v>
      </c>
      <c r="BZ21" s="62">
        <f>IFERROR(VLOOKUP($C21,Sales!$DI$5:$DO$300,7,0),0)</f>
        <v>110000</v>
      </c>
      <c r="CA21" s="62">
        <f>IFERROR(VLOOKUP($C21,Sales!$DI$5:$DO$300,3,0),0)</f>
        <v>5</v>
      </c>
      <c r="CB21" s="62">
        <f>IFERROR(VLOOKUP($C21,Waste!$DI$5:$DO$200,3,0),0)</f>
        <v>0</v>
      </c>
      <c r="CC21" s="63">
        <f t="shared" si="100"/>
        <v>0</v>
      </c>
      <c r="CD21" s="62">
        <f>IFERROR(VLOOKUP($C21,Sales!$DP$5:$DV$300,7,0),0)</f>
        <v>132000</v>
      </c>
      <c r="CE21" s="62">
        <f>IFERROR(VLOOKUP($C21,Sales!$DP$5:$DV$300,3,0),0)</f>
        <v>6</v>
      </c>
      <c r="CF21" s="62">
        <f>IFERROR(VLOOKUP($C21,Waste!$DP$5:$DV$200,3,0),0)</f>
        <v>1</v>
      </c>
      <c r="CG21" s="63">
        <f t="shared" si="101"/>
        <v>0.16666666666666666</v>
      </c>
      <c r="CH21" s="62">
        <f>IFERROR(VLOOKUP($C21,Sales!$DW$5:$EC$300,7,0),0)</f>
        <v>198000</v>
      </c>
      <c r="CI21" s="62">
        <f>IFERROR(VLOOKUP($C21,Sales!$DW$5:$EC$300,3,0),0)</f>
        <v>9</v>
      </c>
      <c r="CJ21" s="62">
        <f>IFERROR(VLOOKUP($C21,Waste!$DW$5:$EC$200,3,0),0)</f>
        <v>0</v>
      </c>
      <c r="CK21" s="63">
        <f t="shared" si="102"/>
        <v>0</v>
      </c>
      <c r="CL21" s="62">
        <f>IFERROR(VLOOKUP($C21,Sales!$ED$5:$EJ$300,7,0),0)</f>
        <v>374000</v>
      </c>
      <c r="CM21" s="62">
        <f>IFERROR(VLOOKUP($C21,Sales!$ED$5:$EJ$300,3,0),0)</f>
        <v>17</v>
      </c>
      <c r="CN21" s="62">
        <f>IFERROR(VLOOKUP($C21,Waste!$ED$5:$EJ$200,3,0),0)</f>
        <v>0</v>
      </c>
      <c r="CO21" s="63">
        <f t="shared" si="103"/>
        <v>0</v>
      </c>
      <c r="CP21" s="62">
        <f>IFERROR(VLOOKUP($C21,Sales!$EK$5:$EQ$300,7,0),0)</f>
        <v>418000</v>
      </c>
      <c r="CQ21" s="62">
        <f>IFERROR(VLOOKUP($C21,Sales!$EK$5:$EQ$300,3,0),0)</f>
        <v>19</v>
      </c>
      <c r="CR21" s="62">
        <f>IFERROR(VLOOKUP($C21,Waste!$EK$5:$EQ$200,3,0),0)</f>
        <v>1</v>
      </c>
      <c r="CS21" s="63">
        <f t="shared" si="104"/>
        <v>5.2631578947368418E-2</v>
      </c>
      <c r="CT21" s="62">
        <f>IFERROR(VLOOKUP($C21,Sales!$ER$5:$EX$300,7,0),0)</f>
        <v>22000</v>
      </c>
      <c r="CU21" s="62">
        <f>IFERROR(VLOOKUP($C21,Sales!$ER$5:$EX$300,3,0),0)</f>
        <v>1</v>
      </c>
      <c r="CV21" s="62">
        <f>IFERROR(VLOOKUP($C21,Waste!$ER$5:$EX$200,3,0),0)</f>
        <v>7</v>
      </c>
      <c r="CW21" s="63">
        <f t="shared" si="105"/>
        <v>7</v>
      </c>
      <c r="CX21" s="62">
        <f>IFERROR(VLOOKUP($C21,Sales!$EY$5:$FE$300,7,0),0)</f>
        <v>154000</v>
      </c>
      <c r="CY21" s="62">
        <f>IFERROR(VLOOKUP($C21,Sales!$EY$5:$FE$300,3,0),0)</f>
        <v>7</v>
      </c>
      <c r="CZ21" s="62">
        <f>IFERROR(VLOOKUP($C21,Waste!$EY$5:$FE$200,3,0),0)</f>
        <v>0</v>
      </c>
      <c r="DA21" s="63">
        <f t="shared" si="106"/>
        <v>0</v>
      </c>
      <c r="DB21" s="62">
        <f>IFERROR(VLOOKUP($C21,Sales!$FF$5:$FL$300,7,0),0)</f>
        <v>110000</v>
      </c>
      <c r="DC21" s="62">
        <f>IFERROR(VLOOKUP($C21,Sales!$FF$5:$FL$300,3,0),0)</f>
        <v>5</v>
      </c>
      <c r="DD21" s="62">
        <f>IFERROR(VLOOKUP($C21,Waste!$FF$5:$FL$200,3,0),0)</f>
        <v>1</v>
      </c>
      <c r="DE21" s="63">
        <f t="shared" si="107"/>
        <v>0.2</v>
      </c>
      <c r="DF21" s="62">
        <f>IFERROR(VLOOKUP($C21,Sales!$FM$5:$FS$300,7,0),0)</f>
        <v>176000</v>
      </c>
      <c r="DG21" s="62">
        <f>IFERROR(VLOOKUP($C21,Sales!$FM$5:$FS$300,3,0),0)</f>
        <v>8</v>
      </c>
      <c r="DH21" s="62">
        <f>IFERROR(VLOOKUP($C21,Waste!$FM$5:$FS$200,3,0),0)</f>
        <v>0</v>
      </c>
      <c r="DI21" s="63">
        <f t="shared" si="108"/>
        <v>0</v>
      </c>
      <c r="DJ21" s="62">
        <f>IFERROR(VLOOKUP($C21,Sales!$FT$5:$FZ$300,7,0),0)</f>
        <v>198000</v>
      </c>
      <c r="DK21" s="62">
        <f>IFERROR(VLOOKUP($C21,Sales!$FT$5:$FZ$300,3,0),0)</f>
        <v>9</v>
      </c>
      <c r="DL21" s="62">
        <f>IFERROR(VLOOKUP($C21,Waste!$FT$5:$FZ$200,3,0),0)</f>
        <v>1</v>
      </c>
      <c r="DM21" s="63">
        <f t="shared" si="109"/>
        <v>0.1111111111111111</v>
      </c>
      <c r="DN21" s="62">
        <f>IFERROR(VLOOKUP($C21,Sales!$GA$5:$GG$300,7,0),0)</f>
        <v>440000</v>
      </c>
      <c r="DO21" s="62">
        <f>IFERROR(VLOOKUP($C21,Sales!$GA$5:$GG$300,3,0),0)</f>
        <v>20</v>
      </c>
      <c r="DP21" s="62">
        <f>IFERROR(VLOOKUP($C21,Waste!$GA$5:$GG$200,3,0),0)</f>
        <v>0</v>
      </c>
      <c r="DQ21" s="63">
        <f t="shared" si="110"/>
        <v>0</v>
      </c>
      <c r="DR21" s="62">
        <f>IFERROR(VLOOKUP($C21,Sales!$GH$5:$GN$300,7,0),0)</f>
        <v>110000</v>
      </c>
      <c r="DS21" s="62">
        <f>IFERROR(VLOOKUP($C21,Sales!$GH$5:$GN$300,3,0),0)</f>
        <v>5</v>
      </c>
      <c r="DT21" s="62">
        <f>IFERROR(VLOOKUP($C21,Waste!$GH$5:$GN$200,3,0),0)</f>
        <v>3</v>
      </c>
      <c r="DU21" s="63">
        <f t="shared" si="111"/>
        <v>0.6</v>
      </c>
      <c r="DV21" s="62">
        <f>IFERROR(VLOOKUP($C21,Sales!$GO$5:$GU$300,7,0),0)</f>
        <v>44000</v>
      </c>
      <c r="DW21" s="62">
        <f>IFERROR(VLOOKUP($C21,Sales!$GO$5:$GU$300,3,0),0)</f>
        <v>2</v>
      </c>
      <c r="DX21" s="62">
        <f>IFERROR(VLOOKUP($C21,Waste!$GO$5:$GU$200,3,0),0)</f>
        <v>6</v>
      </c>
      <c r="DY21" s="63">
        <f t="shared" si="112"/>
        <v>3</v>
      </c>
      <c r="DZ21" s="62">
        <f>IFERROR(VLOOKUP($C21,Sales!$GV$5:$HB$300,7,0),0)</f>
        <v>176000</v>
      </c>
      <c r="EA21" s="62">
        <f>IFERROR(VLOOKUP($C21,Sales!$GV$5:$HB$300,3,0),0)</f>
        <v>8</v>
      </c>
      <c r="EB21" s="62">
        <f>IFERROR(VLOOKUP($C21,Waste!$GV$5:$HB$200,3,0),0)</f>
        <v>0</v>
      </c>
      <c r="EC21" s="63">
        <f t="shared" si="113"/>
        <v>0</v>
      </c>
      <c r="ED21" s="62">
        <f>IFERROR(VLOOKUP($C21,Sales!$HC$5:$HI$300,7,0),0)</f>
        <v>66000</v>
      </c>
      <c r="EE21" s="62">
        <f>IFERROR(VLOOKUP($C21,Sales!$HC$5:$HI$300,3,0),0)</f>
        <v>3</v>
      </c>
      <c r="EF21" s="62">
        <f>IFERROR(VLOOKUP($C21,Waste!$HC$5:$HI$200,3,0),0)</f>
        <v>5</v>
      </c>
      <c r="EG21" s="63">
        <f t="shared" si="114"/>
        <v>1.6666666666666667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4664000</v>
      </c>
      <c r="EN21" s="64">
        <f t="shared" si="118"/>
        <v>4664000</v>
      </c>
      <c r="EO21" s="64">
        <f t="shared" si="119"/>
        <v>220000</v>
      </c>
      <c r="EP21" s="64">
        <f t="shared" si="120"/>
        <v>66000</v>
      </c>
      <c r="EQ21" s="64">
        <f t="shared" si="121"/>
        <v>88000</v>
      </c>
      <c r="ER21" s="64">
        <f t="shared" si="122"/>
        <v>198000</v>
      </c>
      <c r="ES21" s="64">
        <f t="shared" si="123"/>
        <v>220000</v>
      </c>
      <c r="ET21" s="64">
        <f t="shared" si="124"/>
        <v>44000</v>
      </c>
      <c r="EU21" s="64">
        <f t="shared" si="125"/>
        <v>88000</v>
      </c>
      <c r="EV21" s="64">
        <f t="shared" si="126"/>
        <v>88000</v>
      </c>
      <c r="EW21" s="64">
        <f t="shared" si="127"/>
        <v>66000</v>
      </c>
      <c r="EX21" s="64">
        <f t="shared" si="128"/>
        <v>88000</v>
      </c>
      <c r="EY21" s="64">
        <f t="shared" si="129"/>
        <v>220000</v>
      </c>
      <c r="EZ21" s="64">
        <f t="shared" si="130"/>
        <v>264000</v>
      </c>
      <c r="FA21" s="64">
        <f t="shared" si="131"/>
        <v>66000</v>
      </c>
      <c r="FB21" s="64">
        <f t="shared" si="132"/>
        <v>88000</v>
      </c>
      <c r="FC21" s="64">
        <f t="shared" si="133"/>
        <v>132000</v>
      </c>
      <c r="FD21" s="64">
        <f t="shared" si="134"/>
        <v>110000</v>
      </c>
      <c r="FE21" s="64">
        <f t="shared" si="135"/>
        <v>132000</v>
      </c>
      <c r="FF21" s="64">
        <f t="shared" si="136"/>
        <v>198000</v>
      </c>
      <c r="FG21" s="64">
        <f t="shared" si="137"/>
        <v>374000</v>
      </c>
      <c r="FH21" s="64">
        <f t="shared" si="138"/>
        <v>418000</v>
      </c>
      <c r="FI21" s="64">
        <f t="shared" si="139"/>
        <v>22000</v>
      </c>
      <c r="FJ21" s="64">
        <f t="shared" si="140"/>
        <v>154000</v>
      </c>
      <c r="FK21" s="64">
        <f t="shared" si="141"/>
        <v>110000</v>
      </c>
      <c r="FL21" s="64">
        <f t="shared" si="142"/>
        <v>176000</v>
      </c>
      <c r="FM21" s="64">
        <f t="shared" si="143"/>
        <v>198000</v>
      </c>
      <c r="FN21" s="64">
        <f t="shared" si="144"/>
        <v>440000</v>
      </c>
      <c r="FO21" s="64">
        <f t="shared" si="145"/>
        <v>110000</v>
      </c>
      <c r="FP21" s="64">
        <f t="shared" si="146"/>
        <v>44000</v>
      </c>
      <c r="FQ21" s="64">
        <f t="shared" si="147"/>
        <v>176000</v>
      </c>
      <c r="FR21" s="64">
        <f t="shared" si="148"/>
        <v>66000</v>
      </c>
      <c r="FS21" s="116">
        <f t="shared" si="149"/>
        <v>0</v>
      </c>
      <c r="FT21" s="115">
        <f t="shared" si="150"/>
        <v>0</v>
      </c>
      <c r="FU21" s="64">
        <f t="shared" si="151"/>
        <v>212</v>
      </c>
      <c r="FV21" s="64">
        <f t="shared" si="152"/>
        <v>212</v>
      </c>
      <c r="FW21" s="64">
        <f t="shared" si="153"/>
        <v>10</v>
      </c>
      <c r="FX21" s="64">
        <f t="shared" si="154"/>
        <v>3</v>
      </c>
      <c r="FY21" s="64">
        <f t="shared" si="155"/>
        <v>4</v>
      </c>
      <c r="FZ21" s="64">
        <f t="shared" si="156"/>
        <v>9</v>
      </c>
      <c r="GA21" s="64">
        <f t="shared" si="157"/>
        <v>10</v>
      </c>
      <c r="GB21" s="64">
        <f t="shared" si="158"/>
        <v>2</v>
      </c>
      <c r="GC21" s="64">
        <f t="shared" si="159"/>
        <v>4</v>
      </c>
      <c r="GD21" s="64">
        <f t="shared" si="160"/>
        <v>4</v>
      </c>
      <c r="GE21" s="64">
        <f t="shared" si="161"/>
        <v>3</v>
      </c>
      <c r="GF21" s="64">
        <f t="shared" si="162"/>
        <v>4</v>
      </c>
      <c r="GG21" s="64">
        <f t="shared" si="163"/>
        <v>10</v>
      </c>
      <c r="GH21" s="64">
        <f t="shared" si="164"/>
        <v>12</v>
      </c>
      <c r="GI21" s="64">
        <f t="shared" si="165"/>
        <v>3</v>
      </c>
      <c r="GJ21" s="64">
        <f t="shared" si="166"/>
        <v>4</v>
      </c>
      <c r="GK21" s="64">
        <f t="shared" si="167"/>
        <v>6</v>
      </c>
      <c r="GL21" s="64">
        <f t="shared" si="168"/>
        <v>5</v>
      </c>
      <c r="GM21" s="64">
        <f t="shared" si="169"/>
        <v>6</v>
      </c>
      <c r="GN21" s="64">
        <f t="shared" si="170"/>
        <v>9</v>
      </c>
      <c r="GO21" s="64">
        <f t="shared" si="171"/>
        <v>17</v>
      </c>
      <c r="GP21" s="64">
        <f t="shared" si="172"/>
        <v>19</v>
      </c>
      <c r="GQ21" s="64">
        <f t="shared" si="173"/>
        <v>1</v>
      </c>
      <c r="GR21" s="64">
        <f t="shared" si="174"/>
        <v>7</v>
      </c>
      <c r="GS21" s="64">
        <f t="shared" si="175"/>
        <v>5</v>
      </c>
      <c r="GT21" s="64">
        <f t="shared" si="176"/>
        <v>8</v>
      </c>
      <c r="GU21" s="64">
        <f t="shared" si="177"/>
        <v>9</v>
      </c>
      <c r="GV21" s="64">
        <f t="shared" si="178"/>
        <v>20</v>
      </c>
      <c r="GW21" s="64">
        <f t="shared" si="179"/>
        <v>5</v>
      </c>
      <c r="GX21" s="64">
        <f t="shared" si="180"/>
        <v>2</v>
      </c>
      <c r="GY21" s="64">
        <f t="shared" si="181"/>
        <v>8</v>
      </c>
      <c r="GZ21" s="64">
        <f t="shared" si="182"/>
        <v>3</v>
      </c>
      <c r="HA21" s="116">
        <f t="shared" si="183"/>
        <v>0</v>
      </c>
      <c r="HB21" s="115">
        <f t="shared" si="184"/>
        <v>0</v>
      </c>
      <c r="HC21" s="64">
        <f t="shared" si="185"/>
        <v>41</v>
      </c>
      <c r="HD21" s="64">
        <f t="shared" si="186"/>
        <v>41</v>
      </c>
      <c r="HE21" s="64">
        <f t="shared" si="187"/>
        <v>7</v>
      </c>
      <c r="HF21" s="64">
        <f t="shared" si="188"/>
        <v>0</v>
      </c>
      <c r="HG21" s="64">
        <f t="shared" si="189"/>
        <v>0</v>
      </c>
      <c r="HH21" s="64">
        <f t="shared" si="190"/>
        <v>1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1</v>
      </c>
      <c r="HN21" s="64">
        <f t="shared" si="196"/>
        <v>2</v>
      </c>
      <c r="HO21" s="64">
        <f t="shared" si="197"/>
        <v>0</v>
      </c>
      <c r="HP21" s="64">
        <f t="shared" si="198"/>
        <v>0</v>
      </c>
      <c r="HQ21" s="64">
        <f t="shared" si="199"/>
        <v>1</v>
      </c>
      <c r="HR21" s="64">
        <f t="shared" si="200"/>
        <v>4</v>
      </c>
      <c r="HS21" s="64">
        <f t="shared" si="201"/>
        <v>0</v>
      </c>
      <c r="HT21" s="64">
        <f t="shared" si="202"/>
        <v>0</v>
      </c>
      <c r="HU21" s="64">
        <f t="shared" si="203"/>
        <v>1</v>
      </c>
      <c r="HV21" s="64">
        <f t="shared" si="204"/>
        <v>0</v>
      </c>
      <c r="HW21" s="64">
        <f t="shared" si="205"/>
        <v>0</v>
      </c>
      <c r="HX21" s="64">
        <f t="shared" si="206"/>
        <v>1</v>
      </c>
      <c r="HY21" s="64">
        <f t="shared" si="207"/>
        <v>7</v>
      </c>
      <c r="HZ21" s="64">
        <f t="shared" si="208"/>
        <v>0</v>
      </c>
      <c r="IA21" s="64">
        <f t="shared" si="209"/>
        <v>1</v>
      </c>
      <c r="IB21" s="64">
        <f t="shared" si="210"/>
        <v>0</v>
      </c>
      <c r="IC21" s="64">
        <f t="shared" si="211"/>
        <v>1</v>
      </c>
      <c r="ID21" s="64">
        <f t="shared" si="212"/>
        <v>0</v>
      </c>
      <c r="IE21" s="64">
        <f t="shared" si="213"/>
        <v>3</v>
      </c>
      <c r="IF21" s="64">
        <f t="shared" si="214"/>
        <v>6</v>
      </c>
      <c r="IG21" s="64">
        <f t="shared" si="215"/>
        <v>0</v>
      </c>
      <c r="IH21" s="64">
        <f t="shared" si="216"/>
        <v>5</v>
      </c>
      <c r="II21" s="116">
        <f t="shared" si="217"/>
        <v>0</v>
      </c>
      <c r="IJ21" s="115">
        <f t="shared" si="218"/>
        <v>0</v>
      </c>
      <c r="IK21" s="64">
        <f t="shared" si="219"/>
        <v>253</v>
      </c>
      <c r="IL21" s="64">
        <f t="shared" si="220"/>
        <v>253</v>
      </c>
      <c r="IM21" s="64">
        <f t="shared" si="221"/>
        <v>17</v>
      </c>
      <c r="IN21" s="64">
        <f t="shared" si="222"/>
        <v>3</v>
      </c>
      <c r="IO21" s="64">
        <f t="shared" si="223"/>
        <v>4</v>
      </c>
      <c r="IP21" s="64">
        <f t="shared" si="224"/>
        <v>10</v>
      </c>
      <c r="IQ21" s="64">
        <f t="shared" si="225"/>
        <v>10</v>
      </c>
      <c r="IR21" s="64">
        <f t="shared" si="226"/>
        <v>2</v>
      </c>
      <c r="IS21" s="64">
        <f t="shared" si="227"/>
        <v>4</v>
      </c>
      <c r="IT21" s="64">
        <f t="shared" si="228"/>
        <v>4</v>
      </c>
      <c r="IU21" s="64">
        <f t="shared" si="229"/>
        <v>4</v>
      </c>
      <c r="IV21" s="64">
        <f t="shared" si="230"/>
        <v>6</v>
      </c>
      <c r="IW21" s="64">
        <f t="shared" si="231"/>
        <v>10</v>
      </c>
      <c r="IX21" s="64">
        <f t="shared" si="232"/>
        <v>12</v>
      </c>
      <c r="IY21" s="64">
        <f t="shared" si="233"/>
        <v>4</v>
      </c>
      <c r="IZ21" s="64">
        <f t="shared" si="234"/>
        <v>8</v>
      </c>
      <c r="JA21" s="64">
        <f t="shared" si="235"/>
        <v>6</v>
      </c>
      <c r="JB21" s="64">
        <f t="shared" si="236"/>
        <v>5</v>
      </c>
      <c r="JC21" s="64">
        <f t="shared" si="237"/>
        <v>7</v>
      </c>
      <c r="JD21" s="64">
        <f t="shared" si="238"/>
        <v>9</v>
      </c>
      <c r="JE21" s="64">
        <f t="shared" si="239"/>
        <v>17</v>
      </c>
      <c r="JF21" s="64">
        <f t="shared" si="240"/>
        <v>20</v>
      </c>
      <c r="JG21" s="64">
        <f t="shared" si="241"/>
        <v>8</v>
      </c>
      <c r="JH21" s="64">
        <f t="shared" si="242"/>
        <v>7</v>
      </c>
      <c r="JI21" s="64">
        <f t="shared" si="243"/>
        <v>6</v>
      </c>
      <c r="JJ21" s="64">
        <f t="shared" si="244"/>
        <v>8</v>
      </c>
      <c r="JK21" s="64">
        <f t="shared" si="245"/>
        <v>10</v>
      </c>
      <c r="JL21" s="64">
        <f t="shared" si="246"/>
        <v>20</v>
      </c>
      <c r="JM21" s="64">
        <f t="shared" si="247"/>
        <v>8</v>
      </c>
      <c r="JN21" s="64">
        <f t="shared" si="248"/>
        <v>8</v>
      </c>
      <c r="JO21" s="64">
        <f t="shared" si="249"/>
        <v>8</v>
      </c>
      <c r="JP21" s="64">
        <f t="shared" si="250"/>
        <v>8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483000</v>
      </c>
      <c r="K25" s="62">
        <f t="shared" si="78"/>
        <v>23</v>
      </c>
      <c r="L25" s="62">
        <f t="shared" si="79"/>
        <v>4</v>
      </c>
      <c r="M25" s="57">
        <f t="shared" si="80"/>
        <v>0.17391304347826086</v>
      </c>
      <c r="N25" s="115">
        <f t="shared" si="81"/>
        <v>483000</v>
      </c>
      <c r="O25" s="64">
        <f t="shared" si="82"/>
        <v>23</v>
      </c>
      <c r="P25" s="64">
        <f t="shared" si="83"/>
        <v>4</v>
      </c>
      <c r="Q25" s="127">
        <f t="shared" si="84"/>
        <v>0.17391304347826086</v>
      </c>
      <c r="R25" s="87">
        <f>IFERROR(VLOOKUP($C25,Sales!$H$5:$N$300,7,0),0)</f>
        <v>63000</v>
      </c>
      <c r="S25" s="62">
        <f>IFERROR(VLOOKUP($C25,Sales!$H$5:$N$300,3,0),0)</f>
        <v>3</v>
      </c>
      <c r="T25" s="62">
        <f>IFERROR(VLOOKUP($C25,Waste!$H$5:$N$200,3,0),0)</f>
        <v>1</v>
      </c>
      <c r="U25" s="63">
        <f t="shared" si="85"/>
        <v>0.33333333333333331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0</v>
      </c>
      <c r="BG25" s="62">
        <f>IFERROR(VLOOKUP($C25,Sales!$BZ$5:$CF$300,3,0),0)</f>
        <v>0</v>
      </c>
      <c r="BH25" s="62">
        <f>IFERROR(VLOOKUP($C25,Waste!$BZ$5:$CF$200,3,0),0)</f>
        <v>0</v>
      </c>
      <c r="BI25" s="63" t="e">
        <f t="shared" si="95"/>
        <v>#DIV/0!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21000</v>
      </c>
      <c r="BS25" s="62">
        <f>IFERROR(VLOOKUP($C25,Sales!$CU$5:$DA$300,3,0),0)</f>
        <v>1</v>
      </c>
      <c r="BT25" s="62">
        <f>IFERROR(VLOOKUP($C25,Waste!$CU$5:$DA$200,3,0),0)</f>
        <v>0</v>
      </c>
      <c r="BU25" s="63">
        <f t="shared" si="98"/>
        <v>0</v>
      </c>
      <c r="BV25" s="62">
        <f>IFERROR(VLOOKUP($C25,Sales!$DB$5:$DH$300,7,0),0)</f>
        <v>42000</v>
      </c>
      <c r="BW25" s="62">
        <f>IFERROR(VLOOKUP($C25,Sales!$DB$5:$DH$300,3,0),0)</f>
        <v>2</v>
      </c>
      <c r="BX25" s="62">
        <f>IFERROR(VLOOKUP($C25,Waste!$DB$5:$DH$200,3,0),0)</f>
        <v>0</v>
      </c>
      <c r="BY25" s="63">
        <f t="shared" si="99"/>
        <v>0</v>
      </c>
      <c r="BZ25" s="62">
        <f>IFERROR(VLOOKUP($C25,Sales!$DI$5:$DO$300,7,0),0)</f>
        <v>42000</v>
      </c>
      <c r="CA25" s="62">
        <f>IFERROR(VLOOKUP($C25,Sales!$DI$5:$DO$300,3,0),0)</f>
        <v>2</v>
      </c>
      <c r="CB25" s="62">
        <f>IFERROR(VLOOKUP($C25,Waste!$DI$5:$DO$200,3,0),0)</f>
        <v>0</v>
      </c>
      <c r="CC25" s="63">
        <f t="shared" si="100"/>
        <v>0</v>
      </c>
      <c r="CD25" s="62">
        <f>IFERROR(VLOOKUP($C25,Sales!$DP$5:$DV$300,7,0),0)</f>
        <v>63000</v>
      </c>
      <c r="CE25" s="62">
        <f>IFERROR(VLOOKUP($C25,Sales!$DP$5:$DV$300,3,0),0)</f>
        <v>3</v>
      </c>
      <c r="CF25" s="62">
        <f>IFERROR(VLOOKUP($C25,Waste!$DP$5:$DV$200,3,0),0)</f>
        <v>3</v>
      </c>
      <c r="CG25" s="63">
        <f t="shared" si="101"/>
        <v>1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63000</v>
      </c>
      <c r="CY25" s="62">
        <f>IFERROR(VLOOKUP($C25,Sales!$EY$5:$FE$300,3,0),0)</f>
        <v>3</v>
      </c>
      <c r="CZ25" s="62">
        <f>IFERROR(VLOOKUP($C25,Waste!$EY$5:$FE$200,3,0),0)</f>
        <v>0</v>
      </c>
      <c r="DA25" s="63">
        <f t="shared" si="106"/>
        <v>0</v>
      </c>
      <c r="DB25" s="62">
        <f>IFERROR(VLOOKUP($C25,Sales!$FF$5:$FL$300,7,0),0)</f>
        <v>189000</v>
      </c>
      <c r="DC25" s="62">
        <f>IFERROR(VLOOKUP($C25,Sales!$FF$5:$FL$300,3,0),0)</f>
        <v>9</v>
      </c>
      <c r="DD25" s="62">
        <f>IFERROR(VLOOKUP($C25,Waste!$FF$5:$FL$200,3,0),0)</f>
        <v>0</v>
      </c>
      <c r="DE25" s="63">
        <f t="shared" si="107"/>
        <v>0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483000</v>
      </c>
      <c r="EN25" s="64">
        <f t="shared" si="118"/>
        <v>483000</v>
      </c>
      <c r="EO25" s="64">
        <f t="shared" si="119"/>
        <v>63000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0</v>
      </c>
      <c r="EZ25" s="64">
        <f t="shared" si="130"/>
        <v>0</v>
      </c>
      <c r="FA25" s="64">
        <f t="shared" si="131"/>
        <v>0</v>
      </c>
      <c r="FB25" s="64">
        <f t="shared" si="132"/>
        <v>21000</v>
      </c>
      <c r="FC25" s="64">
        <f t="shared" si="133"/>
        <v>42000</v>
      </c>
      <c r="FD25" s="64">
        <f t="shared" si="134"/>
        <v>42000</v>
      </c>
      <c r="FE25" s="64">
        <f t="shared" si="135"/>
        <v>63000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63000</v>
      </c>
      <c r="FK25" s="64">
        <f t="shared" si="141"/>
        <v>189000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23</v>
      </c>
      <c r="FV25" s="64">
        <f t="shared" si="152"/>
        <v>23</v>
      </c>
      <c r="FW25" s="64">
        <f t="shared" si="153"/>
        <v>3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0</v>
      </c>
      <c r="GH25" s="64">
        <f t="shared" si="164"/>
        <v>0</v>
      </c>
      <c r="GI25" s="64">
        <f t="shared" si="165"/>
        <v>0</v>
      </c>
      <c r="GJ25" s="64">
        <f t="shared" si="166"/>
        <v>1</v>
      </c>
      <c r="GK25" s="64">
        <f t="shared" si="167"/>
        <v>2</v>
      </c>
      <c r="GL25" s="64">
        <f t="shared" si="168"/>
        <v>2</v>
      </c>
      <c r="GM25" s="64">
        <f t="shared" si="169"/>
        <v>3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3</v>
      </c>
      <c r="GS25" s="64">
        <f t="shared" si="175"/>
        <v>9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4</v>
      </c>
      <c r="HD25" s="64">
        <f t="shared" si="186"/>
        <v>4</v>
      </c>
      <c r="HE25" s="64">
        <f t="shared" si="187"/>
        <v>1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3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27</v>
      </c>
      <c r="IL25" s="64">
        <f t="shared" si="220"/>
        <v>27</v>
      </c>
      <c r="IM25" s="64">
        <f t="shared" si="221"/>
        <v>4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0</v>
      </c>
      <c r="IX25" s="64">
        <f t="shared" si="232"/>
        <v>0</v>
      </c>
      <c r="IY25" s="64">
        <f t="shared" si="233"/>
        <v>0</v>
      </c>
      <c r="IZ25" s="64">
        <f t="shared" si="234"/>
        <v>1</v>
      </c>
      <c r="JA25" s="64">
        <f t="shared" si="235"/>
        <v>2</v>
      </c>
      <c r="JB25" s="64">
        <f t="shared" si="236"/>
        <v>2</v>
      </c>
      <c r="JC25" s="64">
        <f t="shared" si="237"/>
        <v>6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3</v>
      </c>
      <c r="JI25" s="64">
        <f t="shared" si="243"/>
        <v>9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2520000</v>
      </c>
      <c r="K27" s="62">
        <f t="shared" si="78"/>
        <v>140</v>
      </c>
      <c r="L27" s="62">
        <f t="shared" si="79"/>
        <v>25</v>
      </c>
      <c r="M27" s="57">
        <f t="shared" si="80"/>
        <v>0.17857142857142858</v>
      </c>
      <c r="N27" s="115">
        <f t="shared" si="81"/>
        <v>2520000</v>
      </c>
      <c r="O27" s="64">
        <f t="shared" si="82"/>
        <v>140</v>
      </c>
      <c r="P27" s="64">
        <f t="shared" si="83"/>
        <v>25</v>
      </c>
      <c r="Q27" s="127">
        <f t="shared" si="84"/>
        <v>0.17857142857142858</v>
      </c>
      <c r="R27" s="87">
        <f>IFERROR(VLOOKUP($C27,Sales!$H$5:$N$300,7,0),0)</f>
        <v>72000</v>
      </c>
      <c r="S27" s="62">
        <f>IFERROR(VLOOKUP($C27,Sales!$H$5:$N$300,3,0),0)</f>
        <v>4</v>
      </c>
      <c r="T27" s="62">
        <f>IFERROR(VLOOKUP($C27,Waste!$H$5:$N$200,3,0),0)</f>
        <v>0</v>
      </c>
      <c r="U27" s="63">
        <f t="shared" si="85"/>
        <v>0</v>
      </c>
      <c r="V27" s="62">
        <f>IFERROR(VLOOKUP($C27,Sales!$O$5:$U$300,7,0),0)</f>
        <v>54000</v>
      </c>
      <c r="W27" s="62">
        <f>IFERROR(VLOOKUP($C27,Sales!$O$5:$U$300,3,0),0)</f>
        <v>3</v>
      </c>
      <c r="X27" s="62">
        <f>IFERROR(VLOOKUP($C27,Waste!$O$5:$U$200,3,0),0)</f>
        <v>1</v>
      </c>
      <c r="Y27" s="63">
        <f t="shared" si="86"/>
        <v>0.33333333333333331</v>
      </c>
      <c r="Z27" s="62">
        <f>IFERROR(VLOOKUP($C27,Sales!$V$5:$AB$300,7,0),0)</f>
        <v>72000</v>
      </c>
      <c r="AA27" s="62">
        <f>IFERROR(VLOOKUP($C27,Sales!$V$5:$AB$300,3,0),0)</f>
        <v>4</v>
      </c>
      <c r="AB27" s="62">
        <f>IFERROR(VLOOKUP($C27,Waste!$V$5:$AB$200,3,0),0)</f>
        <v>0</v>
      </c>
      <c r="AC27" s="63">
        <f t="shared" si="87"/>
        <v>0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288000</v>
      </c>
      <c r="AI27" s="62">
        <f>IFERROR(VLOOKUP($C27,Sales!$AJ$5:$AP$300,3,0),0)</f>
        <v>16</v>
      </c>
      <c r="AJ27" s="62">
        <f>IFERROR(VLOOKUP($C27,Waste!$AJ$5:$AP$200,3,0),0)</f>
        <v>2</v>
      </c>
      <c r="AK27" s="63">
        <f t="shared" si="89"/>
        <v>0.125</v>
      </c>
      <c r="AL27" s="62">
        <f>IFERROR(VLOOKUP($C27,Sales!$AQ$5:$AW$300,7,0),0)</f>
        <v>54000</v>
      </c>
      <c r="AM27" s="62">
        <f>IFERROR(VLOOKUP($C27,Sales!$AQ$5:$AW$300,3,0),0)</f>
        <v>3</v>
      </c>
      <c r="AN27" s="62">
        <f>IFERROR(VLOOKUP($C27,Waste!$AQ$5:$AW$200,3,0),0)</f>
        <v>1</v>
      </c>
      <c r="AO27" s="63">
        <f t="shared" si="90"/>
        <v>0.33333333333333331</v>
      </c>
      <c r="AP27" s="62">
        <f>IFERROR(VLOOKUP($C27,Sales!$AX$5:$BD$300,7,0),0)</f>
        <v>72000</v>
      </c>
      <c r="AQ27" s="62">
        <f>IFERROR(VLOOKUP($C27,Sales!$AX$5:$BD$300,3,0),0)</f>
        <v>4</v>
      </c>
      <c r="AR27" s="62">
        <f>IFERROR(VLOOKUP($C27,Waste!$AX$5:$BD$200,3,0),0)</f>
        <v>0</v>
      </c>
      <c r="AS27" s="63">
        <f t="shared" si="91"/>
        <v>0</v>
      </c>
      <c r="AT27" s="62">
        <f>IFERROR(VLOOKUP($C27,Sales!$BE$5:$BK$300,7,0),0)</f>
        <v>72000</v>
      </c>
      <c r="AU27" s="62">
        <f>IFERROR(VLOOKUP($C27,Sales!$BE$5:$BK$300,3,0),0)</f>
        <v>4</v>
      </c>
      <c r="AV27" s="62">
        <f>IFERROR(VLOOKUP($C27,Waste!$BE$5:$BK$200,3,0),0)</f>
        <v>0</v>
      </c>
      <c r="AW27" s="63">
        <f t="shared" si="92"/>
        <v>0</v>
      </c>
      <c r="AX27" s="62">
        <f>IFERROR(VLOOKUP($C27,Sales!$BL$5:$BR$300,7,0),0)</f>
        <v>36000</v>
      </c>
      <c r="AY27" s="62">
        <f>IFERROR(VLOOKUP($C27,Sales!$BL$5:$BR$300,3,0),0)</f>
        <v>2</v>
      </c>
      <c r="AZ27" s="62">
        <f>IFERROR(VLOOKUP($C27,Waste!$BL$5:$BR$200,3,0),0)</f>
        <v>2</v>
      </c>
      <c r="BA27" s="63">
        <f t="shared" si="93"/>
        <v>1</v>
      </c>
      <c r="BB27" s="62">
        <f>IFERROR(VLOOKUP($C27,Sales!$BS$5:$BY$300,7,0),0)</f>
        <v>18000</v>
      </c>
      <c r="BC27" s="62">
        <f>IFERROR(VLOOKUP($C27,Sales!$BS$5:$BY$300,3,0),0)</f>
        <v>1</v>
      </c>
      <c r="BD27" s="62">
        <f>IFERROR(VLOOKUP($C27,Waste!$BS$5:$BY$200,3,0),0)</f>
        <v>3</v>
      </c>
      <c r="BE27" s="63">
        <f t="shared" si="94"/>
        <v>3</v>
      </c>
      <c r="BF27" s="62">
        <f>IFERROR(VLOOKUP($C27,Sales!$BZ$5:$CF$300,7,0),0)</f>
        <v>180000</v>
      </c>
      <c r="BG27" s="62">
        <f>IFERROR(VLOOKUP($C27,Sales!$BZ$5:$CF$300,3,0),0)</f>
        <v>10</v>
      </c>
      <c r="BH27" s="62">
        <f>IFERROR(VLOOKUP($C27,Waste!$BZ$5:$CF$200,3,0),0)</f>
        <v>0</v>
      </c>
      <c r="BI27" s="63">
        <f t="shared" si="95"/>
        <v>0</v>
      </c>
      <c r="BJ27" s="62">
        <f>IFERROR(VLOOKUP($C27,Sales!$CG$5:$CM$300,7,0),0)</f>
        <v>360000</v>
      </c>
      <c r="BK27" s="62">
        <f>IFERROR(VLOOKUP($C27,Sales!$CG$5:$CM$300,3,0),0)</f>
        <v>20</v>
      </c>
      <c r="BL27" s="62">
        <f>IFERROR(VLOOKUP($C27,Waste!$CG$5:$CM$200,3,0),0)</f>
        <v>0</v>
      </c>
      <c r="BM27" s="63">
        <f t="shared" si="96"/>
        <v>0</v>
      </c>
      <c r="BN27" s="62">
        <f>IFERROR(VLOOKUP($C27,Sales!$CN$5:$CT$300,7,0),0)</f>
        <v>72000</v>
      </c>
      <c r="BO27" s="62">
        <f>IFERROR(VLOOKUP($C27,Sales!$CN$5:$CT$300,3,0),0)</f>
        <v>4</v>
      </c>
      <c r="BP27" s="62">
        <f>IFERROR(VLOOKUP($C27,Waste!$CN$5:$CT$200,3,0),0)</f>
        <v>0</v>
      </c>
      <c r="BQ27" s="63">
        <f t="shared" si="97"/>
        <v>0</v>
      </c>
      <c r="BR27" s="62">
        <f>IFERROR(VLOOKUP($C27,Sales!$CU$5:$DA$300,7,0),0)</f>
        <v>72000</v>
      </c>
      <c r="BS27" s="62">
        <f>IFERROR(VLOOKUP($C27,Sales!$CU$5:$DA$300,3,0),0)</f>
        <v>4</v>
      </c>
      <c r="BT27" s="62">
        <f>IFERROR(VLOOKUP($C27,Waste!$CU$5:$DA$200,3,0),0)</f>
        <v>0</v>
      </c>
      <c r="BU27" s="63">
        <f t="shared" si="98"/>
        <v>0</v>
      </c>
      <c r="BV27" s="62">
        <f>IFERROR(VLOOKUP($C27,Sales!$DB$5:$DH$300,7,0),0)</f>
        <v>36000</v>
      </c>
      <c r="BW27" s="62">
        <f>IFERROR(VLOOKUP($C27,Sales!$DB$5:$DH$300,3,0),0)</f>
        <v>2</v>
      </c>
      <c r="BX27" s="62">
        <f>IFERROR(VLOOKUP($C27,Waste!$DB$5:$DH$200,3,0),0)</f>
        <v>2</v>
      </c>
      <c r="BY27" s="63">
        <f t="shared" si="99"/>
        <v>1</v>
      </c>
      <c r="BZ27" s="62">
        <f>IFERROR(VLOOKUP($C27,Sales!$DI$5:$DO$300,7,0),0)</f>
        <v>54000</v>
      </c>
      <c r="CA27" s="62">
        <f>IFERROR(VLOOKUP($C27,Sales!$DI$5:$DO$300,3,0),0)</f>
        <v>3</v>
      </c>
      <c r="CB27" s="62">
        <f>IFERROR(VLOOKUP($C27,Waste!$DI$5:$DO$200,3,0),0)</f>
        <v>1</v>
      </c>
      <c r="CC27" s="63">
        <f t="shared" si="100"/>
        <v>0.33333333333333331</v>
      </c>
      <c r="CD27" s="62">
        <f>IFERROR(VLOOKUP($C27,Sales!$DP$5:$DV$300,7,0),0)</f>
        <v>72000</v>
      </c>
      <c r="CE27" s="62">
        <f>IFERROR(VLOOKUP($C27,Sales!$DP$5:$DV$300,3,0),0)</f>
        <v>4</v>
      </c>
      <c r="CF27" s="62">
        <f>IFERROR(VLOOKUP($C27,Waste!$DP$5:$DV$200,3,0),0)</f>
        <v>0</v>
      </c>
      <c r="CG27" s="63">
        <f t="shared" si="101"/>
        <v>0</v>
      </c>
      <c r="CH27" s="62">
        <f>IFERROR(VLOOKUP($C27,Sales!$DW$5:$EC$300,7,0),0)</f>
        <v>108000</v>
      </c>
      <c r="CI27" s="62">
        <f>IFERROR(VLOOKUP($C27,Sales!$DW$5:$EC$300,3,0),0)</f>
        <v>6</v>
      </c>
      <c r="CJ27" s="62">
        <f>IFERROR(VLOOKUP($C27,Waste!$DW$5:$EC$200,3,0),0)</f>
        <v>2</v>
      </c>
      <c r="CK27" s="63">
        <f t="shared" si="102"/>
        <v>0.33333333333333331</v>
      </c>
      <c r="CL27" s="62">
        <f>IFERROR(VLOOKUP($C27,Sales!$ED$5:$EJ$300,7,0),0)</f>
        <v>270000</v>
      </c>
      <c r="CM27" s="62">
        <f>IFERROR(VLOOKUP($C27,Sales!$ED$5:$EJ$300,3,0),0)</f>
        <v>15</v>
      </c>
      <c r="CN27" s="62">
        <f>IFERROR(VLOOKUP($C27,Waste!$ED$5:$EJ$200,3,0),0)</f>
        <v>3</v>
      </c>
      <c r="CO27" s="63">
        <f t="shared" si="103"/>
        <v>0.2</v>
      </c>
      <c r="CP27" s="62">
        <f>IFERROR(VLOOKUP($C27,Sales!$EK$5:$EQ$300,7,0),0)</f>
        <v>126000</v>
      </c>
      <c r="CQ27" s="62">
        <f>IFERROR(VLOOKUP($C27,Sales!$EK$5:$EQ$300,3,0),0)</f>
        <v>7</v>
      </c>
      <c r="CR27" s="62">
        <f>IFERROR(VLOOKUP($C27,Waste!$EK$5:$EQ$200,3,0),0)</f>
        <v>1</v>
      </c>
      <c r="CS27" s="63">
        <f t="shared" si="104"/>
        <v>0.14285714285714285</v>
      </c>
      <c r="CT27" s="62">
        <f>IFERROR(VLOOKUP($C27,Sales!$ER$5:$EX$300,7,0),0)</f>
        <v>36000</v>
      </c>
      <c r="CU27" s="62">
        <f>IFERROR(VLOOKUP($C27,Sales!$ER$5:$EX$300,3,0),0)</f>
        <v>2</v>
      </c>
      <c r="CV27" s="62">
        <f>IFERROR(VLOOKUP($C27,Waste!$ER$5:$EX$200,3,0),0)</f>
        <v>2</v>
      </c>
      <c r="CW27" s="63">
        <f t="shared" si="105"/>
        <v>1</v>
      </c>
      <c r="CX27" s="62">
        <f>IFERROR(VLOOKUP($C27,Sales!$EY$5:$FE$300,7,0),0)</f>
        <v>108000</v>
      </c>
      <c r="CY27" s="62">
        <f>IFERROR(VLOOKUP($C27,Sales!$EY$5:$FE$300,3,0),0)</f>
        <v>6</v>
      </c>
      <c r="CZ27" s="62">
        <f>IFERROR(VLOOKUP($C27,Waste!$EY$5:$FE$200,3,0),0)</f>
        <v>0</v>
      </c>
      <c r="DA27" s="63">
        <f t="shared" si="106"/>
        <v>0</v>
      </c>
      <c r="DB27" s="62">
        <f>IFERROR(VLOOKUP($C27,Sales!$FF$5:$FL$300,7,0),0)</f>
        <v>72000</v>
      </c>
      <c r="DC27" s="62">
        <f>IFERROR(VLOOKUP($C27,Sales!$FF$5:$FL$300,3,0),0)</f>
        <v>4</v>
      </c>
      <c r="DD27" s="62">
        <f>IFERROR(VLOOKUP($C27,Waste!$FF$5:$FL$200,3,0),0)</f>
        <v>0</v>
      </c>
      <c r="DE27" s="63">
        <f t="shared" si="107"/>
        <v>0</v>
      </c>
      <c r="DF27" s="62">
        <f>IFERROR(VLOOKUP($C27,Sales!$FM$5:$FS$300,7,0),0)</f>
        <v>216000</v>
      </c>
      <c r="DG27" s="62">
        <f>IFERROR(VLOOKUP($C27,Sales!$FM$5:$FS$300,3,0),0)</f>
        <v>12</v>
      </c>
      <c r="DH27" s="62">
        <f>IFERROR(VLOOKUP($C27,Waste!$FM$5:$FS$200,3,0),0)</f>
        <v>5</v>
      </c>
      <c r="DI27" s="63">
        <f t="shared" si="108"/>
        <v>0.41666666666666669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2520000</v>
      </c>
      <c r="EN27" s="64">
        <f t="shared" si="118"/>
        <v>2520000</v>
      </c>
      <c r="EO27" s="64">
        <f t="shared" si="119"/>
        <v>72000</v>
      </c>
      <c r="EP27" s="64">
        <f t="shared" si="120"/>
        <v>54000</v>
      </c>
      <c r="EQ27" s="64">
        <f t="shared" si="121"/>
        <v>72000</v>
      </c>
      <c r="ER27" s="64">
        <f t="shared" si="122"/>
        <v>0</v>
      </c>
      <c r="ES27" s="64">
        <f t="shared" si="123"/>
        <v>288000</v>
      </c>
      <c r="ET27" s="64">
        <f t="shared" si="124"/>
        <v>54000</v>
      </c>
      <c r="EU27" s="64">
        <f t="shared" si="125"/>
        <v>72000</v>
      </c>
      <c r="EV27" s="64">
        <f t="shared" si="126"/>
        <v>72000</v>
      </c>
      <c r="EW27" s="64">
        <f t="shared" si="127"/>
        <v>36000</v>
      </c>
      <c r="EX27" s="64">
        <f t="shared" si="128"/>
        <v>18000</v>
      </c>
      <c r="EY27" s="64">
        <f t="shared" si="129"/>
        <v>180000</v>
      </c>
      <c r="EZ27" s="64">
        <f t="shared" si="130"/>
        <v>360000</v>
      </c>
      <c r="FA27" s="64">
        <f t="shared" si="131"/>
        <v>72000</v>
      </c>
      <c r="FB27" s="64">
        <f t="shared" si="132"/>
        <v>72000</v>
      </c>
      <c r="FC27" s="64">
        <f t="shared" si="133"/>
        <v>36000</v>
      </c>
      <c r="FD27" s="64">
        <f t="shared" si="134"/>
        <v>54000</v>
      </c>
      <c r="FE27" s="64">
        <f t="shared" si="135"/>
        <v>72000</v>
      </c>
      <c r="FF27" s="64">
        <f t="shared" si="136"/>
        <v>108000</v>
      </c>
      <c r="FG27" s="64">
        <f t="shared" si="137"/>
        <v>270000</v>
      </c>
      <c r="FH27" s="64">
        <f t="shared" si="138"/>
        <v>126000</v>
      </c>
      <c r="FI27" s="64">
        <f t="shared" si="139"/>
        <v>36000</v>
      </c>
      <c r="FJ27" s="64">
        <f t="shared" si="140"/>
        <v>108000</v>
      </c>
      <c r="FK27" s="64">
        <f t="shared" si="141"/>
        <v>72000</v>
      </c>
      <c r="FL27" s="64">
        <f t="shared" si="142"/>
        <v>216000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140</v>
      </c>
      <c r="FV27" s="64">
        <f t="shared" si="152"/>
        <v>140</v>
      </c>
      <c r="FW27" s="64">
        <f t="shared" si="153"/>
        <v>4</v>
      </c>
      <c r="FX27" s="64">
        <f t="shared" si="154"/>
        <v>3</v>
      </c>
      <c r="FY27" s="64">
        <f t="shared" si="155"/>
        <v>4</v>
      </c>
      <c r="FZ27" s="64">
        <f t="shared" si="156"/>
        <v>0</v>
      </c>
      <c r="GA27" s="64">
        <f t="shared" si="157"/>
        <v>16</v>
      </c>
      <c r="GB27" s="64">
        <f t="shared" si="158"/>
        <v>3</v>
      </c>
      <c r="GC27" s="64">
        <f t="shared" si="159"/>
        <v>4</v>
      </c>
      <c r="GD27" s="64">
        <f t="shared" si="160"/>
        <v>4</v>
      </c>
      <c r="GE27" s="64">
        <f t="shared" si="161"/>
        <v>2</v>
      </c>
      <c r="GF27" s="64">
        <f t="shared" si="162"/>
        <v>1</v>
      </c>
      <c r="GG27" s="64">
        <f t="shared" si="163"/>
        <v>10</v>
      </c>
      <c r="GH27" s="64">
        <f t="shared" si="164"/>
        <v>20</v>
      </c>
      <c r="GI27" s="64">
        <f t="shared" si="165"/>
        <v>4</v>
      </c>
      <c r="GJ27" s="64">
        <f t="shared" si="166"/>
        <v>4</v>
      </c>
      <c r="GK27" s="64">
        <f t="shared" si="167"/>
        <v>2</v>
      </c>
      <c r="GL27" s="64">
        <f t="shared" si="168"/>
        <v>3</v>
      </c>
      <c r="GM27" s="64">
        <f t="shared" si="169"/>
        <v>4</v>
      </c>
      <c r="GN27" s="64">
        <f t="shared" si="170"/>
        <v>6</v>
      </c>
      <c r="GO27" s="64">
        <f t="shared" si="171"/>
        <v>15</v>
      </c>
      <c r="GP27" s="64">
        <f t="shared" si="172"/>
        <v>7</v>
      </c>
      <c r="GQ27" s="64">
        <f t="shared" si="173"/>
        <v>2</v>
      </c>
      <c r="GR27" s="64">
        <f t="shared" si="174"/>
        <v>6</v>
      </c>
      <c r="GS27" s="64">
        <f t="shared" si="175"/>
        <v>4</v>
      </c>
      <c r="GT27" s="64">
        <f t="shared" si="176"/>
        <v>12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25</v>
      </c>
      <c r="HD27" s="64">
        <f t="shared" si="186"/>
        <v>25</v>
      </c>
      <c r="HE27" s="64">
        <f t="shared" si="187"/>
        <v>0</v>
      </c>
      <c r="HF27" s="64">
        <f t="shared" si="188"/>
        <v>1</v>
      </c>
      <c r="HG27" s="64">
        <f t="shared" si="189"/>
        <v>0</v>
      </c>
      <c r="HH27" s="64">
        <f t="shared" si="190"/>
        <v>0</v>
      </c>
      <c r="HI27" s="64">
        <f t="shared" si="191"/>
        <v>2</v>
      </c>
      <c r="HJ27" s="64">
        <f t="shared" si="192"/>
        <v>1</v>
      </c>
      <c r="HK27" s="64">
        <f t="shared" si="193"/>
        <v>0</v>
      </c>
      <c r="HL27" s="64">
        <f t="shared" si="194"/>
        <v>0</v>
      </c>
      <c r="HM27" s="64">
        <f t="shared" si="195"/>
        <v>2</v>
      </c>
      <c r="HN27" s="64">
        <f t="shared" si="196"/>
        <v>3</v>
      </c>
      <c r="HO27" s="64">
        <f t="shared" si="197"/>
        <v>0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2</v>
      </c>
      <c r="HT27" s="64">
        <f t="shared" si="202"/>
        <v>1</v>
      </c>
      <c r="HU27" s="64">
        <f t="shared" si="203"/>
        <v>0</v>
      </c>
      <c r="HV27" s="64">
        <f t="shared" si="204"/>
        <v>2</v>
      </c>
      <c r="HW27" s="64">
        <f t="shared" si="205"/>
        <v>3</v>
      </c>
      <c r="HX27" s="64">
        <f t="shared" si="206"/>
        <v>1</v>
      </c>
      <c r="HY27" s="64">
        <f t="shared" si="207"/>
        <v>2</v>
      </c>
      <c r="HZ27" s="64">
        <f t="shared" si="208"/>
        <v>0</v>
      </c>
      <c r="IA27" s="64">
        <f t="shared" si="209"/>
        <v>0</v>
      </c>
      <c r="IB27" s="64">
        <f t="shared" si="210"/>
        <v>5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165</v>
      </c>
      <c r="IL27" s="64">
        <f t="shared" si="220"/>
        <v>165</v>
      </c>
      <c r="IM27" s="64">
        <f t="shared" si="221"/>
        <v>4</v>
      </c>
      <c r="IN27" s="64">
        <f t="shared" si="222"/>
        <v>4</v>
      </c>
      <c r="IO27" s="64">
        <f t="shared" si="223"/>
        <v>4</v>
      </c>
      <c r="IP27" s="64">
        <f t="shared" si="224"/>
        <v>0</v>
      </c>
      <c r="IQ27" s="64">
        <f t="shared" si="225"/>
        <v>18</v>
      </c>
      <c r="IR27" s="64">
        <f t="shared" si="226"/>
        <v>4</v>
      </c>
      <c r="IS27" s="64">
        <f t="shared" si="227"/>
        <v>4</v>
      </c>
      <c r="IT27" s="64">
        <f t="shared" si="228"/>
        <v>4</v>
      </c>
      <c r="IU27" s="64">
        <f t="shared" si="229"/>
        <v>4</v>
      </c>
      <c r="IV27" s="64">
        <f t="shared" si="230"/>
        <v>4</v>
      </c>
      <c r="IW27" s="64">
        <f t="shared" si="231"/>
        <v>10</v>
      </c>
      <c r="IX27" s="64">
        <f t="shared" si="232"/>
        <v>20</v>
      </c>
      <c r="IY27" s="64">
        <f t="shared" si="233"/>
        <v>4</v>
      </c>
      <c r="IZ27" s="64">
        <f t="shared" si="234"/>
        <v>4</v>
      </c>
      <c r="JA27" s="64">
        <f t="shared" si="235"/>
        <v>4</v>
      </c>
      <c r="JB27" s="64">
        <f t="shared" si="236"/>
        <v>4</v>
      </c>
      <c r="JC27" s="64">
        <f t="shared" si="237"/>
        <v>4</v>
      </c>
      <c r="JD27" s="64">
        <f t="shared" si="238"/>
        <v>8</v>
      </c>
      <c r="JE27" s="64">
        <f t="shared" si="239"/>
        <v>18</v>
      </c>
      <c r="JF27" s="64">
        <f t="shared" si="240"/>
        <v>8</v>
      </c>
      <c r="JG27" s="64">
        <f t="shared" si="241"/>
        <v>4</v>
      </c>
      <c r="JH27" s="64">
        <f t="shared" si="242"/>
        <v>6</v>
      </c>
      <c r="JI27" s="64">
        <f t="shared" si="243"/>
        <v>4</v>
      </c>
      <c r="JJ27" s="64">
        <f t="shared" si="244"/>
        <v>17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6758000</v>
      </c>
      <c r="K30" s="62">
        <f t="shared" si="78"/>
        <v>338</v>
      </c>
      <c r="L30" s="62">
        <f t="shared" si="79"/>
        <v>14</v>
      </c>
      <c r="M30" s="57">
        <f t="shared" si="80"/>
        <v>4.142011834319527E-2</v>
      </c>
      <c r="N30" s="115">
        <f t="shared" si="81"/>
        <v>6758000</v>
      </c>
      <c r="O30" s="64">
        <f t="shared" si="82"/>
        <v>338</v>
      </c>
      <c r="P30" s="64">
        <f t="shared" si="83"/>
        <v>14</v>
      </c>
      <c r="Q30" s="127">
        <f t="shared" si="84"/>
        <v>4.142011834319527E-2</v>
      </c>
      <c r="R30" s="87">
        <f>IFERROR(VLOOKUP($C30,Sales!$H$5:$N$300,7,0),0)</f>
        <v>80000</v>
      </c>
      <c r="S30" s="62">
        <f>IFERROR(VLOOKUP($C30,Sales!$H$5:$N$300,3,0),0)</f>
        <v>4</v>
      </c>
      <c r="T30" s="62">
        <f>IFERROR(VLOOKUP($C30,Waste!$H$5:$N$200,3,0),0)</f>
        <v>0</v>
      </c>
      <c r="U30" s="63">
        <f t="shared" si="85"/>
        <v>0</v>
      </c>
      <c r="V30" s="62">
        <f>IFERROR(VLOOKUP($C30,Sales!$O$5:$U$300,7,0),0)</f>
        <v>60000</v>
      </c>
      <c r="W30" s="62">
        <f>IFERROR(VLOOKUP($C30,Sales!$O$5:$U$300,3,0),0)</f>
        <v>3</v>
      </c>
      <c r="X30" s="62">
        <f>IFERROR(VLOOKUP($C30,Waste!$O$5:$U$200,3,0),0)</f>
        <v>0</v>
      </c>
      <c r="Y30" s="63">
        <f t="shared" si="86"/>
        <v>0</v>
      </c>
      <c r="Z30" s="62">
        <f>IFERROR(VLOOKUP($C30,Sales!$V$5:$AB$300,7,0),0)</f>
        <v>80000</v>
      </c>
      <c r="AA30" s="62">
        <f>IFERROR(VLOOKUP($C30,Sales!$V$5:$AB$300,3,0),0)</f>
        <v>4</v>
      </c>
      <c r="AB30" s="62">
        <f>IFERROR(VLOOKUP($C30,Waste!$V$5:$AB$200,3,0),0)</f>
        <v>0</v>
      </c>
      <c r="AC30" s="63">
        <f t="shared" si="87"/>
        <v>0</v>
      </c>
      <c r="AD30" s="62">
        <f>IFERROR(VLOOKUP($C30,Sales!$AC$5:$AI$300,7,0),0)</f>
        <v>200000</v>
      </c>
      <c r="AE30" s="62">
        <f>IFERROR(VLOOKUP($C30,Sales!$AC$5:$AI$300,3,0),0)</f>
        <v>10</v>
      </c>
      <c r="AF30" s="62">
        <f>IFERROR(VLOOKUP($C30,Waste!$AC$5:$AI$200,3,0),0)</f>
        <v>0</v>
      </c>
      <c r="AG30" s="63">
        <f t="shared" si="88"/>
        <v>0</v>
      </c>
      <c r="AH30" s="62">
        <f>IFERROR(VLOOKUP($C30,Sales!$AJ$5:$AP$300,7,0),0)</f>
        <v>400000</v>
      </c>
      <c r="AI30" s="62">
        <f>IFERROR(VLOOKUP($C30,Sales!$AJ$5:$AP$300,3,0),0)</f>
        <v>20</v>
      </c>
      <c r="AJ30" s="62">
        <f>IFERROR(VLOOKUP($C30,Waste!$AJ$5:$AP$200,3,0),0)</f>
        <v>0</v>
      </c>
      <c r="AK30" s="63">
        <f t="shared" si="89"/>
        <v>0</v>
      </c>
      <c r="AL30" s="62">
        <f>IFERROR(VLOOKUP($C30,Sales!$AQ$5:$AW$300,7,0),0)</f>
        <v>120000</v>
      </c>
      <c r="AM30" s="62">
        <f>IFERROR(VLOOKUP($C30,Sales!$AQ$5:$AW$300,3,0),0)</f>
        <v>6</v>
      </c>
      <c r="AN30" s="62">
        <f>IFERROR(VLOOKUP($C30,Waste!$AQ$5:$AW$200,3,0),0)</f>
        <v>0</v>
      </c>
      <c r="AO30" s="63">
        <f t="shared" si="90"/>
        <v>0</v>
      </c>
      <c r="AP30" s="62">
        <f>IFERROR(VLOOKUP($C30,Sales!$AX$5:$BD$300,7,0),0)</f>
        <v>100000</v>
      </c>
      <c r="AQ30" s="62">
        <f>IFERROR(VLOOKUP($C30,Sales!$AX$5:$BD$300,3,0),0)</f>
        <v>5</v>
      </c>
      <c r="AR30" s="62">
        <f>IFERROR(VLOOKUP($C30,Waste!$AX$5:$BD$200,3,0),0)</f>
        <v>1</v>
      </c>
      <c r="AS30" s="63">
        <f t="shared" si="91"/>
        <v>0.2</v>
      </c>
      <c r="AT30" s="62">
        <f>IFERROR(VLOOKUP($C30,Sales!$BE$5:$BK$300,7,0),0)</f>
        <v>1600000</v>
      </c>
      <c r="AU30" s="62">
        <f>IFERROR(VLOOKUP($C30,Sales!$BE$5:$BK$300,3,0),0)</f>
        <v>80</v>
      </c>
      <c r="AV30" s="62">
        <f>IFERROR(VLOOKUP($C30,Waste!$BE$5:$BK$200,3,0),0)</f>
        <v>0</v>
      </c>
      <c r="AW30" s="63">
        <f t="shared" si="92"/>
        <v>0</v>
      </c>
      <c r="AX30" s="62">
        <f>IFERROR(VLOOKUP($C30,Sales!$BL$5:$BR$300,7,0),0)</f>
        <v>100000</v>
      </c>
      <c r="AY30" s="62">
        <f>IFERROR(VLOOKUP($C30,Sales!$BL$5:$BR$300,3,0),0)</f>
        <v>5</v>
      </c>
      <c r="AZ30" s="62">
        <f>IFERROR(VLOOKUP($C30,Waste!$BL$5:$BR$200,3,0),0)</f>
        <v>0</v>
      </c>
      <c r="BA30" s="63">
        <f t="shared" si="93"/>
        <v>0</v>
      </c>
      <c r="BB30" s="62">
        <f>IFERROR(VLOOKUP($C30,Sales!$BS$5:$BY$300,7,0),0)</f>
        <v>120000</v>
      </c>
      <c r="BC30" s="62">
        <f>IFERROR(VLOOKUP($C30,Sales!$BS$5:$BY$300,3,0),0)</f>
        <v>6</v>
      </c>
      <c r="BD30" s="62">
        <f>IFERROR(VLOOKUP($C30,Waste!$BS$5:$BY$200,3,0),0)</f>
        <v>0</v>
      </c>
      <c r="BE30" s="63">
        <f t="shared" si="94"/>
        <v>0</v>
      </c>
      <c r="BF30" s="62">
        <f>IFERROR(VLOOKUP($C30,Sales!$BZ$5:$CF$300,7,0),0)</f>
        <v>200000</v>
      </c>
      <c r="BG30" s="62">
        <f>IFERROR(VLOOKUP($C30,Sales!$BZ$5:$CF$300,3,0),0)</f>
        <v>10</v>
      </c>
      <c r="BH30" s="62">
        <f>IFERROR(VLOOKUP($C30,Waste!$BZ$5:$CF$200,3,0),0)</f>
        <v>0</v>
      </c>
      <c r="BI30" s="63">
        <f t="shared" si="95"/>
        <v>0</v>
      </c>
      <c r="BJ30" s="62">
        <f>IFERROR(VLOOKUP($C30,Sales!$CG$5:$CM$300,7,0),0)</f>
        <v>400000</v>
      </c>
      <c r="BK30" s="62">
        <f>IFERROR(VLOOKUP($C30,Sales!$CG$5:$CM$300,3,0),0)</f>
        <v>20</v>
      </c>
      <c r="BL30" s="62">
        <f>IFERROR(VLOOKUP($C30,Waste!$CG$5:$CM$200,3,0),0)</f>
        <v>0</v>
      </c>
      <c r="BM30" s="63">
        <f t="shared" si="96"/>
        <v>0</v>
      </c>
      <c r="BN30" s="62">
        <f>IFERROR(VLOOKUP($C30,Sales!$CN$5:$CT$300,7,0),0)</f>
        <v>60000</v>
      </c>
      <c r="BO30" s="62">
        <f>IFERROR(VLOOKUP($C30,Sales!$CN$5:$CT$300,3,0),0)</f>
        <v>3</v>
      </c>
      <c r="BP30" s="62">
        <f>IFERROR(VLOOKUP($C30,Waste!$CN$5:$CT$200,3,0),0)</f>
        <v>3</v>
      </c>
      <c r="BQ30" s="63">
        <f t="shared" si="97"/>
        <v>1</v>
      </c>
      <c r="BR30" s="62">
        <f>IFERROR(VLOOKUP($C30,Sales!$CU$5:$DA$300,7,0),0)</f>
        <v>100000</v>
      </c>
      <c r="BS30" s="62">
        <f>IFERROR(VLOOKUP($C30,Sales!$CU$5:$DA$300,3,0),0)</f>
        <v>5</v>
      </c>
      <c r="BT30" s="62">
        <f>IFERROR(VLOOKUP($C30,Waste!$CU$5:$DA$200,3,0),0)</f>
        <v>0</v>
      </c>
      <c r="BU30" s="63">
        <f t="shared" si="98"/>
        <v>0</v>
      </c>
      <c r="BV30" s="62">
        <f>IFERROR(VLOOKUP($C30,Sales!$DB$5:$DH$300,7,0),0)</f>
        <v>118000</v>
      </c>
      <c r="BW30" s="62">
        <f>IFERROR(VLOOKUP($C30,Sales!$DB$5:$DH$300,3,0),0)</f>
        <v>6</v>
      </c>
      <c r="BX30" s="62">
        <f>IFERROR(VLOOKUP($C30,Waste!$DB$5:$DH$200,3,0),0)</f>
        <v>0</v>
      </c>
      <c r="BY30" s="63">
        <f t="shared" si="99"/>
        <v>0</v>
      </c>
      <c r="BZ30" s="62">
        <f>IFERROR(VLOOKUP($C30,Sales!$DI$5:$DO$300,7,0),0)</f>
        <v>100000</v>
      </c>
      <c r="CA30" s="62">
        <f>IFERROR(VLOOKUP($C30,Sales!$DI$5:$DO$300,3,0),0)</f>
        <v>5</v>
      </c>
      <c r="CB30" s="62">
        <f>IFERROR(VLOOKUP($C30,Waste!$DI$5:$DO$200,3,0),0)</f>
        <v>1</v>
      </c>
      <c r="CC30" s="63">
        <f t="shared" si="100"/>
        <v>0.2</v>
      </c>
      <c r="CD30" s="62">
        <f>IFERROR(VLOOKUP($C30,Sales!$DP$5:$DV$300,7,0),0)</f>
        <v>80000</v>
      </c>
      <c r="CE30" s="62">
        <f>IFERROR(VLOOKUP($C30,Sales!$DP$5:$DV$300,3,0),0)</f>
        <v>4</v>
      </c>
      <c r="CF30" s="62">
        <f>IFERROR(VLOOKUP($C30,Waste!$DP$5:$DV$200,3,0),0)</f>
        <v>0</v>
      </c>
      <c r="CG30" s="63">
        <f t="shared" si="101"/>
        <v>0</v>
      </c>
      <c r="CH30" s="62">
        <f>IFERROR(VLOOKUP($C30,Sales!$DW$5:$EC$300,7,0),0)</f>
        <v>340000</v>
      </c>
      <c r="CI30" s="62">
        <f>IFERROR(VLOOKUP($C30,Sales!$DW$5:$EC$300,3,0),0)</f>
        <v>17</v>
      </c>
      <c r="CJ30" s="62">
        <f>IFERROR(VLOOKUP($C30,Waste!$DW$5:$EC$200,3,0),0)</f>
        <v>2</v>
      </c>
      <c r="CK30" s="63">
        <f t="shared" si="102"/>
        <v>0.11764705882352941</v>
      </c>
      <c r="CL30" s="62">
        <f>IFERROR(VLOOKUP($C30,Sales!$ED$5:$EJ$300,7,0),0)</f>
        <v>440000</v>
      </c>
      <c r="CM30" s="62">
        <f>IFERROR(VLOOKUP($C30,Sales!$ED$5:$EJ$300,3,0),0)</f>
        <v>22</v>
      </c>
      <c r="CN30" s="62">
        <f>IFERROR(VLOOKUP($C30,Waste!$ED$5:$EJ$200,3,0),0)</f>
        <v>0</v>
      </c>
      <c r="CO30" s="63">
        <f t="shared" si="103"/>
        <v>0</v>
      </c>
      <c r="CP30" s="62">
        <f>IFERROR(VLOOKUP($C30,Sales!$EK$5:$EQ$300,7,0),0)</f>
        <v>260000</v>
      </c>
      <c r="CQ30" s="62">
        <f>IFERROR(VLOOKUP($C30,Sales!$EK$5:$EQ$300,3,0),0)</f>
        <v>13</v>
      </c>
      <c r="CR30" s="62">
        <f>IFERROR(VLOOKUP($C30,Waste!$EK$5:$EQ$200,3,0),0)</f>
        <v>1</v>
      </c>
      <c r="CS30" s="63">
        <f t="shared" si="104"/>
        <v>7.6923076923076927E-2</v>
      </c>
      <c r="CT30" s="62">
        <f>IFERROR(VLOOKUP($C30,Sales!$ER$5:$EX$300,7,0),0)</f>
        <v>120000</v>
      </c>
      <c r="CU30" s="62">
        <f>IFERROR(VLOOKUP($C30,Sales!$ER$5:$EX$300,3,0),0)</f>
        <v>6</v>
      </c>
      <c r="CV30" s="62">
        <f>IFERROR(VLOOKUP($C30,Waste!$ER$5:$EX$200,3,0),0)</f>
        <v>0</v>
      </c>
      <c r="CW30" s="63">
        <f t="shared" si="105"/>
        <v>0</v>
      </c>
      <c r="CX30" s="62">
        <f>IFERROR(VLOOKUP($C30,Sales!$EY$5:$FE$300,7,0),0)</f>
        <v>120000</v>
      </c>
      <c r="CY30" s="62">
        <f>IFERROR(VLOOKUP($C30,Sales!$EY$5:$FE$300,3,0),0)</f>
        <v>6</v>
      </c>
      <c r="CZ30" s="62">
        <f>IFERROR(VLOOKUP($C30,Waste!$EY$5:$FE$200,3,0),0)</f>
        <v>0</v>
      </c>
      <c r="DA30" s="63">
        <f t="shared" si="106"/>
        <v>0</v>
      </c>
      <c r="DB30" s="62">
        <f>IFERROR(VLOOKUP($C30,Sales!$FF$5:$FL$300,7,0),0)</f>
        <v>80000</v>
      </c>
      <c r="DC30" s="62">
        <f>IFERROR(VLOOKUP($C30,Sales!$FF$5:$FL$300,3,0),0)</f>
        <v>4</v>
      </c>
      <c r="DD30" s="62">
        <f>IFERROR(VLOOKUP($C30,Waste!$FF$5:$FL$200,3,0),0)</f>
        <v>0</v>
      </c>
      <c r="DE30" s="63">
        <f t="shared" si="107"/>
        <v>0</v>
      </c>
      <c r="DF30" s="62">
        <f>IFERROR(VLOOKUP($C30,Sales!$FM$5:$FS$300,7,0),0)</f>
        <v>240000</v>
      </c>
      <c r="DG30" s="62">
        <f>IFERROR(VLOOKUP($C30,Sales!$FM$5:$FS$300,3,0),0)</f>
        <v>12</v>
      </c>
      <c r="DH30" s="62">
        <f>IFERROR(VLOOKUP($C30,Waste!$FM$5:$FS$200,3,0),0)</f>
        <v>0</v>
      </c>
      <c r="DI30" s="63">
        <f t="shared" si="108"/>
        <v>0</v>
      </c>
      <c r="DJ30" s="62">
        <f>IFERROR(VLOOKUP($C30,Sales!$FT$5:$FZ$300,7,0),0)</f>
        <v>340000</v>
      </c>
      <c r="DK30" s="62">
        <f>IFERROR(VLOOKUP($C30,Sales!$FT$5:$FZ$300,3,0),0)</f>
        <v>17</v>
      </c>
      <c r="DL30" s="62">
        <f>IFERROR(VLOOKUP($C30,Waste!$FT$5:$FZ$200,3,0),0)</f>
        <v>3</v>
      </c>
      <c r="DM30" s="63">
        <f t="shared" si="109"/>
        <v>0.17647058823529413</v>
      </c>
      <c r="DN30" s="62">
        <f>IFERROR(VLOOKUP($C30,Sales!$GA$5:$GG$300,7,0),0)</f>
        <v>480000</v>
      </c>
      <c r="DO30" s="62">
        <f>IFERROR(VLOOKUP($C30,Sales!$GA$5:$GG$300,3,0),0)</f>
        <v>24</v>
      </c>
      <c r="DP30" s="62">
        <f>IFERROR(VLOOKUP($C30,Waste!$GA$5:$GG$200,3,0),0)</f>
        <v>0</v>
      </c>
      <c r="DQ30" s="63">
        <f t="shared" si="110"/>
        <v>0</v>
      </c>
      <c r="DR30" s="62">
        <f>IFERROR(VLOOKUP($C30,Sales!$GH$5:$GN$300,7,0),0)</f>
        <v>120000</v>
      </c>
      <c r="DS30" s="62">
        <f>IFERROR(VLOOKUP($C30,Sales!$GH$5:$GN$300,3,0),0)</f>
        <v>6</v>
      </c>
      <c r="DT30" s="62">
        <f>IFERROR(VLOOKUP($C30,Waste!$GH$5:$GN$200,3,0),0)</f>
        <v>0</v>
      </c>
      <c r="DU30" s="63">
        <f t="shared" si="111"/>
        <v>0</v>
      </c>
      <c r="DV30" s="62">
        <f>IFERROR(VLOOKUP($C30,Sales!$GO$5:$GU$300,7,0),0)</f>
        <v>60000</v>
      </c>
      <c r="DW30" s="62">
        <f>IFERROR(VLOOKUP($C30,Sales!$GO$5:$GU$300,3,0),0)</f>
        <v>3</v>
      </c>
      <c r="DX30" s="62">
        <f>IFERROR(VLOOKUP($C30,Waste!$GO$5:$GU$200,3,0),0)</f>
        <v>3</v>
      </c>
      <c r="DY30" s="63">
        <f t="shared" si="112"/>
        <v>1</v>
      </c>
      <c r="DZ30" s="62">
        <f>IFERROR(VLOOKUP($C30,Sales!$GV$5:$HB$300,7,0),0)</f>
        <v>120000</v>
      </c>
      <c r="EA30" s="62">
        <f>IFERROR(VLOOKUP($C30,Sales!$GV$5:$HB$300,3,0),0)</f>
        <v>6</v>
      </c>
      <c r="EB30" s="62">
        <f>IFERROR(VLOOKUP($C30,Waste!$GV$5:$HB$200,3,0),0)</f>
        <v>0</v>
      </c>
      <c r="EC30" s="63">
        <f t="shared" si="113"/>
        <v>0</v>
      </c>
      <c r="ED30" s="62">
        <f>IFERROR(VLOOKUP($C30,Sales!$HC$5:$HI$300,7,0),0)</f>
        <v>120000</v>
      </c>
      <c r="EE30" s="62">
        <f>IFERROR(VLOOKUP($C30,Sales!$HC$5:$HI$300,3,0),0)</f>
        <v>6</v>
      </c>
      <c r="EF30" s="62">
        <f>IFERROR(VLOOKUP($C30,Waste!$HC$5:$HI$200,3,0),0)</f>
        <v>0</v>
      </c>
      <c r="EG30" s="63">
        <f t="shared" si="114"/>
        <v>0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6758000</v>
      </c>
      <c r="EN30" s="64">
        <f t="shared" si="118"/>
        <v>6758000</v>
      </c>
      <c r="EO30" s="64">
        <f t="shared" si="119"/>
        <v>80000</v>
      </c>
      <c r="EP30" s="64">
        <f t="shared" si="120"/>
        <v>60000</v>
      </c>
      <c r="EQ30" s="64">
        <f t="shared" si="121"/>
        <v>80000</v>
      </c>
      <c r="ER30" s="64">
        <f t="shared" si="122"/>
        <v>200000</v>
      </c>
      <c r="ES30" s="64">
        <f t="shared" si="123"/>
        <v>400000</v>
      </c>
      <c r="ET30" s="64">
        <f t="shared" si="124"/>
        <v>120000</v>
      </c>
      <c r="EU30" s="64">
        <f t="shared" si="125"/>
        <v>100000</v>
      </c>
      <c r="EV30" s="64">
        <f t="shared" si="126"/>
        <v>1600000</v>
      </c>
      <c r="EW30" s="64">
        <f t="shared" si="127"/>
        <v>100000</v>
      </c>
      <c r="EX30" s="64">
        <f t="shared" si="128"/>
        <v>120000</v>
      </c>
      <c r="EY30" s="64">
        <f t="shared" si="129"/>
        <v>200000</v>
      </c>
      <c r="EZ30" s="64">
        <f t="shared" si="130"/>
        <v>400000</v>
      </c>
      <c r="FA30" s="64">
        <f t="shared" si="131"/>
        <v>60000</v>
      </c>
      <c r="FB30" s="64">
        <f t="shared" si="132"/>
        <v>100000</v>
      </c>
      <c r="FC30" s="64">
        <f t="shared" si="133"/>
        <v>118000</v>
      </c>
      <c r="FD30" s="64">
        <f t="shared" si="134"/>
        <v>100000</v>
      </c>
      <c r="FE30" s="64">
        <f t="shared" si="135"/>
        <v>80000</v>
      </c>
      <c r="FF30" s="64">
        <f t="shared" si="136"/>
        <v>340000</v>
      </c>
      <c r="FG30" s="64">
        <f t="shared" si="137"/>
        <v>440000</v>
      </c>
      <c r="FH30" s="64">
        <f t="shared" si="138"/>
        <v>260000</v>
      </c>
      <c r="FI30" s="64">
        <f t="shared" si="139"/>
        <v>120000</v>
      </c>
      <c r="FJ30" s="64">
        <f t="shared" si="140"/>
        <v>120000</v>
      </c>
      <c r="FK30" s="64">
        <f t="shared" si="141"/>
        <v>80000</v>
      </c>
      <c r="FL30" s="64">
        <f t="shared" si="142"/>
        <v>240000</v>
      </c>
      <c r="FM30" s="64">
        <f t="shared" si="143"/>
        <v>340000</v>
      </c>
      <c r="FN30" s="64">
        <f t="shared" si="144"/>
        <v>480000</v>
      </c>
      <c r="FO30" s="64">
        <f t="shared" si="145"/>
        <v>120000</v>
      </c>
      <c r="FP30" s="64">
        <f t="shared" si="146"/>
        <v>60000</v>
      </c>
      <c r="FQ30" s="64">
        <f t="shared" si="147"/>
        <v>120000</v>
      </c>
      <c r="FR30" s="64">
        <f t="shared" si="148"/>
        <v>120000</v>
      </c>
      <c r="FS30" s="116">
        <f t="shared" si="149"/>
        <v>0</v>
      </c>
      <c r="FT30" s="115">
        <f t="shared" si="150"/>
        <v>0</v>
      </c>
      <c r="FU30" s="64">
        <f t="shared" si="151"/>
        <v>338</v>
      </c>
      <c r="FV30" s="64">
        <f t="shared" si="152"/>
        <v>338</v>
      </c>
      <c r="FW30" s="64">
        <f t="shared" si="153"/>
        <v>4</v>
      </c>
      <c r="FX30" s="64">
        <f t="shared" si="154"/>
        <v>3</v>
      </c>
      <c r="FY30" s="64">
        <f t="shared" si="155"/>
        <v>4</v>
      </c>
      <c r="FZ30" s="64">
        <f t="shared" si="156"/>
        <v>10</v>
      </c>
      <c r="GA30" s="64">
        <f t="shared" si="157"/>
        <v>20</v>
      </c>
      <c r="GB30" s="64">
        <f t="shared" si="158"/>
        <v>6</v>
      </c>
      <c r="GC30" s="64">
        <f t="shared" si="159"/>
        <v>5</v>
      </c>
      <c r="GD30" s="64">
        <f t="shared" si="160"/>
        <v>80</v>
      </c>
      <c r="GE30" s="64">
        <f t="shared" si="161"/>
        <v>5</v>
      </c>
      <c r="GF30" s="64">
        <f t="shared" si="162"/>
        <v>6</v>
      </c>
      <c r="GG30" s="64">
        <f t="shared" si="163"/>
        <v>10</v>
      </c>
      <c r="GH30" s="64">
        <f t="shared" si="164"/>
        <v>20</v>
      </c>
      <c r="GI30" s="64">
        <f t="shared" si="165"/>
        <v>3</v>
      </c>
      <c r="GJ30" s="64">
        <f t="shared" si="166"/>
        <v>5</v>
      </c>
      <c r="GK30" s="64">
        <f t="shared" si="167"/>
        <v>6</v>
      </c>
      <c r="GL30" s="64">
        <f t="shared" si="168"/>
        <v>5</v>
      </c>
      <c r="GM30" s="64">
        <f t="shared" si="169"/>
        <v>4</v>
      </c>
      <c r="GN30" s="64">
        <f t="shared" si="170"/>
        <v>17</v>
      </c>
      <c r="GO30" s="64">
        <f t="shared" si="171"/>
        <v>22</v>
      </c>
      <c r="GP30" s="64">
        <f t="shared" si="172"/>
        <v>13</v>
      </c>
      <c r="GQ30" s="64">
        <f t="shared" si="173"/>
        <v>6</v>
      </c>
      <c r="GR30" s="64">
        <f t="shared" si="174"/>
        <v>6</v>
      </c>
      <c r="GS30" s="64">
        <f t="shared" si="175"/>
        <v>4</v>
      </c>
      <c r="GT30" s="64">
        <f t="shared" si="176"/>
        <v>12</v>
      </c>
      <c r="GU30" s="64">
        <f t="shared" si="177"/>
        <v>17</v>
      </c>
      <c r="GV30" s="64">
        <f t="shared" si="178"/>
        <v>24</v>
      </c>
      <c r="GW30" s="64">
        <f t="shared" si="179"/>
        <v>6</v>
      </c>
      <c r="GX30" s="64">
        <f t="shared" si="180"/>
        <v>3</v>
      </c>
      <c r="GY30" s="64">
        <f t="shared" si="181"/>
        <v>6</v>
      </c>
      <c r="GZ30" s="64">
        <f t="shared" si="182"/>
        <v>6</v>
      </c>
      <c r="HA30" s="116">
        <f t="shared" si="183"/>
        <v>0</v>
      </c>
      <c r="HB30" s="115">
        <f t="shared" si="184"/>
        <v>0</v>
      </c>
      <c r="HC30" s="64">
        <f t="shared" si="185"/>
        <v>14</v>
      </c>
      <c r="HD30" s="64">
        <f t="shared" si="186"/>
        <v>14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1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3</v>
      </c>
      <c r="HR30" s="64">
        <f t="shared" si="200"/>
        <v>0</v>
      </c>
      <c r="HS30" s="64">
        <f t="shared" si="201"/>
        <v>0</v>
      </c>
      <c r="HT30" s="64">
        <f t="shared" si="202"/>
        <v>1</v>
      </c>
      <c r="HU30" s="64">
        <f t="shared" si="203"/>
        <v>0</v>
      </c>
      <c r="HV30" s="64">
        <f t="shared" si="204"/>
        <v>2</v>
      </c>
      <c r="HW30" s="64">
        <f t="shared" si="205"/>
        <v>0</v>
      </c>
      <c r="HX30" s="64">
        <f t="shared" si="206"/>
        <v>1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3</v>
      </c>
      <c r="ID30" s="64">
        <f t="shared" si="212"/>
        <v>0</v>
      </c>
      <c r="IE30" s="64">
        <f t="shared" si="213"/>
        <v>0</v>
      </c>
      <c r="IF30" s="64">
        <f t="shared" si="214"/>
        <v>3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352</v>
      </c>
      <c r="IL30" s="64">
        <f t="shared" si="220"/>
        <v>352</v>
      </c>
      <c r="IM30" s="64">
        <f t="shared" si="221"/>
        <v>4</v>
      </c>
      <c r="IN30" s="64">
        <f t="shared" si="222"/>
        <v>3</v>
      </c>
      <c r="IO30" s="64">
        <f t="shared" si="223"/>
        <v>4</v>
      </c>
      <c r="IP30" s="64">
        <f t="shared" si="224"/>
        <v>10</v>
      </c>
      <c r="IQ30" s="64">
        <f t="shared" si="225"/>
        <v>20</v>
      </c>
      <c r="IR30" s="64">
        <f t="shared" si="226"/>
        <v>6</v>
      </c>
      <c r="IS30" s="64">
        <f t="shared" si="227"/>
        <v>6</v>
      </c>
      <c r="IT30" s="64">
        <f t="shared" si="228"/>
        <v>80</v>
      </c>
      <c r="IU30" s="64">
        <f t="shared" si="229"/>
        <v>5</v>
      </c>
      <c r="IV30" s="64">
        <f t="shared" si="230"/>
        <v>6</v>
      </c>
      <c r="IW30" s="64">
        <f t="shared" si="231"/>
        <v>10</v>
      </c>
      <c r="IX30" s="64">
        <f t="shared" si="232"/>
        <v>20</v>
      </c>
      <c r="IY30" s="64">
        <f t="shared" si="233"/>
        <v>6</v>
      </c>
      <c r="IZ30" s="64">
        <f t="shared" si="234"/>
        <v>5</v>
      </c>
      <c r="JA30" s="64">
        <f t="shared" si="235"/>
        <v>6</v>
      </c>
      <c r="JB30" s="64">
        <f t="shared" si="236"/>
        <v>6</v>
      </c>
      <c r="JC30" s="64">
        <f t="shared" si="237"/>
        <v>4</v>
      </c>
      <c r="JD30" s="64">
        <f t="shared" si="238"/>
        <v>19</v>
      </c>
      <c r="JE30" s="64">
        <f t="shared" si="239"/>
        <v>22</v>
      </c>
      <c r="JF30" s="64">
        <f t="shared" si="240"/>
        <v>14</v>
      </c>
      <c r="JG30" s="64">
        <f t="shared" si="241"/>
        <v>6</v>
      </c>
      <c r="JH30" s="64">
        <f t="shared" si="242"/>
        <v>6</v>
      </c>
      <c r="JI30" s="64">
        <f t="shared" si="243"/>
        <v>4</v>
      </c>
      <c r="JJ30" s="64">
        <f t="shared" si="244"/>
        <v>12</v>
      </c>
      <c r="JK30" s="64">
        <f t="shared" si="245"/>
        <v>20</v>
      </c>
      <c r="JL30" s="64">
        <f t="shared" si="246"/>
        <v>24</v>
      </c>
      <c r="JM30" s="64">
        <f t="shared" si="247"/>
        <v>6</v>
      </c>
      <c r="JN30" s="64">
        <f t="shared" si="248"/>
        <v>6</v>
      </c>
      <c r="JO30" s="64">
        <f t="shared" si="249"/>
        <v>6</v>
      </c>
      <c r="JP30" s="64">
        <f t="shared" si="250"/>
        <v>6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8092000</v>
      </c>
      <c r="K31" s="62">
        <f t="shared" si="78"/>
        <v>238</v>
      </c>
      <c r="L31" s="62">
        <f t="shared" si="79"/>
        <v>0</v>
      </c>
      <c r="M31" s="57">
        <f t="shared" si="80"/>
        <v>0</v>
      </c>
      <c r="N31" s="115">
        <f t="shared" si="81"/>
        <v>8092000</v>
      </c>
      <c r="O31" s="64">
        <f t="shared" si="82"/>
        <v>238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170000</v>
      </c>
      <c r="S31" s="62">
        <f>IFERROR(VLOOKUP($C31,Sales!$H$5:$N$300,3,0),0)</f>
        <v>5</v>
      </c>
      <c r="T31" s="62">
        <f>IFERROR(VLOOKUP($C31,Waste!$H$5:$N$200,3,0),0)</f>
        <v>0</v>
      </c>
      <c r="U31" s="63">
        <f t="shared" si="85"/>
        <v>0</v>
      </c>
      <c r="V31" s="62">
        <f>IFERROR(VLOOKUP($C31,Sales!$O$5:$U$300,7,0),0)</f>
        <v>408000</v>
      </c>
      <c r="W31" s="62">
        <f>IFERROR(VLOOKUP($C31,Sales!$O$5:$U$300,3,0),0)</f>
        <v>12</v>
      </c>
      <c r="X31" s="62">
        <f>IFERROR(VLOOKUP($C31,Waste!$O$5:$U$200,3,0),0)</f>
        <v>0</v>
      </c>
      <c r="Y31" s="63">
        <f t="shared" si="86"/>
        <v>0</v>
      </c>
      <c r="Z31" s="62">
        <f>IFERROR(VLOOKUP($C31,Sales!$V$5:$AB$300,7,0),0)</f>
        <v>408000</v>
      </c>
      <c r="AA31" s="62">
        <f>IFERROR(VLOOKUP($C31,Sales!$V$5:$AB$300,3,0),0)</f>
        <v>12</v>
      </c>
      <c r="AB31" s="62">
        <f>IFERROR(VLOOKUP($C31,Waste!$V$5:$AB$200,3,0),0)</f>
        <v>0</v>
      </c>
      <c r="AC31" s="63">
        <f t="shared" si="87"/>
        <v>0</v>
      </c>
      <c r="AD31" s="62">
        <f>IFERROR(VLOOKUP($C31,Sales!$AC$5:$AI$300,7,0),0)</f>
        <v>204000</v>
      </c>
      <c r="AE31" s="62">
        <f>IFERROR(VLOOKUP($C31,Sales!$AC$5:$AI$300,3,0),0)</f>
        <v>6</v>
      </c>
      <c r="AF31" s="62">
        <f>IFERROR(VLOOKUP($C31,Waste!$AC$5:$AI$200,3,0),0)</f>
        <v>0</v>
      </c>
      <c r="AG31" s="63">
        <f t="shared" si="88"/>
        <v>0</v>
      </c>
      <c r="AH31" s="62">
        <f>IFERROR(VLOOKUP($C31,Sales!$AJ$5:$AP$300,7,0),0)</f>
        <v>272000</v>
      </c>
      <c r="AI31" s="62">
        <f>IFERROR(VLOOKUP($C31,Sales!$AJ$5:$AP$300,3,0),0)</f>
        <v>8</v>
      </c>
      <c r="AJ31" s="62">
        <f>IFERROR(VLOOKUP($C31,Waste!$AJ$5:$AP$200,3,0),0)</f>
        <v>0</v>
      </c>
      <c r="AK31" s="63">
        <f t="shared" si="89"/>
        <v>0</v>
      </c>
      <c r="AL31" s="62">
        <f>IFERROR(VLOOKUP($C31,Sales!$AQ$5:$AW$300,7,0),0)</f>
        <v>170000</v>
      </c>
      <c r="AM31" s="62">
        <f>IFERROR(VLOOKUP($C31,Sales!$AQ$5:$AW$300,3,0),0)</f>
        <v>5</v>
      </c>
      <c r="AN31" s="62">
        <f>IFERROR(VLOOKUP($C31,Waste!$AQ$5:$AW$200,3,0),0)</f>
        <v>0</v>
      </c>
      <c r="AO31" s="63">
        <f t="shared" si="90"/>
        <v>0</v>
      </c>
      <c r="AP31" s="62">
        <f>IFERROR(VLOOKUP($C31,Sales!$AX$5:$BD$300,7,0),0)</f>
        <v>272000</v>
      </c>
      <c r="AQ31" s="62">
        <f>IFERROR(VLOOKUP($C31,Sales!$AX$5:$BD$300,3,0),0)</f>
        <v>8</v>
      </c>
      <c r="AR31" s="62">
        <f>IFERROR(VLOOKUP($C31,Waste!$AX$5:$BD$200,3,0),0)</f>
        <v>0</v>
      </c>
      <c r="AS31" s="63">
        <f t="shared" si="91"/>
        <v>0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102000</v>
      </c>
      <c r="AY31" s="62">
        <f>IFERROR(VLOOKUP($C31,Sales!$BL$5:$BR$300,3,0),0)</f>
        <v>3</v>
      </c>
      <c r="AZ31" s="62">
        <f>IFERROR(VLOOKUP($C31,Waste!$BL$5:$BR$200,3,0),0)</f>
        <v>0</v>
      </c>
      <c r="BA31" s="63">
        <f t="shared" si="93"/>
        <v>0</v>
      </c>
      <c r="BB31" s="62">
        <f>IFERROR(VLOOKUP($C31,Sales!$BS$5:$BY$300,7,0),0)</f>
        <v>306000</v>
      </c>
      <c r="BC31" s="62">
        <f>IFERROR(VLOOKUP($C31,Sales!$BS$5:$BY$300,3,0),0)</f>
        <v>9</v>
      </c>
      <c r="BD31" s="62">
        <f>IFERROR(VLOOKUP($C31,Waste!$BS$5:$BY$200,3,0),0)</f>
        <v>0</v>
      </c>
      <c r="BE31" s="63">
        <f t="shared" si="94"/>
        <v>0</v>
      </c>
      <c r="BF31" s="62">
        <f>IFERROR(VLOOKUP($C31,Sales!$BZ$5:$CF$300,7,0),0)</f>
        <v>272000</v>
      </c>
      <c r="BG31" s="62">
        <f>IFERROR(VLOOKUP($C31,Sales!$BZ$5:$CF$300,3,0),0)</f>
        <v>8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476000</v>
      </c>
      <c r="BK31" s="62">
        <f>IFERROR(VLOOKUP($C31,Sales!$CG$5:$CM$300,3,0),0)</f>
        <v>14</v>
      </c>
      <c r="BL31" s="62">
        <f>IFERROR(VLOOKUP($C31,Waste!$CG$5:$CM$200,3,0),0)</f>
        <v>0</v>
      </c>
      <c r="BM31" s="63">
        <f t="shared" si="96"/>
        <v>0</v>
      </c>
      <c r="BN31" s="62">
        <f>IFERROR(VLOOKUP($C31,Sales!$CN$5:$CT$300,7,0),0)</f>
        <v>204000</v>
      </c>
      <c r="BO31" s="62">
        <f>IFERROR(VLOOKUP($C31,Sales!$CN$5:$CT$300,3,0),0)</f>
        <v>6</v>
      </c>
      <c r="BP31" s="62">
        <f>IFERROR(VLOOKUP($C31,Waste!$CN$5:$CT$200,3,0),0)</f>
        <v>0</v>
      </c>
      <c r="BQ31" s="63">
        <f t="shared" si="97"/>
        <v>0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408000</v>
      </c>
      <c r="BW31" s="62">
        <f>IFERROR(VLOOKUP($C31,Sales!$DB$5:$DH$300,3,0),0)</f>
        <v>12</v>
      </c>
      <c r="BX31" s="62">
        <f>IFERROR(VLOOKUP($C31,Waste!$DB$5:$DH$200,3,0),0)</f>
        <v>0</v>
      </c>
      <c r="BY31" s="63">
        <f t="shared" si="99"/>
        <v>0</v>
      </c>
      <c r="BZ31" s="62">
        <f>IFERROR(VLOOKUP($C31,Sales!$DI$5:$DO$300,7,0),0)</f>
        <v>238000</v>
      </c>
      <c r="CA31" s="62">
        <f>IFERROR(VLOOKUP($C31,Sales!$DI$5:$DO$300,3,0),0)</f>
        <v>7</v>
      </c>
      <c r="CB31" s="62">
        <f>IFERROR(VLOOKUP($C31,Waste!$DI$5:$DO$200,3,0),0)</f>
        <v>0</v>
      </c>
      <c r="CC31" s="63">
        <f t="shared" si="100"/>
        <v>0</v>
      </c>
      <c r="CD31" s="62">
        <f>IFERROR(VLOOKUP($C31,Sales!$DP$5:$DV$300,7,0),0)</f>
        <v>68000</v>
      </c>
      <c r="CE31" s="62">
        <f>IFERROR(VLOOKUP($C31,Sales!$DP$5:$DV$300,3,0),0)</f>
        <v>2</v>
      </c>
      <c r="CF31" s="62">
        <f>IFERROR(VLOOKUP($C31,Waste!$DP$5:$DV$200,3,0),0)</f>
        <v>0</v>
      </c>
      <c r="CG31" s="63">
        <f t="shared" si="101"/>
        <v>0</v>
      </c>
      <c r="CH31" s="62">
        <f>IFERROR(VLOOKUP($C31,Sales!$DW$5:$EC$300,7,0),0)</f>
        <v>408000</v>
      </c>
      <c r="CI31" s="62">
        <f>IFERROR(VLOOKUP($C31,Sales!$DW$5:$EC$300,3,0),0)</f>
        <v>12</v>
      </c>
      <c r="CJ31" s="62">
        <f>IFERROR(VLOOKUP($C31,Waste!$DW$5:$EC$200,3,0),0)</f>
        <v>0</v>
      </c>
      <c r="CK31" s="63">
        <f t="shared" si="102"/>
        <v>0</v>
      </c>
      <c r="CL31" s="62">
        <f>IFERROR(VLOOKUP($C31,Sales!$ED$5:$EJ$300,7,0),0)</f>
        <v>204000</v>
      </c>
      <c r="CM31" s="62">
        <f>IFERROR(VLOOKUP($C31,Sales!$ED$5:$EJ$300,3,0),0)</f>
        <v>6</v>
      </c>
      <c r="CN31" s="62">
        <f>IFERROR(VLOOKUP($C31,Waste!$ED$5:$EJ$200,3,0),0)</f>
        <v>0</v>
      </c>
      <c r="CO31" s="63">
        <f t="shared" si="103"/>
        <v>0</v>
      </c>
      <c r="CP31" s="62">
        <f>IFERROR(VLOOKUP($C31,Sales!$EK$5:$EQ$300,7,0),0)</f>
        <v>374000</v>
      </c>
      <c r="CQ31" s="62">
        <f>IFERROR(VLOOKUP($C31,Sales!$EK$5:$EQ$300,3,0),0)</f>
        <v>11</v>
      </c>
      <c r="CR31" s="62">
        <f>IFERROR(VLOOKUP($C31,Waste!$EK$5:$EQ$200,3,0),0)</f>
        <v>0</v>
      </c>
      <c r="CS31" s="63">
        <f t="shared" si="104"/>
        <v>0</v>
      </c>
      <c r="CT31" s="62">
        <f>IFERROR(VLOOKUP($C31,Sales!$ER$5:$EX$300,7,0),0)</f>
        <v>306000</v>
      </c>
      <c r="CU31" s="62">
        <f>IFERROR(VLOOKUP($C31,Sales!$ER$5:$EX$300,3,0),0)</f>
        <v>9</v>
      </c>
      <c r="CV31" s="62">
        <f>IFERROR(VLOOKUP($C31,Waste!$ER$5:$EX$200,3,0),0)</f>
        <v>0</v>
      </c>
      <c r="CW31" s="63">
        <f t="shared" si="105"/>
        <v>0</v>
      </c>
      <c r="CX31" s="62">
        <f>IFERROR(VLOOKUP($C31,Sales!$EY$5:$FE$300,7,0),0)</f>
        <v>68000</v>
      </c>
      <c r="CY31" s="62">
        <f>IFERROR(VLOOKUP($C31,Sales!$EY$5:$FE$300,3,0),0)</f>
        <v>2</v>
      </c>
      <c r="CZ31" s="62">
        <f>IFERROR(VLOOKUP($C31,Waste!$EY$5:$FE$200,3,0),0)</f>
        <v>0</v>
      </c>
      <c r="DA31" s="63">
        <f t="shared" si="106"/>
        <v>0</v>
      </c>
      <c r="DB31" s="62">
        <f>IFERROR(VLOOKUP($C31,Sales!$FF$5:$FL$300,7,0),0)</f>
        <v>340000</v>
      </c>
      <c r="DC31" s="62">
        <f>IFERROR(VLOOKUP($C31,Sales!$FF$5:$FL$300,3,0),0)</f>
        <v>10</v>
      </c>
      <c r="DD31" s="62">
        <f>IFERROR(VLOOKUP($C31,Waste!$FF$5:$FL$200,3,0),0)</f>
        <v>0</v>
      </c>
      <c r="DE31" s="63">
        <f t="shared" si="107"/>
        <v>0</v>
      </c>
      <c r="DF31" s="62">
        <f>IFERROR(VLOOKUP($C31,Sales!$FM$5:$FS$300,7,0),0)</f>
        <v>306000</v>
      </c>
      <c r="DG31" s="62">
        <f>IFERROR(VLOOKUP($C31,Sales!$FM$5:$FS$300,3,0),0)</f>
        <v>9</v>
      </c>
      <c r="DH31" s="62">
        <f>IFERROR(VLOOKUP($C31,Waste!$FM$5:$FS$200,3,0),0)</f>
        <v>0</v>
      </c>
      <c r="DI31" s="63">
        <f t="shared" si="108"/>
        <v>0</v>
      </c>
      <c r="DJ31" s="62">
        <f>IFERROR(VLOOKUP($C31,Sales!$FT$5:$FZ$300,7,0),0)</f>
        <v>578000</v>
      </c>
      <c r="DK31" s="62">
        <f>IFERROR(VLOOKUP($C31,Sales!$FT$5:$FZ$300,3,0),0)</f>
        <v>17</v>
      </c>
      <c r="DL31" s="62">
        <f>IFERROR(VLOOKUP($C31,Waste!$FT$5:$FZ$200,3,0),0)</f>
        <v>0</v>
      </c>
      <c r="DM31" s="63">
        <f t="shared" si="109"/>
        <v>0</v>
      </c>
      <c r="DN31" s="62">
        <f>IFERROR(VLOOKUP($C31,Sales!$GA$5:$GG$300,7,0),0)</f>
        <v>578000</v>
      </c>
      <c r="DO31" s="62">
        <f>IFERROR(VLOOKUP($C31,Sales!$GA$5:$GG$300,3,0),0)</f>
        <v>17</v>
      </c>
      <c r="DP31" s="62">
        <f>IFERROR(VLOOKUP($C31,Waste!$GA$5:$GG$200,3,0),0)</f>
        <v>0</v>
      </c>
      <c r="DQ31" s="63">
        <f t="shared" si="110"/>
        <v>0</v>
      </c>
      <c r="DR31" s="62">
        <f>IFERROR(VLOOKUP($C31,Sales!$GH$5:$GN$300,7,0),0)</f>
        <v>272000</v>
      </c>
      <c r="DS31" s="62">
        <f>IFERROR(VLOOKUP($C31,Sales!$GH$5:$GN$300,3,0),0)</f>
        <v>8</v>
      </c>
      <c r="DT31" s="62">
        <f>IFERROR(VLOOKUP($C31,Waste!$GH$5:$GN$200,3,0),0)</f>
        <v>0</v>
      </c>
      <c r="DU31" s="63">
        <f t="shared" si="111"/>
        <v>0</v>
      </c>
      <c r="DV31" s="62">
        <f>IFERROR(VLOOKUP($C31,Sales!$GO$5:$GU$300,7,0),0)</f>
        <v>136000</v>
      </c>
      <c r="DW31" s="62">
        <f>IFERROR(VLOOKUP($C31,Sales!$GO$5:$GU$300,3,0),0)</f>
        <v>4</v>
      </c>
      <c r="DX31" s="62">
        <f>IFERROR(VLOOKUP($C31,Waste!$GO$5:$GU$200,3,0),0)</f>
        <v>0</v>
      </c>
      <c r="DY31" s="63">
        <f t="shared" si="112"/>
        <v>0</v>
      </c>
      <c r="DZ31" s="62">
        <f>IFERROR(VLOOKUP($C31,Sales!$GV$5:$HB$300,7,0),0)</f>
        <v>272000</v>
      </c>
      <c r="EA31" s="62">
        <f>IFERROR(VLOOKUP($C31,Sales!$GV$5:$HB$300,3,0),0)</f>
        <v>8</v>
      </c>
      <c r="EB31" s="62">
        <f>IFERROR(VLOOKUP($C31,Waste!$GV$5:$HB$200,3,0),0)</f>
        <v>0</v>
      </c>
      <c r="EC31" s="63">
        <f t="shared" si="113"/>
        <v>0</v>
      </c>
      <c r="ED31" s="62">
        <f>IFERROR(VLOOKUP($C31,Sales!$HC$5:$HI$300,7,0),0)</f>
        <v>272000</v>
      </c>
      <c r="EE31" s="62">
        <f>IFERROR(VLOOKUP($C31,Sales!$HC$5:$HI$300,3,0),0)</f>
        <v>8</v>
      </c>
      <c r="EF31" s="62">
        <f>IFERROR(VLOOKUP($C31,Waste!$HC$5:$HI$200,3,0),0)</f>
        <v>0</v>
      </c>
      <c r="EG31" s="63">
        <f t="shared" si="114"/>
        <v>0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8092000</v>
      </c>
      <c r="EN31" s="64">
        <f t="shared" si="118"/>
        <v>8092000</v>
      </c>
      <c r="EO31" s="64">
        <f t="shared" si="119"/>
        <v>170000</v>
      </c>
      <c r="EP31" s="64">
        <f t="shared" si="120"/>
        <v>408000</v>
      </c>
      <c r="EQ31" s="64">
        <f t="shared" si="121"/>
        <v>408000</v>
      </c>
      <c r="ER31" s="64">
        <f t="shared" si="122"/>
        <v>204000</v>
      </c>
      <c r="ES31" s="64">
        <f t="shared" si="123"/>
        <v>272000</v>
      </c>
      <c r="ET31" s="64">
        <f t="shared" si="124"/>
        <v>170000</v>
      </c>
      <c r="EU31" s="64">
        <f t="shared" si="125"/>
        <v>272000</v>
      </c>
      <c r="EV31" s="64">
        <f t="shared" si="126"/>
        <v>0</v>
      </c>
      <c r="EW31" s="64">
        <f t="shared" si="127"/>
        <v>102000</v>
      </c>
      <c r="EX31" s="64">
        <f t="shared" si="128"/>
        <v>306000</v>
      </c>
      <c r="EY31" s="64">
        <f t="shared" si="129"/>
        <v>272000</v>
      </c>
      <c r="EZ31" s="64">
        <f t="shared" si="130"/>
        <v>476000</v>
      </c>
      <c r="FA31" s="64">
        <f t="shared" si="131"/>
        <v>204000</v>
      </c>
      <c r="FB31" s="64">
        <f t="shared" si="132"/>
        <v>0</v>
      </c>
      <c r="FC31" s="64">
        <f t="shared" si="133"/>
        <v>408000</v>
      </c>
      <c r="FD31" s="64">
        <f t="shared" si="134"/>
        <v>238000</v>
      </c>
      <c r="FE31" s="64">
        <f t="shared" si="135"/>
        <v>68000</v>
      </c>
      <c r="FF31" s="64">
        <f t="shared" si="136"/>
        <v>408000</v>
      </c>
      <c r="FG31" s="64">
        <f t="shared" si="137"/>
        <v>204000</v>
      </c>
      <c r="FH31" s="64">
        <f t="shared" si="138"/>
        <v>374000</v>
      </c>
      <c r="FI31" s="64">
        <f t="shared" si="139"/>
        <v>306000</v>
      </c>
      <c r="FJ31" s="64">
        <f t="shared" si="140"/>
        <v>68000</v>
      </c>
      <c r="FK31" s="64">
        <f t="shared" si="141"/>
        <v>340000</v>
      </c>
      <c r="FL31" s="64">
        <f t="shared" si="142"/>
        <v>306000</v>
      </c>
      <c r="FM31" s="64">
        <f t="shared" si="143"/>
        <v>578000</v>
      </c>
      <c r="FN31" s="64">
        <f t="shared" si="144"/>
        <v>578000</v>
      </c>
      <c r="FO31" s="64">
        <f t="shared" si="145"/>
        <v>272000</v>
      </c>
      <c r="FP31" s="64">
        <f t="shared" si="146"/>
        <v>136000</v>
      </c>
      <c r="FQ31" s="64">
        <f t="shared" si="147"/>
        <v>272000</v>
      </c>
      <c r="FR31" s="64">
        <f t="shared" si="148"/>
        <v>272000</v>
      </c>
      <c r="FS31" s="116">
        <f t="shared" si="149"/>
        <v>0</v>
      </c>
      <c r="FT31" s="115">
        <f t="shared" si="150"/>
        <v>0</v>
      </c>
      <c r="FU31" s="64">
        <f t="shared" si="151"/>
        <v>238</v>
      </c>
      <c r="FV31" s="64">
        <f t="shared" si="152"/>
        <v>238</v>
      </c>
      <c r="FW31" s="64">
        <f t="shared" si="153"/>
        <v>5</v>
      </c>
      <c r="FX31" s="64">
        <f t="shared" si="154"/>
        <v>12</v>
      </c>
      <c r="FY31" s="64">
        <f t="shared" si="155"/>
        <v>12</v>
      </c>
      <c r="FZ31" s="64">
        <f t="shared" si="156"/>
        <v>6</v>
      </c>
      <c r="GA31" s="64">
        <f t="shared" si="157"/>
        <v>8</v>
      </c>
      <c r="GB31" s="64">
        <f t="shared" si="158"/>
        <v>5</v>
      </c>
      <c r="GC31" s="64">
        <f t="shared" si="159"/>
        <v>8</v>
      </c>
      <c r="GD31" s="64">
        <f t="shared" si="160"/>
        <v>0</v>
      </c>
      <c r="GE31" s="64">
        <f t="shared" si="161"/>
        <v>3</v>
      </c>
      <c r="GF31" s="64">
        <f t="shared" si="162"/>
        <v>9</v>
      </c>
      <c r="GG31" s="64">
        <f t="shared" si="163"/>
        <v>8</v>
      </c>
      <c r="GH31" s="64">
        <f t="shared" si="164"/>
        <v>14</v>
      </c>
      <c r="GI31" s="64">
        <f t="shared" si="165"/>
        <v>6</v>
      </c>
      <c r="GJ31" s="64">
        <f t="shared" si="166"/>
        <v>0</v>
      </c>
      <c r="GK31" s="64">
        <f t="shared" si="167"/>
        <v>12</v>
      </c>
      <c r="GL31" s="64">
        <f t="shared" si="168"/>
        <v>7</v>
      </c>
      <c r="GM31" s="64">
        <f t="shared" si="169"/>
        <v>2</v>
      </c>
      <c r="GN31" s="64">
        <f t="shared" si="170"/>
        <v>12</v>
      </c>
      <c r="GO31" s="64">
        <f t="shared" si="171"/>
        <v>6</v>
      </c>
      <c r="GP31" s="64">
        <f t="shared" si="172"/>
        <v>11</v>
      </c>
      <c r="GQ31" s="64">
        <f t="shared" si="173"/>
        <v>9</v>
      </c>
      <c r="GR31" s="64">
        <f t="shared" si="174"/>
        <v>2</v>
      </c>
      <c r="GS31" s="64">
        <f t="shared" si="175"/>
        <v>10</v>
      </c>
      <c r="GT31" s="64">
        <f t="shared" si="176"/>
        <v>9</v>
      </c>
      <c r="GU31" s="64">
        <f t="shared" si="177"/>
        <v>17</v>
      </c>
      <c r="GV31" s="64">
        <f t="shared" si="178"/>
        <v>17</v>
      </c>
      <c r="GW31" s="64">
        <f t="shared" si="179"/>
        <v>8</v>
      </c>
      <c r="GX31" s="64">
        <f t="shared" si="180"/>
        <v>4</v>
      </c>
      <c r="GY31" s="64">
        <f t="shared" si="181"/>
        <v>8</v>
      </c>
      <c r="GZ31" s="64">
        <f t="shared" si="182"/>
        <v>8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238</v>
      </c>
      <c r="IL31" s="64">
        <f t="shared" si="220"/>
        <v>238</v>
      </c>
      <c r="IM31" s="64">
        <f t="shared" si="221"/>
        <v>5</v>
      </c>
      <c r="IN31" s="64">
        <f t="shared" si="222"/>
        <v>12</v>
      </c>
      <c r="IO31" s="64">
        <f t="shared" si="223"/>
        <v>12</v>
      </c>
      <c r="IP31" s="64">
        <f t="shared" si="224"/>
        <v>6</v>
      </c>
      <c r="IQ31" s="64">
        <f t="shared" si="225"/>
        <v>8</v>
      </c>
      <c r="IR31" s="64">
        <f t="shared" si="226"/>
        <v>5</v>
      </c>
      <c r="IS31" s="64">
        <f t="shared" si="227"/>
        <v>8</v>
      </c>
      <c r="IT31" s="64">
        <f t="shared" si="228"/>
        <v>0</v>
      </c>
      <c r="IU31" s="64">
        <f t="shared" si="229"/>
        <v>3</v>
      </c>
      <c r="IV31" s="64">
        <f t="shared" si="230"/>
        <v>9</v>
      </c>
      <c r="IW31" s="64">
        <f t="shared" si="231"/>
        <v>8</v>
      </c>
      <c r="IX31" s="64">
        <f t="shared" si="232"/>
        <v>14</v>
      </c>
      <c r="IY31" s="64">
        <f t="shared" si="233"/>
        <v>6</v>
      </c>
      <c r="IZ31" s="64">
        <f t="shared" si="234"/>
        <v>0</v>
      </c>
      <c r="JA31" s="64">
        <f t="shared" si="235"/>
        <v>12</v>
      </c>
      <c r="JB31" s="64">
        <f t="shared" si="236"/>
        <v>7</v>
      </c>
      <c r="JC31" s="64">
        <f t="shared" si="237"/>
        <v>2</v>
      </c>
      <c r="JD31" s="64">
        <f t="shared" si="238"/>
        <v>12</v>
      </c>
      <c r="JE31" s="64">
        <f t="shared" si="239"/>
        <v>6</v>
      </c>
      <c r="JF31" s="64">
        <f t="shared" si="240"/>
        <v>11</v>
      </c>
      <c r="JG31" s="64">
        <f t="shared" si="241"/>
        <v>9</v>
      </c>
      <c r="JH31" s="64">
        <f t="shared" si="242"/>
        <v>2</v>
      </c>
      <c r="JI31" s="64">
        <f t="shared" si="243"/>
        <v>10</v>
      </c>
      <c r="JJ31" s="64">
        <f t="shared" si="244"/>
        <v>9</v>
      </c>
      <c r="JK31" s="64">
        <f t="shared" si="245"/>
        <v>17</v>
      </c>
      <c r="JL31" s="64">
        <f t="shared" si="246"/>
        <v>17</v>
      </c>
      <c r="JM31" s="64">
        <f t="shared" si="247"/>
        <v>8</v>
      </c>
      <c r="JN31" s="64">
        <f t="shared" si="248"/>
        <v>4</v>
      </c>
      <c r="JO31" s="64">
        <f t="shared" si="249"/>
        <v>8</v>
      </c>
      <c r="JP31" s="64">
        <f t="shared" si="250"/>
        <v>8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1957000</v>
      </c>
      <c r="K34" s="62">
        <f t="shared" si="78"/>
        <v>103</v>
      </c>
      <c r="L34" s="62">
        <f t="shared" si="79"/>
        <v>11</v>
      </c>
      <c r="M34" s="57">
        <f t="shared" si="80"/>
        <v>0.10679611650485436</v>
      </c>
      <c r="N34" s="115">
        <f t="shared" si="81"/>
        <v>1957000</v>
      </c>
      <c r="O34" s="64">
        <f t="shared" si="82"/>
        <v>103</v>
      </c>
      <c r="P34" s="64">
        <f t="shared" si="83"/>
        <v>11</v>
      </c>
      <c r="Q34" s="127">
        <f t="shared" si="84"/>
        <v>0.10679611650485436</v>
      </c>
      <c r="R34" s="87">
        <f>IFERROR(VLOOKUP($C34,Sales!$H$5:$N$300,7,0),0)</f>
        <v>38000</v>
      </c>
      <c r="S34" s="62">
        <f>IFERROR(VLOOKUP($C34,Sales!$H$5:$N$300,3,0),0)</f>
        <v>2</v>
      </c>
      <c r="T34" s="62">
        <f>IFERROR(VLOOKUP($C34,Waste!$H$5:$N$200,3,0),0)</f>
        <v>2</v>
      </c>
      <c r="U34" s="63">
        <f t="shared" si="85"/>
        <v>1</v>
      </c>
      <c r="V34" s="62">
        <f>IFERROR(VLOOKUP($C34,Sales!$O$5:$U$300,7,0),0)</f>
        <v>76000</v>
      </c>
      <c r="W34" s="62">
        <f>IFERROR(VLOOKUP($C34,Sales!$O$5:$U$300,3,0),0)</f>
        <v>4</v>
      </c>
      <c r="X34" s="62">
        <f>IFERROR(VLOOKUP($C34,Waste!$O$5:$U$200,3,0),0)</f>
        <v>0</v>
      </c>
      <c r="Y34" s="63">
        <f t="shared" si="86"/>
        <v>0</v>
      </c>
      <c r="Z34" s="62">
        <f>IFERROR(VLOOKUP($C34,Sales!$V$5:$AB$300,7,0),0)</f>
        <v>19000</v>
      </c>
      <c r="AA34" s="62">
        <f>IFERROR(VLOOKUP($C34,Sales!$V$5:$AB$300,3,0),0)</f>
        <v>1</v>
      </c>
      <c r="AB34" s="62">
        <f>IFERROR(VLOOKUP($C34,Waste!$V$5:$AB$200,3,0),0)</f>
        <v>3</v>
      </c>
      <c r="AC34" s="63">
        <f t="shared" si="87"/>
        <v>3</v>
      </c>
      <c r="AD34" s="62">
        <f>IFERROR(VLOOKUP($C34,Sales!$AC$5:$AI$300,7,0),0)</f>
        <v>152000</v>
      </c>
      <c r="AE34" s="62">
        <f>IFERROR(VLOOKUP($C34,Sales!$AC$5:$AI$300,3,0),0)</f>
        <v>8</v>
      </c>
      <c r="AF34" s="62">
        <f>IFERROR(VLOOKUP($C34,Waste!$AC$5:$AI$200,3,0),0)</f>
        <v>0</v>
      </c>
      <c r="AG34" s="63">
        <f t="shared" si="88"/>
        <v>0</v>
      </c>
      <c r="AH34" s="62">
        <f>IFERROR(VLOOKUP($C34,Sales!$AJ$5:$AP$300,7,0),0)</f>
        <v>152000</v>
      </c>
      <c r="AI34" s="62">
        <f>IFERROR(VLOOKUP($C34,Sales!$AJ$5:$AP$300,3,0),0)</f>
        <v>8</v>
      </c>
      <c r="AJ34" s="62">
        <f>IFERROR(VLOOKUP($C34,Waste!$AJ$5:$AP$200,3,0),0)</f>
        <v>0</v>
      </c>
      <c r="AK34" s="63">
        <f t="shared" si="89"/>
        <v>0</v>
      </c>
      <c r="AL34" s="62">
        <f>IFERROR(VLOOKUP($C34,Sales!$AQ$5:$AW$300,7,0),0)</f>
        <v>57000</v>
      </c>
      <c r="AM34" s="62">
        <f>IFERROR(VLOOKUP($C34,Sales!$AQ$5:$AW$300,3,0),0)</f>
        <v>3</v>
      </c>
      <c r="AN34" s="62">
        <f>IFERROR(VLOOKUP($C34,Waste!$AQ$5:$AW$200,3,0),0)</f>
        <v>1</v>
      </c>
      <c r="AO34" s="63">
        <f t="shared" si="90"/>
        <v>0.33333333333333331</v>
      </c>
      <c r="AP34" s="62">
        <f>IFERROR(VLOOKUP($C34,Sales!$AX$5:$BD$300,7,0),0)</f>
        <v>76000</v>
      </c>
      <c r="AQ34" s="62">
        <f>IFERROR(VLOOKUP($C34,Sales!$AX$5:$BD$300,3,0),0)</f>
        <v>4</v>
      </c>
      <c r="AR34" s="62">
        <f>IFERROR(VLOOKUP($C34,Waste!$AX$5:$BD$200,3,0),0)</f>
        <v>0</v>
      </c>
      <c r="AS34" s="63">
        <f t="shared" si="91"/>
        <v>0</v>
      </c>
      <c r="AT34" s="62">
        <f>IFERROR(VLOOKUP($C34,Sales!$BE$5:$BK$300,7,0),0)</f>
        <v>76000</v>
      </c>
      <c r="AU34" s="62">
        <f>IFERROR(VLOOKUP($C34,Sales!$BE$5:$BK$300,3,0),0)</f>
        <v>4</v>
      </c>
      <c r="AV34" s="62">
        <f>IFERROR(VLOOKUP($C34,Waste!$BE$5:$BK$200,3,0),0)</f>
        <v>0</v>
      </c>
      <c r="AW34" s="63">
        <f t="shared" si="92"/>
        <v>0</v>
      </c>
      <c r="AX34" s="62">
        <f>IFERROR(VLOOKUP($C34,Sales!$BL$5:$BR$300,7,0),0)</f>
        <v>76000</v>
      </c>
      <c r="AY34" s="62">
        <f>IFERROR(VLOOKUP($C34,Sales!$BL$5:$BR$300,3,0),0)</f>
        <v>4</v>
      </c>
      <c r="AZ34" s="62">
        <f>IFERROR(VLOOKUP($C34,Waste!$BL$5:$BR$200,3,0),0)</f>
        <v>0</v>
      </c>
      <c r="BA34" s="63">
        <f t="shared" si="93"/>
        <v>0</v>
      </c>
      <c r="BB34" s="62">
        <f>IFERROR(VLOOKUP($C34,Sales!$BS$5:$BY$300,7,0),0)</f>
        <v>76000</v>
      </c>
      <c r="BC34" s="62">
        <f>IFERROR(VLOOKUP($C34,Sales!$BS$5:$BY$300,3,0),0)</f>
        <v>4</v>
      </c>
      <c r="BD34" s="62">
        <f>IFERROR(VLOOKUP($C34,Waste!$BS$5:$BY$200,3,0),0)</f>
        <v>0</v>
      </c>
      <c r="BE34" s="63">
        <f t="shared" si="94"/>
        <v>0</v>
      </c>
      <c r="BF34" s="62">
        <f>IFERROR(VLOOKUP($C34,Sales!$BZ$5:$CF$300,7,0),0)</f>
        <v>152000</v>
      </c>
      <c r="BG34" s="62">
        <f>IFERROR(VLOOKUP($C34,Sales!$BZ$5:$CF$300,3,0),0)</f>
        <v>8</v>
      </c>
      <c r="BH34" s="62">
        <f>IFERROR(VLOOKUP($C34,Waste!$BZ$5:$CF$200,3,0),0)</f>
        <v>0</v>
      </c>
      <c r="BI34" s="63">
        <f t="shared" si="95"/>
        <v>0</v>
      </c>
      <c r="BJ34" s="62">
        <f>IFERROR(VLOOKUP($C34,Sales!$CG$5:$CM$300,7,0),0)</f>
        <v>152000</v>
      </c>
      <c r="BK34" s="62">
        <f>IFERROR(VLOOKUP($C34,Sales!$CG$5:$CM$300,3,0),0)</f>
        <v>8</v>
      </c>
      <c r="BL34" s="62">
        <f>IFERROR(VLOOKUP($C34,Waste!$CG$5:$CM$200,3,0),0)</f>
        <v>0</v>
      </c>
      <c r="BM34" s="63">
        <f t="shared" si="96"/>
        <v>0</v>
      </c>
      <c r="BN34" s="62">
        <f>IFERROR(VLOOKUP($C34,Sales!$CN$5:$CT$300,7,0),0)</f>
        <v>76000</v>
      </c>
      <c r="BO34" s="62">
        <f>IFERROR(VLOOKUP($C34,Sales!$CN$5:$CT$300,3,0),0)</f>
        <v>4</v>
      </c>
      <c r="BP34" s="62">
        <f>IFERROR(VLOOKUP($C34,Waste!$CN$5:$CT$200,3,0),0)</f>
        <v>0</v>
      </c>
      <c r="BQ34" s="63">
        <f t="shared" si="97"/>
        <v>0</v>
      </c>
      <c r="BR34" s="62">
        <f>IFERROR(VLOOKUP($C34,Sales!$CU$5:$DA$300,7,0),0)</f>
        <v>76000</v>
      </c>
      <c r="BS34" s="62">
        <f>IFERROR(VLOOKUP($C34,Sales!$CU$5:$DA$300,3,0),0)</f>
        <v>4</v>
      </c>
      <c r="BT34" s="62">
        <f>IFERROR(VLOOKUP($C34,Waste!$CU$5:$DA$200,3,0),0)</f>
        <v>0</v>
      </c>
      <c r="BU34" s="63">
        <f t="shared" si="98"/>
        <v>0</v>
      </c>
      <c r="BV34" s="62">
        <f>IFERROR(VLOOKUP($C34,Sales!$DB$5:$DH$300,7,0),0)</f>
        <v>57000</v>
      </c>
      <c r="BW34" s="62">
        <f>IFERROR(VLOOKUP($C34,Sales!$DB$5:$DH$300,3,0),0)</f>
        <v>3</v>
      </c>
      <c r="BX34" s="62">
        <f>IFERROR(VLOOKUP($C34,Waste!$DB$5:$DH$200,3,0),0)</f>
        <v>1</v>
      </c>
      <c r="BY34" s="63">
        <f t="shared" si="99"/>
        <v>0.33333333333333331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133000</v>
      </c>
      <c r="CI34" s="62">
        <f>IFERROR(VLOOKUP($C34,Sales!$DW$5:$EC$300,3,0),0)</f>
        <v>7</v>
      </c>
      <c r="CJ34" s="62">
        <f>IFERROR(VLOOKUP($C34,Waste!$DW$5:$EC$200,3,0),0)</f>
        <v>1</v>
      </c>
      <c r="CK34" s="63">
        <f t="shared" si="102"/>
        <v>0.14285714285714285</v>
      </c>
      <c r="CL34" s="62">
        <f>IFERROR(VLOOKUP($C34,Sales!$ED$5:$EJ$300,7,0),0)</f>
        <v>152000</v>
      </c>
      <c r="CM34" s="62">
        <f>IFERROR(VLOOKUP($C34,Sales!$ED$5:$EJ$300,3,0),0)</f>
        <v>8</v>
      </c>
      <c r="CN34" s="62">
        <f>IFERROR(VLOOKUP($C34,Waste!$ED$5:$EJ$200,3,0),0)</f>
        <v>0</v>
      </c>
      <c r="CO34" s="63">
        <f t="shared" si="103"/>
        <v>0</v>
      </c>
      <c r="CP34" s="62">
        <f>IFERROR(VLOOKUP($C34,Sales!$EK$5:$EQ$300,7,0),0)</f>
        <v>76000</v>
      </c>
      <c r="CQ34" s="62">
        <f>IFERROR(VLOOKUP($C34,Sales!$EK$5:$EQ$300,3,0),0)</f>
        <v>4</v>
      </c>
      <c r="CR34" s="62">
        <f>IFERROR(VLOOKUP($C34,Waste!$EK$5:$EQ$200,3,0),0)</f>
        <v>0</v>
      </c>
      <c r="CS34" s="63">
        <f t="shared" si="104"/>
        <v>0</v>
      </c>
      <c r="CT34" s="62">
        <f>IFERROR(VLOOKUP($C34,Sales!$ER$5:$EX$300,7,0),0)</f>
        <v>76000</v>
      </c>
      <c r="CU34" s="62">
        <f>IFERROR(VLOOKUP($C34,Sales!$ER$5:$EX$300,3,0),0)</f>
        <v>4</v>
      </c>
      <c r="CV34" s="62">
        <f>IFERROR(VLOOKUP($C34,Waste!$ER$5:$EX$200,3,0),0)</f>
        <v>0</v>
      </c>
      <c r="CW34" s="63">
        <f t="shared" si="105"/>
        <v>0</v>
      </c>
      <c r="CX34" s="62">
        <f>IFERROR(VLOOKUP($C34,Sales!$EY$5:$FE$300,7,0),0)</f>
        <v>38000</v>
      </c>
      <c r="CY34" s="62">
        <f>IFERROR(VLOOKUP($C34,Sales!$EY$5:$FE$300,3,0),0)</f>
        <v>2</v>
      </c>
      <c r="CZ34" s="62">
        <f>IFERROR(VLOOKUP($C34,Waste!$EY$5:$FE$200,3,0),0)</f>
        <v>2</v>
      </c>
      <c r="DA34" s="63">
        <f t="shared" si="106"/>
        <v>1</v>
      </c>
      <c r="DB34" s="62">
        <f>IFERROR(VLOOKUP($C34,Sales!$FF$5:$FL$300,7,0),0)</f>
        <v>57000</v>
      </c>
      <c r="DC34" s="62">
        <f>IFERROR(VLOOKUP($C34,Sales!$FF$5:$FL$300,3,0),0)</f>
        <v>3</v>
      </c>
      <c r="DD34" s="62">
        <f>IFERROR(VLOOKUP($C34,Waste!$FF$5:$FL$200,3,0),0)</f>
        <v>1</v>
      </c>
      <c r="DE34" s="63">
        <f t="shared" si="107"/>
        <v>0.33333333333333331</v>
      </c>
      <c r="DF34" s="62">
        <f>IFERROR(VLOOKUP($C34,Sales!$FM$5:$FS$300,7,0),0)</f>
        <v>114000</v>
      </c>
      <c r="DG34" s="62">
        <f>IFERROR(VLOOKUP($C34,Sales!$FM$5:$FS$300,3,0),0)</f>
        <v>6</v>
      </c>
      <c r="DH34" s="62">
        <f>IFERROR(VLOOKUP($C34,Waste!$FM$5:$FS$200,3,0),0)</f>
        <v>0</v>
      </c>
      <c r="DI34" s="63">
        <f t="shared" si="108"/>
        <v>0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1957000</v>
      </c>
      <c r="EN34" s="64">
        <f t="shared" si="118"/>
        <v>1957000</v>
      </c>
      <c r="EO34" s="64">
        <f t="shared" si="119"/>
        <v>38000</v>
      </c>
      <c r="EP34" s="64">
        <f t="shared" si="120"/>
        <v>76000</v>
      </c>
      <c r="EQ34" s="64">
        <f t="shared" si="121"/>
        <v>19000</v>
      </c>
      <c r="ER34" s="64">
        <f t="shared" si="122"/>
        <v>152000</v>
      </c>
      <c r="ES34" s="64">
        <f t="shared" si="123"/>
        <v>152000</v>
      </c>
      <c r="ET34" s="64">
        <f t="shared" si="124"/>
        <v>57000</v>
      </c>
      <c r="EU34" s="64">
        <f t="shared" si="125"/>
        <v>76000</v>
      </c>
      <c r="EV34" s="64">
        <f t="shared" si="126"/>
        <v>76000</v>
      </c>
      <c r="EW34" s="64">
        <f t="shared" si="127"/>
        <v>76000</v>
      </c>
      <c r="EX34" s="64">
        <f t="shared" si="128"/>
        <v>76000</v>
      </c>
      <c r="EY34" s="64">
        <f t="shared" si="129"/>
        <v>152000</v>
      </c>
      <c r="EZ34" s="64">
        <f t="shared" si="130"/>
        <v>152000</v>
      </c>
      <c r="FA34" s="64">
        <f t="shared" si="131"/>
        <v>76000</v>
      </c>
      <c r="FB34" s="64">
        <f t="shared" si="132"/>
        <v>76000</v>
      </c>
      <c r="FC34" s="64">
        <f t="shared" si="133"/>
        <v>57000</v>
      </c>
      <c r="FD34" s="64">
        <f t="shared" si="134"/>
        <v>0</v>
      </c>
      <c r="FE34" s="64">
        <f t="shared" si="135"/>
        <v>0</v>
      </c>
      <c r="FF34" s="64">
        <f t="shared" si="136"/>
        <v>133000</v>
      </c>
      <c r="FG34" s="64">
        <f t="shared" si="137"/>
        <v>152000</v>
      </c>
      <c r="FH34" s="64">
        <f t="shared" si="138"/>
        <v>76000</v>
      </c>
      <c r="FI34" s="64">
        <f t="shared" si="139"/>
        <v>76000</v>
      </c>
      <c r="FJ34" s="64">
        <f t="shared" si="140"/>
        <v>38000</v>
      </c>
      <c r="FK34" s="64">
        <f t="shared" si="141"/>
        <v>57000</v>
      </c>
      <c r="FL34" s="64">
        <f t="shared" si="142"/>
        <v>114000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103</v>
      </c>
      <c r="FV34" s="64">
        <f t="shared" si="152"/>
        <v>103</v>
      </c>
      <c r="FW34" s="64">
        <f t="shared" si="153"/>
        <v>2</v>
      </c>
      <c r="FX34" s="64">
        <f t="shared" si="154"/>
        <v>4</v>
      </c>
      <c r="FY34" s="64">
        <f t="shared" si="155"/>
        <v>1</v>
      </c>
      <c r="FZ34" s="64">
        <f t="shared" si="156"/>
        <v>8</v>
      </c>
      <c r="GA34" s="64">
        <f t="shared" si="157"/>
        <v>8</v>
      </c>
      <c r="GB34" s="64">
        <f t="shared" si="158"/>
        <v>3</v>
      </c>
      <c r="GC34" s="64">
        <f t="shared" si="159"/>
        <v>4</v>
      </c>
      <c r="GD34" s="64">
        <f t="shared" si="160"/>
        <v>4</v>
      </c>
      <c r="GE34" s="64">
        <f t="shared" si="161"/>
        <v>4</v>
      </c>
      <c r="GF34" s="64">
        <f t="shared" si="162"/>
        <v>4</v>
      </c>
      <c r="GG34" s="64">
        <f t="shared" si="163"/>
        <v>8</v>
      </c>
      <c r="GH34" s="64">
        <f t="shared" si="164"/>
        <v>8</v>
      </c>
      <c r="GI34" s="64">
        <f t="shared" si="165"/>
        <v>4</v>
      </c>
      <c r="GJ34" s="64">
        <f t="shared" si="166"/>
        <v>4</v>
      </c>
      <c r="GK34" s="64">
        <f t="shared" si="167"/>
        <v>3</v>
      </c>
      <c r="GL34" s="64">
        <f t="shared" si="168"/>
        <v>0</v>
      </c>
      <c r="GM34" s="64">
        <f t="shared" si="169"/>
        <v>0</v>
      </c>
      <c r="GN34" s="64">
        <f t="shared" si="170"/>
        <v>7</v>
      </c>
      <c r="GO34" s="64">
        <f t="shared" si="171"/>
        <v>8</v>
      </c>
      <c r="GP34" s="64">
        <f t="shared" si="172"/>
        <v>4</v>
      </c>
      <c r="GQ34" s="64">
        <f t="shared" si="173"/>
        <v>4</v>
      </c>
      <c r="GR34" s="64">
        <f t="shared" si="174"/>
        <v>2</v>
      </c>
      <c r="GS34" s="64">
        <f t="shared" si="175"/>
        <v>3</v>
      </c>
      <c r="GT34" s="64">
        <f t="shared" si="176"/>
        <v>6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11</v>
      </c>
      <c r="HD34" s="64">
        <f t="shared" si="186"/>
        <v>11</v>
      </c>
      <c r="HE34" s="64">
        <f t="shared" si="187"/>
        <v>2</v>
      </c>
      <c r="HF34" s="64">
        <f t="shared" si="188"/>
        <v>0</v>
      </c>
      <c r="HG34" s="64">
        <f t="shared" si="189"/>
        <v>3</v>
      </c>
      <c r="HH34" s="64">
        <f t="shared" si="190"/>
        <v>0</v>
      </c>
      <c r="HI34" s="64">
        <f t="shared" si="191"/>
        <v>0</v>
      </c>
      <c r="HJ34" s="64">
        <f t="shared" si="192"/>
        <v>1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1</v>
      </c>
      <c r="HT34" s="64">
        <f t="shared" si="202"/>
        <v>0</v>
      </c>
      <c r="HU34" s="64">
        <f t="shared" si="203"/>
        <v>0</v>
      </c>
      <c r="HV34" s="64">
        <f t="shared" si="204"/>
        <v>1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2</v>
      </c>
      <c r="IA34" s="64">
        <f t="shared" si="209"/>
        <v>1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114</v>
      </c>
      <c r="IL34" s="64">
        <f t="shared" si="220"/>
        <v>114</v>
      </c>
      <c r="IM34" s="64">
        <f t="shared" si="221"/>
        <v>4</v>
      </c>
      <c r="IN34" s="64">
        <f t="shared" si="222"/>
        <v>4</v>
      </c>
      <c r="IO34" s="64">
        <f t="shared" si="223"/>
        <v>4</v>
      </c>
      <c r="IP34" s="64">
        <f t="shared" si="224"/>
        <v>8</v>
      </c>
      <c r="IQ34" s="64">
        <f t="shared" si="225"/>
        <v>8</v>
      </c>
      <c r="IR34" s="64">
        <f t="shared" si="226"/>
        <v>4</v>
      </c>
      <c r="IS34" s="64">
        <f t="shared" si="227"/>
        <v>4</v>
      </c>
      <c r="IT34" s="64">
        <f t="shared" si="228"/>
        <v>4</v>
      </c>
      <c r="IU34" s="64">
        <f t="shared" si="229"/>
        <v>4</v>
      </c>
      <c r="IV34" s="64">
        <f t="shared" si="230"/>
        <v>4</v>
      </c>
      <c r="IW34" s="64">
        <f t="shared" si="231"/>
        <v>8</v>
      </c>
      <c r="IX34" s="64">
        <f t="shared" si="232"/>
        <v>8</v>
      </c>
      <c r="IY34" s="64">
        <f t="shared" si="233"/>
        <v>4</v>
      </c>
      <c r="IZ34" s="64">
        <f t="shared" si="234"/>
        <v>4</v>
      </c>
      <c r="JA34" s="64">
        <f t="shared" si="235"/>
        <v>4</v>
      </c>
      <c r="JB34" s="64">
        <f t="shared" si="236"/>
        <v>0</v>
      </c>
      <c r="JC34" s="64">
        <f t="shared" si="237"/>
        <v>0</v>
      </c>
      <c r="JD34" s="64">
        <f t="shared" si="238"/>
        <v>8</v>
      </c>
      <c r="JE34" s="64">
        <f t="shared" si="239"/>
        <v>8</v>
      </c>
      <c r="JF34" s="64">
        <f t="shared" si="240"/>
        <v>4</v>
      </c>
      <c r="JG34" s="64">
        <f t="shared" si="241"/>
        <v>4</v>
      </c>
      <c r="JH34" s="64">
        <f t="shared" si="242"/>
        <v>4</v>
      </c>
      <c r="JI34" s="64">
        <f t="shared" si="243"/>
        <v>4</v>
      </c>
      <c r="JJ34" s="64">
        <f t="shared" si="244"/>
        <v>6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611000</v>
      </c>
      <c r="K35" s="62">
        <f t="shared" ref="K35:K41" si="606">+S35+W35+AA35+AE35+AI35+AM35+AQ35+AU35+AY35+BC35+BG35+BK35+BO35+BS35+BW35+CA35+CE35+CI35+CM35+CQ35+CU35+CY35+DC35+DG35+DK35+DO35+DS35+DW35+EA35+EE35+EI35</f>
        <v>55</v>
      </c>
      <c r="L35" s="62">
        <f t="shared" ref="L35:L41" si="607">+T35+X35+AB35+AF35+AJ35+AN35+AR35+AV35+AZ35+BD35+BH35+BL35+BP35+BT35+BX35+CB35+CF35+CJ35+CN35+CR35+CV35+CZ35+DD35+DH35+DL35+DP35+DT35+DX35+EB35+EF35+EJ35</f>
        <v>14</v>
      </c>
      <c r="M35" s="57">
        <f t="shared" ref="M35:M41" si="608">L35/K35</f>
        <v>0.25454545454545452</v>
      </c>
      <c r="N35" s="115">
        <f t="shared" ref="N35:N41" si="609">J35/$N$4</f>
        <v>611000</v>
      </c>
      <c r="O35" s="64">
        <f t="shared" ref="O35:O41" si="610">K35/$N$4</f>
        <v>55</v>
      </c>
      <c r="P35" s="64">
        <f t="shared" ref="P35:P41" si="611">L35/$N$4</f>
        <v>14</v>
      </c>
      <c r="Q35" s="127">
        <f t="shared" ref="Q35:Q41" si="612">M35</f>
        <v>0.25454545454545452</v>
      </c>
      <c r="R35" s="87">
        <f>IFERROR(VLOOKUP($C35,Sales!$H$5:$N$300,7,0),0)</f>
        <v>13000</v>
      </c>
      <c r="S35" s="62">
        <f>IFERROR(VLOOKUP($C35,Sales!$H$5:$N$300,3,0),0)</f>
        <v>1</v>
      </c>
      <c r="T35" s="62">
        <f>IFERROR(VLOOKUP($C35,Waste!$H$5:$N$200,3,0),0)</f>
        <v>0</v>
      </c>
      <c r="U35" s="63">
        <f t="shared" ref="U35:U41" si="613">T35/S35</f>
        <v>0</v>
      </c>
      <c r="V35" s="62">
        <f>IFERROR(VLOOKUP($C35,Sales!$O$5:$U$300,7,0),0)</f>
        <v>39000</v>
      </c>
      <c r="W35" s="62">
        <f>IFERROR(VLOOKUP($C35,Sales!$O$5:$U$300,3,0),0)</f>
        <v>3</v>
      </c>
      <c r="X35" s="62">
        <f>IFERROR(VLOOKUP($C35,Waste!$O$5:$U$200,3,0),0)</f>
        <v>1</v>
      </c>
      <c r="Y35" s="63">
        <f t="shared" ref="Y35:Y41" si="614">X35/W35</f>
        <v>0.33333333333333331</v>
      </c>
      <c r="Z35" s="62">
        <f>IFERROR(VLOOKUP($C35,Sales!$V$5:$AB$300,7,0),0)</f>
        <v>52000</v>
      </c>
      <c r="AA35" s="62">
        <f>IFERROR(VLOOKUP($C35,Sales!$V$5:$AB$300,3,0),0)</f>
        <v>4</v>
      </c>
      <c r="AB35" s="62">
        <f>IFERROR(VLOOKUP($C35,Waste!$V$5:$AB$200,3,0),0)</f>
        <v>0</v>
      </c>
      <c r="AC35" s="63">
        <f t="shared" ref="AC35:AC41" si="615">AB35/AA35</f>
        <v>0</v>
      </c>
      <c r="AD35" s="62">
        <f>IFERROR(VLOOKUP($C35,Sales!$AC$5:$AI$300,7,0),0)</f>
        <v>78000</v>
      </c>
      <c r="AE35" s="62">
        <f>IFERROR(VLOOKUP($C35,Sales!$AC$5:$AI$300,3,0),0)</f>
        <v>7</v>
      </c>
      <c r="AF35" s="62">
        <f>IFERROR(VLOOKUP($C35,Waste!$AC$5:$AI$200,3,0),0)</f>
        <v>3</v>
      </c>
      <c r="AG35" s="63">
        <f t="shared" ref="AG35:AG41" si="616">AF35/AE35</f>
        <v>0.42857142857142855</v>
      </c>
      <c r="AH35" s="62">
        <f>IFERROR(VLOOKUP($C35,Sales!$AJ$5:$AP$300,7,0),0)</f>
        <v>52000</v>
      </c>
      <c r="AI35" s="62">
        <f>IFERROR(VLOOKUP($C35,Sales!$AJ$5:$AP$300,3,0),0)</f>
        <v>5</v>
      </c>
      <c r="AJ35" s="62">
        <f>IFERROR(VLOOKUP($C35,Waste!$AJ$5:$AP$200,3,0),0)</f>
        <v>0</v>
      </c>
      <c r="AK35" s="63">
        <f t="shared" ref="AK35:AK41" si="617">AJ35/AI35</f>
        <v>0</v>
      </c>
      <c r="AL35" s="62">
        <f>IFERROR(VLOOKUP($C35,Sales!$AQ$5:$AW$300,7,0),0)</f>
        <v>39000</v>
      </c>
      <c r="AM35" s="62">
        <f>IFERROR(VLOOKUP($C35,Sales!$AQ$5:$AW$300,3,0),0)</f>
        <v>3</v>
      </c>
      <c r="AN35" s="62">
        <f>IFERROR(VLOOKUP($C35,Waste!$AQ$5:$AW$200,3,0),0)</f>
        <v>0</v>
      </c>
      <c r="AO35" s="63">
        <f t="shared" ref="AO35:AO41" si="618">AN35/AM35</f>
        <v>0</v>
      </c>
      <c r="AP35" s="62">
        <f>IFERROR(VLOOKUP($C35,Sales!$AX$5:$BD$300,7,0),0)</f>
        <v>26000</v>
      </c>
      <c r="AQ35" s="62">
        <f>IFERROR(VLOOKUP($C35,Sales!$AX$5:$BD$300,3,0),0)</f>
        <v>2</v>
      </c>
      <c r="AR35" s="62">
        <f>IFERROR(VLOOKUP($C35,Waste!$AX$5:$BD$200,3,0),0)</f>
        <v>1</v>
      </c>
      <c r="AS35" s="63">
        <f t="shared" ref="AS35:AS41" si="619">AR35/AQ35</f>
        <v>0.5</v>
      </c>
      <c r="AT35" s="62">
        <f>IFERROR(VLOOKUP($C35,Sales!$BE$5:$BK$300,7,0),0)</f>
        <v>39000</v>
      </c>
      <c r="AU35" s="62">
        <f>IFERROR(VLOOKUP($C35,Sales!$BE$5:$BK$300,3,0),0)</f>
        <v>4</v>
      </c>
      <c r="AV35" s="62">
        <f>IFERROR(VLOOKUP($C35,Waste!$BE$5:$BK$200,3,0),0)</f>
        <v>0</v>
      </c>
      <c r="AW35" s="63">
        <f t="shared" ref="AW35:AW41" si="620">AV35/AU35</f>
        <v>0</v>
      </c>
      <c r="AX35" s="62">
        <f>IFERROR(VLOOKUP($C35,Sales!$BL$5:$BR$300,7,0),0)</f>
        <v>13000</v>
      </c>
      <c r="AY35" s="62">
        <f>IFERROR(VLOOKUP($C35,Sales!$BL$5:$BR$300,3,0),0)</f>
        <v>2</v>
      </c>
      <c r="AZ35" s="62">
        <f>IFERROR(VLOOKUP($C35,Waste!$BL$5:$BR$200,3,0),0)</f>
        <v>0</v>
      </c>
      <c r="BA35" s="63">
        <f t="shared" ref="BA35:BA41" si="621">AZ35/AY35</f>
        <v>0</v>
      </c>
      <c r="BB35" s="62">
        <f>IFERROR(VLOOKUP($C35,Sales!$BS$5:$BY$300,7,0),0)</f>
        <v>52000</v>
      </c>
      <c r="BC35" s="62">
        <f>IFERROR(VLOOKUP($C35,Sales!$BS$5:$BY$300,3,0),0)</f>
        <v>4</v>
      </c>
      <c r="BD35" s="62">
        <f>IFERROR(VLOOKUP($C35,Waste!$BS$5:$BY$200,3,0),0)</f>
        <v>0</v>
      </c>
      <c r="BE35" s="63">
        <f t="shared" ref="BE35:BE41" si="622">BD35/BC35</f>
        <v>0</v>
      </c>
      <c r="BF35" s="62">
        <f>IFERROR(VLOOKUP($C35,Sales!$BZ$5:$CF$300,7,0),0)</f>
        <v>65000</v>
      </c>
      <c r="BG35" s="62">
        <f>IFERROR(VLOOKUP($C35,Sales!$BZ$5:$CF$300,3,0),0)</f>
        <v>8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91000</v>
      </c>
      <c r="BK35" s="62">
        <f>IFERROR(VLOOKUP($C35,Sales!$CG$5:$CM$300,3,0),0)</f>
        <v>8</v>
      </c>
      <c r="BL35" s="62">
        <f>IFERROR(VLOOKUP($C35,Waste!$CG$5:$CM$200,3,0),0)</f>
        <v>0</v>
      </c>
      <c r="BM35" s="63">
        <f t="shared" ref="BM35:BM41" si="624">BL35/BK35</f>
        <v>0</v>
      </c>
      <c r="BN35" s="62">
        <f>IFERROR(VLOOKUP($C35,Sales!$CN$5:$CT$300,7,0),0)</f>
        <v>26000</v>
      </c>
      <c r="BO35" s="62">
        <f>IFERROR(VLOOKUP($C35,Sales!$CN$5:$CT$300,3,0),0)</f>
        <v>2</v>
      </c>
      <c r="BP35" s="62">
        <f>IFERROR(VLOOKUP($C35,Waste!$CN$5:$CT$200,3,0),0)</f>
        <v>2</v>
      </c>
      <c r="BQ35" s="63">
        <f t="shared" ref="BQ35:BQ41" si="625">BP35/BO35</f>
        <v>1</v>
      </c>
      <c r="BR35" s="62">
        <f>IFERROR(VLOOKUP($C35,Sales!$CU$5:$DA$300,7,0),0)</f>
        <v>13000</v>
      </c>
      <c r="BS35" s="62">
        <f>IFERROR(VLOOKUP($C35,Sales!$CU$5:$DA$300,3,0),0)</f>
        <v>1</v>
      </c>
      <c r="BT35" s="62">
        <f>IFERROR(VLOOKUP($C35,Waste!$CU$5:$DA$200,3,0),0)</f>
        <v>4</v>
      </c>
      <c r="BU35" s="63">
        <f t="shared" ref="BU35:BU41" si="626">BT35/BS35</f>
        <v>4</v>
      </c>
      <c r="BV35" s="62">
        <f>IFERROR(VLOOKUP($C35,Sales!$DB$5:$DH$300,7,0),0)</f>
        <v>13000</v>
      </c>
      <c r="BW35" s="62">
        <f>IFERROR(VLOOKUP($C35,Sales!$DB$5:$DH$300,3,0),0)</f>
        <v>1</v>
      </c>
      <c r="BX35" s="62">
        <f>IFERROR(VLOOKUP($C35,Waste!$DB$5:$DH$200,3,0),0)</f>
        <v>3</v>
      </c>
      <c r="BY35" s="63">
        <f t="shared" ref="BY35:BY41" si="627">BX35/BW35</f>
        <v>3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611000</v>
      </c>
      <c r="EN35" s="64">
        <f t="shared" ref="EN35:EN41" si="646">N35</f>
        <v>611000</v>
      </c>
      <c r="EO35" s="64">
        <f t="shared" ref="EO35:EO41" si="647">R35</f>
        <v>13000</v>
      </c>
      <c r="EP35" s="64">
        <f t="shared" ref="EP35:EP41" si="648">V35</f>
        <v>39000</v>
      </c>
      <c r="EQ35" s="64">
        <f t="shared" ref="EQ35:EQ41" si="649">Z35</f>
        <v>52000</v>
      </c>
      <c r="ER35" s="64">
        <f t="shared" ref="ER35:ER41" si="650">AD35</f>
        <v>78000</v>
      </c>
      <c r="ES35" s="64">
        <f t="shared" ref="ES35:ES41" si="651">AH35</f>
        <v>52000</v>
      </c>
      <c r="ET35" s="64">
        <f t="shared" ref="ET35:ET41" si="652">AL35</f>
        <v>39000</v>
      </c>
      <c r="EU35" s="64">
        <f t="shared" ref="EU35:EU41" si="653">AP35</f>
        <v>26000</v>
      </c>
      <c r="EV35" s="64">
        <f t="shared" ref="EV35:EV41" si="654">AT35</f>
        <v>39000</v>
      </c>
      <c r="EW35" s="64">
        <f t="shared" ref="EW35:EW41" si="655">AX35</f>
        <v>13000</v>
      </c>
      <c r="EX35" s="64">
        <f t="shared" ref="EX35:EX41" si="656">BB35</f>
        <v>52000</v>
      </c>
      <c r="EY35" s="64">
        <f t="shared" ref="EY35:EY41" si="657">BF35</f>
        <v>65000</v>
      </c>
      <c r="EZ35" s="64">
        <f t="shared" ref="EZ35:EZ41" si="658">BJ35</f>
        <v>91000</v>
      </c>
      <c r="FA35" s="64">
        <f t="shared" ref="FA35:FA41" si="659">BN35</f>
        <v>26000</v>
      </c>
      <c r="FB35" s="64">
        <f t="shared" ref="FB35:FB41" si="660">BR35</f>
        <v>13000</v>
      </c>
      <c r="FC35" s="64">
        <f t="shared" ref="FC35:FC41" si="661">BV35</f>
        <v>13000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55</v>
      </c>
      <c r="FV35" s="64">
        <f t="shared" ref="FV35:FV41" si="680">O35</f>
        <v>55</v>
      </c>
      <c r="FW35" s="64">
        <f t="shared" ref="FW35:FW41" si="681">S35</f>
        <v>1</v>
      </c>
      <c r="FX35" s="64">
        <f t="shared" ref="FX35:FX41" si="682">W35</f>
        <v>3</v>
      </c>
      <c r="FY35" s="64">
        <f t="shared" ref="FY35:FY41" si="683">AA35</f>
        <v>4</v>
      </c>
      <c r="FZ35" s="64">
        <f t="shared" ref="FZ35:FZ41" si="684">AE35</f>
        <v>7</v>
      </c>
      <c r="GA35" s="64">
        <f t="shared" ref="GA35:GA41" si="685">AI35</f>
        <v>5</v>
      </c>
      <c r="GB35" s="64">
        <f t="shared" ref="GB35:GB41" si="686">AM35</f>
        <v>3</v>
      </c>
      <c r="GC35" s="64">
        <f t="shared" ref="GC35:GC41" si="687">AQ35</f>
        <v>2</v>
      </c>
      <c r="GD35" s="64">
        <f t="shared" ref="GD35:GD41" si="688">AU35</f>
        <v>4</v>
      </c>
      <c r="GE35" s="64">
        <f t="shared" ref="GE35:GE41" si="689">AY35</f>
        <v>2</v>
      </c>
      <c r="GF35" s="64">
        <f t="shared" ref="GF35:GF41" si="690">BC35</f>
        <v>4</v>
      </c>
      <c r="GG35" s="64">
        <f t="shared" ref="GG35:GG41" si="691">BG35</f>
        <v>8</v>
      </c>
      <c r="GH35" s="64">
        <f t="shared" ref="GH35:GH41" si="692">BK35</f>
        <v>8</v>
      </c>
      <c r="GI35" s="64">
        <f t="shared" ref="GI35:GI41" si="693">BO35</f>
        <v>2</v>
      </c>
      <c r="GJ35" s="64">
        <f t="shared" ref="GJ35:GJ41" si="694">BS35</f>
        <v>1</v>
      </c>
      <c r="GK35" s="64">
        <f t="shared" ref="GK35:GK41" si="695">BW35</f>
        <v>1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14</v>
      </c>
      <c r="HD35" s="64">
        <f t="shared" ref="HD35:HD41" si="714">P35</f>
        <v>14</v>
      </c>
      <c r="HE35" s="64">
        <f t="shared" ref="HE35:HE41" si="715">T35</f>
        <v>0</v>
      </c>
      <c r="HF35" s="64">
        <f t="shared" ref="HF35:HF41" si="716">X35</f>
        <v>1</v>
      </c>
      <c r="HG35" s="64">
        <f t="shared" ref="HG35:HG41" si="717">AB35</f>
        <v>0</v>
      </c>
      <c r="HH35" s="64">
        <f t="shared" ref="HH35:HH41" si="718">AF35</f>
        <v>3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1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2</v>
      </c>
      <c r="HR35" s="64">
        <f t="shared" ref="HR35:HR41" si="728">BT35</f>
        <v>4</v>
      </c>
      <c r="HS35" s="64">
        <f t="shared" ref="HS35:HS41" si="729">BX35</f>
        <v>3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69</v>
      </c>
      <c r="IL35" s="64">
        <f t="shared" ref="IL35:IL41" si="748">+FV35+HD35</f>
        <v>69</v>
      </c>
      <c r="IM35" s="64">
        <f t="shared" ref="IM35:IM41" si="749">+FW35+HE35</f>
        <v>1</v>
      </c>
      <c r="IN35" s="64">
        <f t="shared" ref="IN35:IN41" si="750">+FX35+HF35</f>
        <v>4</v>
      </c>
      <c r="IO35" s="64">
        <f t="shared" ref="IO35:IO41" si="751">+FY35+HG35</f>
        <v>4</v>
      </c>
      <c r="IP35" s="64">
        <f t="shared" ref="IP35:IP41" si="752">+FZ35+HH35</f>
        <v>10</v>
      </c>
      <c r="IQ35" s="64">
        <f t="shared" ref="IQ35:IQ41" si="753">+GA35+HI35</f>
        <v>5</v>
      </c>
      <c r="IR35" s="64">
        <f t="shared" ref="IR35:IR41" si="754">+GB35+HJ35</f>
        <v>3</v>
      </c>
      <c r="IS35" s="64">
        <f t="shared" ref="IS35:IS41" si="755">+GC35+HK35</f>
        <v>3</v>
      </c>
      <c r="IT35" s="64">
        <f t="shared" ref="IT35:IT41" si="756">+GD35+HL35</f>
        <v>4</v>
      </c>
      <c r="IU35" s="64">
        <f t="shared" ref="IU35:IU41" si="757">+GE35+HM35</f>
        <v>2</v>
      </c>
      <c r="IV35" s="64">
        <f t="shared" ref="IV35:IV41" si="758">+GF35+HN35</f>
        <v>4</v>
      </c>
      <c r="IW35" s="64">
        <f t="shared" ref="IW35:IW41" si="759">+GG35+HO35</f>
        <v>8</v>
      </c>
      <c r="IX35" s="64">
        <f t="shared" ref="IX35:IX41" si="760">+GH35+HP35</f>
        <v>8</v>
      </c>
      <c r="IY35" s="64">
        <f t="shared" ref="IY35:IY41" si="761">+GI35+HQ35</f>
        <v>4</v>
      </c>
      <c r="IZ35" s="64">
        <f t="shared" ref="IZ35:IZ41" si="762">+GJ35+HR35</f>
        <v>5</v>
      </c>
      <c r="JA35" s="64">
        <f t="shared" ref="JA35:JA41" si="763">+GK35+HS35</f>
        <v>4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845000</v>
      </c>
      <c r="K36" s="62">
        <f t="shared" si="606"/>
        <v>72</v>
      </c>
      <c r="L36" s="62">
        <f t="shared" si="607"/>
        <v>14</v>
      </c>
      <c r="M36" s="57">
        <f t="shared" si="608"/>
        <v>0.19444444444444445</v>
      </c>
      <c r="N36" s="115">
        <f t="shared" si="609"/>
        <v>845000</v>
      </c>
      <c r="O36" s="64">
        <f t="shared" si="610"/>
        <v>72</v>
      </c>
      <c r="P36" s="64">
        <f t="shared" si="611"/>
        <v>14</v>
      </c>
      <c r="Q36" s="127">
        <f t="shared" si="612"/>
        <v>0.19444444444444445</v>
      </c>
      <c r="R36" s="87">
        <f>IFERROR(VLOOKUP($C36,Sales!$H$5:$N$300,7,0),0)</f>
        <v>39000</v>
      </c>
      <c r="S36" s="62">
        <f>IFERROR(VLOOKUP($C36,Sales!$H$5:$N$300,3,0),0)</f>
        <v>3</v>
      </c>
      <c r="T36" s="62">
        <f>IFERROR(VLOOKUP($C36,Waste!$H$5:$N$200,3,0),0)</f>
        <v>0</v>
      </c>
      <c r="U36" s="63">
        <f t="shared" si="613"/>
        <v>0</v>
      </c>
      <c r="V36" s="62">
        <f>IFERROR(VLOOKUP($C36,Sales!$O$5:$U$300,7,0),0)</f>
        <v>39000</v>
      </c>
      <c r="W36" s="62">
        <f>IFERROR(VLOOKUP($C36,Sales!$O$5:$U$300,3,0),0)</f>
        <v>3</v>
      </c>
      <c r="X36" s="62">
        <f>IFERROR(VLOOKUP($C36,Waste!$O$5:$U$200,3,0),0)</f>
        <v>2</v>
      </c>
      <c r="Y36" s="63">
        <f t="shared" si="614"/>
        <v>0.66666666666666663</v>
      </c>
      <c r="Z36" s="62">
        <f>IFERROR(VLOOKUP($C36,Sales!$V$5:$AB$300,7,0),0)</f>
        <v>52000</v>
      </c>
      <c r="AA36" s="62">
        <f>IFERROR(VLOOKUP($C36,Sales!$V$5:$AB$300,3,0),0)</f>
        <v>4</v>
      </c>
      <c r="AB36" s="62">
        <f>IFERROR(VLOOKUP($C36,Waste!$V$5:$AB$200,3,0),0)</f>
        <v>0</v>
      </c>
      <c r="AC36" s="63">
        <f t="shared" si="615"/>
        <v>0</v>
      </c>
      <c r="AD36" s="62">
        <f>IFERROR(VLOOKUP($C36,Sales!$AC$5:$AI$300,7,0),0)</f>
        <v>65000</v>
      </c>
      <c r="AE36" s="62">
        <f>IFERROR(VLOOKUP($C36,Sales!$AC$5:$AI$300,3,0),0)</f>
        <v>5</v>
      </c>
      <c r="AF36" s="62">
        <f>IFERROR(VLOOKUP($C36,Waste!$AC$5:$AI$200,3,0),0)</f>
        <v>4</v>
      </c>
      <c r="AG36" s="63">
        <f t="shared" si="616"/>
        <v>0.8</v>
      </c>
      <c r="AH36" s="62">
        <f>IFERROR(VLOOKUP($C36,Sales!$AJ$5:$AP$300,7,0),0)</f>
        <v>169000</v>
      </c>
      <c r="AI36" s="62">
        <f>IFERROR(VLOOKUP($C36,Sales!$AJ$5:$AP$300,3,0),0)</f>
        <v>13</v>
      </c>
      <c r="AJ36" s="62">
        <f>IFERROR(VLOOKUP($C36,Waste!$AJ$5:$AP$200,3,0),0)</f>
        <v>0</v>
      </c>
      <c r="AK36" s="63">
        <f t="shared" si="617"/>
        <v>0</v>
      </c>
      <c r="AL36" s="62">
        <f>IFERROR(VLOOKUP($C36,Sales!$AQ$5:$AW$300,7,0),0)</f>
        <v>39000</v>
      </c>
      <c r="AM36" s="62">
        <f>IFERROR(VLOOKUP($C36,Sales!$AQ$5:$AW$300,3,0),0)</f>
        <v>3</v>
      </c>
      <c r="AN36" s="62">
        <f>IFERROR(VLOOKUP($C36,Waste!$AQ$5:$AW$200,3,0),0)</f>
        <v>0</v>
      </c>
      <c r="AO36" s="63">
        <f t="shared" si="618"/>
        <v>0</v>
      </c>
      <c r="AP36" s="62">
        <f>IFERROR(VLOOKUP($C36,Sales!$AX$5:$BD$300,7,0),0)</f>
        <v>52000</v>
      </c>
      <c r="AQ36" s="62">
        <f>IFERROR(VLOOKUP($C36,Sales!$AX$5:$BD$300,3,0),0)</f>
        <v>4</v>
      </c>
      <c r="AR36" s="62">
        <f>IFERROR(VLOOKUP($C36,Waste!$AX$5:$BD$200,3,0),0)</f>
        <v>0</v>
      </c>
      <c r="AS36" s="63">
        <f t="shared" si="619"/>
        <v>0</v>
      </c>
      <c r="AT36" s="62">
        <f>IFERROR(VLOOKUP($C36,Sales!$BE$5:$BK$300,7,0),0)</f>
        <v>26000</v>
      </c>
      <c r="AU36" s="62">
        <f>IFERROR(VLOOKUP($C36,Sales!$BE$5:$BK$300,3,0),0)</f>
        <v>3</v>
      </c>
      <c r="AV36" s="62">
        <f>IFERROR(VLOOKUP($C36,Waste!$BE$5:$BK$200,3,0),0)</f>
        <v>0</v>
      </c>
      <c r="AW36" s="63">
        <f t="shared" si="620"/>
        <v>0</v>
      </c>
      <c r="AX36" s="62">
        <f>IFERROR(VLOOKUP($C36,Sales!$BL$5:$BR$300,7,0),0)</f>
        <v>65000</v>
      </c>
      <c r="AY36" s="62">
        <f>IFERROR(VLOOKUP($C36,Sales!$BL$5:$BR$300,3,0),0)</f>
        <v>5</v>
      </c>
      <c r="AZ36" s="62">
        <f>IFERROR(VLOOKUP($C36,Waste!$BL$5:$BR$200,3,0),0)</f>
        <v>0</v>
      </c>
      <c r="BA36" s="63">
        <f t="shared" si="621"/>
        <v>0</v>
      </c>
      <c r="BB36" s="62">
        <f>IFERROR(VLOOKUP($C36,Sales!$BS$5:$BY$300,7,0),0)</f>
        <v>39000</v>
      </c>
      <c r="BC36" s="62">
        <f>IFERROR(VLOOKUP($C36,Sales!$BS$5:$BY$300,3,0),0)</f>
        <v>5</v>
      </c>
      <c r="BD36" s="62">
        <f>IFERROR(VLOOKUP($C36,Waste!$BS$5:$BY$200,3,0),0)</f>
        <v>0</v>
      </c>
      <c r="BE36" s="63">
        <f t="shared" si="622"/>
        <v>0</v>
      </c>
      <c r="BF36" s="62">
        <f>IFERROR(VLOOKUP($C36,Sales!$BZ$5:$CF$300,7,0),0)</f>
        <v>65000</v>
      </c>
      <c r="BG36" s="62">
        <f>IFERROR(VLOOKUP($C36,Sales!$BZ$5:$CF$300,3,0),0)</f>
        <v>7</v>
      </c>
      <c r="BH36" s="62">
        <f>IFERROR(VLOOKUP($C36,Waste!$BZ$5:$CF$200,3,0),0)</f>
        <v>0</v>
      </c>
      <c r="BI36" s="63">
        <f t="shared" si="623"/>
        <v>0</v>
      </c>
      <c r="BJ36" s="62">
        <f>IFERROR(VLOOKUP($C36,Sales!$CG$5:$CM$300,7,0),0)</f>
        <v>78000</v>
      </c>
      <c r="BK36" s="62">
        <f>IFERROR(VLOOKUP($C36,Sales!$CG$5:$CM$300,3,0),0)</f>
        <v>7</v>
      </c>
      <c r="BL36" s="62">
        <f>IFERROR(VLOOKUP($C36,Waste!$CG$5:$CM$200,3,0),0)</f>
        <v>0</v>
      </c>
      <c r="BM36" s="63">
        <f t="shared" si="624"/>
        <v>0</v>
      </c>
      <c r="BN36" s="62">
        <f>IFERROR(VLOOKUP($C36,Sales!$CN$5:$CT$300,7,0),0)</f>
        <v>13000</v>
      </c>
      <c r="BO36" s="62">
        <f>IFERROR(VLOOKUP($C36,Sales!$CN$5:$CT$300,3,0),0)</f>
        <v>1</v>
      </c>
      <c r="BP36" s="62">
        <f>IFERROR(VLOOKUP($C36,Waste!$CN$5:$CT$200,3,0),0)</f>
        <v>3</v>
      </c>
      <c r="BQ36" s="63">
        <f t="shared" si="625"/>
        <v>3</v>
      </c>
      <c r="BR36" s="62">
        <f>IFERROR(VLOOKUP($C36,Sales!$CU$5:$DA$300,7,0),0)</f>
        <v>39000</v>
      </c>
      <c r="BS36" s="62">
        <f>IFERROR(VLOOKUP($C36,Sales!$CU$5:$DA$300,3,0),0)</f>
        <v>4</v>
      </c>
      <c r="BT36" s="62">
        <f>IFERROR(VLOOKUP($C36,Waste!$CU$5:$DA$200,3,0),0)</f>
        <v>5</v>
      </c>
      <c r="BU36" s="63">
        <f t="shared" si="626"/>
        <v>1.25</v>
      </c>
      <c r="BV36" s="62">
        <f>IFERROR(VLOOKUP($C36,Sales!$DB$5:$DH$300,7,0),0)</f>
        <v>39000</v>
      </c>
      <c r="BW36" s="62">
        <f>IFERROR(VLOOKUP($C36,Sales!$DB$5:$DH$300,3,0),0)</f>
        <v>3</v>
      </c>
      <c r="BX36" s="62">
        <f>IFERROR(VLOOKUP($C36,Waste!$DB$5:$DH$200,3,0),0)</f>
        <v>0</v>
      </c>
      <c r="BY36" s="63">
        <f t="shared" si="627"/>
        <v>0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13000</v>
      </c>
      <c r="CI36" s="62">
        <f>IFERROR(VLOOKUP($C36,Sales!$DW$5:$EC$300,3,0),0)</f>
        <v>1</v>
      </c>
      <c r="CJ36" s="62">
        <f>IFERROR(VLOOKUP($C36,Waste!$DW$5:$EC$200,3,0),0)</f>
        <v>0</v>
      </c>
      <c r="CK36" s="63">
        <f t="shared" si="630"/>
        <v>0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13000</v>
      </c>
      <c r="CU36" s="62">
        <f>IFERROR(VLOOKUP($C36,Sales!$ER$5:$EX$300,3,0),0)</f>
        <v>1</v>
      </c>
      <c r="CV36" s="62">
        <f>IFERROR(VLOOKUP($C36,Waste!$ER$5:$EX$200,3,0),0)</f>
        <v>0</v>
      </c>
      <c r="CW36" s="63">
        <f t="shared" si="633"/>
        <v>0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845000</v>
      </c>
      <c r="EN36" s="64">
        <f t="shared" si="646"/>
        <v>845000</v>
      </c>
      <c r="EO36" s="64">
        <f t="shared" si="647"/>
        <v>39000</v>
      </c>
      <c r="EP36" s="64">
        <f t="shared" si="648"/>
        <v>39000</v>
      </c>
      <c r="EQ36" s="64">
        <f t="shared" si="649"/>
        <v>52000</v>
      </c>
      <c r="ER36" s="64">
        <f t="shared" si="650"/>
        <v>65000</v>
      </c>
      <c r="ES36" s="64">
        <f t="shared" si="651"/>
        <v>169000</v>
      </c>
      <c r="ET36" s="64">
        <f t="shared" si="652"/>
        <v>39000</v>
      </c>
      <c r="EU36" s="64">
        <f t="shared" si="653"/>
        <v>52000</v>
      </c>
      <c r="EV36" s="64">
        <f t="shared" si="654"/>
        <v>26000</v>
      </c>
      <c r="EW36" s="64">
        <f t="shared" si="655"/>
        <v>65000</v>
      </c>
      <c r="EX36" s="64">
        <f t="shared" si="656"/>
        <v>39000</v>
      </c>
      <c r="EY36" s="64">
        <f t="shared" si="657"/>
        <v>65000</v>
      </c>
      <c r="EZ36" s="64">
        <f t="shared" si="658"/>
        <v>78000</v>
      </c>
      <c r="FA36" s="64">
        <f t="shared" si="659"/>
        <v>13000</v>
      </c>
      <c r="FB36" s="64">
        <f t="shared" si="660"/>
        <v>39000</v>
      </c>
      <c r="FC36" s="64">
        <f t="shared" si="661"/>
        <v>39000</v>
      </c>
      <c r="FD36" s="64">
        <f t="shared" si="662"/>
        <v>0</v>
      </c>
      <c r="FE36" s="64">
        <f t="shared" si="663"/>
        <v>0</v>
      </c>
      <c r="FF36" s="64">
        <f t="shared" si="664"/>
        <v>13000</v>
      </c>
      <c r="FG36" s="64">
        <f t="shared" si="665"/>
        <v>0</v>
      </c>
      <c r="FH36" s="64">
        <f t="shared" si="666"/>
        <v>0</v>
      </c>
      <c r="FI36" s="64">
        <f t="shared" si="667"/>
        <v>13000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72</v>
      </c>
      <c r="FV36" s="64">
        <f t="shared" si="680"/>
        <v>72</v>
      </c>
      <c r="FW36" s="64">
        <f t="shared" si="681"/>
        <v>3</v>
      </c>
      <c r="FX36" s="64">
        <f t="shared" si="682"/>
        <v>3</v>
      </c>
      <c r="FY36" s="64">
        <f t="shared" si="683"/>
        <v>4</v>
      </c>
      <c r="FZ36" s="64">
        <f t="shared" si="684"/>
        <v>5</v>
      </c>
      <c r="GA36" s="64">
        <f t="shared" si="685"/>
        <v>13</v>
      </c>
      <c r="GB36" s="64">
        <f t="shared" si="686"/>
        <v>3</v>
      </c>
      <c r="GC36" s="64">
        <f t="shared" si="687"/>
        <v>4</v>
      </c>
      <c r="GD36" s="64">
        <f t="shared" si="688"/>
        <v>3</v>
      </c>
      <c r="GE36" s="64">
        <f t="shared" si="689"/>
        <v>5</v>
      </c>
      <c r="GF36" s="64">
        <f t="shared" si="690"/>
        <v>5</v>
      </c>
      <c r="GG36" s="64">
        <f t="shared" si="691"/>
        <v>7</v>
      </c>
      <c r="GH36" s="64">
        <f t="shared" si="692"/>
        <v>7</v>
      </c>
      <c r="GI36" s="64">
        <f t="shared" si="693"/>
        <v>1</v>
      </c>
      <c r="GJ36" s="64">
        <f t="shared" si="694"/>
        <v>4</v>
      </c>
      <c r="GK36" s="64">
        <f t="shared" si="695"/>
        <v>3</v>
      </c>
      <c r="GL36" s="64">
        <f t="shared" si="696"/>
        <v>0</v>
      </c>
      <c r="GM36" s="64">
        <f t="shared" si="697"/>
        <v>0</v>
      </c>
      <c r="GN36" s="64">
        <f t="shared" si="698"/>
        <v>1</v>
      </c>
      <c r="GO36" s="64">
        <f t="shared" si="699"/>
        <v>0</v>
      </c>
      <c r="GP36" s="64">
        <f t="shared" si="700"/>
        <v>0</v>
      </c>
      <c r="GQ36" s="64">
        <f t="shared" si="701"/>
        <v>1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14</v>
      </c>
      <c r="HD36" s="64">
        <f t="shared" si="714"/>
        <v>14</v>
      </c>
      <c r="HE36" s="64">
        <f t="shared" si="715"/>
        <v>0</v>
      </c>
      <c r="HF36" s="64">
        <f t="shared" si="716"/>
        <v>2</v>
      </c>
      <c r="HG36" s="64">
        <f t="shared" si="717"/>
        <v>0</v>
      </c>
      <c r="HH36" s="64">
        <f t="shared" si="718"/>
        <v>4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3</v>
      </c>
      <c r="HR36" s="64">
        <f t="shared" si="728"/>
        <v>5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86</v>
      </c>
      <c r="IL36" s="64">
        <f t="shared" si="748"/>
        <v>86</v>
      </c>
      <c r="IM36" s="64">
        <f t="shared" si="749"/>
        <v>3</v>
      </c>
      <c r="IN36" s="64">
        <f t="shared" si="750"/>
        <v>5</v>
      </c>
      <c r="IO36" s="64">
        <f t="shared" si="751"/>
        <v>4</v>
      </c>
      <c r="IP36" s="64">
        <f t="shared" si="752"/>
        <v>9</v>
      </c>
      <c r="IQ36" s="64">
        <f t="shared" si="753"/>
        <v>13</v>
      </c>
      <c r="IR36" s="64">
        <f t="shared" si="754"/>
        <v>3</v>
      </c>
      <c r="IS36" s="64">
        <f t="shared" si="755"/>
        <v>4</v>
      </c>
      <c r="IT36" s="64">
        <f t="shared" si="756"/>
        <v>3</v>
      </c>
      <c r="IU36" s="64">
        <f t="shared" si="757"/>
        <v>5</v>
      </c>
      <c r="IV36" s="64">
        <f t="shared" si="758"/>
        <v>5</v>
      </c>
      <c r="IW36" s="64">
        <f t="shared" si="759"/>
        <v>7</v>
      </c>
      <c r="IX36" s="64">
        <f t="shared" si="760"/>
        <v>7</v>
      </c>
      <c r="IY36" s="64">
        <f t="shared" si="761"/>
        <v>4</v>
      </c>
      <c r="IZ36" s="64">
        <f t="shared" si="762"/>
        <v>9</v>
      </c>
      <c r="JA36" s="64">
        <f t="shared" si="763"/>
        <v>3</v>
      </c>
      <c r="JB36" s="64">
        <f t="shared" si="764"/>
        <v>0</v>
      </c>
      <c r="JC36" s="64">
        <f t="shared" si="765"/>
        <v>0</v>
      </c>
      <c r="JD36" s="64">
        <f t="shared" si="766"/>
        <v>1</v>
      </c>
      <c r="JE36" s="64">
        <f t="shared" si="767"/>
        <v>0</v>
      </c>
      <c r="JF36" s="64">
        <f t="shared" si="768"/>
        <v>0</v>
      </c>
      <c r="JG36" s="64">
        <f t="shared" si="769"/>
        <v>1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2288000</v>
      </c>
      <c r="K37" s="62">
        <f t="shared" si="606"/>
        <v>185</v>
      </c>
      <c r="L37" s="62">
        <f t="shared" si="607"/>
        <v>28</v>
      </c>
      <c r="M37" s="57">
        <f t="shared" si="608"/>
        <v>0.15135135135135136</v>
      </c>
      <c r="N37" s="115">
        <f t="shared" si="609"/>
        <v>2288000</v>
      </c>
      <c r="O37" s="64">
        <f t="shared" si="610"/>
        <v>185</v>
      </c>
      <c r="P37" s="64">
        <f t="shared" si="611"/>
        <v>28</v>
      </c>
      <c r="Q37" s="127">
        <f t="shared" si="612"/>
        <v>0.15135135135135136</v>
      </c>
      <c r="R37" s="87">
        <f>IFERROR(VLOOKUP($C37,Sales!$H$5:$N$300,7,0),0)</f>
        <v>26000</v>
      </c>
      <c r="S37" s="62">
        <f>IFERROR(VLOOKUP($C37,Sales!$H$5:$N$300,3,0),0)</f>
        <v>3</v>
      </c>
      <c r="T37" s="62">
        <f>IFERROR(VLOOKUP($C37,Waste!$H$5:$N$200,3,0),0)</f>
        <v>0</v>
      </c>
      <c r="U37" s="63">
        <f t="shared" si="613"/>
        <v>0</v>
      </c>
      <c r="V37" s="62">
        <f>IFERROR(VLOOKUP($C37,Sales!$O$5:$U$300,7,0),0)</f>
        <v>52000</v>
      </c>
      <c r="W37" s="62">
        <f>IFERROR(VLOOKUP($C37,Sales!$O$5:$U$300,3,0),0)</f>
        <v>4</v>
      </c>
      <c r="X37" s="62">
        <f>IFERROR(VLOOKUP($C37,Waste!$O$5:$U$200,3,0),0)</f>
        <v>1</v>
      </c>
      <c r="Y37" s="63">
        <f t="shared" si="614"/>
        <v>0.25</v>
      </c>
      <c r="Z37" s="62">
        <f>IFERROR(VLOOKUP($C37,Sales!$V$5:$AB$300,7,0),0)</f>
        <v>39000</v>
      </c>
      <c r="AA37" s="62">
        <f>IFERROR(VLOOKUP($C37,Sales!$V$5:$AB$300,3,0),0)</f>
        <v>4</v>
      </c>
      <c r="AB37" s="62">
        <f>IFERROR(VLOOKUP($C37,Waste!$V$5:$AB$200,3,0),0)</f>
        <v>0</v>
      </c>
      <c r="AC37" s="63">
        <f t="shared" si="615"/>
        <v>0</v>
      </c>
      <c r="AD37" s="62">
        <f>IFERROR(VLOOKUP($C37,Sales!$AC$5:$AI$300,7,0),0)</f>
        <v>91000</v>
      </c>
      <c r="AE37" s="62">
        <f>IFERROR(VLOOKUP($C37,Sales!$AC$5:$AI$300,3,0),0)</f>
        <v>7</v>
      </c>
      <c r="AF37" s="62">
        <f>IFERROR(VLOOKUP($C37,Waste!$AC$5:$AI$200,3,0),0)</f>
        <v>0</v>
      </c>
      <c r="AG37" s="63">
        <f t="shared" si="616"/>
        <v>0</v>
      </c>
      <c r="AH37" s="62">
        <f>IFERROR(VLOOKUP($C37,Sales!$AJ$5:$AP$300,7,0),0)</f>
        <v>91000</v>
      </c>
      <c r="AI37" s="62">
        <f>IFERROR(VLOOKUP($C37,Sales!$AJ$5:$AP$300,3,0),0)</f>
        <v>9</v>
      </c>
      <c r="AJ37" s="62">
        <f>IFERROR(VLOOKUP($C37,Waste!$AJ$5:$AP$200,3,0),0)</f>
        <v>0</v>
      </c>
      <c r="AK37" s="63">
        <f t="shared" si="617"/>
        <v>0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39000</v>
      </c>
      <c r="AQ37" s="62">
        <f>IFERROR(VLOOKUP($C37,Sales!$AX$5:$BD$300,3,0),0)</f>
        <v>3</v>
      </c>
      <c r="AR37" s="62">
        <f>IFERROR(VLOOKUP($C37,Waste!$AX$5:$BD$200,3,0),0)</f>
        <v>0</v>
      </c>
      <c r="AS37" s="63">
        <f t="shared" si="619"/>
        <v>0</v>
      </c>
      <c r="AT37" s="62">
        <f>IFERROR(VLOOKUP($C37,Sales!$BE$5:$BK$300,7,0),0)</f>
        <v>39000</v>
      </c>
      <c r="AU37" s="62">
        <f>IFERROR(VLOOKUP($C37,Sales!$BE$5:$BK$300,3,0),0)</f>
        <v>5</v>
      </c>
      <c r="AV37" s="62">
        <f>IFERROR(VLOOKUP($C37,Waste!$BE$5:$BK$200,3,0),0)</f>
        <v>0</v>
      </c>
      <c r="AW37" s="63">
        <f t="shared" si="620"/>
        <v>0</v>
      </c>
      <c r="AX37" s="62">
        <f>IFERROR(VLOOKUP($C37,Sales!$BL$5:$BR$300,7,0),0)</f>
        <v>65000</v>
      </c>
      <c r="AY37" s="62">
        <f>IFERROR(VLOOKUP($C37,Sales!$BL$5:$BR$300,3,0),0)</f>
        <v>5</v>
      </c>
      <c r="AZ37" s="62">
        <f>IFERROR(VLOOKUP($C37,Waste!$BL$5:$BR$200,3,0),0)</f>
        <v>0</v>
      </c>
      <c r="BA37" s="63">
        <f t="shared" si="621"/>
        <v>0</v>
      </c>
      <c r="BB37" s="62">
        <f>IFERROR(VLOOKUP($C37,Sales!$BS$5:$BY$300,7,0),0)</f>
        <v>39000</v>
      </c>
      <c r="BC37" s="62">
        <f>IFERROR(VLOOKUP($C37,Sales!$BS$5:$BY$300,3,0),0)</f>
        <v>3</v>
      </c>
      <c r="BD37" s="62">
        <f>IFERROR(VLOOKUP($C37,Waste!$BS$5:$BY$200,3,0),0)</f>
        <v>0</v>
      </c>
      <c r="BE37" s="63">
        <f t="shared" si="622"/>
        <v>0</v>
      </c>
      <c r="BF37" s="62">
        <f>IFERROR(VLOOKUP($C37,Sales!$BZ$5:$CF$300,7,0),0)</f>
        <v>117000</v>
      </c>
      <c r="BG37" s="62">
        <f>IFERROR(VLOOKUP($C37,Sales!$BZ$5:$CF$300,3,0),0)</f>
        <v>9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143000</v>
      </c>
      <c r="BK37" s="62">
        <f>IFERROR(VLOOKUP($C37,Sales!$CG$5:$CM$300,3,0),0)</f>
        <v>12</v>
      </c>
      <c r="BL37" s="62">
        <f>IFERROR(VLOOKUP($C37,Waste!$CG$5:$CM$200,3,0),0)</f>
        <v>0</v>
      </c>
      <c r="BM37" s="63">
        <f t="shared" si="624"/>
        <v>0</v>
      </c>
      <c r="BN37" s="62">
        <f>IFERROR(VLOOKUP($C37,Sales!$CN$5:$CT$300,7,0),0)</f>
        <v>26000</v>
      </c>
      <c r="BO37" s="62">
        <f>IFERROR(VLOOKUP($C37,Sales!$CN$5:$CT$300,3,0),0)</f>
        <v>3</v>
      </c>
      <c r="BP37" s="62">
        <f>IFERROR(VLOOKUP($C37,Waste!$CN$5:$CT$200,3,0),0)</f>
        <v>1</v>
      </c>
      <c r="BQ37" s="63">
        <f t="shared" si="625"/>
        <v>0.33333333333333331</v>
      </c>
      <c r="BR37" s="62">
        <f>IFERROR(VLOOKUP($C37,Sales!$CU$5:$DA$300,7,0),0)</f>
        <v>0</v>
      </c>
      <c r="BS37" s="62">
        <f>IFERROR(VLOOKUP($C37,Sales!$CU$5:$DA$300,3,0),0)</f>
        <v>1</v>
      </c>
      <c r="BT37" s="62">
        <f>IFERROR(VLOOKUP($C37,Waste!$CU$5:$DA$200,3,0),0)</f>
        <v>6</v>
      </c>
      <c r="BU37" s="63">
        <f t="shared" si="626"/>
        <v>6</v>
      </c>
      <c r="BV37" s="62">
        <f>IFERROR(VLOOKUP($C37,Sales!$DB$5:$DH$300,7,0),0)</f>
        <v>26000</v>
      </c>
      <c r="BW37" s="62">
        <f>IFERROR(VLOOKUP($C37,Sales!$DB$5:$DH$300,3,0),0)</f>
        <v>2</v>
      </c>
      <c r="BX37" s="62">
        <f>IFERROR(VLOOKUP($C37,Waste!$DB$5:$DH$200,3,0),0)</f>
        <v>2</v>
      </c>
      <c r="BY37" s="63">
        <f t="shared" si="627"/>
        <v>1</v>
      </c>
      <c r="BZ37" s="62">
        <f>IFERROR(VLOOKUP($C37,Sales!$DI$5:$DO$300,7,0),0)</f>
        <v>78000</v>
      </c>
      <c r="CA37" s="62">
        <f>IFERROR(VLOOKUP($C37,Sales!$DI$5:$DO$300,3,0),0)</f>
        <v>6</v>
      </c>
      <c r="CB37" s="62">
        <f>IFERROR(VLOOKUP($C37,Waste!$DI$5:$DO$200,3,0),0)</f>
        <v>2</v>
      </c>
      <c r="CC37" s="63">
        <f t="shared" si="628"/>
        <v>0.33333333333333331</v>
      </c>
      <c r="CD37" s="62">
        <f>IFERROR(VLOOKUP($C37,Sales!$DP$5:$DV$300,7,0),0)</f>
        <v>52000</v>
      </c>
      <c r="CE37" s="62">
        <f>IFERROR(VLOOKUP($C37,Sales!$DP$5:$DV$300,3,0),0)</f>
        <v>4</v>
      </c>
      <c r="CF37" s="62">
        <f>IFERROR(VLOOKUP($C37,Waste!$DP$5:$DV$200,3,0),0)</f>
        <v>0</v>
      </c>
      <c r="CG37" s="63">
        <f t="shared" si="629"/>
        <v>0</v>
      </c>
      <c r="CH37" s="62">
        <f>IFERROR(VLOOKUP($C37,Sales!$DW$5:$EC$300,7,0),0)</f>
        <v>143000</v>
      </c>
      <c r="CI37" s="62">
        <f>IFERROR(VLOOKUP($C37,Sales!$DW$5:$EC$300,3,0),0)</f>
        <v>11</v>
      </c>
      <c r="CJ37" s="62">
        <f>IFERROR(VLOOKUP($C37,Waste!$DW$5:$EC$200,3,0),0)</f>
        <v>0</v>
      </c>
      <c r="CK37" s="63">
        <f t="shared" si="630"/>
        <v>0</v>
      </c>
      <c r="CL37" s="62">
        <f>IFERROR(VLOOKUP($C37,Sales!$ED$5:$EJ$300,7,0),0)</f>
        <v>195000</v>
      </c>
      <c r="CM37" s="62">
        <f>IFERROR(VLOOKUP($C37,Sales!$ED$5:$EJ$300,3,0),0)</f>
        <v>15</v>
      </c>
      <c r="CN37" s="62">
        <f>IFERROR(VLOOKUP($C37,Waste!$ED$5:$EJ$200,3,0),0)</f>
        <v>0</v>
      </c>
      <c r="CO37" s="63">
        <f t="shared" si="631"/>
        <v>0</v>
      </c>
      <c r="CP37" s="62">
        <f>IFERROR(VLOOKUP($C37,Sales!$EK$5:$EQ$300,7,0),0)</f>
        <v>117000</v>
      </c>
      <c r="CQ37" s="62">
        <f>IFERROR(VLOOKUP($C37,Sales!$EK$5:$EQ$300,3,0),0)</f>
        <v>9</v>
      </c>
      <c r="CR37" s="62">
        <f>IFERROR(VLOOKUP($C37,Waste!$EK$5:$EQ$200,3,0),0)</f>
        <v>0</v>
      </c>
      <c r="CS37" s="63">
        <f t="shared" si="632"/>
        <v>0</v>
      </c>
      <c r="CT37" s="62">
        <f>IFERROR(VLOOKUP($C37,Sales!$ER$5:$EX$300,7,0),0)</f>
        <v>52000</v>
      </c>
      <c r="CU37" s="62">
        <f>IFERROR(VLOOKUP($C37,Sales!$ER$5:$EX$300,3,0),0)</f>
        <v>4</v>
      </c>
      <c r="CV37" s="62">
        <f>IFERROR(VLOOKUP($C37,Waste!$ER$5:$EX$200,3,0),0)</f>
        <v>6</v>
      </c>
      <c r="CW37" s="63">
        <f t="shared" si="633"/>
        <v>1.5</v>
      </c>
      <c r="CX37" s="62">
        <f>IFERROR(VLOOKUP($C37,Sales!$EY$5:$FE$300,7,0),0)</f>
        <v>78000</v>
      </c>
      <c r="CY37" s="62">
        <f>IFERROR(VLOOKUP($C37,Sales!$EY$5:$FE$300,3,0),0)</f>
        <v>6</v>
      </c>
      <c r="CZ37" s="62">
        <f>IFERROR(VLOOKUP($C37,Waste!$EY$5:$FE$200,3,0),0)</f>
        <v>3</v>
      </c>
      <c r="DA37" s="63">
        <f t="shared" si="634"/>
        <v>0.5</v>
      </c>
      <c r="DB37" s="62">
        <f>IFERROR(VLOOKUP($C37,Sales!$FF$5:$FL$300,7,0),0)</f>
        <v>91000</v>
      </c>
      <c r="DC37" s="62">
        <f>IFERROR(VLOOKUP($C37,Sales!$FF$5:$FL$300,3,0),0)</f>
        <v>7</v>
      </c>
      <c r="DD37" s="62">
        <f>IFERROR(VLOOKUP($C37,Waste!$FF$5:$FL$200,3,0),0)</f>
        <v>0</v>
      </c>
      <c r="DE37" s="63">
        <f t="shared" si="635"/>
        <v>0</v>
      </c>
      <c r="DF37" s="62">
        <f>IFERROR(VLOOKUP($C37,Sales!$FM$5:$FS$300,7,0),0)</f>
        <v>104000</v>
      </c>
      <c r="DG37" s="62">
        <f>IFERROR(VLOOKUP($C37,Sales!$FM$5:$FS$300,3,0),0)</f>
        <v>8</v>
      </c>
      <c r="DH37" s="62">
        <f>IFERROR(VLOOKUP($C37,Waste!$FM$5:$FS$200,3,0),0)</f>
        <v>0</v>
      </c>
      <c r="DI37" s="63">
        <f t="shared" si="636"/>
        <v>0</v>
      </c>
      <c r="DJ37" s="62">
        <f>IFERROR(VLOOKUP($C37,Sales!$FT$5:$FZ$300,7,0),0)</f>
        <v>130000</v>
      </c>
      <c r="DK37" s="62">
        <f>IFERROR(VLOOKUP($C37,Sales!$FT$5:$FZ$300,3,0),0)</f>
        <v>10</v>
      </c>
      <c r="DL37" s="62">
        <f>IFERROR(VLOOKUP($C37,Waste!$FT$5:$FZ$200,3,0),0)</f>
        <v>0</v>
      </c>
      <c r="DM37" s="63">
        <f t="shared" si="637"/>
        <v>0</v>
      </c>
      <c r="DN37" s="62">
        <f>IFERROR(VLOOKUP($C37,Sales!$GA$5:$GG$300,7,0),0)</f>
        <v>156000</v>
      </c>
      <c r="DO37" s="62">
        <f>IFERROR(VLOOKUP($C37,Sales!$GA$5:$GG$300,3,0),0)</f>
        <v>12</v>
      </c>
      <c r="DP37" s="62">
        <f>IFERROR(VLOOKUP($C37,Waste!$GA$5:$GG$200,3,0),0)</f>
        <v>0</v>
      </c>
      <c r="DQ37" s="63">
        <f t="shared" si="638"/>
        <v>0</v>
      </c>
      <c r="DR37" s="62">
        <f>IFERROR(VLOOKUP($C37,Sales!$GH$5:$GN$300,7,0),0)</f>
        <v>39000</v>
      </c>
      <c r="DS37" s="62">
        <f>IFERROR(VLOOKUP($C37,Sales!$GH$5:$GN$300,3,0),0)</f>
        <v>3</v>
      </c>
      <c r="DT37" s="62">
        <f>IFERROR(VLOOKUP($C37,Waste!$GH$5:$GN$200,3,0),0)</f>
        <v>5</v>
      </c>
      <c r="DU37" s="63">
        <f t="shared" si="639"/>
        <v>1.6666666666666667</v>
      </c>
      <c r="DV37" s="62">
        <f>IFERROR(VLOOKUP($C37,Sales!$GO$5:$GU$300,7,0),0)</f>
        <v>104000</v>
      </c>
      <c r="DW37" s="62">
        <f>IFERROR(VLOOKUP($C37,Sales!$GO$5:$GU$300,3,0),0)</f>
        <v>8</v>
      </c>
      <c r="DX37" s="62">
        <f>IFERROR(VLOOKUP($C37,Waste!$GO$5:$GU$200,3,0),0)</f>
        <v>0</v>
      </c>
      <c r="DY37" s="63">
        <f t="shared" si="640"/>
        <v>0</v>
      </c>
      <c r="DZ37" s="62">
        <f>IFERROR(VLOOKUP($C37,Sales!$GV$5:$HB$300,7,0),0)</f>
        <v>78000</v>
      </c>
      <c r="EA37" s="62">
        <f>IFERROR(VLOOKUP($C37,Sales!$GV$5:$HB$300,3,0),0)</f>
        <v>6</v>
      </c>
      <c r="EB37" s="62">
        <f>IFERROR(VLOOKUP($C37,Waste!$GV$5:$HB$200,3,0),0)</f>
        <v>2</v>
      </c>
      <c r="EC37" s="63">
        <f t="shared" si="641"/>
        <v>0.33333333333333331</v>
      </c>
      <c r="ED37" s="62">
        <f>IFERROR(VLOOKUP($C37,Sales!$HC$5:$HI$300,7,0),0)</f>
        <v>78000</v>
      </c>
      <c r="EE37" s="62">
        <f>IFERROR(VLOOKUP($C37,Sales!$HC$5:$HI$300,3,0),0)</f>
        <v>6</v>
      </c>
      <c r="EF37" s="62">
        <f>IFERROR(VLOOKUP($C37,Waste!$HC$5:$HI$200,3,0),0)</f>
        <v>0</v>
      </c>
      <c r="EG37" s="63">
        <f t="shared" si="642"/>
        <v>0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2288000</v>
      </c>
      <c r="EN37" s="64">
        <f t="shared" si="646"/>
        <v>2288000</v>
      </c>
      <c r="EO37" s="64">
        <f t="shared" si="647"/>
        <v>26000</v>
      </c>
      <c r="EP37" s="64">
        <f t="shared" si="648"/>
        <v>52000</v>
      </c>
      <c r="EQ37" s="64">
        <f t="shared" si="649"/>
        <v>39000</v>
      </c>
      <c r="ER37" s="64">
        <f t="shared" si="650"/>
        <v>91000</v>
      </c>
      <c r="ES37" s="64">
        <f t="shared" si="651"/>
        <v>91000</v>
      </c>
      <c r="ET37" s="64">
        <f t="shared" si="652"/>
        <v>0</v>
      </c>
      <c r="EU37" s="64">
        <f t="shared" si="653"/>
        <v>39000</v>
      </c>
      <c r="EV37" s="64">
        <f t="shared" si="654"/>
        <v>39000</v>
      </c>
      <c r="EW37" s="64">
        <f t="shared" si="655"/>
        <v>65000</v>
      </c>
      <c r="EX37" s="64">
        <f t="shared" si="656"/>
        <v>39000</v>
      </c>
      <c r="EY37" s="64">
        <f t="shared" si="657"/>
        <v>117000</v>
      </c>
      <c r="EZ37" s="64">
        <f t="shared" si="658"/>
        <v>143000</v>
      </c>
      <c r="FA37" s="64">
        <f t="shared" si="659"/>
        <v>26000</v>
      </c>
      <c r="FB37" s="64">
        <f t="shared" si="660"/>
        <v>0</v>
      </c>
      <c r="FC37" s="64">
        <f t="shared" si="661"/>
        <v>26000</v>
      </c>
      <c r="FD37" s="64">
        <f t="shared" si="662"/>
        <v>78000</v>
      </c>
      <c r="FE37" s="64">
        <f t="shared" si="663"/>
        <v>52000</v>
      </c>
      <c r="FF37" s="64">
        <f t="shared" si="664"/>
        <v>143000</v>
      </c>
      <c r="FG37" s="64">
        <f t="shared" si="665"/>
        <v>195000</v>
      </c>
      <c r="FH37" s="64">
        <f t="shared" si="666"/>
        <v>117000</v>
      </c>
      <c r="FI37" s="64">
        <f t="shared" si="667"/>
        <v>52000</v>
      </c>
      <c r="FJ37" s="64">
        <f t="shared" si="668"/>
        <v>78000</v>
      </c>
      <c r="FK37" s="64">
        <f t="shared" si="669"/>
        <v>91000</v>
      </c>
      <c r="FL37" s="64">
        <f t="shared" si="670"/>
        <v>104000</v>
      </c>
      <c r="FM37" s="64">
        <f t="shared" si="671"/>
        <v>130000</v>
      </c>
      <c r="FN37" s="64">
        <f t="shared" si="672"/>
        <v>156000</v>
      </c>
      <c r="FO37" s="64">
        <f t="shared" si="673"/>
        <v>39000</v>
      </c>
      <c r="FP37" s="64">
        <f t="shared" si="674"/>
        <v>104000</v>
      </c>
      <c r="FQ37" s="64">
        <f t="shared" si="675"/>
        <v>78000</v>
      </c>
      <c r="FR37" s="64">
        <f t="shared" si="676"/>
        <v>78000</v>
      </c>
      <c r="FS37" s="116">
        <f t="shared" si="677"/>
        <v>0</v>
      </c>
      <c r="FT37" s="115">
        <f t="shared" si="678"/>
        <v>0</v>
      </c>
      <c r="FU37" s="64">
        <f t="shared" si="679"/>
        <v>185</v>
      </c>
      <c r="FV37" s="64">
        <f t="shared" si="680"/>
        <v>185</v>
      </c>
      <c r="FW37" s="64">
        <f t="shared" si="681"/>
        <v>3</v>
      </c>
      <c r="FX37" s="64">
        <f t="shared" si="682"/>
        <v>4</v>
      </c>
      <c r="FY37" s="64">
        <f t="shared" si="683"/>
        <v>4</v>
      </c>
      <c r="FZ37" s="64">
        <f t="shared" si="684"/>
        <v>7</v>
      </c>
      <c r="GA37" s="64">
        <f t="shared" si="685"/>
        <v>9</v>
      </c>
      <c r="GB37" s="64">
        <f t="shared" si="686"/>
        <v>0</v>
      </c>
      <c r="GC37" s="64">
        <f t="shared" si="687"/>
        <v>3</v>
      </c>
      <c r="GD37" s="64">
        <f t="shared" si="688"/>
        <v>5</v>
      </c>
      <c r="GE37" s="64">
        <f t="shared" si="689"/>
        <v>5</v>
      </c>
      <c r="GF37" s="64">
        <f t="shared" si="690"/>
        <v>3</v>
      </c>
      <c r="GG37" s="64">
        <f t="shared" si="691"/>
        <v>9</v>
      </c>
      <c r="GH37" s="64">
        <f t="shared" si="692"/>
        <v>12</v>
      </c>
      <c r="GI37" s="64">
        <f t="shared" si="693"/>
        <v>3</v>
      </c>
      <c r="GJ37" s="64">
        <f t="shared" si="694"/>
        <v>1</v>
      </c>
      <c r="GK37" s="64">
        <f t="shared" si="695"/>
        <v>2</v>
      </c>
      <c r="GL37" s="64">
        <f t="shared" si="696"/>
        <v>6</v>
      </c>
      <c r="GM37" s="64">
        <f t="shared" si="697"/>
        <v>4</v>
      </c>
      <c r="GN37" s="64">
        <f t="shared" si="698"/>
        <v>11</v>
      </c>
      <c r="GO37" s="64">
        <f t="shared" si="699"/>
        <v>15</v>
      </c>
      <c r="GP37" s="64">
        <f t="shared" si="700"/>
        <v>9</v>
      </c>
      <c r="GQ37" s="64">
        <f t="shared" si="701"/>
        <v>4</v>
      </c>
      <c r="GR37" s="64">
        <f t="shared" si="702"/>
        <v>6</v>
      </c>
      <c r="GS37" s="64">
        <f t="shared" si="703"/>
        <v>7</v>
      </c>
      <c r="GT37" s="64">
        <f t="shared" si="704"/>
        <v>8</v>
      </c>
      <c r="GU37" s="64">
        <f t="shared" si="705"/>
        <v>10</v>
      </c>
      <c r="GV37" s="64">
        <f t="shared" si="706"/>
        <v>12</v>
      </c>
      <c r="GW37" s="64">
        <f t="shared" si="707"/>
        <v>3</v>
      </c>
      <c r="GX37" s="64">
        <f t="shared" si="708"/>
        <v>8</v>
      </c>
      <c r="GY37" s="64">
        <f t="shared" si="709"/>
        <v>6</v>
      </c>
      <c r="GZ37" s="64">
        <f t="shared" si="710"/>
        <v>6</v>
      </c>
      <c r="HA37" s="116">
        <f t="shared" si="711"/>
        <v>0</v>
      </c>
      <c r="HB37" s="115">
        <f t="shared" si="712"/>
        <v>0</v>
      </c>
      <c r="HC37" s="64">
        <f t="shared" si="713"/>
        <v>28</v>
      </c>
      <c r="HD37" s="64">
        <f t="shared" si="714"/>
        <v>28</v>
      </c>
      <c r="HE37" s="64">
        <f t="shared" si="715"/>
        <v>0</v>
      </c>
      <c r="HF37" s="64">
        <f t="shared" si="716"/>
        <v>1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1</v>
      </c>
      <c r="HR37" s="64">
        <f t="shared" si="728"/>
        <v>6</v>
      </c>
      <c r="HS37" s="64">
        <f t="shared" si="729"/>
        <v>2</v>
      </c>
      <c r="HT37" s="64">
        <f t="shared" si="730"/>
        <v>2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6</v>
      </c>
      <c r="HZ37" s="64">
        <f t="shared" si="736"/>
        <v>3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5</v>
      </c>
      <c r="IF37" s="64">
        <f t="shared" si="742"/>
        <v>0</v>
      </c>
      <c r="IG37" s="64">
        <f t="shared" si="743"/>
        <v>2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213</v>
      </c>
      <c r="IL37" s="64">
        <f t="shared" si="748"/>
        <v>213</v>
      </c>
      <c r="IM37" s="64">
        <f t="shared" si="749"/>
        <v>3</v>
      </c>
      <c r="IN37" s="64">
        <f t="shared" si="750"/>
        <v>5</v>
      </c>
      <c r="IO37" s="64">
        <f t="shared" si="751"/>
        <v>4</v>
      </c>
      <c r="IP37" s="64">
        <f t="shared" si="752"/>
        <v>7</v>
      </c>
      <c r="IQ37" s="64">
        <f t="shared" si="753"/>
        <v>9</v>
      </c>
      <c r="IR37" s="64">
        <f t="shared" si="754"/>
        <v>0</v>
      </c>
      <c r="IS37" s="64">
        <f t="shared" si="755"/>
        <v>3</v>
      </c>
      <c r="IT37" s="64">
        <f t="shared" si="756"/>
        <v>5</v>
      </c>
      <c r="IU37" s="64">
        <f t="shared" si="757"/>
        <v>5</v>
      </c>
      <c r="IV37" s="64">
        <f t="shared" si="758"/>
        <v>3</v>
      </c>
      <c r="IW37" s="64">
        <f t="shared" si="759"/>
        <v>9</v>
      </c>
      <c r="IX37" s="64">
        <f t="shared" si="760"/>
        <v>12</v>
      </c>
      <c r="IY37" s="64">
        <f t="shared" si="761"/>
        <v>4</v>
      </c>
      <c r="IZ37" s="64">
        <f t="shared" si="762"/>
        <v>7</v>
      </c>
      <c r="JA37" s="64">
        <f t="shared" si="763"/>
        <v>4</v>
      </c>
      <c r="JB37" s="64">
        <f t="shared" si="764"/>
        <v>8</v>
      </c>
      <c r="JC37" s="64">
        <f t="shared" si="765"/>
        <v>4</v>
      </c>
      <c r="JD37" s="64">
        <f t="shared" si="766"/>
        <v>11</v>
      </c>
      <c r="JE37" s="64">
        <f t="shared" si="767"/>
        <v>15</v>
      </c>
      <c r="JF37" s="64">
        <f t="shared" si="768"/>
        <v>9</v>
      </c>
      <c r="JG37" s="64">
        <f t="shared" si="769"/>
        <v>10</v>
      </c>
      <c r="JH37" s="64">
        <f t="shared" si="770"/>
        <v>9</v>
      </c>
      <c r="JI37" s="64">
        <f t="shared" si="771"/>
        <v>7</v>
      </c>
      <c r="JJ37" s="64">
        <f t="shared" si="772"/>
        <v>8</v>
      </c>
      <c r="JK37" s="64">
        <f t="shared" si="773"/>
        <v>10</v>
      </c>
      <c r="JL37" s="64">
        <f t="shared" si="774"/>
        <v>12</v>
      </c>
      <c r="JM37" s="64">
        <f t="shared" si="775"/>
        <v>8</v>
      </c>
      <c r="JN37" s="64">
        <f t="shared" si="776"/>
        <v>8</v>
      </c>
      <c r="JO37" s="64">
        <f t="shared" si="777"/>
        <v>8</v>
      </c>
      <c r="JP37" s="64">
        <f t="shared" si="778"/>
        <v>6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2613000</v>
      </c>
      <c r="K38" s="62">
        <f t="shared" si="606"/>
        <v>207</v>
      </c>
      <c r="L38" s="62">
        <f t="shared" si="607"/>
        <v>6</v>
      </c>
      <c r="M38" s="57">
        <f t="shared" si="608"/>
        <v>2.8985507246376812E-2</v>
      </c>
      <c r="N38" s="115">
        <f t="shared" si="609"/>
        <v>2613000</v>
      </c>
      <c r="O38" s="64">
        <f t="shared" si="610"/>
        <v>207</v>
      </c>
      <c r="P38" s="64">
        <f t="shared" si="611"/>
        <v>6</v>
      </c>
      <c r="Q38" s="127">
        <f t="shared" si="612"/>
        <v>2.8985507246376812E-2</v>
      </c>
      <c r="R38" s="87">
        <f>IFERROR(VLOOKUP($C38,Sales!$H$5:$N$300,7,0),0)</f>
        <v>65000</v>
      </c>
      <c r="S38" s="62">
        <f>IFERROR(VLOOKUP($C38,Sales!$H$5:$N$300,3,0),0)</f>
        <v>5</v>
      </c>
      <c r="T38" s="62">
        <f>IFERROR(VLOOKUP($C38,Waste!$H$5:$N$200,3,0),0)</f>
        <v>0</v>
      </c>
      <c r="U38" s="63">
        <f t="shared" si="613"/>
        <v>0</v>
      </c>
      <c r="V38" s="62">
        <f>IFERROR(VLOOKUP($C38,Sales!$O$5:$U$300,7,0),0)</f>
        <v>52000</v>
      </c>
      <c r="W38" s="62">
        <f>IFERROR(VLOOKUP($C38,Sales!$O$5:$U$300,3,0),0)</f>
        <v>4</v>
      </c>
      <c r="X38" s="62">
        <f>IFERROR(VLOOKUP($C38,Waste!$O$5:$U$200,3,0),0)</f>
        <v>0</v>
      </c>
      <c r="Y38" s="63">
        <f t="shared" si="614"/>
        <v>0</v>
      </c>
      <c r="Z38" s="62">
        <f>IFERROR(VLOOKUP($C38,Sales!$V$5:$AB$300,7,0),0)</f>
        <v>39000</v>
      </c>
      <c r="AA38" s="62">
        <f>IFERROR(VLOOKUP($C38,Sales!$V$5:$AB$300,3,0),0)</f>
        <v>4</v>
      </c>
      <c r="AB38" s="62">
        <f>IFERROR(VLOOKUP($C38,Waste!$V$5:$AB$200,3,0),0)</f>
        <v>0</v>
      </c>
      <c r="AC38" s="63">
        <f t="shared" si="615"/>
        <v>0</v>
      </c>
      <c r="AD38" s="62">
        <f>IFERROR(VLOOKUP($C38,Sales!$AC$5:$AI$300,7,0),0)</f>
        <v>91000</v>
      </c>
      <c r="AE38" s="62">
        <f>IFERROR(VLOOKUP($C38,Sales!$AC$5:$AI$300,3,0),0)</f>
        <v>7</v>
      </c>
      <c r="AF38" s="62">
        <f>IFERROR(VLOOKUP($C38,Waste!$AC$5:$AI$200,3,0),0)</f>
        <v>0</v>
      </c>
      <c r="AG38" s="63">
        <f t="shared" si="616"/>
        <v>0</v>
      </c>
      <c r="AH38" s="62">
        <f>IFERROR(VLOOKUP($C38,Sales!$AJ$5:$AP$300,7,0),0)</f>
        <v>117000</v>
      </c>
      <c r="AI38" s="62">
        <f>IFERROR(VLOOKUP($C38,Sales!$AJ$5:$AP$300,3,0),0)</f>
        <v>10</v>
      </c>
      <c r="AJ38" s="62">
        <f>IFERROR(VLOOKUP($C38,Waste!$AJ$5:$AP$200,3,0),0)</f>
        <v>0</v>
      </c>
      <c r="AK38" s="63">
        <f t="shared" si="617"/>
        <v>0</v>
      </c>
      <c r="AL38" s="62">
        <f>IFERROR(VLOOKUP($C38,Sales!$AQ$5:$AW$300,7,0),0)</f>
        <v>52000</v>
      </c>
      <c r="AM38" s="62">
        <f>IFERROR(VLOOKUP($C38,Sales!$AQ$5:$AW$300,3,0),0)</f>
        <v>5</v>
      </c>
      <c r="AN38" s="62">
        <f>IFERROR(VLOOKUP($C38,Waste!$AQ$5:$AW$200,3,0),0)</f>
        <v>0</v>
      </c>
      <c r="AO38" s="63">
        <f t="shared" si="618"/>
        <v>0</v>
      </c>
      <c r="AP38" s="62">
        <f>IFERROR(VLOOKUP($C38,Sales!$AX$5:$BD$300,7,0),0)</f>
        <v>39000</v>
      </c>
      <c r="AQ38" s="62">
        <f>IFERROR(VLOOKUP($C38,Sales!$AX$5:$BD$300,3,0),0)</f>
        <v>3</v>
      </c>
      <c r="AR38" s="62">
        <f>IFERROR(VLOOKUP($C38,Waste!$AX$5:$BD$200,3,0),0)</f>
        <v>0</v>
      </c>
      <c r="AS38" s="63">
        <f t="shared" si="619"/>
        <v>0</v>
      </c>
      <c r="AT38" s="62">
        <f>IFERROR(VLOOKUP($C38,Sales!$BE$5:$BK$300,7,0),0)</f>
        <v>52000</v>
      </c>
      <c r="AU38" s="62">
        <f>IFERROR(VLOOKUP($C38,Sales!$BE$5:$BK$300,3,0),0)</f>
        <v>5</v>
      </c>
      <c r="AV38" s="62">
        <f>IFERROR(VLOOKUP($C38,Waste!$BE$5:$BK$200,3,0),0)</f>
        <v>0</v>
      </c>
      <c r="AW38" s="63">
        <f t="shared" si="620"/>
        <v>0</v>
      </c>
      <c r="AX38" s="62">
        <f>IFERROR(VLOOKUP($C38,Sales!$BL$5:$BR$300,7,0),0)</f>
        <v>52000</v>
      </c>
      <c r="AY38" s="62">
        <f>IFERROR(VLOOKUP($C38,Sales!$BL$5:$BR$300,3,0),0)</f>
        <v>4</v>
      </c>
      <c r="AZ38" s="62">
        <f>IFERROR(VLOOKUP($C38,Waste!$BL$5:$BR$200,3,0),0)</f>
        <v>0</v>
      </c>
      <c r="BA38" s="63">
        <f t="shared" si="621"/>
        <v>0</v>
      </c>
      <c r="BB38" s="62">
        <f>IFERROR(VLOOKUP($C38,Sales!$BS$5:$BY$300,7,0),0)</f>
        <v>52000</v>
      </c>
      <c r="BC38" s="62">
        <f>IFERROR(VLOOKUP($C38,Sales!$BS$5:$BY$300,3,0),0)</f>
        <v>4</v>
      </c>
      <c r="BD38" s="62">
        <f>IFERROR(VLOOKUP($C38,Waste!$BS$5:$BY$200,3,0),0)</f>
        <v>0</v>
      </c>
      <c r="BE38" s="63">
        <f t="shared" si="622"/>
        <v>0</v>
      </c>
      <c r="BF38" s="62">
        <f>IFERROR(VLOOKUP($C38,Sales!$BZ$5:$CF$300,7,0),0)</f>
        <v>91000</v>
      </c>
      <c r="BG38" s="62">
        <f>IFERROR(VLOOKUP($C38,Sales!$BZ$5:$CF$300,3,0),0)</f>
        <v>7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117000</v>
      </c>
      <c r="BK38" s="62">
        <f>IFERROR(VLOOKUP($C38,Sales!$CG$5:$CM$300,3,0),0)</f>
        <v>10</v>
      </c>
      <c r="BL38" s="62">
        <f>IFERROR(VLOOKUP($C38,Waste!$CG$5:$CM$200,3,0),0)</f>
        <v>0</v>
      </c>
      <c r="BM38" s="63">
        <f t="shared" si="624"/>
        <v>0</v>
      </c>
      <c r="BN38" s="62">
        <f>IFERROR(VLOOKUP($C38,Sales!$CN$5:$CT$300,7,0),0)</f>
        <v>52000</v>
      </c>
      <c r="BO38" s="62">
        <f>IFERROR(VLOOKUP($C38,Sales!$CN$5:$CT$300,3,0),0)</f>
        <v>4</v>
      </c>
      <c r="BP38" s="62">
        <f>IFERROR(VLOOKUP($C38,Waste!$CN$5:$CT$200,3,0),0)</f>
        <v>0</v>
      </c>
      <c r="BQ38" s="63">
        <f t="shared" si="625"/>
        <v>0</v>
      </c>
      <c r="BR38" s="62">
        <f>IFERROR(VLOOKUP($C38,Sales!$CU$5:$DA$300,7,0),0)</f>
        <v>52000</v>
      </c>
      <c r="BS38" s="62">
        <f>IFERROR(VLOOKUP($C38,Sales!$CU$5:$DA$300,3,0),0)</f>
        <v>4</v>
      </c>
      <c r="BT38" s="62">
        <f>IFERROR(VLOOKUP($C38,Waste!$CU$5:$DA$200,3,0),0)</f>
        <v>2</v>
      </c>
      <c r="BU38" s="63">
        <f t="shared" si="626"/>
        <v>0.5</v>
      </c>
      <c r="BV38" s="62">
        <f>IFERROR(VLOOKUP($C38,Sales!$DB$5:$DH$300,7,0),0)</f>
        <v>65000</v>
      </c>
      <c r="BW38" s="62">
        <f>IFERROR(VLOOKUP($C38,Sales!$DB$5:$DH$300,3,0),0)</f>
        <v>6</v>
      </c>
      <c r="BX38" s="62">
        <f>IFERROR(VLOOKUP($C38,Waste!$DB$5:$DH$200,3,0),0)</f>
        <v>0</v>
      </c>
      <c r="BY38" s="63">
        <f t="shared" si="627"/>
        <v>0</v>
      </c>
      <c r="BZ38" s="62">
        <f>IFERROR(VLOOKUP($C38,Sales!$DI$5:$DO$300,7,0),0)</f>
        <v>65000</v>
      </c>
      <c r="CA38" s="62">
        <f>IFERROR(VLOOKUP($C38,Sales!$DI$5:$DO$300,3,0),0)</f>
        <v>5</v>
      </c>
      <c r="CB38" s="62">
        <f>IFERROR(VLOOKUP($C38,Waste!$DI$5:$DO$200,3,0),0)</f>
        <v>0</v>
      </c>
      <c r="CC38" s="63">
        <f t="shared" si="628"/>
        <v>0</v>
      </c>
      <c r="CD38" s="62">
        <f>IFERROR(VLOOKUP($C38,Sales!$DP$5:$DV$300,7,0),0)</f>
        <v>104000</v>
      </c>
      <c r="CE38" s="62">
        <f>IFERROR(VLOOKUP($C38,Sales!$DP$5:$DV$300,3,0),0)</f>
        <v>8</v>
      </c>
      <c r="CF38" s="62">
        <f>IFERROR(VLOOKUP($C38,Waste!$DP$5:$DV$200,3,0),0)</f>
        <v>0</v>
      </c>
      <c r="CG38" s="63">
        <f t="shared" si="629"/>
        <v>0</v>
      </c>
      <c r="CH38" s="62">
        <f>IFERROR(VLOOKUP($C38,Sales!$DW$5:$EC$300,7,0),0)</f>
        <v>104000</v>
      </c>
      <c r="CI38" s="62">
        <f>IFERROR(VLOOKUP($C38,Sales!$DW$5:$EC$300,3,0),0)</f>
        <v>8</v>
      </c>
      <c r="CJ38" s="62">
        <f>IFERROR(VLOOKUP($C38,Waste!$DW$5:$EC$200,3,0),0)</f>
        <v>0</v>
      </c>
      <c r="CK38" s="63">
        <f t="shared" si="630"/>
        <v>0</v>
      </c>
      <c r="CL38" s="62">
        <f>IFERROR(VLOOKUP($C38,Sales!$ED$5:$EJ$300,7,0),0)</f>
        <v>156000</v>
      </c>
      <c r="CM38" s="62">
        <f>IFERROR(VLOOKUP($C38,Sales!$ED$5:$EJ$300,3,0),0)</f>
        <v>12</v>
      </c>
      <c r="CN38" s="62">
        <f>IFERROR(VLOOKUP($C38,Waste!$ED$5:$EJ$200,3,0),0)</f>
        <v>0</v>
      </c>
      <c r="CO38" s="63">
        <f t="shared" si="631"/>
        <v>0</v>
      </c>
      <c r="CP38" s="62">
        <f>IFERROR(VLOOKUP($C38,Sales!$EK$5:$EQ$300,7,0),0)</f>
        <v>130000</v>
      </c>
      <c r="CQ38" s="62">
        <f>IFERROR(VLOOKUP($C38,Sales!$EK$5:$EQ$300,3,0),0)</f>
        <v>10</v>
      </c>
      <c r="CR38" s="62">
        <f>IFERROR(VLOOKUP($C38,Waste!$EK$5:$EQ$200,3,0),0)</f>
        <v>0</v>
      </c>
      <c r="CS38" s="63">
        <f t="shared" si="632"/>
        <v>0</v>
      </c>
      <c r="CT38" s="62">
        <f>IFERROR(VLOOKUP($C38,Sales!$ER$5:$EX$300,7,0),0)</f>
        <v>104000</v>
      </c>
      <c r="CU38" s="62">
        <f>IFERROR(VLOOKUP($C38,Sales!$ER$5:$EX$300,3,0),0)</f>
        <v>8</v>
      </c>
      <c r="CV38" s="62">
        <f>IFERROR(VLOOKUP($C38,Waste!$ER$5:$EX$200,3,0),0)</f>
        <v>2</v>
      </c>
      <c r="CW38" s="63">
        <f t="shared" si="633"/>
        <v>0.25</v>
      </c>
      <c r="CX38" s="62">
        <f>IFERROR(VLOOKUP($C38,Sales!$EY$5:$FE$300,7,0),0)</f>
        <v>104000</v>
      </c>
      <c r="CY38" s="62">
        <f>IFERROR(VLOOKUP($C38,Sales!$EY$5:$FE$300,3,0),0)</f>
        <v>8</v>
      </c>
      <c r="CZ38" s="62">
        <f>IFERROR(VLOOKUP($C38,Waste!$EY$5:$FE$200,3,0),0)</f>
        <v>1</v>
      </c>
      <c r="DA38" s="63">
        <f t="shared" si="634"/>
        <v>0.125</v>
      </c>
      <c r="DB38" s="62">
        <f>IFERROR(VLOOKUP($C38,Sales!$FF$5:$FL$300,7,0),0)</f>
        <v>78000</v>
      </c>
      <c r="DC38" s="62">
        <f>IFERROR(VLOOKUP($C38,Sales!$FF$5:$FL$300,3,0),0)</f>
        <v>6</v>
      </c>
      <c r="DD38" s="62">
        <f>IFERROR(VLOOKUP($C38,Waste!$FF$5:$FL$200,3,0),0)</f>
        <v>1</v>
      </c>
      <c r="DE38" s="63">
        <f t="shared" si="635"/>
        <v>0.16666666666666666</v>
      </c>
      <c r="DF38" s="62">
        <f>IFERROR(VLOOKUP($C38,Sales!$FM$5:$FS$300,7,0),0)</f>
        <v>104000</v>
      </c>
      <c r="DG38" s="62">
        <f>IFERROR(VLOOKUP($C38,Sales!$FM$5:$FS$300,3,0),0)</f>
        <v>8</v>
      </c>
      <c r="DH38" s="62">
        <f>IFERROR(VLOOKUP($C38,Waste!$FM$5:$FS$200,3,0),0)</f>
        <v>0</v>
      </c>
      <c r="DI38" s="63">
        <f t="shared" si="636"/>
        <v>0</v>
      </c>
      <c r="DJ38" s="62">
        <f>IFERROR(VLOOKUP($C38,Sales!$FT$5:$FZ$300,7,0),0)</f>
        <v>130000</v>
      </c>
      <c r="DK38" s="62">
        <f>IFERROR(VLOOKUP($C38,Sales!$FT$5:$FZ$300,3,0),0)</f>
        <v>10</v>
      </c>
      <c r="DL38" s="62">
        <f>IFERROR(VLOOKUP($C38,Waste!$FT$5:$FZ$200,3,0),0)</f>
        <v>0</v>
      </c>
      <c r="DM38" s="63">
        <f t="shared" si="637"/>
        <v>0</v>
      </c>
      <c r="DN38" s="62">
        <f>IFERROR(VLOOKUP($C38,Sales!$GA$5:$GG$300,7,0),0)</f>
        <v>156000</v>
      </c>
      <c r="DO38" s="62">
        <f>IFERROR(VLOOKUP($C38,Sales!$GA$5:$GG$300,3,0),0)</f>
        <v>12</v>
      </c>
      <c r="DP38" s="62">
        <f>IFERROR(VLOOKUP($C38,Waste!$GA$5:$GG$200,3,0),0)</f>
        <v>0</v>
      </c>
      <c r="DQ38" s="63">
        <f t="shared" si="638"/>
        <v>0</v>
      </c>
      <c r="DR38" s="62">
        <f>IFERROR(VLOOKUP($C38,Sales!$GH$5:$GN$300,7,0),0)</f>
        <v>104000</v>
      </c>
      <c r="DS38" s="62">
        <f>IFERROR(VLOOKUP($C38,Sales!$GH$5:$GN$300,3,0),0)</f>
        <v>8</v>
      </c>
      <c r="DT38" s="62">
        <f>IFERROR(VLOOKUP($C38,Waste!$GH$5:$GN$200,3,0),0)</f>
        <v>0</v>
      </c>
      <c r="DU38" s="63">
        <f t="shared" si="639"/>
        <v>0</v>
      </c>
      <c r="DV38" s="62">
        <f>IFERROR(VLOOKUP($C38,Sales!$GO$5:$GU$300,7,0),0)</f>
        <v>104000</v>
      </c>
      <c r="DW38" s="62">
        <f>IFERROR(VLOOKUP($C38,Sales!$GO$5:$GU$300,3,0),0)</f>
        <v>8</v>
      </c>
      <c r="DX38" s="62">
        <f>IFERROR(VLOOKUP($C38,Waste!$GO$5:$GU$200,3,0),0)</f>
        <v>0</v>
      </c>
      <c r="DY38" s="63">
        <f t="shared" si="640"/>
        <v>0</v>
      </c>
      <c r="DZ38" s="62">
        <f>IFERROR(VLOOKUP($C38,Sales!$GV$5:$HB$300,7,0),0)</f>
        <v>104000</v>
      </c>
      <c r="EA38" s="62">
        <f>IFERROR(VLOOKUP($C38,Sales!$GV$5:$HB$300,3,0),0)</f>
        <v>8</v>
      </c>
      <c r="EB38" s="62">
        <f>IFERROR(VLOOKUP($C38,Waste!$GV$5:$HB$200,3,0),0)</f>
        <v>0</v>
      </c>
      <c r="EC38" s="63">
        <f t="shared" si="641"/>
        <v>0</v>
      </c>
      <c r="ED38" s="62">
        <f>IFERROR(VLOOKUP($C38,Sales!$HC$5:$HI$300,7,0),0)</f>
        <v>78000</v>
      </c>
      <c r="EE38" s="62">
        <f>IFERROR(VLOOKUP($C38,Sales!$HC$5:$HI$300,3,0),0)</f>
        <v>6</v>
      </c>
      <c r="EF38" s="62">
        <f>IFERROR(VLOOKUP($C38,Waste!$HC$5:$HI$200,3,0),0)</f>
        <v>0</v>
      </c>
      <c r="EG38" s="63">
        <f t="shared" si="642"/>
        <v>0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2613000</v>
      </c>
      <c r="EN38" s="64">
        <f t="shared" si="646"/>
        <v>2613000</v>
      </c>
      <c r="EO38" s="64">
        <f t="shared" si="647"/>
        <v>65000</v>
      </c>
      <c r="EP38" s="64">
        <f t="shared" si="648"/>
        <v>52000</v>
      </c>
      <c r="EQ38" s="64">
        <f t="shared" si="649"/>
        <v>39000</v>
      </c>
      <c r="ER38" s="64">
        <f t="shared" si="650"/>
        <v>91000</v>
      </c>
      <c r="ES38" s="64">
        <f t="shared" si="651"/>
        <v>117000</v>
      </c>
      <c r="ET38" s="64">
        <f t="shared" si="652"/>
        <v>52000</v>
      </c>
      <c r="EU38" s="64">
        <f t="shared" si="653"/>
        <v>39000</v>
      </c>
      <c r="EV38" s="64">
        <f t="shared" si="654"/>
        <v>52000</v>
      </c>
      <c r="EW38" s="64">
        <f t="shared" si="655"/>
        <v>52000</v>
      </c>
      <c r="EX38" s="64">
        <f t="shared" si="656"/>
        <v>52000</v>
      </c>
      <c r="EY38" s="64">
        <f t="shared" si="657"/>
        <v>91000</v>
      </c>
      <c r="EZ38" s="64">
        <f t="shared" si="658"/>
        <v>117000</v>
      </c>
      <c r="FA38" s="64">
        <f t="shared" si="659"/>
        <v>52000</v>
      </c>
      <c r="FB38" s="64">
        <f t="shared" si="660"/>
        <v>52000</v>
      </c>
      <c r="FC38" s="64">
        <f t="shared" si="661"/>
        <v>65000</v>
      </c>
      <c r="FD38" s="64">
        <f t="shared" si="662"/>
        <v>65000</v>
      </c>
      <c r="FE38" s="64">
        <f t="shared" si="663"/>
        <v>104000</v>
      </c>
      <c r="FF38" s="64">
        <f t="shared" si="664"/>
        <v>104000</v>
      </c>
      <c r="FG38" s="64">
        <f t="shared" si="665"/>
        <v>156000</v>
      </c>
      <c r="FH38" s="64">
        <f t="shared" si="666"/>
        <v>130000</v>
      </c>
      <c r="FI38" s="64">
        <f t="shared" si="667"/>
        <v>104000</v>
      </c>
      <c r="FJ38" s="64">
        <f t="shared" si="668"/>
        <v>104000</v>
      </c>
      <c r="FK38" s="64">
        <f t="shared" si="669"/>
        <v>78000</v>
      </c>
      <c r="FL38" s="64">
        <f t="shared" si="670"/>
        <v>104000</v>
      </c>
      <c r="FM38" s="64">
        <f t="shared" si="671"/>
        <v>130000</v>
      </c>
      <c r="FN38" s="64">
        <f t="shared" si="672"/>
        <v>156000</v>
      </c>
      <c r="FO38" s="64">
        <f t="shared" si="673"/>
        <v>104000</v>
      </c>
      <c r="FP38" s="64">
        <f t="shared" si="674"/>
        <v>104000</v>
      </c>
      <c r="FQ38" s="64">
        <f t="shared" si="675"/>
        <v>104000</v>
      </c>
      <c r="FR38" s="64">
        <f t="shared" si="676"/>
        <v>78000</v>
      </c>
      <c r="FS38" s="116">
        <f t="shared" si="677"/>
        <v>0</v>
      </c>
      <c r="FT38" s="115">
        <f t="shared" si="678"/>
        <v>0</v>
      </c>
      <c r="FU38" s="64">
        <f t="shared" si="679"/>
        <v>207</v>
      </c>
      <c r="FV38" s="64">
        <f t="shared" si="680"/>
        <v>207</v>
      </c>
      <c r="FW38" s="64">
        <f t="shared" si="681"/>
        <v>5</v>
      </c>
      <c r="FX38" s="64">
        <f t="shared" si="682"/>
        <v>4</v>
      </c>
      <c r="FY38" s="64">
        <f t="shared" si="683"/>
        <v>4</v>
      </c>
      <c r="FZ38" s="64">
        <f t="shared" si="684"/>
        <v>7</v>
      </c>
      <c r="GA38" s="64">
        <f t="shared" si="685"/>
        <v>10</v>
      </c>
      <c r="GB38" s="64">
        <f t="shared" si="686"/>
        <v>5</v>
      </c>
      <c r="GC38" s="64">
        <f t="shared" si="687"/>
        <v>3</v>
      </c>
      <c r="GD38" s="64">
        <f t="shared" si="688"/>
        <v>5</v>
      </c>
      <c r="GE38" s="64">
        <f t="shared" si="689"/>
        <v>4</v>
      </c>
      <c r="GF38" s="64">
        <f t="shared" si="690"/>
        <v>4</v>
      </c>
      <c r="GG38" s="64">
        <f t="shared" si="691"/>
        <v>7</v>
      </c>
      <c r="GH38" s="64">
        <f t="shared" si="692"/>
        <v>10</v>
      </c>
      <c r="GI38" s="64">
        <f t="shared" si="693"/>
        <v>4</v>
      </c>
      <c r="GJ38" s="64">
        <f t="shared" si="694"/>
        <v>4</v>
      </c>
      <c r="GK38" s="64">
        <f t="shared" si="695"/>
        <v>6</v>
      </c>
      <c r="GL38" s="64">
        <f t="shared" si="696"/>
        <v>5</v>
      </c>
      <c r="GM38" s="64">
        <f t="shared" si="697"/>
        <v>8</v>
      </c>
      <c r="GN38" s="64">
        <f t="shared" si="698"/>
        <v>8</v>
      </c>
      <c r="GO38" s="64">
        <f t="shared" si="699"/>
        <v>12</v>
      </c>
      <c r="GP38" s="64">
        <f t="shared" si="700"/>
        <v>10</v>
      </c>
      <c r="GQ38" s="64">
        <f t="shared" si="701"/>
        <v>8</v>
      </c>
      <c r="GR38" s="64">
        <f t="shared" si="702"/>
        <v>8</v>
      </c>
      <c r="GS38" s="64">
        <f t="shared" si="703"/>
        <v>6</v>
      </c>
      <c r="GT38" s="64">
        <f t="shared" si="704"/>
        <v>8</v>
      </c>
      <c r="GU38" s="64">
        <f t="shared" si="705"/>
        <v>10</v>
      </c>
      <c r="GV38" s="64">
        <f t="shared" si="706"/>
        <v>12</v>
      </c>
      <c r="GW38" s="64">
        <f t="shared" si="707"/>
        <v>8</v>
      </c>
      <c r="GX38" s="64">
        <f t="shared" si="708"/>
        <v>8</v>
      </c>
      <c r="GY38" s="64">
        <f t="shared" si="709"/>
        <v>8</v>
      </c>
      <c r="GZ38" s="64">
        <f t="shared" si="710"/>
        <v>6</v>
      </c>
      <c r="HA38" s="116">
        <f t="shared" si="711"/>
        <v>0</v>
      </c>
      <c r="HB38" s="115">
        <f t="shared" si="712"/>
        <v>0</v>
      </c>
      <c r="HC38" s="64">
        <f t="shared" si="713"/>
        <v>6</v>
      </c>
      <c r="HD38" s="64">
        <f t="shared" si="714"/>
        <v>6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2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2</v>
      </c>
      <c r="HZ38" s="64">
        <f t="shared" si="736"/>
        <v>1</v>
      </c>
      <c r="IA38" s="64">
        <f t="shared" si="737"/>
        <v>1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213</v>
      </c>
      <c r="IL38" s="64">
        <f t="shared" si="748"/>
        <v>213</v>
      </c>
      <c r="IM38" s="64">
        <f t="shared" si="749"/>
        <v>5</v>
      </c>
      <c r="IN38" s="64">
        <f t="shared" si="750"/>
        <v>4</v>
      </c>
      <c r="IO38" s="64">
        <f t="shared" si="751"/>
        <v>4</v>
      </c>
      <c r="IP38" s="64">
        <f t="shared" si="752"/>
        <v>7</v>
      </c>
      <c r="IQ38" s="64">
        <f t="shared" si="753"/>
        <v>10</v>
      </c>
      <c r="IR38" s="64">
        <f t="shared" si="754"/>
        <v>5</v>
      </c>
      <c r="IS38" s="64">
        <f t="shared" si="755"/>
        <v>3</v>
      </c>
      <c r="IT38" s="64">
        <f t="shared" si="756"/>
        <v>5</v>
      </c>
      <c r="IU38" s="64">
        <f t="shared" si="757"/>
        <v>4</v>
      </c>
      <c r="IV38" s="64">
        <f t="shared" si="758"/>
        <v>4</v>
      </c>
      <c r="IW38" s="64">
        <f t="shared" si="759"/>
        <v>7</v>
      </c>
      <c r="IX38" s="64">
        <f t="shared" si="760"/>
        <v>10</v>
      </c>
      <c r="IY38" s="64">
        <f t="shared" si="761"/>
        <v>4</v>
      </c>
      <c r="IZ38" s="64">
        <f t="shared" si="762"/>
        <v>6</v>
      </c>
      <c r="JA38" s="64">
        <f t="shared" si="763"/>
        <v>6</v>
      </c>
      <c r="JB38" s="64">
        <f t="shared" si="764"/>
        <v>5</v>
      </c>
      <c r="JC38" s="64">
        <f t="shared" si="765"/>
        <v>8</v>
      </c>
      <c r="JD38" s="64">
        <f t="shared" si="766"/>
        <v>8</v>
      </c>
      <c r="JE38" s="64">
        <f t="shared" si="767"/>
        <v>12</v>
      </c>
      <c r="JF38" s="64">
        <f t="shared" si="768"/>
        <v>10</v>
      </c>
      <c r="JG38" s="64">
        <f t="shared" si="769"/>
        <v>10</v>
      </c>
      <c r="JH38" s="64">
        <f t="shared" si="770"/>
        <v>9</v>
      </c>
      <c r="JI38" s="64">
        <f t="shared" si="771"/>
        <v>7</v>
      </c>
      <c r="JJ38" s="64">
        <f t="shared" si="772"/>
        <v>8</v>
      </c>
      <c r="JK38" s="64">
        <f t="shared" si="773"/>
        <v>10</v>
      </c>
      <c r="JL38" s="64">
        <f t="shared" si="774"/>
        <v>12</v>
      </c>
      <c r="JM38" s="64">
        <f t="shared" si="775"/>
        <v>8</v>
      </c>
      <c r="JN38" s="64">
        <f t="shared" si="776"/>
        <v>8</v>
      </c>
      <c r="JO38" s="64">
        <f t="shared" si="777"/>
        <v>8</v>
      </c>
      <c r="JP38" s="64">
        <f t="shared" si="778"/>
        <v>6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936000</v>
      </c>
      <c r="K39" s="62">
        <f t="shared" si="606"/>
        <v>74</v>
      </c>
      <c r="L39" s="62">
        <f t="shared" si="607"/>
        <v>7</v>
      </c>
      <c r="M39" s="57">
        <f t="shared" si="608"/>
        <v>9.45945945945946E-2</v>
      </c>
      <c r="N39" s="115">
        <f t="shared" si="609"/>
        <v>936000</v>
      </c>
      <c r="O39" s="64">
        <f t="shared" si="610"/>
        <v>74</v>
      </c>
      <c r="P39" s="64">
        <f t="shared" si="611"/>
        <v>7</v>
      </c>
      <c r="Q39" s="127">
        <f t="shared" si="612"/>
        <v>9.45945945945946E-2</v>
      </c>
      <c r="R39" s="87">
        <f>IFERROR(VLOOKUP($C39,Sales!$H$5:$N$300,7,0),0)</f>
        <v>52000</v>
      </c>
      <c r="S39" s="62">
        <f>IFERROR(VLOOKUP($C39,Sales!$H$5:$N$300,3,0),0)</f>
        <v>4</v>
      </c>
      <c r="T39" s="62">
        <f>IFERROR(VLOOKUP($C39,Waste!$H$5:$N$200,3,0),0)</f>
        <v>0</v>
      </c>
      <c r="U39" s="63">
        <f t="shared" si="613"/>
        <v>0</v>
      </c>
      <c r="V39" s="62">
        <f>IFERROR(VLOOKUP($C39,Sales!$O$5:$U$300,7,0),0)</f>
        <v>39000</v>
      </c>
      <c r="W39" s="62">
        <f>IFERROR(VLOOKUP($C39,Sales!$O$5:$U$300,3,0),0)</f>
        <v>3</v>
      </c>
      <c r="X39" s="62">
        <f>IFERROR(VLOOKUP($C39,Waste!$O$5:$U$200,3,0),0)</f>
        <v>0</v>
      </c>
      <c r="Y39" s="63">
        <f t="shared" si="614"/>
        <v>0</v>
      </c>
      <c r="Z39" s="62">
        <f>IFERROR(VLOOKUP($C39,Sales!$V$5:$AB$300,7,0),0)</f>
        <v>52000</v>
      </c>
      <c r="AA39" s="62">
        <f>IFERROR(VLOOKUP($C39,Sales!$V$5:$AB$300,3,0),0)</f>
        <v>4</v>
      </c>
      <c r="AB39" s="62">
        <f>IFERROR(VLOOKUP($C39,Waste!$V$5:$AB$200,3,0),0)</f>
        <v>0</v>
      </c>
      <c r="AC39" s="63">
        <f t="shared" si="615"/>
        <v>0</v>
      </c>
      <c r="AD39" s="62">
        <f>IFERROR(VLOOKUP($C39,Sales!$AC$5:$AI$300,7,0),0)</f>
        <v>104000</v>
      </c>
      <c r="AE39" s="62">
        <f>IFERROR(VLOOKUP($C39,Sales!$AC$5:$AI$300,3,0),0)</f>
        <v>8</v>
      </c>
      <c r="AF39" s="62">
        <f>IFERROR(VLOOKUP($C39,Waste!$AC$5:$AI$200,3,0),0)</f>
        <v>0</v>
      </c>
      <c r="AG39" s="63">
        <f t="shared" si="616"/>
        <v>0</v>
      </c>
      <c r="AH39" s="62">
        <f>IFERROR(VLOOKUP($C39,Sales!$AJ$5:$AP$300,7,0),0)</f>
        <v>104000</v>
      </c>
      <c r="AI39" s="62">
        <f>IFERROR(VLOOKUP($C39,Sales!$AJ$5:$AP$300,3,0),0)</f>
        <v>9</v>
      </c>
      <c r="AJ39" s="62">
        <f>IFERROR(VLOOKUP($C39,Waste!$AJ$5:$AP$200,3,0),0)</f>
        <v>0</v>
      </c>
      <c r="AK39" s="63">
        <f t="shared" si="617"/>
        <v>0</v>
      </c>
      <c r="AL39" s="62">
        <f>IFERROR(VLOOKUP($C39,Sales!$AQ$5:$AW$300,7,0),0)</f>
        <v>39000</v>
      </c>
      <c r="AM39" s="62">
        <f>IFERROR(VLOOKUP($C39,Sales!$AQ$5:$AW$300,3,0),0)</f>
        <v>4</v>
      </c>
      <c r="AN39" s="62">
        <f>IFERROR(VLOOKUP($C39,Waste!$AQ$5:$AW$200,3,0),0)</f>
        <v>1</v>
      </c>
      <c r="AO39" s="63">
        <f t="shared" si="618"/>
        <v>0.25</v>
      </c>
      <c r="AP39" s="62">
        <f>IFERROR(VLOOKUP($C39,Sales!$AX$5:$BD$300,7,0),0)</f>
        <v>65000</v>
      </c>
      <c r="AQ39" s="62">
        <f>IFERROR(VLOOKUP($C39,Sales!$AX$5:$BD$300,3,0),0)</f>
        <v>5</v>
      </c>
      <c r="AR39" s="62">
        <f>IFERROR(VLOOKUP($C39,Waste!$AX$5:$BD$200,3,0),0)</f>
        <v>0</v>
      </c>
      <c r="AS39" s="63">
        <f t="shared" si="619"/>
        <v>0</v>
      </c>
      <c r="AT39" s="62">
        <f>IFERROR(VLOOKUP($C39,Sales!$BE$5:$BK$300,7,0),0)</f>
        <v>52000</v>
      </c>
      <c r="AU39" s="62">
        <f>IFERROR(VLOOKUP($C39,Sales!$BE$5:$BK$300,3,0),0)</f>
        <v>4</v>
      </c>
      <c r="AV39" s="62">
        <f>IFERROR(VLOOKUP($C39,Waste!$BE$5:$BK$200,3,0),0)</f>
        <v>0</v>
      </c>
      <c r="AW39" s="63">
        <f t="shared" si="620"/>
        <v>0</v>
      </c>
      <c r="AX39" s="62">
        <f>IFERROR(VLOOKUP($C39,Sales!$BL$5:$BR$300,7,0),0)</f>
        <v>52000</v>
      </c>
      <c r="AY39" s="62">
        <f>IFERROR(VLOOKUP($C39,Sales!$BL$5:$BR$300,3,0),0)</f>
        <v>4</v>
      </c>
      <c r="AZ39" s="62">
        <f>IFERROR(VLOOKUP($C39,Waste!$BL$5:$BR$200,3,0),0)</f>
        <v>0</v>
      </c>
      <c r="BA39" s="63">
        <f t="shared" si="621"/>
        <v>0</v>
      </c>
      <c r="BB39" s="62">
        <f>IFERROR(VLOOKUP($C39,Sales!$BS$5:$BY$300,7,0),0)</f>
        <v>52000</v>
      </c>
      <c r="BC39" s="62">
        <f>IFERROR(VLOOKUP($C39,Sales!$BS$5:$BY$300,3,0),0)</f>
        <v>4</v>
      </c>
      <c r="BD39" s="62">
        <f>IFERROR(VLOOKUP($C39,Waste!$BS$5:$BY$200,3,0),0)</f>
        <v>0</v>
      </c>
      <c r="BE39" s="63">
        <f t="shared" si="622"/>
        <v>0</v>
      </c>
      <c r="BF39" s="62">
        <f>IFERROR(VLOOKUP($C39,Sales!$BZ$5:$CF$300,7,0),0)</f>
        <v>117000</v>
      </c>
      <c r="BG39" s="62">
        <f>IFERROR(VLOOKUP($C39,Sales!$BZ$5:$CF$300,3,0),0)</f>
        <v>9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130000</v>
      </c>
      <c r="BK39" s="62">
        <f>IFERROR(VLOOKUP($C39,Sales!$CG$5:$CM$300,3,0),0)</f>
        <v>10</v>
      </c>
      <c r="BL39" s="62">
        <f>IFERROR(VLOOKUP($C39,Waste!$CG$5:$CM$200,3,0),0)</f>
        <v>0</v>
      </c>
      <c r="BM39" s="63">
        <f t="shared" si="624"/>
        <v>0</v>
      </c>
      <c r="BN39" s="62">
        <f>IFERROR(VLOOKUP($C39,Sales!$CN$5:$CT$300,7,0),0)</f>
        <v>26000</v>
      </c>
      <c r="BO39" s="62">
        <f>IFERROR(VLOOKUP($C39,Sales!$CN$5:$CT$300,3,0),0)</f>
        <v>2</v>
      </c>
      <c r="BP39" s="62">
        <f>IFERROR(VLOOKUP($C39,Waste!$CN$5:$CT$200,3,0),0)</f>
        <v>2</v>
      </c>
      <c r="BQ39" s="63">
        <f t="shared" si="625"/>
        <v>1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4</v>
      </c>
      <c r="BU39" s="63" t="e">
        <f t="shared" si="626"/>
        <v>#DIV/0!</v>
      </c>
      <c r="BV39" s="62">
        <f>IFERROR(VLOOKUP($C39,Sales!$DB$5:$DH$300,7,0),0)</f>
        <v>52000</v>
      </c>
      <c r="BW39" s="62">
        <f>IFERROR(VLOOKUP($C39,Sales!$DB$5:$DH$300,3,0),0)</f>
        <v>4</v>
      </c>
      <c r="BX39" s="62">
        <f>IFERROR(VLOOKUP($C39,Waste!$DB$5:$DH$200,3,0),0)</f>
        <v>0</v>
      </c>
      <c r="BY39" s="63">
        <f t="shared" si="627"/>
        <v>0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936000</v>
      </c>
      <c r="EN39" s="64">
        <f t="shared" si="646"/>
        <v>936000</v>
      </c>
      <c r="EO39" s="64">
        <f t="shared" si="647"/>
        <v>52000</v>
      </c>
      <c r="EP39" s="64">
        <f t="shared" si="648"/>
        <v>39000</v>
      </c>
      <c r="EQ39" s="64">
        <f t="shared" si="649"/>
        <v>52000</v>
      </c>
      <c r="ER39" s="64">
        <f t="shared" si="650"/>
        <v>104000</v>
      </c>
      <c r="ES39" s="64">
        <f t="shared" si="651"/>
        <v>104000</v>
      </c>
      <c r="ET39" s="64">
        <f t="shared" si="652"/>
        <v>39000</v>
      </c>
      <c r="EU39" s="64">
        <f t="shared" si="653"/>
        <v>65000</v>
      </c>
      <c r="EV39" s="64">
        <f t="shared" si="654"/>
        <v>52000</v>
      </c>
      <c r="EW39" s="64">
        <f t="shared" si="655"/>
        <v>52000</v>
      </c>
      <c r="EX39" s="64">
        <f t="shared" si="656"/>
        <v>52000</v>
      </c>
      <c r="EY39" s="64">
        <f t="shared" si="657"/>
        <v>117000</v>
      </c>
      <c r="EZ39" s="64">
        <f t="shared" si="658"/>
        <v>130000</v>
      </c>
      <c r="FA39" s="64">
        <f t="shared" si="659"/>
        <v>26000</v>
      </c>
      <c r="FB39" s="64">
        <f t="shared" si="660"/>
        <v>0</v>
      </c>
      <c r="FC39" s="64">
        <f t="shared" si="661"/>
        <v>52000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74</v>
      </c>
      <c r="FV39" s="64">
        <f t="shared" si="680"/>
        <v>74</v>
      </c>
      <c r="FW39" s="64">
        <f t="shared" si="681"/>
        <v>4</v>
      </c>
      <c r="FX39" s="64">
        <f t="shared" si="682"/>
        <v>3</v>
      </c>
      <c r="FY39" s="64">
        <f t="shared" si="683"/>
        <v>4</v>
      </c>
      <c r="FZ39" s="64">
        <f t="shared" si="684"/>
        <v>8</v>
      </c>
      <c r="GA39" s="64">
        <f t="shared" si="685"/>
        <v>9</v>
      </c>
      <c r="GB39" s="64">
        <f t="shared" si="686"/>
        <v>4</v>
      </c>
      <c r="GC39" s="64">
        <f t="shared" si="687"/>
        <v>5</v>
      </c>
      <c r="GD39" s="64">
        <f t="shared" si="688"/>
        <v>4</v>
      </c>
      <c r="GE39" s="64">
        <f t="shared" si="689"/>
        <v>4</v>
      </c>
      <c r="GF39" s="64">
        <f t="shared" si="690"/>
        <v>4</v>
      </c>
      <c r="GG39" s="64">
        <f t="shared" si="691"/>
        <v>9</v>
      </c>
      <c r="GH39" s="64">
        <f t="shared" si="692"/>
        <v>10</v>
      </c>
      <c r="GI39" s="64">
        <f t="shared" si="693"/>
        <v>2</v>
      </c>
      <c r="GJ39" s="64">
        <f t="shared" si="694"/>
        <v>0</v>
      </c>
      <c r="GK39" s="64">
        <f t="shared" si="695"/>
        <v>4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7</v>
      </c>
      <c r="HD39" s="64">
        <f t="shared" si="714"/>
        <v>7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1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2</v>
      </c>
      <c r="HR39" s="64">
        <f t="shared" si="728"/>
        <v>4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81</v>
      </c>
      <c r="IL39" s="64">
        <f t="shared" si="748"/>
        <v>81</v>
      </c>
      <c r="IM39" s="64">
        <f t="shared" si="749"/>
        <v>4</v>
      </c>
      <c r="IN39" s="64">
        <f t="shared" si="750"/>
        <v>3</v>
      </c>
      <c r="IO39" s="64">
        <f t="shared" si="751"/>
        <v>4</v>
      </c>
      <c r="IP39" s="64">
        <f t="shared" si="752"/>
        <v>8</v>
      </c>
      <c r="IQ39" s="64">
        <f t="shared" si="753"/>
        <v>9</v>
      </c>
      <c r="IR39" s="64">
        <f t="shared" si="754"/>
        <v>5</v>
      </c>
      <c r="IS39" s="64">
        <f t="shared" si="755"/>
        <v>5</v>
      </c>
      <c r="IT39" s="64">
        <f t="shared" si="756"/>
        <v>4</v>
      </c>
      <c r="IU39" s="64">
        <f t="shared" si="757"/>
        <v>4</v>
      </c>
      <c r="IV39" s="64">
        <f t="shared" si="758"/>
        <v>4</v>
      </c>
      <c r="IW39" s="64">
        <f t="shared" si="759"/>
        <v>9</v>
      </c>
      <c r="IX39" s="64">
        <f t="shared" si="760"/>
        <v>10</v>
      </c>
      <c r="IY39" s="64">
        <f t="shared" si="761"/>
        <v>4</v>
      </c>
      <c r="IZ39" s="64">
        <f t="shared" si="762"/>
        <v>4</v>
      </c>
      <c r="JA39" s="64">
        <f t="shared" si="763"/>
        <v>4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988000</v>
      </c>
      <c r="K40" s="62">
        <f t="shared" si="606"/>
        <v>84</v>
      </c>
      <c r="L40" s="62">
        <f t="shared" si="607"/>
        <v>6</v>
      </c>
      <c r="M40" s="57">
        <f t="shared" si="608"/>
        <v>7.1428571428571425E-2</v>
      </c>
      <c r="N40" s="115">
        <f t="shared" si="609"/>
        <v>988000</v>
      </c>
      <c r="O40" s="64">
        <f t="shared" si="610"/>
        <v>84</v>
      </c>
      <c r="P40" s="64">
        <f t="shared" si="611"/>
        <v>6</v>
      </c>
      <c r="Q40" s="127">
        <f t="shared" si="612"/>
        <v>7.1428571428571425E-2</v>
      </c>
      <c r="R40" s="87">
        <f>IFERROR(VLOOKUP($C40,Sales!$H$5:$N$300,7,0),0)</f>
        <v>78000</v>
      </c>
      <c r="S40" s="62">
        <f>IFERROR(VLOOKUP($C40,Sales!$H$5:$N$300,3,0),0)</f>
        <v>6</v>
      </c>
      <c r="T40" s="62">
        <f>IFERROR(VLOOKUP($C40,Waste!$H$5:$N$200,3,0),0)</f>
        <v>0</v>
      </c>
      <c r="U40" s="63">
        <f t="shared" si="613"/>
        <v>0</v>
      </c>
      <c r="V40" s="62">
        <f>IFERROR(VLOOKUP($C40,Sales!$O$5:$U$300,7,0),0)</f>
        <v>39000</v>
      </c>
      <c r="W40" s="62">
        <f>IFERROR(VLOOKUP($C40,Sales!$O$5:$U$300,3,0),0)</f>
        <v>4</v>
      </c>
      <c r="X40" s="62">
        <f>IFERROR(VLOOKUP($C40,Waste!$O$5:$U$200,3,0),0)</f>
        <v>0</v>
      </c>
      <c r="Y40" s="63">
        <f t="shared" si="614"/>
        <v>0</v>
      </c>
      <c r="Z40" s="62">
        <f>IFERROR(VLOOKUP($C40,Sales!$V$5:$AB$300,7,0),0)</f>
        <v>39000</v>
      </c>
      <c r="AA40" s="62">
        <f>IFERROR(VLOOKUP($C40,Sales!$V$5:$AB$300,3,0),0)</f>
        <v>4</v>
      </c>
      <c r="AB40" s="62">
        <f>IFERROR(VLOOKUP($C40,Waste!$V$5:$AB$200,3,0),0)</f>
        <v>0</v>
      </c>
      <c r="AC40" s="63">
        <f t="shared" si="615"/>
        <v>0</v>
      </c>
      <c r="AD40" s="62">
        <f>IFERROR(VLOOKUP($C40,Sales!$AC$5:$AI$300,7,0),0)</f>
        <v>117000</v>
      </c>
      <c r="AE40" s="62">
        <f>IFERROR(VLOOKUP($C40,Sales!$AC$5:$AI$300,3,0),0)</f>
        <v>9</v>
      </c>
      <c r="AF40" s="62">
        <f>IFERROR(VLOOKUP($C40,Waste!$AC$5:$AI$200,3,0),0)</f>
        <v>0</v>
      </c>
      <c r="AG40" s="63">
        <f t="shared" si="616"/>
        <v>0</v>
      </c>
      <c r="AH40" s="62">
        <f>IFERROR(VLOOKUP($C40,Sales!$AJ$5:$AP$300,7,0),0)</f>
        <v>130000</v>
      </c>
      <c r="AI40" s="62">
        <f>IFERROR(VLOOKUP($C40,Sales!$AJ$5:$AP$300,3,0),0)</f>
        <v>12</v>
      </c>
      <c r="AJ40" s="62">
        <f>IFERROR(VLOOKUP($C40,Waste!$AJ$5:$AP$200,3,0),0)</f>
        <v>0</v>
      </c>
      <c r="AK40" s="63">
        <f t="shared" si="617"/>
        <v>0</v>
      </c>
      <c r="AL40" s="62">
        <f>IFERROR(VLOOKUP($C40,Sales!$AQ$5:$AW$300,7,0),0)</f>
        <v>91000</v>
      </c>
      <c r="AM40" s="62">
        <f>IFERROR(VLOOKUP($C40,Sales!$AQ$5:$AW$300,3,0),0)</f>
        <v>8</v>
      </c>
      <c r="AN40" s="62">
        <f>IFERROR(VLOOKUP($C40,Waste!$AQ$5:$AW$200,3,0),0)</f>
        <v>0</v>
      </c>
      <c r="AO40" s="63">
        <f t="shared" si="618"/>
        <v>0</v>
      </c>
      <c r="AP40" s="62">
        <f>IFERROR(VLOOKUP($C40,Sales!$AX$5:$BD$300,7,0),0)</f>
        <v>52000</v>
      </c>
      <c r="AQ40" s="62">
        <f>IFERROR(VLOOKUP($C40,Sales!$AX$5:$BD$300,3,0),0)</f>
        <v>5</v>
      </c>
      <c r="AR40" s="62">
        <f>IFERROR(VLOOKUP($C40,Waste!$AX$5:$BD$200,3,0),0)</f>
        <v>0</v>
      </c>
      <c r="AS40" s="63">
        <f t="shared" si="619"/>
        <v>0</v>
      </c>
      <c r="AT40" s="62">
        <f>IFERROR(VLOOKUP($C40,Sales!$BE$5:$BK$300,7,0),0)</f>
        <v>39000</v>
      </c>
      <c r="AU40" s="62">
        <f>IFERROR(VLOOKUP($C40,Sales!$BE$5:$BK$300,3,0),0)</f>
        <v>3</v>
      </c>
      <c r="AV40" s="62">
        <f>IFERROR(VLOOKUP($C40,Waste!$BE$5:$BK$200,3,0),0)</f>
        <v>0</v>
      </c>
      <c r="AW40" s="63">
        <f t="shared" si="620"/>
        <v>0</v>
      </c>
      <c r="AX40" s="62">
        <f>IFERROR(VLOOKUP($C40,Sales!$BL$5:$BR$300,7,0),0)</f>
        <v>26000</v>
      </c>
      <c r="AY40" s="62">
        <f>IFERROR(VLOOKUP($C40,Sales!$BL$5:$BR$300,3,0),0)</f>
        <v>2</v>
      </c>
      <c r="AZ40" s="62">
        <f>IFERROR(VLOOKUP($C40,Waste!$BL$5:$BR$200,3,0),0)</f>
        <v>0</v>
      </c>
      <c r="BA40" s="63">
        <f t="shared" si="621"/>
        <v>0</v>
      </c>
      <c r="BB40" s="62">
        <f>IFERROR(VLOOKUP($C40,Sales!$BS$5:$BY$300,7,0),0)</f>
        <v>39000</v>
      </c>
      <c r="BC40" s="62">
        <f>IFERROR(VLOOKUP($C40,Sales!$BS$5:$BY$300,3,0),0)</f>
        <v>4</v>
      </c>
      <c r="BD40" s="62">
        <f>IFERROR(VLOOKUP($C40,Waste!$BS$5:$BY$200,3,0),0)</f>
        <v>0</v>
      </c>
      <c r="BE40" s="63">
        <f t="shared" si="622"/>
        <v>0</v>
      </c>
      <c r="BF40" s="62">
        <f>IFERROR(VLOOKUP($C40,Sales!$BZ$5:$CF$300,7,0),0)</f>
        <v>91000</v>
      </c>
      <c r="BG40" s="62">
        <f>IFERROR(VLOOKUP($C40,Sales!$BZ$5:$CF$300,3,0),0)</f>
        <v>7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65000</v>
      </c>
      <c r="BK40" s="62">
        <f>IFERROR(VLOOKUP($C40,Sales!$CG$5:$CM$300,3,0),0)</f>
        <v>6</v>
      </c>
      <c r="BL40" s="62">
        <f>IFERROR(VLOOKUP($C40,Waste!$CG$5:$CM$200,3,0),0)</f>
        <v>0</v>
      </c>
      <c r="BM40" s="63">
        <f t="shared" si="624"/>
        <v>0</v>
      </c>
      <c r="BN40" s="62">
        <f>IFERROR(VLOOKUP($C40,Sales!$CN$5:$CT$300,7,0),0)</f>
        <v>39000</v>
      </c>
      <c r="BO40" s="62">
        <f>IFERROR(VLOOKUP($C40,Sales!$CN$5:$CT$300,3,0),0)</f>
        <v>3</v>
      </c>
      <c r="BP40" s="62">
        <f>IFERROR(VLOOKUP($C40,Waste!$CN$5:$CT$200,3,0),0)</f>
        <v>1</v>
      </c>
      <c r="BQ40" s="63">
        <f t="shared" si="625"/>
        <v>0.33333333333333331</v>
      </c>
      <c r="BR40" s="62">
        <f>IFERROR(VLOOKUP($C40,Sales!$CU$5:$DA$300,7,0),0)</f>
        <v>39000</v>
      </c>
      <c r="BS40" s="62">
        <f>IFERROR(VLOOKUP($C40,Sales!$CU$5:$DA$300,3,0),0)</f>
        <v>3</v>
      </c>
      <c r="BT40" s="62">
        <f>IFERROR(VLOOKUP($C40,Waste!$CU$5:$DA$200,3,0),0)</f>
        <v>3</v>
      </c>
      <c r="BU40" s="63">
        <f t="shared" si="626"/>
        <v>1</v>
      </c>
      <c r="BV40" s="62">
        <f>IFERROR(VLOOKUP($C40,Sales!$DB$5:$DH$300,7,0),0)</f>
        <v>39000</v>
      </c>
      <c r="BW40" s="62">
        <f>IFERROR(VLOOKUP($C40,Sales!$DB$5:$DH$300,3,0),0)</f>
        <v>3</v>
      </c>
      <c r="BX40" s="62">
        <f>IFERROR(VLOOKUP($C40,Waste!$DB$5:$DH$200,3,0),0)</f>
        <v>1</v>
      </c>
      <c r="BY40" s="63">
        <f t="shared" si="627"/>
        <v>0.33333333333333331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65000</v>
      </c>
      <c r="EE40" s="62">
        <f>IFERROR(VLOOKUP($C40,Sales!$HC$5:$HI$300,3,0),0)</f>
        <v>5</v>
      </c>
      <c r="EF40" s="62">
        <f>IFERROR(VLOOKUP($C40,Waste!$HC$5:$HI$200,3,0),0)</f>
        <v>1</v>
      </c>
      <c r="EG40" s="63">
        <f t="shared" si="642"/>
        <v>0.2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988000</v>
      </c>
      <c r="EN40" s="64">
        <f t="shared" si="646"/>
        <v>988000</v>
      </c>
      <c r="EO40" s="64">
        <f t="shared" si="647"/>
        <v>78000</v>
      </c>
      <c r="EP40" s="64">
        <f t="shared" si="648"/>
        <v>39000</v>
      </c>
      <c r="EQ40" s="64">
        <f t="shared" si="649"/>
        <v>39000</v>
      </c>
      <c r="ER40" s="64">
        <f t="shared" si="650"/>
        <v>117000</v>
      </c>
      <c r="ES40" s="64">
        <f t="shared" si="651"/>
        <v>130000</v>
      </c>
      <c r="ET40" s="64">
        <f t="shared" si="652"/>
        <v>91000</v>
      </c>
      <c r="EU40" s="64">
        <f t="shared" si="653"/>
        <v>52000</v>
      </c>
      <c r="EV40" s="64">
        <f t="shared" si="654"/>
        <v>39000</v>
      </c>
      <c r="EW40" s="64">
        <f t="shared" si="655"/>
        <v>26000</v>
      </c>
      <c r="EX40" s="64">
        <f t="shared" si="656"/>
        <v>39000</v>
      </c>
      <c r="EY40" s="64">
        <f t="shared" si="657"/>
        <v>91000</v>
      </c>
      <c r="EZ40" s="64">
        <f t="shared" si="658"/>
        <v>65000</v>
      </c>
      <c r="FA40" s="64">
        <f t="shared" si="659"/>
        <v>39000</v>
      </c>
      <c r="FB40" s="64">
        <f t="shared" si="660"/>
        <v>39000</v>
      </c>
      <c r="FC40" s="64">
        <f t="shared" si="661"/>
        <v>39000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65000</v>
      </c>
      <c r="FS40" s="116">
        <f t="shared" si="677"/>
        <v>0</v>
      </c>
      <c r="FT40" s="115">
        <f t="shared" si="678"/>
        <v>0</v>
      </c>
      <c r="FU40" s="64">
        <f t="shared" si="679"/>
        <v>84</v>
      </c>
      <c r="FV40" s="64">
        <f t="shared" si="680"/>
        <v>84</v>
      </c>
      <c r="FW40" s="64">
        <f t="shared" si="681"/>
        <v>6</v>
      </c>
      <c r="FX40" s="64">
        <f t="shared" si="682"/>
        <v>4</v>
      </c>
      <c r="FY40" s="64">
        <f t="shared" si="683"/>
        <v>4</v>
      </c>
      <c r="FZ40" s="64">
        <f t="shared" si="684"/>
        <v>9</v>
      </c>
      <c r="GA40" s="64">
        <f t="shared" si="685"/>
        <v>12</v>
      </c>
      <c r="GB40" s="64">
        <f t="shared" si="686"/>
        <v>8</v>
      </c>
      <c r="GC40" s="64">
        <f t="shared" si="687"/>
        <v>5</v>
      </c>
      <c r="GD40" s="64">
        <f t="shared" si="688"/>
        <v>3</v>
      </c>
      <c r="GE40" s="64">
        <f t="shared" si="689"/>
        <v>2</v>
      </c>
      <c r="GF40" s="64">
        <f t="shared" si="690"/>
        <v>4</v>
      </c>
      <c r="GG40" s="64">
        <f t="shared" si="691"/>
        <v>7</v>
      </c>
      <c r="GH40" s="64">
        <f t="shared" si="692"/>
        <v>6</v>
      </c>
      <c r="GI40" s="64">
        <f t="shared" si="693"/>
        <v>3</v>
      </c>
      <c r="GJ40" s="64">
        <f t="shared" si="694"/>
        <v>3</v>
      </c>
      <c r="GK40" s="64">
        <f t="shared" si="695"/>
        <v>3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5</v>
      </c>
      <c r="HA40" s="116">
        <f t="shared" si="711"/>
        <v>0</v>
      </c>
      <c r="HB40" s="115">
        <f t="shared" si="712"/>
        <v>0</v>
      </c>
      <c r="HC40" s="64">
        <f t="shared" si="713"/>
        <v>6</v>
      </c>
      <c r="HD40" s="64">
        <f t="shared" si="714"/>
        <v>6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1</v>
      </c>
      <c r="HR40" s="64">
        <f t="shared" si="728"/>
        <v>3</v>
      </c>
      <c r="HS40" s="64">
        <f t="shared" si="729"/>
        <v>1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1</v>
      </c>
      <c r="II40" s="116">
        <f t="shared" si="745"/>
        <v>0</v>
      </c>
      <c r="IJ40" s="115">
        <f t="shared" si="746"/>
        <v>0</v>
      </c>
      <c r="IK40" s="64">
        <f t="shared" si="747"/>
        <v>90</v>
      </c>
      <c r="IL40" s="64">
        <f t="shared" si="748"/>
        <v>90</v>
      </c>
      <c r="IM40" s="64">
        <f t="shared" si="749"/>
        <v>6</v>
      </c>
      <c r="IN40" s="64">
        <f t="shared" si="750"/>
        <v>4</v>
      </c>
      <c r="IO40" s="64">
        <f t="shared" si="751"/>
        <v>4</v>
      </c>
      <c r="IP40" s="64">
        <f t="shared" si="752"/>
        <v>9</v>
      </c>
      <c r="IQ40" s="64">
        <f t="shared" si="753"/>
        <v>12</v>
      </c>
      <c r="IR40" s="64">
        <f t="shared" si="754"/>
        <v>8</v>
      </c>
      <c r="IS40" s="64">
        <f t="shared" si="755"/>
        <v>5</v>
      </c>
      <c r="IT40" s="64">
        <f t="shared" si="756"/>
        <v>3</v>
      </c>
      <c r="IU40" s="64">
        <f t="shared" si="757"/>
        <v>2</v>
      </c>
      <c r="IV40" s="64">
        <f t="shared" si="758"/>
        <v>4</v>
      </c>
      <c r="IW40" s="64">
        <f t="shared" si="759"/>
        <v>7</v>
      </c>
      <c r="IX40" s="64">
        <f t="shared" si="760"/>
        <v>6</v>
      </c>
      <c r="IY40" s="64">
        <f t="shared" si="761"/>
        <v>4</v>
      </c>
      <c r="IZ40" s="64">
        <f t="shared" si="762"/>
        <v>6</v>
      </c>
      <c r="JA40" s="64">
        <f t="shared" si="763"/>
        <v>4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6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2340000</v>
      </c>
      <c r="K41" s="62">
        <f t="shared" si="606"/>
        <v>197</v>
      </c>
      <c r="L41" s="62">
        <f t="shared" si="607"/>
        <v>12</v>
      </c>
      <c r="M41" s="57">
        <f t="shared" si="608"/>
        <v>6.0913705583756347E-2</v>
      </c>
      <c r="N41" s="115">
        <f t="shared" si="609"/>
        <v>2340000</v>
      </c>
      <c r="O41" s="64">
        <f t="shared" si="610"/>
        <v>197</v>
      </c>
      <c r="P41" s="64">
        <f t="shared" si="611"/>
        <v>12</v>
      </c>
      <c r="Q41" s="127">
        <f t="shared" si="612"/>
        <v>6.0913705583756347E-2</v>
      </c>
      <c r="R41" s="87">
        <f>IFERROR(VLOOKUP($C41,Sales!$H$5:$N$300,7,0),0)</f>
        <v>39000</v>
      </c>
      <c r="S41" s="62">
        <f>IFERROR(VLOOKUP($C41,Sales!$H$5:$N$300,3,0),0)</f>
        <v>5</v>
      </c>
      <c r="T41" s="62">
        <f>IFERROR(VLOOKUP($C41,Waste!$H$5:$N$200,3,0),0)</f>
        <v>0</v>
      </c>
      <c r="U41" s="63">
        <f t="shared" si="613"/>
        <v>0</v>
      </c>
      <c r="V41" s="62">
        <f>IFERROR(VLOOKUP($C41,Sales!$O$5:$U$300,7,0),0)</f>
        <v>39000</v>
      </c>
      <c r="W41" s="62">
        <f>IFERROR(VLOOKUP($C41,Sales!$O$5:$U$300,3,0),0)</f>
        <v>3</v>
      </c>
      <c r="X41" s="62">
        <f>IFERROR(VLOOKUP($C41,Waste!$O$5:$U$200,3,0),0)</f>
        <v>0</v>
      </c>
      <c r="Y41" s="63">
        <f t="shared" si="614"/>
        <v>0</v>
      </c>
      <c r="Z41" s="62">
        <f>IFERROR(VLOOKUP($C41,Sales!$V$5:$AB$300,7,0),0)</f>
        <v>52000</v>
      </c>
      <c r="AA41" s="62">
        <f>IFERROR(VLOOKUP($C41,Sales!$V$5:$AB$300,3,0),0)</f>
        <v>4</v>
      </c>
      <c r="AB41" s="62">
        <f>IFERROR(VLOOKUP($C41,Waste!$V$5:$AB$200,3,0),0)</f>
        <v>0</v>
      </c>
      <c r="AC41" s="63">
        <f t="shared" si="615"/>
        <v>0</v>
      </c>
      <c r="AD41" s="62">
        <f>IFERROR(VLOOKUP($C41,Sales!$AC$5:$AI$300,7,0),0)</f>
        <v>52000</v>
      </c>
      <c r="AE41" s="62">
        <f>IFERROR(VLOOKUP($C41,Sales!$AC$5:$AI$300,3,0),0)</f>
        <v>6</v>
      </c>
      <c r="AF41" s="62">
        <f>IFERROR(VLOOKUP($C41,Waste!$AC$5:$AI$200,3,0),0)</f>
        <v>0</v>
      </c>
      <c r="AG41" s="63">
        <f t="shared" si="616"/>
        <v>0</v>
      </c>
      <c r="AH41" s="62">
        <f>IFERROR(VLOOKUP($C41,Sales!$AJ$5:$AP$300,7,0),0)</f>
        <v>104000</v>
      </c>
      <c r="AI41" s="62">
        <f>IFERROR(VLOOKUP($C41,Sales!$AJ$5:$AP$300,3,0),0)</f>
        <v>10</v>
      </c>
      <c r="AJ41" s="62">
        <f>IFERROR(VLOOKUP($C41,Waste!$AJ$5:$AP$200,3,0),0)</f>
        <v>0</v>
      </c>
      <c r="AK41" s="63">
        <f t="shared" si="617"/>
        <v>0</v>
      </c>
      <c r="AL41" s="62">
        <f>IFERROR(VLOOKUP($C41,Sales!$AQ$5:$AW$300,7,0),0)</f>
        <v>13000</v>
      </c>
      <c r="AM41" s="62">
        <f>IFERROR(VLOOKUP($C41,Sales!$AQ$5:$AW$300,3,0),0)</f>
        <v>3</v>
      </c>
      <c r="AN41" s="62">
        <f>IFERROR(VLOOKUP($C41,Waste!$AQ$5:$AW$200,3,0),0)</f>
        <v>1</v>
      </c>
      <c r="AO41" s="63">
        <f t="shared" si="618"/>
        <v>0.33333333333333331</v>
      </c>
      <c r="AP41" s="62">
        <f>IFERROR(VLOOKUP($C41,Sales!$AX$5:$BD$300,7,0),0)</f>
        <v>26000</v>
      </c>
      <c r="AQ41" s="62">
        <f>IFERROR(VLOOKUP($C41,Sales!$AX$5:$BD$300,3,0),0)</f>
        <v>5</v>
      </c>
      <c r="AR41" s="62">
        <f>IFERROR(VLOOKUP($C41,Waste!$AX$5:$BD$200,3,0),0)</f>
        <v>0</v>
      </c>
      <c r="AS41" s="63">
        <f t="shared" si="619"/>
        <v>0</v>
      </c>
      <c r="AT41" s="62">
        <f>IFERROR(VLOOKUP($C41,Sales!$BE$5:$BK$300,7,0),0)</f>
        <v>26000</v>
      </c>
      <c r="AU41" s="62">
        <f>IFERROR(VLOOKUP($C41,Sales!$BE$5:$BK$300,3,0),0)</f>
        <v>4</v>
      </c>
      <c r="AV41" s="62">
        <f>IFERROR(VLOOKUP($C41,Waste!$BE$5:$BK$200,3,0),0)</f>
        <v>0</v>
      </c>
      <c r="AW41" s="63">
        <f t="shared" si="620"/>
        <v>0</v>
      </c>
      <c r="AX41" s="62">
        <f>IFERROR(VLOOKUP($C41,Sales!$BL$5:$BR$300,7,0),0)</f>
        <v>26000</v>
      </c>
      <c r="AY41" s="62">
        <f>IFERROR(VLOOKUP($C41,Sales!$BL$5:$BR$300,3,0),0)</f>
        <v>3</v>
      </c>
      <c r="AZ41" s="62">
        <f>IFERROR(VLOOKUP($C41,Waste!$BL$5:$BR$200,3,0),0)</f>
        <v>0</v>
      </c>
      <c r="BA41" s="63">
        <f t="shared" si="621"/>
        <v>0</v>
      </c>
      <c r="BB41" s="62">
        <f>IFERROR(VLOOKUP($C41,Sales!$BS$5:$BY$300,7,0),0)</f>
        <v>39000</v>
      </c>
      <c r="BC41" s="62">
        <f>IFERROR(VLOOKUP($C41,Sales!$BS$5:$BY$300,3,0),0)</f>
        <v>3</v>
      </c>
      <c r="BD41" s="62">
        <f>IFERROR(VLOOKUP($C41,Waste!$BS$5:$BY$200,3,0),0)</f>
        <v>0</v>
      </c>
      <c r="BE41" s="63">
        <f t="shared" si="622"/>
        <v>0</v>
      </c>
      <c r="BF41" s="62">
        <f>IFERROR(VLOOKUP($C41,Sales!$BZ$5:$CF$300,7,0),0)</f>
        <v>104000</v>
      </c>
      <c r="BG41" s="62">
        <f>IFERROR(VLOOKUP($C41,Sales!$BZ$5:$CF$300,3,0),0)</f>
        <v>9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91000</v>
      </c>
      <c r="BK41" s="62">
        <f>IFERROR(VLOOKUP($C41,Sales!$CG$5:$CM$300,3,0),0)</f>
        <v>8</v>
      </c>
      <c r="BL41" s="62">
        <f>IFERROR(VLOOKUP($C41,Waste!$CG$5:$CM$200,3,0),0)</f>
        <v>0</v>
      </c>
      <c r="BM41" s="63">
        <f t="shared" si="624"/>
        <v>0</v>
      </c>
      <c r="BN41" s="62">
        <f>IFERROR(VLOOKUP($C41,Sales!$CN$5:$CT$300,7,0),0)</f>
        <v>39000</v>
      </c>
      <c r="BO41" s="62">
        <f>IFERROR(VLOOKUP($C41,Sales!$CN$5:$CT$300,3,0),0)</f>
        <v>4</v>
      </c>
      <c r="BP41" s="62">
        <f>IFERROR(VLOOKUP($C41,Waste!$CN$5:$CT$200,3,0),0)</f>
        <v>0</v>
      </c>
      <c r="BQ41" s="63">
        <f t="shared" si="625"/>
        <v>0</v>
      </c>
      <c r="BR41" s="62">
        <f>IFERROR(VLOOKUP($C41,Sales!$CU$5:$DA$300,7,0),0)</f>
        <v>26000</v>
      </c>
      <c r="BS41" s="62">
        <f>IFERROR(VLOOKUP($C41,Sales!$CU$5:$DA$300,3,0),0)</f>
        <v>2</v>
      </c>
      <c r="BT41" s="62">
        <f>IFERROR(VLOOKUP($C41,Waste!$CU$5:$DA$200,3,0),0)</f>
        <v>2</v>
      </c>
      <c r="BU41" s="63">
        <f t="shared" si="626"/>
        <v>1</v>
      </c>
      <c r="BV41" s="62">
        <f>IFERROR(VLOOKUP($C41,Sales!$DB$5:$DH$300,7,0),0)</f>
        <v>26000</v>
      </c>
      <c r="BW41" s="62">
        <f>IFERROR(VLOOKUP($C41,Sales!$DB$5:$DH$300,3,0),0)</f>
        <v>2</v>
      </c>
      <c r="BX41" s="62">
        <f>IFERROR(VLOOKUP($C41,Waste!$DB$5:$DH$200,3,0),0)</f>
        <v>0</v>
      </c>
      <c r="BY41" s="63">
        <f t="shared" si="627"/>
        <v>0</v>
      </c>
      <c r="BZ41" s="62">
        <f>IFERROR(VLOOKUP($C41,Sales!$DI$5:$DO$300,7,0),0)</f>
        <v>143000</v>
      </c>
      <c r="CA41" s="62">
        <f>IFERROR(VLOOKUP($C41,Sales!$DI$5:$DO$300,3,0),0)</f>
        <v>11</v>
      </c>
      <c r="CB41" s="62">
        <f>IFERROR(VLOOKUP($C41,Waste!$DI$5:$DO$200,3,0),0)</f>
        <v>0</v>
      </c>
      <c r="CC41" s="63">
        <f t="shared" si="628"/>
        <v>0</v>
      </c>
      <c r="CD41" s="62">
        <f>IFERROR(VLOOKUP($C41,Sales!$DP$5:$DV$300,7,0),0)</f>
        <v>52000</v>
      </c>
      <c r="CE41" s="62">
        <f>IFERROR(VLOOKUP($C41,Sales!$DP$5:$DV$300,3,0),0)</f>
        <v>4</v>
      </c>
      <c r="CF41" s="62">
        <f>IFERROR(VLOOKUP($C41,Waste!$DP$5:$DV$200,3,0),0)</f>
        <v>0</v>
      </c>
      <c r="CG41" s="63">
        <f t="shared" si="629"/>
        <v>0</v>
      </c>
      <c r="CH41" s="62">
        <f>IFERROR(VLOOKUP($C41,Sales!$DW$5:$EC$300,7,0),0)</f>
        <v>130000</v>
      </c>
      <c r="CI41" s="62">
        <f>IFERROR(VLOOKUP($C41,Sales!$DW$5:$EC$300,3,0),0)</f>
        <v>10</v>
      </c>
      <c r="CJ41" s="62">
        <f>IFERROR(VLOOKUP($C41,Waste!$DW$5:$EC$200,3,0),0)</f>
        <v>0</v>
      </c>
      <c r="CK41" s="63">
        <f t="shared" si="630"/>
        <v>0</v>
      </c>
      <c r="CL41" s="62">
        <f>IFERROR(VLOOKUP($C41,Sales!$ED$5:$EJ$300,7,0),0)</f>
        <v>195000</v>
      </c>
      <c r="CM41" s="62">
        <f>IFERROR(VLOOKUP($C41,Sales!$ED$5:$EJ$300,3,0),0)</f>
        <v>15</v>
      </c>
      <c r="CN41" s="62">
        <f>IFERROR(VLOOKUP($C41,Waste!$ED$5:$EJ$200,3,0),0)</f>
        <v>0</v>
      </c>
      <c r="CO41" s="63">
        <f t="shared" si="631"/>
        <v>0</v>
      </c>
      <c r="CP41" s="62">
        <f>IFERROR(VLOOKUP($C41,Sales!$EK$5:$EQ$300,7,0),0)</f>
        <v>117000</v>
      </c>
      <c r="CQ41" s="62">
        <f>IFERROR(VLOOKUP($C41,Sales!$EK$5:$EQ$300,3,0),0)</f>
        <v>9</v>
      </c>
      <c r="CR41" s="62">
        <f>IFERROR(VLOOKUP($C41,Waste!$EK$5:$EQ$200,3,0),0)</f>
        <v>0</v>
      </c>
      <c r="CS41" s="63">
        <f t="shared" si="632"/>
        <v>0</v>
      </c>
      <c r="CT41" s="62">
        <f>IFERROR(VLOOKUP($C41,Sales!$ER$5:$EX$300,7,0),0)</f>
        <v>26000</v>
      </c>
      <c r="CU41" s="62">
        <f>IFERROR(VLOOKUP($C41,Sales!$ER$5:$EX$300,3,0),0)</f>
        <v>2</v>
      </c>
      <c r="CV41" s="62">
        <f>IFERROR(VLOOKUP($C41,Waste!$ER$5:$EX$200,3,0),0)</f>
        <v>7</v>
      </c>
      <c r="CW41" s="63">
        <f t="shared" si="633"/>
        <v>3.5</v>
      </c>
      <c r="CX41" s="62">
        <f>IFERROR(VLOOKUP($C41,Sales!$EY$5:$FE$300,7,0),0)</f>
        <v>104000</v>
      </c>
      <c r="CY41" s="62">
        <f>IFERROR(VLOOKUP($C41,Sales!$EY$5:$FE$300,3,0),0)</f>
        <v>8</v>
      </c>
      <c r="CZ41" s="62">
        <f>IFERROR(VLOOKUP($C41,Waste!$EY$5:$FE$200,3,0),0)</f>
        <v>2</v>
      </c>
      <c r="DA41" s="63">
        <f t="shared" si="634"/>
        <v>0.25</v>
      </c>
      <c r="DB41" s="62">
        <f>IFERROR(VLOOKUP($C41,Sales!$FF$5:$FL$300,7,0),0)</f>
        <v>91000</v>
      </c>
      <c r="DC41" s="62">
        <f>IFERROR(VLOOKUP($C41,Sales!$FF$5:$FL$300,3,0),0)</f>
        <v>7</v>
      </c>
      <c r="DD41" s="62">
        <f>IFERROR(VLOOKUP($C41,Waste!$FF$5:$FL$200,3,0),0)</f>
        <v>0</v>
      </c>
      <c r="DE41" s="63">
        <f t="shared" si="635"/>
        <v>0</v>
      </c>
      <c r="DF41" s="62">
        <f>IFERROR(VLOOKUP($C41,Sales!$FM$5:$FS$300,7,0),0)</f>
        <v>104000</v>
      </c>
      <c r="DG41" s="62">
        <f>IFERROR(VLOOKUP($C41,Sales!$FM$5:$FS$300,3,0),0)</f>
        <v>8</v>
      </c>
      <c r="DH41" s="62">
        <f>IFERROR(VLOOKUP($C41,Waste!$FM$5:$FS$200,3,0),0)</f>
        <v>0</v>
      </c>
      <c r="DI41" s="63">
        <f t="shared" si="636"/>
        <v>0</v>
      </c>
      <c r="DJ41" s="62">
        <f>IFERROR(VLOOKUP($C41,Sales!$FT$5:$FZ$300,7,0),0)</f>
        <v>130000</v>
      </c>
      <c r="DK41" s="62">
        <f>IFERROR(VLOOKUP($C41,Sales!$FT$5:$FZ$300,3,0),0)</f>
        <v>10</v>
      </c>
      <c r="DL41" s="62">
        <f>IFERROR(VLOOKUP($C41,Waste!$FT$5:$FZ$200,3,0),0)</f>
        <v>0</v>
      </c>
      <c r="DM41" s="63">
        <f t="shared" si="637"/>
        <v>0</v>
      </c>
      <c r="DN41" s="62">
        <f>IFERROR(VLOOKUP($C41,Sales!$GA$5:$GG$300,7,0),0)</f>
        <v>156000</v>
      </c>
      <c r="DO41" s="62">
        <f>IFERROR(VLOOKUP($C41,Sales!$GA$5:$GG$300,3,0),0)</f>
        <v>12</v>
      </c>
      <c r="DP41" s="62">
        <f>IFERROR(VLOOKUP($C41,Waste!$GA$5:$GG$200,3,0),0)</f>
        <v>0</v>
      </c>
      <c r="DQ41" s="63">
        <f t="shared" si="638"/>
        <v>0</v>
      </c>
      <c r="DR41" s="62">
        <f>IFERROR(VLOOKUP($C41,Sales!$GH$5:$GN$300,7,0),0)</f>
        <v>104000</v>
      </c>
      <c r="DS41" s="62">
        <f>IFERROR(VLOOKUP($C41,Sales!$GH$5:$GN$300,3,0),0)</f>
        <v>8</v>
      </c>
      <c r="DT41" s="62">
        <f>IFERROR(VLOOKUP($C41,Waste!$GH$5:$GN$200,3,0),0)</f>
        <v>0</v>
      </c>
      <c r="DU41" s="63">
        <f t="shared" si="639"/>
        <v>0</v>
      </c>
      <c r="DV41" s="62">
        <f>IFERROR(VLOOKUP($C41,Sales!$GO$5:$GU$300,7,0),0)</f>
        <v>104000</v>
      </c>
      <c r="DW41" s="62">
        <f>IFERROR(VLOOKUP($C41,Sales!$GO$5:$GU$300,3,0),0)</f>
        <v>8</v>
      </c>
      <c r="DX41" s="62">
        <f>IFERROR(VLOOKUP($C41,Waste!$GO$5:$GU$200,3,0),0)</f>
        <v>0</v>
      </c>
      <c r="DY41" s="63">
        <f t="shared" si="640"/>
        <v>0</v>
      </c>
      <c r="DZ41" s="62">
        <f>IFERROR(VLOOKUP($C41,Sales!$GV$5:$HB$300,7,0),0)</f>
        <v>104000</v>
      </c>
      <c r="EA41" s="62">
        <f>IFERROR(VLOOKUP($C41,Sales!$GV$5:$HB$300,3,0),0)</f>
        <v>8</v>
      </c>
      <c r="EB41" s="62">
        <f>IFERROR(VLOOKUP($C41,Waste!$GV$5:$HB$200,3,0),0)</f>
        <v>0</v>
      </c>
      <c r="EC41" s="63">
        <f t="shared" si="641"/>
        <v>0</v>
      </c>
      <c r="ED41" s="62">
        <f>IFERROR(VLOOKUP($C41,Sales!$HC$5:$HI$300,7,0),0)</f>
        <v>78000</v>
      </c>
      <c r="EE41" s="62">
        <f>IFERROR(VLOOKUP($C41,Sales!$HC$5:$HI$300,3,0),0)</f>
        <v>6</v>
      </c>
      <c r="EF41" s="62">
        <f>IFERROR(VLOOKUP($C41,Waste!$HC$5:$HI$200,3,0),0)</f>
        <v>0</v>
      </c>
      <c r="EG41" s="63">
        <f t="shared" si="642"/>
        <v>0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2340000</v>
      </c>
      <c r="EN41" s="64">
        <f t="shared" si="646"/>
        <v>2340000</v>
      </c>
      <c r="EO41" s="64">
        <f t="shared" si="647"/>
        <v>39000</v>
      </c>
      <c r="EP41" s="64">
        <f t="shared" si="648"/>
        <v>39000</v>
      </c>
      <c r="EQ41" s="64">
        <f t="shared" si="649"/>
        <v>52000</v>
      </c>
      <c r="ER41" s="64">
        <f t="shared" si="650"/>
        <v>52000</v>
      </c>
      <c r="ES41" s="64">
        <f t="shared" si="651"/>
        <v>104000</v>
      </c>
      <c r="ET41" s="64">
        <f t="shared" si="652"/>
        <v>13000</v>
      </c>
      <c r="EU41" s="64">
        <f t="shared" si="653"/>
        <v>26000</v>
      </c>
      <c r="EV41" s="64">
        <f t="shared" si="654"/>
        <v>26000</v>
      </c>
      <c r="EW41" s="64">
        <f t="shared" si="655"/>
        <v>26000</v>
      </c>
      <c r="EX41" s="64">
        <f t="shared" si="656"/>
        <v>39000</v>
      </c>
      <c r="EY41" s="64">
        <f t="shared" si="657"/>
        <v>104000</v>
      </c>
      <c r="EZ41" s="64">
        <f t="shared" si="658"/>
        <v>91000</v>
      </c>
      <c r="FA41" s="64">
        <f t="shared" si="659"/>
        <v>39000</v>
      </c>
      <c r="FB41" s="64">
        <f t="shared" si="660"/>
        <v>26000</v>
      </c>
      <c r="FC41" s="64">
        <f t="shared" si="661"/>
        <v>26000</v>
      </c>
      <c r="FD41" s="64">
        <f t="shared" si="662"/>
        <v>143000</v>
      </c>
      <c r="FE41" s="64">
        <f t="shared" si="663"/>
        <v>52000</v>
      </c>
      <c r="FF41" s="64">
        <f t="shared" si="664"/>
        <v>130000</v>
      </c>
      <c r="FG41" s="64">
        <f t="shared" si="665"/>
        <v>195000</v>
      </c>
      <c r="FH41" s="64">
        <f t="shared" si="666"/>
        <v>117000</v>
      </c>
      <c r="FI41" s="64">
        <f t="shared" si="667"/>
        <v>26000</v>
      </c>
      <c r="FJ41" s="64">
        <f t="shared" si="668"/>
        <v>104000</v>
      </c>
      <c r="FK41" s="64">
        <f t="shared" si="669"/>
        <v>91000</v>
      </c>
      <c r="FL41" s="64">
        <f t="shared" si="670"/>
        <v>104000</v>
      </c>
      <c r="FM41" s="64">
        <f t="shared" si="671"/>
        <v>130000</v>
      </c>
      <c r="FN41" s="64">
        <f t="shared" si="672"/>
        <v>156000</v>
      </c>
      <c r="FO41" s="64">
        <f t="shared" si="673"/>
        <v>104000</v>
      </c>
      <c r="FP41" s="64">
        <f t="shared" si="674"/>
        <v>104000</v>
      </c>
      <c r="FQ41" s="64">
        <f t="shared" si="675"/>
        <v>104000</v>
      </c>
      <c r="FR41" s="64">
        <f t="shared" si="676"/>
        <v>78000</v>
      </c>
      <c r="FS41" s="116">
        <f t="shared" si="677"/>
        <v>0</v>
      </c>
      <c r="FT41" s="115">
        <f t="shared" si="678"/>
        <v>0</v>
      </c>
      <c r="FU41" s="64">
        <f t="shared" si="679"/>
        <v>197</v>
      </c>
      <c r="FV41" s="64">
        <f t="shared" si="680"/>
        <v>197</v>
      </c>
      <c r="FW41" s="64">
        <f t="shared" si="681"/>
        <v>5</v>
      </c>
      <c r="FX41" s="64">
        <f t="shared" si="682"/>
        <v>3</v>
      </c>
      <c r="FY41" s="64">
        <f t="shared" si="683"/>
        <v>4</v>
      </c>
      <c r="FZ41" s="64">
        <f t="shared" si="684"/>
        <v>6</v>
      </c>
      <c r="GA41" s="64">
        <f t="shared" si="685"/>
        <v>10</v>
      </c>
      <c r="GB41" s="64">
        <f t="shared" si="686"/>
        <v>3</v>
      </c>
      <c r="GC41" s="64">
        <f t="shared" si="687"/>
        <v>5</v>
      </c>
      <c r="GD41" s="64">
        <f t="shared" si="688"/>
        <v>4</v>
      </c>
      <c r="GE41" s="64">
        <f t="shared" si="689"/>
        <v>3</v>
      </c>
      <c r="GF41" s="64">
        <f t="shared" si="690"/>
        <v>3</v>
      </c>
      <c r="GG41" s="64">
        <f t="shared" si="691"/>
        <v>9</v>
      </c>
      <c r="GH41" s="64">
        <f t="shared" si="692"/>
        <v>8</v>
      </c>
      <c r="GI41" s="64">
        <f t="shared" si="693"/>
        <v>4</v>
      </c>
      <c r="GJ41" s="64">
        <f t="shared" si="694"/>
        <v>2</v>
      </c>
      <c r="GK41" s="64">
        <f t="shared" si="695"/>
        <v>2</v>
      </c>
      <c r="GL41" s="64">
        <f t="shared" si="696"/>
        <v>11</v>
      </c>
      <c r="GM41" s="64">
        <f t="shared" si="697"/>
        <v>4</v>
      </c>
      <c r="GN41" s="64">
        <f t="shared" si="698"/>
        <v>10</v>
      </c>
      <c r="GO41" s="64">
        <f t="shared" si="699"/>
        <v>15</v>
      </c>
      <c r="GP41" s="64">
        <f t="shared" si="700"/>
        <v>9</v>
      </c>
      <c r="GQ41" s="64">
        <f t="shared" si="701"/>
        <v>2</v>
      </c>
      <c r="GR41" s="64">
        <f t="shared" si="702"/>
        <v>8</v>
      </c>
      <c r="GS41" s="64">
        <f t="shared" si="703"/>
        <v>7</v>
      </c>
      <c r="GT41" s="64">
        <f t="shared" si="704"/>
        <v>8</v>
      </c>
      <c r="GU41" s="64">
        <f t="shared" si="705"/>
        <v>10</v>
      </c>
      <c r="GV41" s="64">
        <f t="shared" si="706"/>
        <v>12</v>
      </c>
      <c r="GW41" s="64">
        <f t="shared" si="707"/>
        <v>8</v>
      </c>
      <c r="GX41" s="64">
        <f t="shared" si="708"/>
        <v>8</v>
      </c>
      <c r="GY41" s="64">
        <f t="shared" si="709"/>
        <v>8</v>
      </c>
      <c r="GZ41" s="64">
        <f t="shared" si="710"/>
        <v>6</v>
      </c>
      <c r="HA41" s="116">
        <f t="shared" si="711"/>
        <v>0</v>
      </c>
      <c r="HB41" s="115">
        <f t="shared" si="712"/>
        <v>0</v>
      </c>
      <c r="HC41" s="64">
        <f t="shared" si="713"/>
        <v>12</v>
      </c>
      <c r="HD41" s="64">
        <f t="shared" si="714"/>
        <v>12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1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2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7</v>
      </c>
      <c r="HZ41" s="64">
        <f t="shared" si="736"/>
        <v>2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209</v>
      </c>
      <c r="IL41" s="64">
        <f t="shared" si="748"/>
        <v>209</v>
      </c>
      <c r="IM41" s="64">
        <f t="shared" si="749"/>
        <v>5</v>
      </c>
      <c r="IN41" s="64">
        <f t="shared" si="750"/>
        <v>3</v>
      </c>
      <c r="IO41" s="64">
        <f t="shared" si="751"/>
        <v>4</v>
      </c>
      <c r="IP41" s="64">
        <f t="shared" si="752"/>
        <v>6</v>
      </c>
      <c r="IQ41" s="64">
        <f t="shared" si="753"/>
        <v>10</v>
      </c>
      <c r="IR41" s="64">
        <f t="shared" si="754"/>
        <v>4</v>
      </c>
      <c r="IS41" s="64">
        <f t="shared" si="755"/>
        <v>5</v>
      </c>
      <c r="IT41" s="64">
        <f t="shared" si="756"/>
        <v>4</v>
      </c>
      <c r="IU41" s="64">
        <f t="shared" si="757"/>
        <v>3</v>
      </c>
      <c r="IV41" s="64">
        <f t="shared" si="758"/>
        <v>3</v>
      </c>
      <c r="IW41" s="64">
        <f t="shared" si="759"/>
        <v>9</v>
      </c>
      <c r="IX41" s="64">
        <f t="shared" si="760"/>
        <v>8</v>
      </c>
      <c r="IY41" s="64">
        <f t="shared" si="761"/>
        <v>4</v>
      </c>
      <c r="IZ41" s="64">
        <f t="shared" si="762"/>
        <v>4</v>
      </c>
      <c r="JA41" s="64">
        <f t="shared" si="763"/>
        <v>2</v>
      </c>
      <c r="JB41" s="64">
        <f t="shared" si="764"/>
        <v>11</v>
      </c>
      <c r="JC41" s="64">
        <f t="shared" si="765"/>
        <v>4</v>
      </c>
      <c r="JD41" s="64">
        <f t="shared" si="766"/>
        <v>10</v>
      </c>
      <c r="JE41" s="64">
        <f t="shared" si="767"/>
        <v>15</v>
      </c>
      <c r="JF41" s="64">
        <f t="shared" si="768"/>
        <v>9</v>
      </c>
      <c r="JG41" s="64">
        <f t="shared" si="769"/>
        <v>9</v>
      </c>
      <c r="JH41" s="64">
        <f t="shared" si="770"/>
        <v>10</v>
      </c>
      <c r="JI41" s="64">
        <f t="shared" si="771"/>
        <v>7</v>
      </c>
      <c r="JJ41" s="64">
        <f t="shared" si="772"/>
        <v>8</v>
      </c>
      <c r="JK41" s="64">
        <f t="shared" si="773"/>
        <v>10</v>
      </c>
      <c r="JL41" s="64">
        <f t="shared" si="774"/>
        <v>12</v>
      </c>
      <c r="JM41" s="64">
        <f t="shared" si="775"/>
        <v>8</v>
      </c>
      <c r="JN41" s="64">
        <f t="shared" si="776"/>
        <v>8</v>
      </c>
      <c r="JO41" s="64">
        <f t="shared" si="777"/>
        <v>8</v>
      </c>
      <c r="JP41" s="64">
        <f t="shared" si="778"/>
        <v>6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5346000</v>
      </c>
      <c r="K42" s="62">
        <f t="shared" si="78"/>
        <v>297</v>
      </c>
      <c r="L42" s="62">
        <f t="shared" si="79"/>
        <v>19</v>
      </c>
      <c r="M42" s="57">
        <f t="shared" si="80"/>
        <v>6.3973063973063973E-2</v>
      </c>
      <c r="N42" s="115">
        <f t="shared" si="81"/>
        <v>5346000</v>
      </c>
      <c r="O42" s="64">
        <f t="shared" si="82"/>
        <v>297</v>
      </c>
      <c r="P42" s="64">
        <f t="shared" si="83"/>
        <v>19</v>
      </c>
      <c r="Q42" s="127">
        <f t="shared" si="84"/>
        <v>6.3973063973063973E-2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216000</v>
      </c>
      <c r="AI42" s="62">
        <f>IFERROR(VLOOKUP($C42,Sales!$AJ$5:$AP$300,3,0),0)</f>
        <v>12</v>
      </c>
      <c r="AJ42" s="62">
        <f>IFERROR(VLOOKUP($C42,Waste!$AJ$5:$AP$200,3,0),0)</f>
        <v>0</v>
      </c>
      <c r="AK42" s="63">
        <f t="shared" si="89"/>
        <v>0</v>
      </c>
      <c r="AL42" s="62">
        <f>IFERROR(VLOOKUP($C42,Sales!$AQ$5:$AW$300,7,0),0)</f>
        <v>72000</v>
      </c>
      <c r="AM42" s="62">
        <f>IFERROR(VLOOKUP($C42,Sales!$AQ$5:$AW$300,3,0),0)</f>
        <v>4</v>
      </c>
      <c r="AN42" s="62">
        <f>IFERROR(VLOOKUP($C42,Waste!$AQ$5:$AW$200,3,0),0)</f>
        <v>0</v>
      </c>
      <c r="AO42" s="63">
        <f t="shared" si="90"/>
        <v>0</v>
      </c>
      <c r="AP42" s="62">
        <f>IFERROR(VLOOKUP($C42,Sales!$AX$5:$BD$300,7,0),0)</f>
        <v>90000</v>
      </c>
      <c r="AQ42" s="62">
        <f>IFERROR(VLOOKUP($C42,Sales!$AX$5:$BD$300,3,0),0)</f>
        <v>5</v>
      </c>
      <c r="AR42" s="62">
        <f>IFERROR(VLOOKUP($C42,Waste!$AX$5:$BD$200,3,0),0)</f>
        <v>0</v>
      </c>
      <c r="AS42" s="63">
        <f t="shared" si="91"/>
        <v>0</v>
      </c>
      <c r="AT42" s="62">
        <f>IFERROR(VLOOKUP($C42,Sales!$BE$5:$BK$300,7,0),0)</f>
        <v>1332000</v>
      </c>
      <c r="AU42" s="62">
        <f>IFERROR(VLOOKUP($C42,Sales!$BE$5:$BK$300,3,0),0)</f>
        <v>74</v>
      </c>
      <c r="AV42" s="62">
        <f>IFERROR(VLOOKUP($C42,Waste!$BE$5:$BK$200,3,0),0)</f>
        <v>0</v>
      </c>
      <c r="AW42" s="63">
        <f t="shared" si="92"/>
        <v>0</v>
      </c>
      <c r="AX42" s="62">
        <f>IFERROR(VLOOKUP($C42,Sales!$BL$5:$BR$300,7,0),0)</f>
        <v>108000</v>
      </c>
      <c r="AY42" s="62">
        <f>IFERROR(VLOOKUP($C42,Sales!$BL$5:$BR$300,3,0),0)</f>
        <v>6</v>
      </c>
      <c r="AZ42" s="62">
        <f>IFERROR(VLOOKUP($C42,Waste!$BL$5:$BR$200,3,0),0)</f>
        <v>0</v>
      </c>
      <c r="BA42" s="63">
        <f t="shared" si="93"/>
        <v>0</v>
      </c>
      <c r="BB42" s="62">
        <f>IFERROR(VLOOKUP($C42,Sales!$BS$5:$BY$300,7,0),0)</f>
        <v>90000</v>
      </c>
      <c r="BC42" s="62">
        <f>IFERROR(VLOOKUP($C42,Sales!$BS$5:$BY$300,3,0),0)</f>
        <v>5</v>
      </c>
      <c r="BD42" s="62">
        <f>IFERROR(VLOOKUP($C42,Waste!$BS$5:$BY$200,3,0),0)</f>
        <v>0</v>
      </c>
      <c r="BE42" s="63">
        <f t="shared" si="94"/>
        <v>0</v>
      </c>
      <c r="BF42" s="62">
        <f>IFERROR(VLOOKUP($C42,Sales!$BZ$5:$CF$300,7,0),0)</f>
        <v>162000</v>
      </c>
      <c r="BG42" s="62">
        <f>IFERROR(VLOOKUP($C42,Sales!$BZ$5:$CF$300,3,0),0)</f>
        <v>9</v>
      </c>
      <c r="BH42" s="62">
        <f>IFERROR(VLOOKUP($C42,Waste!$BZ$5:$CF$200,3,0),0)</f>
        <v>1</v>
      </c>
      <c r="BI42" s="63">
        <f t="shared" si="95"/>
        <v>0.1111111111111111</v>
      </c>
      <c r="BJ42" s="62">
        <f>IFERROR(VLOOKUP($C42,Sales!$CG$5:$CM$300,7,0),0)</f>
        <v>432000</v>
      </c>
      <c r="BK42" s="62">
        <f>IFERROR(VLOOKUP($C42,Sales!$CG$5:$CM$300,3,0),0)</f>
        <v>24</v>
      </c>
      <c r="BL42" s="62">
        <f>IFERROR(VLOOKUP($C42,Waste!$CG$5:$CM$200,3,0),0)</f>
        <v>0</v>
      </c>
      <c r="BM42" s="63">
        <f t="shared" si="96"/>
        <v>0</v>
      </c>
      <c r="BN42" s="62">
        <f>IFERROR(VLOOKUP($C42,Sales!$CN$5:$CT$300,7,0),0)</f>
        <v>90000</v>
      </c>
      <c r="BO42" s="62">
        <f>IFERROR(VLOOKUP($C42,Sales!$CN$5:$CT$300,3,0),0)</f>
        <v>5</v>
      </c>
      <c r="BP42" s="62">
        <f>IFERROR(VLOOKUP($C42,Waste!$CN$5:$CT$200,3,0),0)</f>
        <v>0</v>
      </c>
      <c r="BQ42" s="63">
        <f t="shared" si="97"/>
        <v>0</v>
      </c>
      <c r="BR42" s="62">
        <f>IFERROR(VLOOKUP($C42,Sales!$CU$5:$DA$300,7,0),0)</f>
        <v>90000</v>
      </c>
      <c r="BS42" s="62">
        <f>IFERROR(VLOOKUP($C42,Sales!$CU$5:$DA$300,3,0),0)</f>
        <v>5</v>
      </c>
      <c r="BT42" s="62">
        <f>IFERROR(VLOOKUP($C42,Waste!$CU$5:$DA$200,3,0),0)</f>
        <v>2</v>
      </c>
      <c r="BU42" s="63">
        <f t="shared" si="98"/>
        <v>0.4</v>
      </c>
      <c r="BV42" s="62">
        <f>IFERROR(VLOOKUP($C42,Sales!$DB$5:$DH$300,7,0),0)</f>
        <v>108000</v>
      </c>
      <c r="BW42" s="62">
        <f>IFERROR(VLOOKUP($C42,Sales!$DB$5:$DH$300,3,0),0)</f>
        <v>6</v>
      </c>
      <c r="BX42" s="62">
        <f>IFERROR(VLOOKUP($C42,Waste!$DB$5:$DH$200,3,0),0)</f>
        <v>0</v>
      </c>
      <c r="BY42" s="63">
        <f t="shared" si="99"/>
        <v>0</v>
      </c>
      <c r="BZ42" s="62">
        <f>IFERROR(VLOOKUP($C42,Sales!$DI$5:$DO$300,7,0),0)</f>
        <v>90000</v>
      </c>
      <c r="CA42" s="62">
        <f>IFERROR(VLOOKUP($C42,Sales!$DI$5:$DO$300,3,0),0)</f>
        <v>5</v>
      </c>
      <c r="CB42" s="62">
        <f>IFERROR(VLOOKUP($C42,Waste!$DI$5:$DO$200,3,0),0)</f>
        <v>1</v>
      </c>
      <c r="CC42" s="63">
        <f t="shared" si="100"/>
        <v>0.2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180000</v>
      </c>
      <c r="CI42" s="62">
        <f>IFERROR(VLOOKUP($C42,Sales!$DW$5:$EC$300,3,0),0)</f>
        <v>10</v>
      </c>
      <c r="CJ42" s="62">
        <f>IFERROR(VLOOKUP($C42,Waste!$DW$5:$EC$200,3,0),0)</f>
        <v>0</v>
      </c>
      <c r="CK42" s="63">
        <f t="shared" si="102"/>
        <v>0</v>
      </c>
      <c r="CL42" s="62">
        <f>IFERROR(VLOOKUP($C42,Sales!$ED$5:$EJ$300,7,0),0)</f>
        <v>432000</v>
      </c>
      <c r="CM42" s="62">
        <f>IFERROR(VLOOKUP($C42,Sales!$ED$5:$EJ$300,3,0),0)</f>
        <v>24</v>
      </c>
      <c r="CN42" s="62">
        <f>IFERROR(VLOOKUP($C42,Waste!$ED$5:$EJ$200,3,0),0)</f>
        <v>0</v>
      </c>
      <c r="CO42" s="63">
        <f t="shared" si="103"/>
        <v>0</v>
      </c>
      <c r="CP42" s="62">
        <f>IFERROR(VLOOKUP($C42,Sales!$EK$5:$EQ$300,7,0),0)</f>
        <v>144000</v>
      </c>
      <c r="CQ42" s="62">
        <f>IFERROR(VLOOKUP($C42,Sales!$EK$5:$EQ$300,3,0),0)</f>
        <v>8</v>
      </c>
      <c r="CR42" s="62">
        <f>IFERROR(VLOOKUP($C42,Waste!$EK$5:$EQ$200,3,0),0)</f>
        <v>0</v>
      </c>
      <c r="CS42" s="63">
        <f t="shared" si="104"/>
        <v>0</v>
      </c>
      <c r="CT42" s="62">
        <f>IFERROR(VLOOKUP($C42,Sales!$ER$5:$EX$300,7,0),0)</f>
        <v>54000</v>
      </c>
      <c r="CU42" s="62">
        <f>IFERROR(VLOOKUP($C42,Sales!$ER$5:$EX$300,3,0),0)</f>
        <v>3</v>
      </c>
      <c r="CV42" s="62">
        <f>IFERROR(VLOOKUP($C42,Waste!$ER$5:$EX$200,3,0),0)</f>
        <v>3</v>
      </c>
      <c r="CW42" s="63">
        <f t="shared" si="105"/>
        <v>1</v>
      </c>
      <c r="CX42" s="62">
        <f>IFERROR(VLOOKUP($C42,Sales!$EY$5:$FE$300,7,0),0)</f>
        <v>72000</v>
      </c>
      <c r="CY42" s="62">
        <f>IFERROR(VLOOKUP($C42,Sales!$EY$5:$FE$300,3,0),0)</f>
        <v>4</v>
      </c>
      <c r="CZ42" s="62">
        <f>IFERROR(VLOOKUP($C42,Waste!$EY$5:$FE$200,3,0),0)</f>
        <v>2</v>
      </c>
      <c r="DA42" s="63">
        <f t="shared" si="106"/>
        <v>0.5</v>
      </c>
      <c r="DB42" s="62">
        <f>IFERROR(VLOOKUP($C42,Sales!$FF$5:$FL$300,7,0),0)</f>
        <v>108000</v>
      </c>
      <c r="DC42" s="62">
        <f>IFERROR(VLOOKUP($C42,Sales!$FF$5:$FL$300,3,0),0)</f>
        <v>6</v>
      </c>
      <c r="DD42" s="62">
        <f>IFERROR(VLOOKUP($C42,Waste!$FF$5:$FL$200,3,0),0)</f>
        <v>0</v>
      </c>
      <c r="DE42" s="63">
        <f t="shared" si="107"/>
        <v>0</v>
      </c>
      <c r="DF42" s="62">
        <f>IFERROR(VLOOKUP($C42,Sales!$FM$5:$FS$300,7,0),0)</f>
        <v>396000</v>
      </c>
      <c r="DG42" s="62">
        <f>IFERROR(VLOOKUP($C42,Sales!$FM$5:$FS$300,3,0),0)</f>
        <v>22</v>
      </c>
      <c r="DH42" s="62">
        <f>IFERROR(VLOOKUP($C42,Waste!$FM$5:$FS$200,3,0),0)</f>
        <v>0</v>
      </c>
      <c r="DI42" s="63">
        <f t="shared" si="108"/>
        <v>0</v>
      </c>
      <c r="DJ42" s="62">
        <f>IFERROR(VLOOKUP($C42,Sales!$FT$5:$FZ$300,7,0),0)</f>
        <v>234000</v>
      </c>
      <c r="DK42" s="62">
        <f>IFERROR(VLOOKUP($C42,Sales!$FT$5:$FZ$300,3,0),0)</f>
        <v>13</v>
      </c>
      <c r="DL42" s="62">
        <f>IFERROR(VLOOKUP($C42,Waste!$FT$5:$FZ$200,3,0),0)</f>
        <v>3</v>
      </c>
      <c r="DM42" s="63">
        <f t="shared" si="109"/>
        <v>0.23076923076923078</v>
      </c>
      <c r="DN42" s="62">
        <f>IFERROR(VLOOKUP($C42,Sales!$GA$5:$GG$300,7,0),0)</f>
        <v>522000</v>
      </c>
      <c r="DO42" s="62">
        <f>IFERROR(VLOOKUP($C42,Sales!$GA$5:$GG$300,3,0),0)</f>
        <v>29</v>
      </c>
      <c r="DP42" s="62">
        <f>IFERROR(VLOOKUP($C42,Waste!$GA$5:$GG$200,3,0),0)</f>
        <v>3</v>
      </c>
      <c r="DQ42" s="63">
        <f t="shared" si="110"/>
        <v>0.10344827586206896</v>
      </c>
      <c r="DR42" s="62">
        <f>IFERROR(VLOOKUP($C42,Sales!$GH$5:$GN$300,7,0),0)</f>
        <v>72000</v>
      </c>
      <c r="DS42" s="62">
        <f>IFERROR(VLOOKUP($C42,Sales!$GH$5:$GN$300,3,0),0)</f>
        <v>4</v>
      </c>
      <c r="DT42" s="62">
        <f>IFERROR(VLOOKUP($C42,Waste!$GH$5:$GN$200,3,0),0)</f>
        <v>0</v>
      </c>
      <c r="DU42" s="63">
        <f t="shared" si="111"/>
        <v>0</v>
      </c>
      <c r="DV42" s="62">
        <f>IFERROR(VLOOKUP($C42,Sales!$GO$5:$GU$300,7,0),0)</f>
        <v>72000</v>
      </c>
      <c r="DW42" s="62">
        <f>IFERROR(VLOOKUP($C42,Sales!$GO$5:$GU$300,3,0),0)</f>
        <v>4</v>
      </c>
      <c r="DX42" s="62">
        <f>IFERROR(VLOOKUP($C42,Waste!$GO$5:$GU$200,3,0),0)</f>
        <v>2</v>
      </c>
      <c r="DY42" s="63">
        <f t="shared" si="112"/>
        <v>0.5</v>
      </c>
      <c r="DZ42" s="62">
        <f>IFERROR(VLOOKUP($C42,Sales!$GV$5:$HB$300,7,0),0)</f>
        <v>108000</v>
      </c>
      <c r="EA42" s="62">
        <f>IFERROR(VLOOKUP($C42,Sales!$GV$5:$HB$300,3,0),0)</f>
        <v>6</v>
      </c>
      <c r="EB42" s="62">
        <f>IFERROR(VLOOKUP($C42,Waste!$GV$5:$HB$200,3,0),0)</f>
        <v>0</v>
      </c>
      <c r="EC42" s="63">
        <f t="shared" si="113"/>
        <v>0</v>
      </c>
      <c r="ED42" s="62">
        <f>IFERROR(VLOOKUP($C42,Sales!$HC$5:$HI$300,7,0),0)</f>
        <v>72000</v>
      </c>
      <c r="EE42" s="62">
        <f>IFERROR(VLOOKUP($C42,Sales!$HC$5:$HI$300,3,0),0)</f>
        <v>4</v>
      </c>
      <c r="EF42" s="62">
        <f>IFERROR(VLOOKUP($C42,Waste!$HC$5:$HI$200,3,0),0)</f>
        <v>2</v>
      </c>
      <c r="EG42" s="63">
        <f t="shared" si="114"/>
        <v>0.5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5346000</v>
      </c>
      <c r="EN42" s="64">
        <f t="shared" si="118"/>
        <v>5346000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216000</v>
      </c>
      <c r="ET42" s="64">
        <f t="shared" si="124"/>
        <v>72000</v>
      </c>
      <c r="EU42" s="64">
        <f t="shared" si="125"/>
        <v>90000</v>
      </c>
      <c r="EV42" s="64">
        <f t="shared" si="126"/>
        <v>1332000</v>
      </c>
      <c r="EW42" s="64">
        <f t="shared" si="127"/>
        <v>108000</v>
      </c>
      <c r="EX42" s="64">
        <f t="shared" si="128"/>
        <v>90000</v>
      </c>
      <c r="EY42" s="64">
        <f t="shared" si="129"/>
        <v>162000</v>
      </c>
      <c r="EZ42" s="64">
        <f t="shared" si="130"/>
        <v>432000</v>
      </c>
      <c r="FA42" s="64">
        <f t="shared" si="131"/>
        <v>90000</v>
      </c>
      <c r="FB42" s="64">
        <f t="shared" si="132"/>
        <v>90000</v>
      </c>
      <c r="FC42" s="64">
        <f t="shared" si="133"/>
        <v>108000</v>
      </c>
      <c r="FD42" s="64">
        <f t="shared" si="134"/>
        <v>90000</v>
      </c>
      <c r="FE42" s="64">
        <f t="shared" si="135"/>
        <v>0</v>
      </c>
      <c r="FF42" s="64">
        <f t="shared" si="136"/>
        <v>180000</v>
      </c>
      <c r="FG42" s="64">
        <f t="shared" si="137"/>
        <v>432000</v>
      </c>
      <c r="FH42" s="64">
        <f t="shared" si="138"/>
        <v>144000</v>
      </c>
      <c r="FI42" s="64">
        <f t="shared" si="139"/>
        <v>54000</v>
      </c>
      <c r="FJ42" s="64">
        <f t="shared" si="140"/>
        <v>72000</v>
      </c>
      <c r="FK42" s="64">
        <f t="shared" si="141"/>
        <v>108000</v>
      </c>
      <c r="FL42" s="64">
        <f t="shared" si="142"/>
        <v>396000</v>
      </c>
      <c r="FM42" s="64">
        <f t="shared" si="143"/>
        <v>234000</v>
      </c>
      <c r="FN42" s="64">
        <f t="shared" si="144"/>
        <v>522000</v>
      </c>
      <c r="FO42" s="64">
        <f t="shared" si="145"/>
        <v>72000</v>
      </c>
      <c r="FP42" s="64">
        <f t="shared" si="146"/>
        <v>72000</v>
      </c>
      <c r="FQ42" s="64">
        <f t="shared" si="147"/>
        <v>108000</v>
      </c>
      <c r="FR42" s="64">
        <f t="shared" si="148"/>
        <v>72000</v>
      </c>
      <c r="FS42" s="116">
        <f t="shared" si="149"/>
        <v>0</v>
      </c>
      <c r="FT42" s="115">
        <f t="shared" si="150"/>
        <v>0</v>
      </c>
      <c r="FU42" s="64">
        <f t="shared" si="151"/>
        <v>297</v>
      </c>
      <c r="FV42" s="64">
        <f t="shared" si="152"/>
        <v>297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12</v>
      </c>
      <c r="GB42" s="64">
        <f t="shared" si="158"/>
        <v>4</v>
      </c>
      <c r="GC42" s="64">
        <f t="shared" si="159"/>
        <v>5</v>
      </c>
      <c r="GD42" s="64">
        <f t="shared" si="160"/>
        <v>74</v>
      </c>
      <c r="GE42" s="64">
        <f t="shared" si="161"/>
        <v>6</v>
      </c>
      <c r="GF42" s="64">
        <f t="shared" si="162"/>
        <v>5</v>
      </c>
      <c r="GG42" s="64">
        <f t="shared" si="163"/>
        <v>9</v>
      </c>
      <c r="GH42" s="64">
        <f t="shared" si="164"/>
        <v>24</v>
      </c>
      <c r="GI42" s="64">
        <f t="shared" si="165"/>
        <v>5</v>
      </c>
      <c r="GJ42" s="64">
        <f t="shared" si="166"/>
        <v>5</v>
      </c>
      <c r="GK42" s="64">
        <f t="shared" si="167"/>
        <v>6</v>
      </c>
      <c r="GL42" s="64">
        <f t="shared" si="168"/>
        <v>5</v>
      </c>
      <c r="GM42" s="64">
        <f t="shared" si="169"/>
        <v>0</v>
      </c>
      <c r="GN42" s="64">
        <f t="shared" si="170"/>
        <v>10</v>
      </c>
      <c r="GO42" s="64">
        <f t="shared" si="171"/>
        <v>24</v>
      </c>
      <c r="GP42" s="64">
        <f t="shared" si="172"/>
        <v>8</v>
      </c>
      <c r="GQ42" s="64">
        <f t="shared" si="173"/>
        <v>3</v>
      </c>
      <c r="GR42" s="64">
        <f t="shared" si="174"/>
        <v>4</v>
      </c>
      <c r="GS42" s="64">
        <f t="shared" si="175"/>
        <v>6</v>
      </c>
      <c r="GT42" s="64">
        <f t="shared" si="176"/>
        <v>22</v>
      </c>
      <c r="GU42" s="64">
        <f t="shared" si="177"/>
        <v>13</v>
      </c>
      <c r="GV42" s="64">
        <f t="shared" si="178"/>
        <v>29</v>
      </c>
      <c r="GW42" s="64">
        <f t="shared" si="179"/>
        <v>4</v>
      </c>
      <c r="GX42" s="64">
        <f t="shared" si="180"/>
        <v>4</v>
      </c>
      <c r="GY42" s="64">
        <f t="shared" si="181"/>
        <v>6</v>
      </c>
      <c r="GZ42" s="64">
        <f t="shared" si="182"/>
        <v>4</v>
      </c>
      <c r="HA42" s="116">
        <f t="shared" si="183"/>
        <v>0</v>
      </c>
      <c r="HB42" s="115">
        <f t="shared" si="184"/>
        <v>0</v>
      </c>
      <c r="HC42" s="64">
        <f t="shared" si="185"/>
        <v>19</v>
      </c>
      <c r="HD42" s="64">
        <f t="shared" si="186"/>
        <v>19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1</v>
      </c>
      <c r="HP42" s="64">
        <f t="shared" si="198"/>
        <v>0</v>
      </c>
      <c r="HQ42" s="64">
        <f t="shared" si="199"/>
        <v>0</v>
      </c>
      <c r="HR42" s="64">
        <f t="shared" si="200"/>
        <v>2</v>
      </c>
      <c r="HS42" s="64">
        <f t="shared" si="201"/>
        <v>0</v>
      </c>
      <c r="HT42" s="64">
        <f t="shared" si="202"/>
        <v>1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3</v>
      </c>
      <c r="HZ42" s="64">
        <f t="shared" si="208"/>
        <v>2</v>
      </c>
      <c r="IA42" s="64">
        <f t="shared" si="209"/>
        <v>0</v>
      </c>
      <c r="IB42" s="64">
        <f t="shared" si="210"/>
        <v>0</v>
      </c>
      <c r="IC42" s="64">
        <f t="shared" si="211"/>
        <v>3</v>
      </c>
      <c r="ID42" s="64">
        <f t="shared" si="212"/>
        <v>3</v>
      </c>
      <c r="IE42" s="64">
        <f t="shared" si="213"/>
        <v>0</v>
      </c>
      <c r="IF42" s="64">
        <f t="shared" si="214"/>
        <v>2</v>
      </c>
      <c r="IG42" s="64">
        <f t="shared" si="215"/>
        <v>0</v>
      </c>
      <c r="IH42" s="64">
        <f t="shared" si="216"/>
        <v>2</v>
      </c>
      <c r="II42" s="116">
        <f t="shared" si="217"/>
        <v>0</v>
      </c>
      <c r="IJ42" s="115">
        <f t="shared" si="218"/>
        <v>0</v>
      </c>
      <c r="IK42" s="64">
        <f t="shared" si="219"/>
        <v>316</v>
      </c>
      <c r="IL42" s="64">
        <f t="shared" si="220"/>
        <v>316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12</v>
      </c>
      <c r="IR42" s="64">
        <f t="shared" si="226"/>
        <v>4</v>
      </c>
      <c r="IS42" s="64">
        <f t="shared" si="227"/>
        <v>5</v>
      </c>
      <c r="IT42" s="64">
        <f t="shared" si="228"/>
        <v>74</v>
      </c>
      <c r="IU42" s="64">
        <f t="shared" si="229"/>
        <v>6</v>
      </c>
      <c r="IV42" s="64">
        <f t="shared" si="230"/>
        <v>5</v>
      </c>
      <c r="IW42" s="64">
        <f t="shared" si="231"/>
        <v>10</v>
      </c>
      <c r="IX42" s="64">
        <f t="shared" si="232"/>
        <v>24</v>
      </c>
      <c r="IY42" s="64">
        <f t="shared" si="233"/>
        <v>5</v>
      </c>
      <c r="IZ42" s="64">
        <f t="shared" si="234"/>
        <v>7</v>
      </c>
      <c r="JA42" s="64">
        <f t="shared" si="235"/>
        <v>6</v>
      </c>
      <c r="JB42" s="64">
        <f t="shared" si="236"/>
        <v>6</v>
      </c>
      <c r="JC42" s="64">
        <f t="shared" si="237"/>
        <v>0</v>
      </c>
      <c r="JD42" s="64">
        <f t="shared" si="238"/>
        <v>10</v>
      </c>
      <c r="JE42" s="64">
        <f t="shared" si="239"/>
        <v>24</v>
      </c>
      <c r="JF42" s="64">
        <f t="shared" si="240"/>
        <v>8</v>
      </c>
      <c r="JG42" s="64">
        <f t="shared" si="241"/>
        <v>6</v>
      </c>
      <c r="JH42" s="64">
        <f t="shared" si="242"/>
        <v>6</v>
      </c>
      <c r="JI42" s="64">
        <f t="shared" si="243"/>
        <v>6</v>
      </c>
      <c r="JJ42" s="64">
        <f t="shared" si="244"/>
        <v>22</v>
      </c>
      <c r="JK42" s="64">
        <f t="shared" si="245"/>
        <v>16</v>
      </c>
      <c r="JL42" s="64">
        <f t="shared" si="246"/>
        <v>32</v>
      </c>
      <c r="JM42" s="64">
        <f t="shared" si="247"/>
        <v>4</v>
      </c>
      <c r="JN42" s="64">
        <f t="shared" si="248"/>
        <v>6</v>
      </c>
      <c r="JO42" s="64">
        <f t="shared" si="249"/>
        <v>6</v>
      </c>
      <c r="JP42" s="64">
        <f t="shared" si="250"/>
        <v>6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10248000</v>
      </c>
      <c r="K43" s="62">
        <f t="shared" si="78"/>
        <v>366</v>
      </c>
      <c r="L43" s="62">
        <f t="shared" si="79"/>
        <v>12</v>
      </c>
      <c r="M43" s="57">
        <f t="shared" si="80"/>
        <v>3.2786885245901641E-2</v>
      </c>
      <c r="N43" s="115">
        <f t="shared" si="81"/>
        <v>10248000</v>
      </c>
      <c r="O43" s="64">
        <f t="shared" si="82"/>
        <v>366</v>
      </c>
      <c r="P43" s="64">
        <f t="shared" si="83"/>
        <v>12</v>
      </c>
      <c r="Q43" s="127">
        <f t="shared" si="84"/>
        <v>3.2786885245901641E-2</v>
      </c>
      <c r="R43" s="87">
        <f>IFERROR(VLOOKUP($C43,Sales!$H$5:$N$300,7,0),0)</f>
        <v>112000</v>
      </c>
      <c r="S43" s="62">
        <f>IFERROR(VLOOKUP($C43,Sales!$H$5:$N$300,3,0),0)</f>
        <v>4</v>
      </c>
      <c r="T43" s="62">
        <f>IFERROR(VLOOKUP($C43,Waste!$H$5:$N$200,3,0),0)</f>
        <v>0</v>
      </c>
      <c r="U43" s="63">
        <f t="shared" si="85"/>
        <v>0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168000</v>
      </c>
      <c r="AA43" s="62">
        <f>IFERROR(VLOOKUP($C43,Sales!$V$5:$AB$300,3,0),0)</f>
        <v>6</v>
      </c>
      <c r="AB43" s="62">
        <f>IFERROR(VLOOKUP($C43,Waste!$V$5:$AB$200,3,0),0)</f>
        <v>0</v>
      </c>
      <c r="AC43" s="63">
        <f t="shared" si="87"/>
        <v>0</v>
      </c>
      <c r="AD43" s="62">
        <f>IFERROR(VLOOKUP($C43,Sales!$AC$5:$AI$300,7,0),0)</f>
        <v>392000</v>
      </c>
      <c r="AE43" s="62">
        <f>IFERROR(VLOOKUP($C43,Sales!$AC$5:$AI$300,3,0),0)</f>
        <v>14</v>
      </c>
      <c r="AF43" s="62">
        <f>IFERROR(VLOOKUP($C43,Waste!$AC$5:$AI$200,3,0),0)</f>
        <v>1</v>
      </c>
      <c r="AG43" s="63">
        <f t="shared" si="88"/>
        <v>7.1428571428571425E-2</v>
      </c>
      <c r="AH43" s="62">
        <f>IFERROR(VLOOKUP($C43,Sales!$AJ$5:$AP$300,7,0),0)</f>
        <v>532000</v>
      </c>
      <c r="AI43" s="62">
        <f>IFERROR(VLOOKUP($C43,Sales!$AJ$5:$AP$300,3,0),0)</f>
        <v>19</v>
      </c>
      <c r="AJ43" s="62">
        <f>IFERROR(VLOOKUP($C43,Waste!$AJ$5:$AP$200,3,0),0)</f>
        <v>2</v>
      </c>
      <c r="AK43" s="63">
        <f t="shared" si="89"/>
        <v>0.10526315789473684</v>
      </c>
      <c r="AL43" s="62">
        <f>IFERROR(VLOOKUP($C43,Sales!$AQ$5:$AW$300,7,0),0)</f>
        <v>168000</v>
      </c>
      <c r="AM43" s="62">
        <f>IFERROR(VLOOKUP($C43,Sales!$AQ$5:$AW$300,3,0),0)</f>
        <v>6</v>
      </c>
      <c r="AN43" s="62">
        <f>IFERROR(VLOOKUP($C43,Waste!$AQ$5:$AW$200,3,0),0)</f>
        <v>0</v>
      </c>
      <c r="AO43" s="63">
        <f t="shared" si="90"/>
        <v>0</v>
      </c>
      <c r="AP43" s="62">
        <f>IFERROR(VLOOKUP($C43,Sales!$AX$5:$BD$300,7,0),0)</f>
        <v>168000</v>
      </c>
      <c r="AQ43" s="62">
        <f>IFERROR(VLOOKUP($C43,Sales!$AX$5:$BD$300,3,0),0)</f>
        <v>6</v>
      </c>
      <c r="AR43" s="62">
        <f>IFERROR(VLOOKUP($C43,Waste!$AX$5:$BD$200,3,0),0)</f>
        <v>0</v>
      </c>
      <c r="AS43" s="63">
        <f t="shared" si="91"/>
        <v>0</v>
      </c>
      <c r="AT43" s="62">
        <f>IFERROR(VLOOKUP($C43,Sales!$BE$5:$BK$300,7,0),0)</f>
        <v>2100000</v>
      </c>
      <c r="AU43" s="62">
        <f>IFERROR(VLOOKUP($C43,Sales!$BE$5:$BK$300,3,0),0)</f>
        <v>75</v>
      </c>
      <c r="AV43" s="62">
        <f>IFERROR(VLOOKUP($C43,Waste!$BE$5:$BK$200,3,0),0)</f>
        <v>2</v>
      </c>
      <c r="AW43" s="63">
        <f t="shared" si="92"/>
        <v>2.6666666666666668E-2</v>
      </c>
      <c r="AX43" s="62">
        <f>IFERROR(VLOOKUP($C43,Sales!$BL$5:$BR$300,7,0),0)</f>
        <v>252000</v>
      </c>
      <c r="AY43" s="62">
        <f>IFERROR(VLOOKUP($C43,Sales!$BL$5:$BR$300,3,0),0)</f>
        <v>9</v>
      </c>
      <c r="AZ43" s="62">
        <f>IFERROR(VLOOKUP($C43,Waste!$BL$5:$BR$200,3,0),0)</f>
        <v>0</v>
      </c>
      <c r="BA43" s="63">
        <f t="shared" si="93"/>
        <v>0</v>
      </c>
      <c r="BB43" s="62">
        <f>IFERROR(VLOOKUP($C43,Sales!$BS$5:$BY$300,7,0),0)</f>
        <v>168000</v>
      </c>
      <c r="BC43" s="62">
        <f>IFERROR(VLOOKUP($C43,Sales!$BS$5:$BY$300,3,0),0)</f>
        <v>6</v>
      </c>
      <c r="BD43" s="62">
        <f>IFERROR(VLOOKUP($C43,Waste!$BS$5:$BY$200,3,0),0)</f>
        <v>0</v>
      </c>
      <c r="BE43" s="63">
        <f t="shared" si="94"/>
        <v>0</v>
      </c>
      <c r="BF43" s="62">
        <f>IFERROR(VLOOKUP($C43,Sales!$BZ$5:$CF$300,7,0),0)</f>
        <v>560000</v>
      </c>
      <c r="BG43" s="62">
        <f>IFERROR(VLOOKUP($C43,Sales!$BZ$5:$CF$300,3,0),0)</f>
        <v>20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336000</v>
      </c>
      <c r="BK43" s="62">
        <f>IFERROR(VLOOKUP($C43,Sales!$CG$5:$CM$300,3,0),0)</f>
        <v>12</v>
      </c>
      <c r="BL43" s="62">
        <f>IFERROR(VLOOKUP($C43,Waste!$CG$5:$CM$200,3,0),0)</f>
        <v>0</v>
      </c>
      <c r="BM43" s="63">
        <f t="shared" si="96"/>
        <v>0</v>
      </c>
      <c r="BN43" s="62">
        <f>IFERROR(VLOOKUP($C43,Sales!$CN$5:$CT$300,7,0),0)</f>
        <v>112000</v>
      </c>
      <c r="BO43" s="62">
        <f>IFERROR(VLOOKUP($C43,Sales!$CN$5:$CT$300,3,0),0)</f>
        <v>4</v>
      </c>
      <c r="BP43" s="62">
        <f>IFERROR(VLOOKUP($C43,Waste!$CN$5:$CT$200,3,0),0)</f>
        <v>2</v>
      </c>
      <c r="BQ43" s="63">
        <f t="shared" si="97"/>
        <v>0.5</v>
      </c>
      <c r="BR43" s="62">
        <f>IFERROR(VLOOKUP($C43,Sales!$CU$5:$DA$300,7,0),0)</f>
        <v>196000</v>
      </c>
      <c r="BS43" s="62">
        <f>IFERROR(VLOOKUP($C43,Sales!$CU$5:$DA$300,3,0),0)</f>
        <v>7</v>
      </c>
      <c r="BT43" s="62">
        <f>IFERROR(VLOOKUP($C43,Waste!$CU$5:$DA$200,3,0),0)</f>
        <v>0</v>
      </c>
      <c r="BU43" s="63">
        <f t="shared" si="98"/>
        <v>0</v>
      </c>
      <c r="BV43" s="62">
        <f>IFERROR(VLOOKUP($C43,Sales!$DB$5:$DH$300,7,0),0)</f>
        <v>112000</v>
      </c>
      <c r="BW43" s="62">
        <f>IFERROR(VLOOKUP($C43,Sales!$DB$5:$DH$300,3,0),0)</f>
        <v>4</v>
      </c>
      <c r="BX43" s="62">
        <f>IFERROR(VLOOKUP($C43,Waste!$DB$5:$DH$200,3,0),0)</f>
        <v>2</v>
      </c>
      <c r="BY43" s="63">
        <f t="shared" si="99"/>
        <v>0.5</v>
      </c>
      <c r="BZ43" s="62">
        <f>IFERROR(VLOOKUP($C43,Sales!$DI$5:$DO$300,7,0),0)</f>
        <v>224000</v>
      </c>
      <c r="CA43" s="62">
        <f>IFERROR(VLOOKUP($C43,Sales!$DI$5:$DO$300,3,0),0)</f>
        <v>8</v>
      </c>
      <c r="CB43" s="62">
        <f>IFERROR(VLOOKUP($C43,Waste!$DI$5:$DO$200,3,0),0)</f>
        <v>0</v>
      </c>
      <c r="CC43" s="63">
        <f t="shared" si="100"/>
        <v>0</v>
      </c>
      <c r="CD43" s="62">
        <f>IFERROR(VLOOKUP($C43,Sales!$DP$5:$DV$300,7,0),0)</f>
        <v>196000</v>
      </c>
      <c r="CE43" s="62">
        <f>IFERROR(VLOOKUP($C43,Sales!$DP$5:$DV$300,3,0),0)</f>
        <v>7</v>
      </c>
      <c r="CF43" s="62">
        <f>IFERROR(VLOOKUP($C43,Waste!$DP$5:$DV$200,3,0),0)</f>
        <v>0</v>
      </c>
      <c r="CG43" s="63">
        <f t="shared" si="101"/>
        <v>0</v>
      </c>
      <c r="CH43" s="62">
        <f>IFERROR(VLOOKUP($C43,Sales!$DW$5:$EC$300,7,0),0)</f>
        <v>224000</v>
      </c>
      <c r="CI43" s="62">
        <f>IFERROR(VLOOKUP($C43,Sales!$DW$5:$EC$300,3,0),0)</f>
        <v>8</v>
      </c>
      <c r="CJ43" s="62">
        <f>IFERROR(VLOOKUP($C43,Waste!$DW$5:$EC$200,3,0),0)</f>
        <v>1</v>
      </c>
      <c r="CK43" s="63">
        <f t="shared" si="102"/>
        <v>0.125</v>
      </c>
      <c r="CL43" s="62">
        <f>IFERROR(VLOOKUP($C43,Sales!$ED$5:$EJ$300,7,0),0)</f>
        <v>588000</v>
      </c>
      <c r="CM43" s="62">
        <f>IFERROR(VLOOKUP($C43,Sales!$ED$5:$EJ$300,3,0),0)</f>
        <v>21</v>
      </c>
      <c r="CN43" s="62">
        <f>IFERROR(VLOOKUP($C43,Waste!$ED$5:$EJ$200,3,0),0)</f>
        <v>0</v>
      </c>
      <c r="CO43" s="63">
        <f t="shared" si="103"/>
        <v>0</v>
      </c>
      <c r="CP43" s="62">
        <f>IFERROR(VLOOKUP($C43,Sales!$EK$5:$EQ$300,7,0),0)</f>
        <v>336000</v>
      </c>
      <c r="CQ43" s="62">
        <f>IFERROR(VLOOKUP($C43,Sales!$EK$5:$EQ$300,3,0),0)</f>
        <v>12</v>
      </c>
      <c r="CR43" s="62">
        <f>IFERROR(VLOOKUP($C43,Waste!$EK$5:$EQ$200,3,0),0)</f>
        <v>0</v>
      </c>
      <c r="CS43" s="63">
        <f t="shared" si="104"/>
        <v>0</v>
      </c>
      <c r="CT43" s="62">
        <f>IFERROR(VLOOKUP($C43,Sales!$ER$5:$EX$300,7,0),0)</f>
        <v>112000</v>
      </c>
      <c r="CU43" s="62">
        <f>IFERROR(VLOOKUP($C43,Sales!$ER$5:$EX$300,3,0),0)</f>
        <v>4</v>
      </c>
      <c r="CV43" s="62">
        <f>IFERROR(VLOOKUP($C43,Waste!$ER$5:$EX$200,3,0),0)</f>
        <v>2</v>
      </c>
      <c r="CW43" s="63">
        <f t="shared" si="105"/>
        <v>0.5</v>
      </c>
      <c r="CX43" s="62">
        <f>IFERROR(VLOOKUP($C43,Sales!$EY$5:$FE$300,7,0),0)</f>
        <v>168000</v>
      </c>
      <c r="CY43" s="62">
        <f>IFERROR(VLOOKUP($C43,Sales!$EY$5:$FE$300,3,0),0)</f>
        <v>6</v>
      </c>
      <c r="CZ43" s="62">
        <f>IFERROR(VLOOKUP($C43,Waste!$EY$5:$FE$200,3,0),0)</f>
        <v>0</v>
      </c>
      <c r="DA43" s="63">
        <f t="shared" si="106"/>
        <v>0</v>
      </c>
      <c r="DB43" s="62">
        <f>IFERROR(VLOOKUP($C43,Sales!$FF$5:$FL$300,7,0),0)</f>
        <v>168000</v>
      </c>
      <c r="DC43" s="62">
        <f>IFERROR(VLOOKUP($C43,Sales!$FF$5:$FL$300,3,0),0)</f>
        <v>6</v>
      </c>
      <c r="DD43" s="62">
        <f>IFERROR(VLOOKUP($C43,Waste!$FF$5:$FL$200,3,0),0)</f>
        <v>0</v>
      </c>
      <c r="DE43" s="63">
        <f t="shared" si="107"/>
        <v>0</v>
      </c>
      <c r="DF43" s="62">
        <f>IFERROR(VLOOKUP($C43,Sales!$FM$5:$FS$300,7,0),0)</f>
        <v>308000</v>
      </c>
      <c r="DG43" s="62">
        <f>IFERROR(VLOOKUP($C43,Sales!$FM$5:$FS$300,3,0),0)</f>
        <v>11</v>
      </c>
      <c r="DH43" s="62">
        <f>IFERROR(VLOOKUP($C43,Waste!$FM$5:$FS$200,3,0),0)</f>
        <v>0</v>
      </c>
      <c r="DI43" s="63">
        <f t="shared" si="108"/>
        <v>0</v>
      </c>
      <c r="DJ43" s="62">
        <f>IFERROR(VLOOKUP($C43,Sales!$FT$5:$FZ$300,7,0),0)</f>
        <v>644000</v>
      </c>
      <c r="DK43" s="62">
        <f>IFERROR(VLOOKUP($C43,Sales!$FT$5:$FZ$300,3,0),0)</f>
        <v>23</v>
      </c>
      <c r="DL43" s="62">
        <f>IFERROR(VLOOKUP($C43,Waste!$FT$5:$FZ$200,3,0),0)</f>
        <v>0</v>
      </c>
      <c r="DM43" s="63">
        <f t="shared" si="109"/>
        <v>0</v>
      </c>
      <c r="DN43" s="62">
        <f>IFERROR(VLOOKUP($C43,Sales!$GA$5:$GG$300,7,0),0)</f>
        <v>1232000</v>
      </c>
      <c r="DO43" s="62">
        <f>IFERROR(VLOOKUP($C43,Sales!$GA$5:$GG$300,3,0),0)</f>
        <v>44</v>
      </c>
      <c r="DP43" s="62">
        <f>IFERROR(VLOOKUP($C43,Waste!$GA$5:$GG$200,3,0),0)</f>
        <v>0</v>
      </c>
      <c r="DQ43" s="63">
        <f t="shared" si="110"/>
        <v>0</v>
      </c>
      <c r="DR43" s="62">
        <f>IFERROR(VLOOKUP($C43,Sales!$GH$5:$GN$300,7,0),0)</f>
        <v>168000</v>
      </c>
      <c r="DS43" s="62">
        <f>IFERROR(VLOOKUP($C43,Sales!$GH$5:$GN$300,3,0),0)</f>
        <v>6</v>
      </c>
      <c r="DT43" s="62">
        <f>IFERROR(VLOOKUP($C43,Waste!$GH$5:$GN$200,3,0),0)</f>
        <v>0</v>
      </c>
      <c r="DU43" s="63">
        <f t="shared" si="111"/>
        <v>0</v>
      </c>
      <c r="DV43" s="62">
        <f>IFERROR(VLOOKUP($C43,Sales!$GO$5:$GU$300,7,0),0)</f>
        <v>168000</v>
      </c>
      <c r="DW43" s="62">
        <f>IFERROR(VLOOKUP($C43,Sales!$GO$5:$GU$300,3,0),0)</f>
        <v>6</v>
      </c>
      <c r="DX43" s="62">
        <f>IFERROR(VLOOKUP($C43,Waste!$GO$5:$GU$200,3,0),0)</f>
        <v>0</v>
      </c>
      <c r="DY43" s="63">
        <f t="shared" si="112"/>
        <v>0</v>
      </c>
      <c r="DZ43" s="62">
        <f>IFERROR(VLOOKUP($C43,Sales!$GV$5:$HB$300,7,0),0)</f>
        <v>168000</v>
      </c>
      <c r="EA43" s="62">
        <f>IFERROR(VLOOKUP($C43,Sales!$GV$5:$HB$300,3,0),0)</f>
        <v>6</v>
      </c>
      <c r="EB43" s="62">
        <f>IFERROR(VLOOKUP($C43,Waste!$GV$5:$HB$200,3,0),0)</f>
        <v>0</v>
      </c>
      <c r="EC43" s="63">
        <f t="shared" si="113"/>
        <v>0</v>
      </c>
      <c r="ED43" s="62">
        <f>IFERROR(VLOOKUP($C43,Sales!$HC$5:$HI$300,7,0),0)</f>
        <v>168000</v>
      </c>
      <c r="EE43" s="62">
        <f>IFERROR(VLOOKUP($C43,Sales!$HC$5:$HI$300,3,0),0)</f>
        <v>6</v>
      </c>
      <c r="EF43" s="62">
        <f>IFERROR(VLOOKUP($C43,Waste!$HC$5:$HI$200,3,0),0)</f>
        <v>0</v>
      </c>
      <c r="EG43" s="63">
        <f t="shared" si="114"/>
        <v>0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10248000</v>
      </c>
      <c r="EN43" s="64">
        <f t="shared" si="118"/>
        <v>10248000</v>
      </c>
      <c r="EO43" s="64">
        <f t="shared" si="119"/>
        <v>112000</v>
      </c>
      <c r="EP43" s="64">
        <f t="shared" si="120"/>
        <v>0</v>
      </c>
      <c r="EQ43" s="64">
        <f t="shared" si="121"/>
        <v>168000</v>
      </c>
      <c r="ER43" s="64">
        <f t="shared" si="122"/>
        <v>392000</v>
      </c>
      <c r="ES43" s="64">
        <f t="shared" si="123"/>
        <v>532000</v>
      </c>
      <c r="ET43" s="64">
        <f t="shared" si="124"/>
        <v>168000</v>
      </c>
      <c r="EU43" s="64">
        <f t="shared" si="125"/>
        <v>168000</v>
      </c>
      <c r="EV43" s="64">
        <f t="shared" si="126"/>
        <v>2100000</v>
      </c>
      <c r="EW43" s="64">
        <f t="shared" si="127"/>
        <v>252000</v>
      </c>
      <c r="EX43" s="64">
        <f t="shared" si="128"/>
        <v>168000</v>
      </c>
      <c r="EY43" s="64">
        <f t="shared" si="129"/>
        <v>560000</v>
      </c>
      <c r="EZ43" s="64">
        <f t="shared" si="130"/>
        <v>336000</v>
      </c>
      <c r="FA43" s="64">
        <f t="shared" si="131"/>
        <v>112000</v>
      </c>
      <c r="FB43" s="64">
        <f t="shared" si="132"/>
        <v>196000</v>
      </c>
      <c r="FC43" s="64">
        <f t="shared" si="133"/>
        <v>112000</v>
      </c>
      <c r="FD43" s="64">
        <f t="shared" si="134"/>
        <v>224000</v>
      </c>
      <c r="FE43" s="64">
        <f t="shared" si="135"/>
        <v>196000</v>
      </c>
      <c r="FF43" s="64">
        <f t="shared" si="136"/>
        <v>224000</v>
      </c>
      <c r="FG43" s="64">
        <f t="shared" si="137"/>
        <v>588000</v>
      </c>
      <c r="FH43" s="64">
        <f t="shared" si="138"/>
        <v>336000</v>
      </c>
      <c r="FI43" s="64">
        <f t="shared" si="139"/>
        <v>112000</v>
      </c>
      <c r="FJ43" s="64">
        <f t="shared" si="140"/>
        <v>168000</v>
      </c>
      <c r="FK43" s="64">
        <f t="shared" si="141"/>
        <v>168000</v>
      </c>
      <c r="FL43" s="64">
        <f t="shared" si="142"/>
        <v>308000</v>
      </c>
      <c r="FM43" s="64">
        <f t="shared" si="143"/>
        <v>644000</v>
      </c>
      <c r="FN43" s="64">
        <f t="shared" si="144"/>
        <v>1232000</v>
      </c>
      <c r="FO43" s="64">
        <f t="shared" si="145"/>
        <v>168000</v>
      </c>
      <c r="FP43" s="64">
        <f t="shared" si="146"/>
        <v>168000</v>
      </c>
      <c r="FQ43" s="64">
        <f t="shared" si="147"/>
        <v>168000</v>
      </c>
      <c r="FR43" s="64">
        <f t="shared" si="148"/>
        <v>168000</v>
      </c>
      <c r="FS43" s="116">
        <f t="shared" si="149"/>
        <v>0</v>
      </c>
      <c r="FT43" s="115">
        <f t="shared" si="150"/>
        <v>0</v>
      </c>
      <c r="FU43" s="64">
        <f t="shared" si="151"/>
        <v>366</v>
      </c>
      <c r="FV43" s="64">
        <f t="shared" si="152"/>
        <v>366</v>
      </c>
      <c r="FW43" s="64">
        <f t="shared" si="153"/>
        <v>4</v>
      </c>
      <c r="FX43" s="64">
        <f t="shared" si="154"/>
        <v>0</v>
      </c>
      <c r="FY43" s="64">
        <f t="shared" si="155"/>
        <v>6</v>
      </c>
      <c r="FZ43" s="64">
        <f t="shared" si="156"/>
        <v>14</v>
      </c>
      <c r="GA43" s="64">
        <f t="shared" si="157"/>
        <v>19</v>
      </c>
      <c r="GB43" s="64">
        <f t="shared" si="158"/>
        <v>6</v>
      </c>
      <c r="GC43" s="64">
        <f t="shared" si="159"/>
        <v>6</v>
      </c>
      <c r="GD43" s="64">
        <f t="shared" si="160"/>
        <v>75</v>
      </c>
      <c r="GE43" s="64">
        <f t="shared" si="161"/>
        <v>9</v>
      </c>
      <c r="GF43" s="64">
        <f t="shared" si="162"/>
        <v>6</v>
      </c>
      <c r="GG43" s="64">
        <f t="shared" si="163"/>
        <v>20</v>
      </c>
      <c r="GH43" s="64">
        <f t="shared" si="164"/>
        <v>12</v>
      </c>
      <c r="GI43" s="64">
        <f t="shared" si="165"/>
        <v>4</v>
      </c>
      <c r="GJ43" s="64">
        <f t="shared" si="166"/>
        <v>7</v>
      </c>
      <c r="GK43" s="64">
        <f t="shared" si="167"/>
        <v>4</v>
      </c>
      <c r="GL43" s="64">
        <f t="shared" si="168"/>
        <v>8</v>
      </c>
      <c r="GM43" s="64">
        <f t="shared" si="169"/>
        <v>7</v>
      </c>
      <c r="GN43" s="64">
        <f t="shared" si="170"/>
        <v>8</v>
      </c>
      <c r="GO43" s="64">
        <f t="shared" si="171"/>
        <v>21</v>
      </c>
      <c r="GP43" s="64">
        <f t="shared" si="172"/>
        <v>12</v>
      </c>
      <c r="GQ43" s="64">
        <f t="shared" si="173"/>
        <v>4</v>
      </c>
      <c r="GR43" s="64">
        <f t="shared" si="174"/>
        <v>6</v>
      </c>
      <c r="GS43" s="64">
        <f t="shared" si="175"/>
        <v>6</v>
      </c>
      <c r="GT43" s="64">
        <f t="shared" si="176"/>
        <v>11</v>
      </c>
      <c r="GU43" s="64">
        <f t="shared" si="177"/>
        <v>23</v>
      </c>
      <c r="GV43" s="64">
        <f t="shared" si="178"/>
        <v>44</v>
      </c>
      <c r="GW43" s="64">
        <f t="shared" si="179"/>
        <v>6</v>
      </c>
      <c r="GX43" s="64">
        <f t="shared" si="180"/>
        <v>6</v>
      </c>
      <c r="GY43" s="64">
        <f t="shared" si="181"/>
        <v>6</v>
      </c>
      <c r="GZ43" s="64">
        <f t="shared" si="182"/>
        <v>6</v>
      </c>
      <c r="HA43" s="116">
        <f t="shared" si="183"/>
        <v>0</v>
      </c>
      <c r="HB43" s="115">
        <f t="shared" si="184"/>
        <v>0</v>
      </c>
      <c r="HC43" s="64">
        <f t="shared" si="185"/>
        <v>12</v>
      </c>
      <c r="HD43" s="64">
        <f t="shared" si="186"/>
        <v>12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1</v>
      </c>
      <c r="HI43" s="64">
        <f t="shared" si="191"/>
        <v>2</v>
      </c>
      <c r="HJ43" s="64">
        <f t="shared" si="192"/>
        <v>0</v>
      </c>
      <c r="HK43" s="64">
        <f t="shared" si="193"/>
        <v>0</v>
      </c>
      <c r="HL43" s="64">
        <f t="shared" si="194"/>
        <v>2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2</v>
      </c>
      <c r="HR43" s="64">
        <f t="shared" si="200"/>
        <v>0</v>
      </c>
      <c r="HS43" s="64">
        <f t="shared" si="201"/>
        <v>2</v>
      </c>
      <c r="HT43" s="64">
        <f t="shared" si="202"/>
        <v>0</v>
      </c>
      <c r="HU43" s="64">
        <f t="shared" si="203"/>
        <v>0</v>
      </c>
      <c r="HV43" s="64">
        <f t="shared" si="204"/>
        <v>1</v>
      </c>
      <c r="HW43" s="64">
        <f t="shared" si="205"/>
        <v>0</v>
      </c>
      <c r="HX43" s="64">
        <f t="shared" si="206"/>
        <v>0</v>
      </c>
      <c r="HY43" s="64">
        <f t="shared" si="207"/>
        <v>2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378</v>
      </c>
      <c r="IL43" s="64">
        <f t="shared" si="220"/>
        <v>378</v>
      </c>
      <c r="IM43" s="64">
        <f t="shared" si="221"/>
        <v>4</v>
      </c>
      <c r="IN43" s="64">
        <f t="shared" si="222"/>
        <v>0</v>
      </c>
      <c r="IO43" s="64">
        <f t="shared" si="223"/>
        <v>6</v>
      </c>
      <c r="IP43" s="64">
        <f t="shared" si="224"/>
        <v>15</v>
      </c>
      <c r="IQ43" s="64">
        <f t="shared" si="225"/>
        <v>21</v>
      </c>
      <c r="IR43" s="64">
        <f t="shared" si="226"/>
        <v>6</v>
      </c>
      <c r="IS43" s="64">
        <f t="shared" si="227"/>
        <v>6</v>
      </c>
      <c r="IT43" s="64">
        <f t="shared" si="228"/>
        <v>77</v>
      </c>
      <c r="IU43" s="64">
        <f t="shared" si="229"/>
        <v>9</v>
      </c>
      <c r="IV43" s="64">
        <f t="shared" si="230"/>
        <v>6</v>
      </c>
      <c r="IW43" s="64">
        <f t="shared" si="231"/>
        <v>20</v>
      </c>
      <c r="IX43" s="64">
        <f t="shared" si="232"/>
        <v>12</v>
      </c>
      <c r="IY43" s="64">
        <f t="shared" si="233"/>
        <v>6</v>
      </c>
      <c r="IZ43" s="64">
        <f t="shared" si="234"/>
        <v>7</v>
      </c>
      <c r="JA43" s="64">
        <f t="shared" si="235"/>
        <v>6</v>
      </c>
      <c r="JB43" s="64">
        <f t="shared" si="236"/>
        <v>8</v>
      </c>
      <c r="JC43" s="64">
        <f t="shared" si="237"/>
        <v>7</v>
      </c>
      <c r="JD43" s="64">
        <f t="shared" si="238"/>
        <v>9</v>
      </c>
      <c r="JE43" s="64">
        <f t="shared" si="239"/>
        <v>21</v>
      </c>
      <c r="JF43" s="64">
        <f t="shared" si="240"/>
        <v>12</v>
      </c>
      <c r="JG43" s="64">
        <f t="shared" si="241"/>
        <v>6</v>
      </c>
      <c r="JH43" s="64">
        <f t="shared" si="242"/>
        <v>6</v>
      </c>
      <c r="JI43" s="64">
        <f t="shared" si="243"/>
        <v>6</v>
      </c>
      <c r="JJ43" s="64">
        <f t="shared" si="244"/>
        <v>11</v>
      </c>
      <c r="JK43" s="64">
        <f t="shared" si="245"/>
        <v>23</v>
      </c>
      <c r="JL43" s="64">
        <f t="shared" si="246"/>
        <v>44</v>
      </c>
      <c r="JM43" s="64">
        <f t="shared" si="247"/>
        <v>6</v>
      </c>
      <c r="JN43" s="64">
        <f t="shared" si="248"/>
        <v>6</v>
      </c>
      <c r="JO43" s="64">
        <f t="shared" si="249"/>
        <v>6</v>
      </c>
      <c r="JP43" s="64">
        <f t="shared" si="250"/>
        <v>6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7946400</v>
      </c>
      <c r="K44" s="62">
        <f t="shared" si="78"/>
        <v>284</v>
      </c>
      <c r="L44" s="62">
        <f t="shared" si="79"/>
        <v>7</v>
      </c>
      <c r="M44" s="57">
        <f t="shared" si="80"/>
        <v>2.464788732394366E-2</v>
      </c>
      <c r="N44" s="115">
        <f t="shared" si="81"/>
        <v>7946400</v>
      </c>
      <c r="O44" s="64">
        <f t="shared" si="82"/>
        <v>284</v>
      </c>
      <c r="P44" s="64">
        <f t="shared" si="83"/>
        <v>7</v>
      </c>
      <c r="Q44" s="127">
        <f t="shared" si="84"/>
        <v>2.464788732394366E-2</v>
      </c>
      <c r="R44" s="87">
        <f>IFERROR(VLOOKUP($C44,Sales!$H$5:$N$300,7,0),0)</f>
        <v>224000</v>
      </c>
      <c r="S44" s="62">
        <f>IFERROR(VLOOKUP($C44,Sales!$H$5:$N$300,3,0),0)</f>
        <v>8</v>
      </c>
      <c r="T44" s="62">
        <f>IFERROR(VLOOKUP($C44,Waste!$H$5:$N$200,3,0),0)</f>
        <v>0</v>
      </c>
      <c r="U44" s="63">
        <f t="shared" si="85"/>
        <v>0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140000</v>
      </c>
      <c r="AA44" s="62">
        <f>IFERROR(VLOOKUP($C44,Sales!$V$5:$AB$300,3,0),0)</f>
        <v>5</v>
      </c>
      <c r="AB44" s="62">
        <f>IFERROR(VLOOKUP($C44,Waste!$V$5:$AB$200,3,0),0)</f>
        <v>1</v>
      </c>
      <c r="AC44" s="63">
        <f t="shared" si="87"/>
        <v>0.2</v>
      </c>
      <c r="AD44" s="62">
        <f>IFERROR(VLOOKUP($C44,Sales!$AC$5:$AI$300,7,0),0)</f>
        <v>336000</v>
      </c>
      <c r="AE44" s="62">
        <f>IFERROR(VLOOKUP($C44,Sales!$AC$5:$AI$300,3,0),0)</f>
        <v>12</v>
      </c>
      <c r="AF44" s="62">
        <f>IFERROR(VLOOKUP($C44,Waste!$AC$5:$AI$200,3,0),0)</f>
        <v>3</v>
      </c>
      <c r="AG44" s="63">
        <f t="shared" si="88"/>
        <v>0.25</v>
      </c>
      <c r="AH44" s="62">
        <f>IFERROR(VLOOKUP($C44,Sales!$AJ$5:$AP$300,7,0),0)</f>
        <v>532000</v>
      </c>
      <c r="AI44" s="62">
        <f>IFERROR(VLOOKUP($C44,Sales!$AJ$5:$AP$300,3,0),0)</f>
        <v>19</v>
      </c>
      <c r="AJ44" s="62">
        <f>IFERROR(VLOOKUP($C44,Waste!$AJ$5:$AP$200,3,0),0)</f>
        <v>0</v>
      </c>
      <c r="AK44" s="63">
        <f t="shared" si="89"/>
        <v>0</v>
      </c>
      <c r="AL44" s="62">
        <f>IFERROR(VLOOKUP($C44,Sales!$AQ$5:$AW$300,7,0),0)</f>
        <v>168000</v>
      </c>
      <c r="AM44" s="62">
        <f>IFERROR(VLOOKUP($C44,Sales!$AQ$5:$AW$300,3,0),0)</f>
        <v>6</v>
      </c>
      <c r="AN44" s="62">
        <f>IFERROR(VLOOKUP($C44,Waste!$AQ$5:$AW$200,3,0),0)</f>
        <v>0</v>
      </c>
      <c r="AO44" s="63">
        <f t="shared" si="90"/>
        <v>0</v>
      </c>
      <c r="AP44" s="62">
        <f>IFERROR(VLOOKUP($C44,Sales!$AX$5:$BD$300,7,0),0)</f>
        <v>168000</v>
      </c>
      <c r="AQ44" s="62">
        <f>IFERROR(VLOOKUP($C44,Sales!$AX$5:$BD$300,3,0),0)</f>
        <v>6</v>
      </c>
      <c r="AR44" s="62">
        <f>IFERROR(VLOOKUP($C44,Waste!$AX$5:$BD$200,3,0),0)</f>
        <v>0</v>
      </c>
      <c r="AS44" s="63">
        <f t="shared" si="91"/>
        <v>0</v>
      </c>
      <c r="AT44" s="62">
        <f>IFERROR(VLOOKUP($C44,Sales!$BE$5:$BK$300,7,0),0)</f>
        <v>190400</v>
      </c>
      <c r="AU44" s="62">
        <f>IFERROR(VLOOKUP($C44,Sales!$BE$5:$BK$300,3,0),0)</f>
        <v>7</v>
      </c>
      <c r="AV44" s="62">
        <f>IFERROR(VLOOKUP($C44,Waste!$BE$5:$BK$200,3,0),0)</f>
        <v>0</v>
      </c>
      <c r="AW44" s="63">
        <f t="shared" si="92"/>
        <v>0</v>
      </c>
      <c r="AX44" s="62">
        <f>IFERROR(VLOOKUP($C44,Sales!$BL$5:$BR$300,7,0),0)</f>
        <v>84000</v>
      </c>
      <c r="AY44" s="62">
        <f>IFERROR(VLOOKUP($C44,Sales!$BL$5:$BR$300,3,0),0)</f>
        <v>3</v>
      </c>
      <c r="AZ44" s="62">
        <f>IFERROR(VLOOKUP($C44,Waste!$BL$5:$BR$200,3,0),0)</f>
        <v>0</v>
      </c>
      <c r="BA44" s="63">
        <f t="shared" si="93"/>
        <v>0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560000</v>
      </c>
      <c r="BG44" s="62">
        <f>IFERROR(VLOOKUP($C44,Sales!$BZ$5:$CF$300,3,0),0)</f>
        <v>20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336000</v>
      </c>
      <c r="BK44" s="62">
        <f>IFERROR(VLOOKUP($C44,Sales!$CG$5:$CM$300,3,0),0)</f>
        <v>12</v>
      </c>
      <c r="BL44" s="62">
        <f>IFERROR(VLOOKUP($C44,Waste!$CG$5:$CM$200,3,0),0)</f>
        <v>0</v>
      </c>
      <c r="BM44" s="63">
        <f t="shared" si="96"/>
        <v>0</v>
      </c>
      <c r="BN44" s="62">
        <f>IFERROR(VLOOKUP($C44,Sales!$CN$5:$CT$300,7,0),0)</f>
        <v>84000</v>
      </c>
      <c r="BO44" s="62">
        <f>IFERROR(VLOOKUP($C44,Sales!$CN$5:$CT$300,3,0),0)</f>
        <v>3</v>
      </c>
      <c r="BP44" s="62">
        <f>IFERROR(VLOOKUP($C44,Waste!$CN$5:$CT$200,3,0),0)</f>
        <v>3</v>
      </c>
      <c r="BQ44" s="63">
        <f t="shared" si="97"/>
        <v>1</v>
      </c>
      <c r="BR44" s="62">
        <f>IFERROR(VLOOKUP($C44,Sales!$CU$5:$DA$300,7,0),0)</f>
        <v>140000</v>
      </c>
      <c r="BS44" s="62">
        <f>IFERROR(VLOOKUP($C44,Sales!$CU$5:$DA$300,3,0),0)</f>
        <v>5</v>
      </c>
      <c r="BT44" s="62">
        <f>IFERROR(VLOOKUP($C44,Waste!$CU$5:$DA$200,3,0),0)</f>
        <v>0</v>
      </c>
      <c r="BU44" s="63">
        <f t="shared" si="98"/>
        <v>0</v>
      </c>
      <c r="BV44" s="62">
        <f>IFERROR(VLOOKUP($C44,Sales!$DB$5:$DH$300,7,0),0)</f>
        <v>168000</v>
      </c>
      <c r="BW44" s="62">
        <f>IFERROR(VLOOKUP($C44,Sales!$DB$5:$DH$300,3,0),0)</f>
        <v>6</v>
      </c>
      <c r="BX44" s="62">
        <f>IFERROR(VLOOKUP($C44,Waste!$DB$5:$DH$200,3,0),0)</f>
        <v>0</v>
      </c>
      <c r="BY44" s="63">
        <f t="shared" si="99"/>
        <v>0</v>
      </c>
      <c r="BZ44" s="62">
        <f>IFERROR(VLOOKUP($C44,Sales!$DI$5:$DO$300,7,0),0)</f>
        <v>112000</v>
      </c>
      <c r="CA44" s="62">
        <f>IFERROR(VLOOKUP($C44,Sales!$DI$5:$DO$300,3,0),0)</f>
        <v>4</v>
      </c>
      <c r="CB44" s="62">
        <f>IFERROR(VLOOKUP($C44,Waste!$DI$5:$DO$200,3,0),0)</f>
        <v>0</v>
      </c>
      <c r="CC44" s="63">
        <f t="shared" si="100"/>
        <v>0</v>
      </c>
      <c r="CD44" s="62">
        <f>IFERROR(VLOOKUP($C44,Sales!$DP$5:$DV$300,7,0),0)</f>
        <v>140000</v>
      </c>
      <c r="CE44" s="62">
        <f>IFERROR(VLOOKUP($C44,Sales!$DP$5:$DV$300,3,0),0)</f>
        <v>5</v>
      </c>
      <c r="CF44" s="62">
        <f>IFERROR(VLOOKUP($C44,Waste!$DP$5:$DV$200,3,0),0)</f>
        <v>0</v>
      </c>
      <c r="CG44" s="63">
        <f t="shared" si="101"/>
        <v>0</v>
      </c>
      <c r="CH44" s="62">
        <f>IFERROR(VLOOKUP($C44,Sales!$DW$5:$EC$300,7,0),0)</f>
        <v>308000</v>
      </c>
      <c r="CI44" s="62">
        <f>IFERROR(VLOOKUP($C44,Sales!$DW$5:$EC$300,3,0),0)</f>
        <v>11</v>
      </c>
      <c r="CJ44" s="62">
        <f>IFERROR(VLOOKUP($C44,Waste!$DW$5:$EC$200,3,0),0)</f>
        <v>0</v>
      </c>
      <c r="CK44" s="63">
        <f t="shared" si="102"/>
        <v>0</v>
      </c>
      <c r="CL44" s="62">
        <f>IFERROR(VLOOKUP($C44,Sales!$ED$5:$EJ$300,7,0),0)</f>
        <v>532000</v>
      </c>
      <c r="CM44" s="62">
        <f>IFERROR(VLOOKUP($C44,Sales!$ED$5:$EJ$300,3,0),0)</f>
        <v>19</v>
      </c>
      <c r="CN44" s="62">
        <f>IFERROR(VLOOKUP($C44,Waste!$ED$5:$EJ$200,3,0),0)</f>
        <v>0</v>
      </c>
      <c r="CO44" s="63">
        <f t="shared" si="103"/>
        <v>0</v>
      </c>
      <c r="CP44" s="62">
        <f>IFERROR(VLOOKUP($C44,Sales!$EK$5:$EQ$300,7,0),0)</f>
        <v>336000</v>
      </c>
      <c r="CQ44" s="62">
        <f>IFERROR(VLOOKUP($C44,Sales!$EK$5:$EQ$300,3,0),0)</f>
        <v>12</v>
      </c>
      <c r="CR44" s="62">
        <f>IFERROR(VLOOKUP($C44,Waste!$EK$5:$EQ$200,3,0),0)</f>
        <v>0</v>
      </c>
      <c r="CS44" s="63">
        <f t="shared" si="104"/>
        <v>0</v>
      </c>
      <c r="CT44" s="62">
        <f>IFERROR(VLOOKUP($C44,Sales!$ER$5:$EX$300,7,0),0)</f>
        <v>168000</v>
      </c>
      <c r="CU44" s="62">
        <f>IFERROR(VLOOKUP($C44,Sales!$ER$5:$EX$300,3,0),0)</f>
        <v>6</v>
      </c>
      <c r="CV44" s="62">
        <f>IFERROR(VLOOKUP($C44,Waste!$ER$5:$EX$200,3,0),0)</f>
        <v>0</v>
      </c>
      <c r="CW44" s="63">
        <f t="shared" si="105"/>
        <v>0</v>
      </c>
      <c r="CX44" s="62">
        <f>IFERROR(VLOOKUP($C44,Sales!$EY$5:$FE$300,7,0),0)</f>
        <v>168000</v>
      </c>
      <c r="CY44" s="62">
        <f>IFERROR(VLOOKUP($C44,Sales!$EY$5:$FE$300,3,0),0)</f>
        <v>6</v>
      </c>
      <c r="CZ44" s="62">
        <f>IFERROR(VLOOKUP($C44,Waste!$EY$5:$FE$200,3,0),0)</f>
        <v>0</v>
      </c>
      <c r="DA44" s="63">
        <f t="shared" si="106"/>
        <v>0</v>
      </c>
      <c r="DB44" s="62">
        <f>IFERROR(VLOOKUP($C44,Sales!$FF$5:$FL$300,7,0),0)</f>
        <v>168000</v>
      </c>
      <c r="DC44" s="62">
        <f>IFERROR(VLOOKUP($C44,Sales!$FF$5:$FL$300,3,0),0)</f>
        <v>6</v>
      </c>
      <c r="DD44" s="62">
        <f>IFERROR(VLOOKUP($C44,Waste!$FF$5:$FL$200,3,0),0)</f>
        <v>0</v>
      </c>
      <c r="DE44" s="63">
        <f t="shared" si="107"/>
        <v>0</v>
      </c>
      <c r="DF44" s="62">
        <f>IFERROR(VLOOKUP($C44,Sales!$FM$5:$FS$300,7,0),0)</f>
        <v>364000</v>
      </c>
      <c r="DG44" s="62">
        <f>IFERROR(VLOOKUP($C44,Sales!$FM$5:$FS$300,3,0),0)</f>
        <v>13</v>
      </c>
      <c r="DH44" s="62">
        <f>IFERROR(VLOOKUP($C44,Waste!$FM$5:$FS$200,3,0),0)</f>
        <v>0</v>
      </c>
      <c r="DI44" s="63">
        <f t="shared" si="108"/>
        <v>0</v>
      </c>
      <c r="DJ44" s="62">
        <f>IFERROR(VLOOKUP($C44,Sales!$FT$5:$FZ$300,7,0),0)</f>
        <v>700000</v>
      </c>
      <c r="DK44" s="62">
        <f>IFERROR(VLOOKUP($C44,Sales!$FT$5:$FZ$300,3,0),0)</f>
        <v>25</v>
      </c>
      <c r="DL44" s="62">
        <f>IFERROR(VLOOKUP($C44,Waste!$FT$5:$FZ$200,3,0),0)</f>
        <v>0</v>
      </c>
      <c r="DM44" s="63">
        <f t="shared" si="109"/>
        <v>0</v>
      </c>
      <c r="DN44" s="62">
        <f>IFERROR(VLOOKUP($C44,Sales!$GA$5:$GG$300,7,0),0)</f>
        <v>1232000</v>
      </c>
      <c r="DO44" s="62">
        <f>IFERROR(VLOOKUP($C44,Sales!$GA$5:$GG$300,3,0),0)</f>
        <v>44</v>
      </c>
      <c r="DP44" s="62">
        <f>IFERROR(VLOOKUP($C44,Waste!$GA$5:$GG$200,3,0),0)</f>
        <v>0</v>
      </c>
      <c r="DQ44" s="63">
        <f t="shared" si="110"/>
        <v>0</v>
      </c>
      <c r="DR44" s="62">
        <f>IFERROR(VLOOKUP($C44,Sales!$GH$5:$GN$300,7,0),0)</f>
        <v>168000</v>
      </c>
      <c r="DS44" s="62">
        <f>IFERROR(VLOOKUP($C44,Sales!$GH$5:$GN$300,3,0),0)</f>
        <v>6</v>
      </c>
      <c r="DT44" s="62">
        <f>IFERROR(VLOOKUP($C44,Waste!$GH$5:$GN$200,3,0),0)</f>
        <v>0</v>
      </c>
      <c r="DU44" s="63">
        <f t="shared" si="111"/>
        <v>0</v>
      </c>
      <c r="DV44" s="62">
        <f>IFERROR(VLOOKUP($C44,Sales!$GO$5:$GU$300,7,0),0)</f>
        <v>168000</v>
      </c>
      <c r="DW44" s="62">
        <f>IFERROR(VLOOKUP($C44,Sales!$GO$5:$GU$300,3,0),0)</f>
        <v>6</v>
      </c>
      <c r="DX44" s="62">
        <f>IFERROR(VLOOKUP($C44,Waste!$GO$5:$GU$200,3,0),0)</f>
        <v>0</v>
      </c>
      <c r="DY44" s="63">
        <f t="shared" si="112"/>
        <v>0</v>
      </c>
      <c r="DZ44" s="62">
        <f>IFERROR(VLOOKUP($C44,Sales!$GV$5:$HB$300,7,0),0)</f>
        <v>168000</v>
      </c>
      <c r="EA44" s="62">
        <f>IFERROR(VLOOKUP($C44,Sales!$GV$5:$HB$300,3,0),0)</f>
        <v>6</v>
      </c>
      <c r="EB44" s="62">
        <f>IFERROR(VLOOKUP($C44,Waste!$GV$5:$HB$200,3,0),0)</f>
        <v>0</v>
      </c>
      <c r="EC44" s="63">
        <f t="shared" si="113"/>
        <v>0</v>
      </c>
      <c r="ED44" s="62">
        <f>IFERROR(VLOOKUP($C44,Sales!$HC$5:$HI$300,7,0),0)</f>
        <v>84000</v>
      </c>
      <c r="EE44" s="62">
        <f>IFERROR(VLOOKUP($C44,Sales!$HC$5:$HI$300,3,0),0)</f>
        <v>3</v>
      </c>
      <c r="EF44" s="62">
        <f>IFERROR(VLOOKUP($C44,Waste!$HC$5:$HI$200,3,0),0)</f>
        <v>0</v>
      </c>
      <c r="EG44" s="63">
        <f t="shared" si="114"/>
        <v>0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7946400</v>
      </c>
      <c r="EN44" s="64">
        <f t="shared" si="118"/>
        <v>7946400</v>
      </c>
      <c r="EO44" s="64">
        <f t="shared" si="119"/>
        <v>224000</v>
      </c>
      <c r="EP44" s="64">
        <f t="shared" si="120"/>
        <v>0</v>
      </c>
      <c r="EQ44" s="64">
        <f t="shared" si="121"/>
        <v>140000</v>
      </c>
      <c r="ER44" s="64">
        <f t="shared" si="122"/>
        <v>336000</v>
      </c>
      <c r="ES44" s="64">
        <f t="shared" si="123"/>
        <v>532000</v>
      </c>
      <c r="ET44" s="64">
        <f t="shared" si="124"/>
        <v>168000</v>
      </c>
      <c r="EU44" s="64">
        <f t="shared" si="125"/>
        <v>168000</v>
      </c>
      <c r="EV44" s="64">
        <f t="shared" si="126"/>
        <v>190400</v>
      </c>
      <c r="EW44" s="64">
        <f t="shared" si="127"/>
        <v>84000</v>
      </c>
      <c r="EX44" s="64">
        <f t="shared" si="128"/>
        <v>0</v>
      </c>
      <c r="EY44" s="64">
        <f t="shared" si="129"/>
        <v>560000</v>
      </c>
      <c r="EZ44" s="64">
        <f t="shared" si="130"/>
        <v>336000</v>
      </c>
      <c r="FA44" s="64">
        <f t="shared" si="131"/>
        <v>84000</v>
      </c>
      <c r="FB44" s="64">
        <f t="shared" si="132"/>
        <v>140000</v>
      </c>
      <c r="FC44" s="64">
        <f t="shared" si="133"/>
        <v>168000</v>
      </c>
      <c r="FD44" s="64">
        <f t="shared" si="134"/>
        <v>112000</v>
      </c>
      <c r="FE44" s="64">
        <f t="shared" si="135"/>
        <v>140000</v>
      </c>
      <c r="FF44" s="64">
        <f t="shared" si="136"/>
        <v>308000</v>
      </c>
      <c r="FG44" s="64">
        <f t="shared" si="137"/>
        <v>532000</v>
      </c>
      <c r="FH44" s="64">
        <f t="shared" si="138"/>
        <v>336000</v>
      </c>
      <c r="FI44" s="64">
        <f t="shared" si="139"/>
        <v>168000</v>
      </c>
      <c r="FJ44" s="64">
        <f t="shared" si="140"/>
        <v>168000</v>
      </c>
      <c r="FK44" s="64">
        <f t="shared" si="141"/>
        <v>168000</v>
      </c>
      <c r="FL44" s="64">
        <f t="shared" si="142"/>
        <v>364000</v>
      </c>
      <c r="FM44" s="64">
        <f t="shared" si="143"/>
        <v>700000</v>
      </c>
      <c r="FN44" s="64">
        <f t="shared" si="144"/>
        <v>1232000</v>
      </c>
      <c r="FO44" s="64">
        <f t="shared" si="145"/>
        <v>168000</v>
      </c>
      <c r="FP44" s="64">
        <f t="shared" si="146"/>
        <v>168000</v>
      </c>
      <c r="FQ44" s="64">
        <f t="shared" si="147"/>
        <v>168000</v>
      </c>
      <c r="FR44" s="64">
        <f t="shared" si="148"/>
        <v>84000</v>
      </c>
      <c r="FS44" s="116">
        <f t="shared" si="149"/>
        <v>0</v>
      </c>
      <c r="FT44" s="115">
        <f t="shared" si="150"/>
        <v>0</v>
      </c>
      <c r="FU44" s="64">
        <f t="shared" si="151"/>
        <v>284</v>
      </c>
      <c r="FV44" s="64">
        <f t="shared" si="152"/>
        <v>284</v>
      </c>
      <c r="FW44" s="64">
        <f t="shared" si="153"/>
        <v>8</v>
      </c>
      <c r="FX44" s="64">
        <f t="shared" si="154"/>
        <v>0</v>
      </c>
      <c r="FY44" s="64">
        <f t="shared" si="155"/>
        <v>5</v>
      </c>
      <c r="FZ44" s="64">
        <f t="shared" si="156"/>
        <v>12</v>
      </c>
      <c r="GA44" s="64">
        <f t="shared" si="157"/>
        <v>19</v>
      </c>
      <c r="GB44" s="64">
        <f t="shared" si="158"/>
        <v>6</v>
      </c>
      <c r="GC44" s="64">
        <f t="shared" si="159"/>
        <v>6</v>
      </c>
      <c r="GD44" s="64">
        <f t="shared" si="160"/>
        <v>7</v>
      </c>
      <c r="GE44" s="64">
        <f t="shared" si="161"/>
        <v>3</v>
      </c>
      <c r="GF44" s="64">
        <f t="shared" si="162"/>
        <v>0</v>
      </c>
      <c r="GG44" s="64">
        <f t="shared" si="163"/>
        <v>20</v>
      </c>
      <c r="GH44" s="64">
        <f t="shared" si="164"/>
        <v>12</v>
      </c>
      <c r="GI44" s="64">
        <f t="shared" si="165"/>
        <v>3</v>
      </c>
      <c r="GJ44" s="64">
        <f t="shared" si="166"/>
        <v>5</v>
      </c>
      <c r="GK44" s="64">
        <f t="shared" si="167"/>
        <v>6</v>
      </c>
      <c r="GL44" s="64">
        <f t="shared" si="168"/>
        <v>4</v>
      </c>
      <c r="GM44" s="64">
        <f t="shared" si="169"/>
        <v>5</v>
      </c>
      <c r="GN44" s="64">
        <f t="shared" si="170"/>
        <v>11</v>
      </c>
      <c r="GO44" s="64">
        <f t="shared" si="171"/>
        <v>19</v>
      </c>
      <c r="GP44" s="64">
        <f t="shared" si="172"/>
        <v>12</v>
      </c>
      <c r="GQ44" s="64">
        <f t="shared" si="173"/>
        <v>6</v>
      </c>
      <c r="GR44" s="64">
        <f t="shared" si="174"/>
        <v>6</v>
      </c>
      <c r="GS44" s="64">
        <f t="shared" si="175"/>
        <v>6</v>
      </c>
      <c r="GT44" s="64">
        <f t="shared" si="176"/>
        <v>13</v>
      </c>
      <c r="GU44" s="64">
        <f t="shared" si="177"/>
        <v>25</v>
      </c>
      <c r="GV44" s="64">
        <f t="shared" si="178"/>
        <v>44</v>
      </c>
      <c r="GW44" s="64">
        <f t="shared" si="179"/>
        <v>6</v>
      </c>
      <c r="GX44" s="64">
        <f t="shared" si="180"/>
        <v>6</v>
      </c>
      <c r="GY44" s="64">
        <f t="shared" si="181"/>
        <v>6</v>
      </c>
      <c r="GZ44" s="64">
        <f t="shared" si="182"/>
        <v>3</v>
      </c>
      <c r="HA44" s="116">
        <f t="shared" si="183"/>
        <v>0</v>
      </c>
      <c r="HB44" s="115">
        <f t="shared" si="184"/>
        <v>0</v>
      </c>
      <c r="HC44" s="64">
        <f t="shared" si="185"/>
        <v>7</v>
      </c>
      <c r="HD44" s="64">
        <f t="shared" si="186"/>
        <v>7</v>
      </c>
      <c r="HE44" s="64">
        <f t="shared" si="187"/>
        <v>0</v>
      </c>
      <c r="HF44" s="64">
        <f t="shared" si="188"/>
        <v>0</v>
      </c>
      <c r="HG44" s="64">
        <f t="shared" si="189"/>
        <v>1</v>
      </c>
      <c r="HH44" s="64">
        <f t="shared" si="190"/>
        <v>3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3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291</v>
      </c>
      <c r="IL44" s="64">
        <f t="shared" si="220"/>
        <v>291</v>
      </c>
      <c r="IM44" s="64">
        <f t="shared" si="221"/>
        <v>8</v>
      </c>
      <c r="IN44" s="64">
        <f t="shared" si="222"/>
        <v>0</v>
      </c>
      <c r="IO44" s="64">
        <f t="shared" si="223"/>
        <v>6</v>
      </c>
      <c r="IP44" s="64">
        <f t="shared" si="224"/>
        <v>15</v>
      </c>
      <c r="IQ44" s="64">
        <f t="shared" si="225"/>
        <v>19</v>
      </c>
      <c r="IR44" s="64">
        <f t="shared" si="226"/>
        <v>6</v>
      </c>
      <c r="IS44" s="64">
        <f t="shared" si="227"/>
        <v>6</v>
      </c>
      <c r="IT44" s="64">
        <f t="shared" si="228"/>
        <v>7</v>
      </c>
      <c r="IU44" s="64">
        <f t="shared" si="229"/>
        <v>3</v>
      </c>
      <c r="IV44" s="64">
        <f t="shared" si="230"/>
        <v>0</v>
      </c>
      <c r="IW44" s="64">
        <f t="shared" si="231"/>
        <v>20</v>
      </c>
      <c r="IX44" s="64">
        <f t="shared" si="232"/>
        <v>12</v>
      </c>
      <c r="IY44" s="64">
        <f t="shared" si="233"/>
        <v>6</v>
      </c>
      <c r="IZ44" s="64">
        <f t="shared" si="234"/>
        <v>5</v>
      </c>
      <c r="JA44" s="64">
        <f t="shared" si="235"/>
        <v>6</v>
      </c>
      <c r="JB44" s="64">
        <f t="shared" si="236"/>
        <v>4</v>
      </c>
      <c r="JC44" s="64">
        <f t="shared" si="237"/>
        <v>5</v>
      </c>
      <c r="JD44" s="64">
        <f t="shared" si="238"/>
        <v>11</v>
      </c>
      <c r="JE44" s="64">
        <f t="shared" si="239"/>
        <v>19</v>
      </c>
      <c r="JF44" s="64">
        <f t="shared" si="240"/>
        <v>12</v>
      </c>
      <c r="JG44" s="64">
        <f t="shared" si="241"/>
        <v>6</v>
      </c>
      <c r="JH44" s="64">
        <f t="shared" si="242"/>
        <v>6</v>
      </c>
      <c r="JI44" s="64">
        <f t="shared" si="243"/>
        <v>6</v>
      </c>
      <c r="JJ44" s="64">
        <f t="shared" si="244"/>
        <v>13</v>
      </c>
      <c r="JK44" s="64">
        <f t="shared" si="245"/>
        <v>25</v>
      </c>
      <c r="JL44" s="64">
        <f t="shared" si="246"/>
        <v>44</v>
      </c>
      <c r="JM44" s="64">
        <f t="shared" si="247"/>
        <v>6</v>
      </c>
      <c r="JN44" s="64">
        <f t="shared" si="248"/>
        <v>6</v>
      </c>
      <c r="JO44" s="64">
        <f t="shared" si="249"/>
        <v>6</v>
      </c>
      <c r="JP44" s="64">
        <f t="shared" si="250"/>
        <v>3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3717000</v>
      </c>
      <c r="K45" s="62">
        <f t="shared" si="78"/>
        <v>177</v>
      </c>
      <c r="L45" s="62">
        <f t="shared" si="79"/>
        <v>14</v>
      </c>
      <c r="M45" s="57">
        <f t="shared" si="80"/>
        <v>7.909604519774012E-2</v>
      </c>
      <c r="N45" s="115">
        <f t="shared" si="81"/>
        <v>3717000</v>
      </c>
      <c r="O45" s="64">
        <f t="shared" si="82"/>
        <v>177</v>
      </c>
      <c r="P45" s="64">
        <f t="shared" si="83"/>
        <v>14</v>
      </c>
      <c r="Q45" s="127">
        <f t="shared" si="84"/>
        <v>7.909604519774012E-2</v>
      </c>
      <c r="R45" s="87">
        <f>IFERROR(VLOOKUP($C45,Sales!$H$5:$N$300,7,0),0)</f>
        <v>84000</v>
      </c>
      <c r="S45" s="62">
        <f>IFERROR(VLOOKUP($C45,Sales!$H$5:$N$300,3,0),0)</f>
        <v>4</v>
      </c>
      <c r="T45" s="62">
        <f>IFERROR(VLOOKUP($C45,Waste!$H$5:$N$200,3,0),0)</f>
        <v>0</v>
      </c>
      <c r="U45" s="63">
        <f t="shared" si="85"/>
        <v>0</v>
      </c>
      <c r="V45" s="62">
        <f>IFERROR(VLOOKUP($C45,Sales!$O$5:$U$300,7,0),0)</f>
        <v>84000</v>
      </c>
      <c r="W45" s="62">
        <f>IFERROR(VLOOKUP($C45,Sales!$O$5:$U$300,3,0),0)</f>
        <v>4</v>
      </c>
      <c r="X45" s="62">
        <f>IFERROR(VLOOKUP($C45,Waste!$O$5:$U$200,3,0),0)</f>
        <v>0</v>
      </c>
      <c r="Y45" s="63">
        <f t="shared" si="86"/>
        <v>0</v>
      </c>
      <c r="Z45" s="62">
        <f>IFERROR(VLOOKUP($C45,Sales!$V$5:$AB$300,7,0),0)</f>
        <v>84000</v>
      </c>
      <c r="AA45" s="62">
        <f>IFERROR(VLOOKUP($C45,Sales!$V$5:$AB$300,3,0),0)</f>
        <v>4</v>
      </c>
      <c r="AB45" s="62">
        <f>IFERROR(VLOOKUP($C45,Waste!$V$5:$AB$200,3,0),0)</f>
        <v>0</v>
      </c>
      <c r="AC45" s="63">
        <f t="shared" si="87"/>
        <v>0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273000</v>
      </c>
      <c r="AI45" s="62">
        <f>IFERROR(VLOOKUP($C45,Sales!$AJ$5:$AP$300,3,0),0)</f>
        <v>13</v>
      </c>
      <c r="AJ45" s="62">
        <f>IFERROR(VLOOKUP($C45,Waste!$AJ$5:$AP$200,3,0),0)</f>
        <v>3</v>
      </c>
      <c r="AK45" s="63">
        <f t="shared" si="89"/>
        <v>0.23076923076923078</v>
      </c>
      <c r="AL45" s="62">
        <f>IFERROR(VLOOKUP($C45,Sales!$AQ$5:$AW$300,7,0),0)</f>
        <v>42000</v>
      </c>
      <c r="AM45" s="62">
        <f>IFERROR(VLOOKUP($C45,Sales!$AQ$5:$AW$300,3,0),0)</f>
        <v>2</v>
      </c>
      <c r="AN45" s="62">
        <f>IFERROR(VLOOKUP($C45,Waste!$AQ$5:$AW$200,3,0),0)</f>
        <v>2</v>
      </c>
      <c r="AO45" s="63">
        <f t="shared" si="90"/>
        <v>1</v>
      </c>
      <c r="AP45" s="62">
        <f>IFERROR(VLOOKUP($C45,Sales!$AX$5:$BD$300,7,0),0)</f>
        <v>84000</v>
      </c>
      <c r="AQ45" s="62">
        <f>IFERROR(VLOOKUP($C45,Sales!$AX$5:$BD$300,3,0),0)</f>
        <v>4</v>
      </c>
      <c r="AR45" s="62">
        <f>IFERROR(VLOOKUP($C45,Waste!$AX$5:$BD$200,3,0),0)</f>
        <v>0</v>
      </c>
      <c r="AS45" s="63">
        <f t="shared" si="91"/>
        <v>0</v>
      </c>
      <c r="AT45" s="62">
        <f>IFERROR(VLOOKUP($C45,Sales!$BE$5:$BK$300,7,0),0)</f>
        <v>84000</v>
      </c>
      <c r="AU45" s="62">
        <f>IFERROR(VLOOKUP($C45,Sales!$BE$5:$BK$300,3,0),0)</f>
        <v>4</v>
      </c>
      <c r="AV45" s="62">
        <f>IFERROR(VLOOKUP($C45,Waste!$BE$5:$BK$200,3,0),0)</f>
        <v>0</v>
      </c>
      <c r="AW45" s="63">
        <f t="shared" si="92"/>
        <v>0</v>
      </c>
      <c r="AX45" s="62">
        <f>IFERROR(VLOOKUP($C45,Sales!$BL$5:$BR$300,7,0),0)</f>
        <v>84000</v>
      </c>
      <c r="AY45" s="62">
        <f>IFERROR(VLOOKUP($C45,Sales!$BL$5:$BR$300,3,0),0)</f>
        <v>4</v>
      </c>
      <c r="AZ45" s="62">
        <f>IFERROR(VLOOKUP($C45,Waste!$BL$5:$BR$200,3,0),0)</f>
        <v>0</v>
      </c>
      <c r="BA45" s="63">
        <f t="shared" si="93"/>
        <v>0</v>
      </c>
      <c r="BB45" s="62">
        <f>IFERROR(VLOOKUP($C45,Sales!$BS$5:$BY$300,7,0),0)</f>
        <v>84000</v>
      </c>
      <c r="BC45" s="62">
        <f>IFERROR(VLOOKUP($C45,Sales!$BS$5:$BY$300,3,0),0)</f>
        <v>4</v>
      </c>
      <c r="BD45" s="62">
        <f>IFERROR(VLOOKUP($C45,Waste!$BS$5:$BY$200,3,0),0)</f>
        <v>0</v>
      </c>
      <c r="BE45" s="63">
        <f t="shared" si="94"/>
        <v>0</v>
      </c>
      <c r="BF45" s="62">
        <f>IFERROR(VLOOKUP($C45,Sales!$BZ$5:$CF$300,7,0),0)</f>
        <v>189000</v>
      </c>
      <c r="BG45" s="62">
        <f>IFERROR(VLOOKUP($C45,Sales!$BZ$5:$CF$300,3,0),0)</f>
        <v>9</v>
      </c>
      <c r="BH45" s="62">
        <f>IFERROR(VLOOKUP($C45,Waste!$BZ$5:$CF$200,3,0),0)</f>
        <v>1</v>
      </c>
      <c r="BI45" s="63">
        <f t="shared" si="95"/>
        <v>0.1111111111111111</v>
      </c>
      <c r="BJ45" s="62">
        <f>IFERROR(VLOOKUP($C45,Sales!$CG$5:$CM$300,7,0),0)</f>
        <v>420000</v>
      </c>
      <c r="BK45" s="62">
        <f>IFERROR(VLOOKUP($C45,Sales!$CG$5:$CM$300,3,0),0)</f>
        <v>20</v>
      </c>
      <c r="BL45" s="62">
        <f>IFERROR(VLOOKUP($C45,Waste!$CG$5:$CM$200,3,0),0)</f>
        <v>0</v>
      </c>
      <c r="BM45" s="63">
        <f t="shared" si="96"/>
        <v>0</v>
      </c>
      <c r="BN45" s="62">
        <f>IFERROR(VLOOKUP($C45,Sales!$CN$5:$CT$300,7,0),0)</f>
        <v>84000</v>
      </c>
      <c r="BO45" s="62">
        <f>IFERROR(VLOOKUP($C45,Sales!$CN$5:$CT$300,3,0),0)</f>
        <v>4</v>
      </c>
      <c r="BP45" s="62">
        <f>IFERROR(VLOOKUP($C45,Waste!$CN$5:$CT$200,3,0),0)</f>
        <v>0</v>
      </c>
      <c r="BQ45" s="63">
        <f t="shared" si="97"/>
        <v>0</v>
      </c>
      <c r="BR45" s="62">
        <f>IFERROR(VLOOKUP($C45,Sales!$CU$5:$DA$300,7,0),0)</f>
        <v>84000</v>
      </c>
      <c r="BS45" s="62">
        <f>IFERROR(VLOOKUP($C45,Sales!$CU$5:$DA$300,3,0),0)</f>
        <v>4</v>
      </c>
      <c r="BT45" s="62">
        <f>IFERROR(VLOOKUP($C45,Waste!$CU$5:$DA$200,3,0),0)</f>
        <v>0</v>
      </c>
      <c r="BU45" s="63">
        <f t="shared" si="98"/>
        <v>0</v>
      </c>
      <c r="BV45" s="62">
        <f>IFERROR(VLOOKUP($C45,Sales!$DB$5:$DH$300,7,0),0)</f>
        <v>84000</v>
      </c>
      <c r="BW45" s="62">
        <f>IFERROR(VLOOKUP($C45,Sales!$DB$5:$DH$300,3,0),0)</f>
        <v>4</v>
      </c>
      <c r="BX45" s="62">
        <f>IFERROR(VLOOKUP($C45,Waste!$DB$5:$DH$200,3,0),0)</f>
        <v>0</v>
      </c>
      <c r="BY45" s="63">
        <f t="shared" si="99"/>
        <v>0</v>
      </c>
      <c r="BZ45" s="62">
        <f>IFERROR(VLOOKUP($C45,Sales!$DI$5:$DO$300,7,0),0)</f>
        <v>84000</v>
      </c>
      <c r="CA45" s="62">
        <f>IFERROR(VLOOKUP($C45,Sales!$DI$5:$DO$300,3,0),0)</f>
        <v>4</v>
      </c>
      <c r="CB45" s="62">
        <f>IFERROR(VLOOKUP($C45,Waste!$DI$5:$DO$200,3,0),0)</f>
        <v>0</v>
      </c>
      <c r="CC45" s="63">
        <f t="shared" si="100"/>
        <v>0</v>
      </c>
      <c r="CD45" s="62">
        <f>IFERROR(VLOOKUP($C45,Sales!$DP$5:$DV$300,7,0),0)</f>
        <v>63000</v>
      </c>
      <c r="CE45" s="62">
        <f>IFERROR(VLOOKUP($C45,Sales!$DP$5:$DV$300,3,0),0)</f>
        <v>3</v>
      </c>
      <c r="CF45" s="62">
        <f>IFERROR(VLOOKUP($C45,Waste!$DP$5:$DV$200,3,0),0)</f>
        <v>1</v>
      </c>
      <c r="CG45" s="63">
        <f t="shared" si="101"/>
        <v>0.33333333333333331</v>
      </c>
      <c r="CH45" s="62">
        <f>IFERROR(VLOOKUP($C45,Sales!$DW$5:$EC$300,7,0),0)</f>
        <v>147000</v>
      </c>
      <c r="CI45" s="62">
        <f>IFERROR(VLOOKUP($C45,Sales!$DW$5:$EC$300,3,0),0)</f>
        <v>7</v>
      </c>
      <c r="CJ45" s="62">
        <f>IFERROR(VLOOKUP($C45,Waste!$DW$5:$EC$200,3,0),0)</f>
        <v>1</v>
      </c>
      <c r="CK45" s="63">
        <f t="shared" si="102"/>
        <v>0.14285714285714285</v>
      </c>
      <c r="CL45" s="62">
        <f>IFERROR(VLOOKUP($C45,Sales!$ED$5:$EJ$300,7,0),0)</f>
        <v>210000</v>
      </c>
      <c r="CM45" s="62">
        <f>IFERROR(VLOOKUP($C45,Sales!$ED$5:$EJ$300,3,0),0)</f>
        <v>10</v>
      </c>
      <c r="CN45" s="62">
        <f>IFERROR(VLOOKUP($C45,Waste!$ED$5:$EJ$200,3,0),0)</f>
        <v>0</v>
      </c>
      <c r="CO45" s="63">
        <f t="shared" si="103"/>
        <v>0</v>
      </c>
      <c r="CP45" s="62">
        <f>IFERROR(VLOOKUP($C45,Sales!$EK$5:$EQ$300,7,0),0)</f>
        <v>189000</v>
      </c>
      <c r="CQ45" s="62">
        <f>IFERROR(VLOOKUP($C45,Sales!$EK$5:$EQ$300,3,0),0)</f>
        <v>9</v>
      </c>
      <c r="CR45" s="62">
        <f>IFERROR(VLOOKUP($C45,Waste!$EK$5:$EQ$200,3,0),0)</f>
        <v>0</v>
      </c>
      <c r="CS45" s="63">
        <f t="shared" si="104"/>
        <v>0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63000</v>
      </c>
      <c r="CY45" s="62">
        <f>IFERROR(VLOOKUP($C45,Sales!$EY$5:$FE$300,3,0),0)</f>
        <v>3</v>
      </c>
      <c r="CZ45" s="62">
        <f>IFERROR(VLOOKUP($C45,Waste!$EY$5:$FE$200,3,0),0)</f>
        <v>1</v>
      </c>
      <c r="DA45" s="63">
        <f t="shared" si="106"/>
        <v>0.33333333333333331</v>
      </c>
      <c r="DB45" s="62">
        <f>IFERROR(VLOOKUP($C45,Sales!$FF$5:$FL$300,7,0),0)</f>
        <v>84000</v>
      </c>
      <c r="DC45" s="62">
        <f>IFERROR(VLOOKUP($C45,Sales!$FF$5:$FL$300,3,0),0)</f>
        <v>4</v>
      </c>
      <c r="DD45" s="62">
        <f>IFERROR(VLOOKUP($C45,Waste!$FF$5:$FL$200,3,0),0)</f>
        <v>0</v>
      </c>
      <c r="DE45" s="63">
        <f t="shared" si="107"/>
        <v>0</v>
      </c>
      <c r="DF45" s="62">
        <f>IFERROR(VLOOKUP($C45,Sales!$FM$5:$FS$300,7,0),0)</f>
        <v>294000</v>
      </c>
      <c r="DG45" s="62">
        <f>IFERROR(VLOOKUP($C45,Sales!$FM$5:$FS$300,3,0),0)</f>
        <v>14</v>
      </c>
      <c r="DH45" s="62">
        <f>IFERROR(VLOOKUP($C45,Waste!$FM$5:$FS$200,3,0),0)</f>
        <v>0</v>
      </c>
      <c r="DI45" s="63">
        <f t="shared" si="108"/>
        <v>0</v>
      </c>
      <c r="DJ45" s="62">
        <f>IFERROR(VLOOKUP($C45,Sales!$FT$5:$FZ$300,7,0),0)</f>
        <v>399000</v>
      </c>
      <c r="DK45" s="62">
        <f>IFERROR(VLOOKUP($C45,Sales!$FT$5:$FZ$300,3,0),0)</f>
        <v>19</v>
      </c>
      <c r="DL45" s="62">
        <f>IFERROR(VLOOKUP($C45,Waste!$FT$5:$FZ$200,3,0),0)</f>
        <v>1</v>
      </c>
      <c r="DM45" s="63">
        <f t="shared" si="109"/>
        <v>5.2631578947368418E-2</v>
      </c>
      <c r="DN45" s="62">
        <f>IFERROR(VLOOKUP($C45,Sales!$GA$5:$GG$300,7,0),0)</f>
        <v>210000</v>
      </c>
      <c r="DO45" s="62">
        <f>IFERROR(VLOOKUP($C45,Sales!$GA$5:$GG$300,3,0),0)</f>
        <v>10</v>
      </c>
      <c r="DP45" s="62">
        <f>IFERROR(VLOOKUP($C45,Waste!$GA$5:$GG$200,3,0),0)</f>
        <v>0</v>
      </c>
      <c r="DQ45" s="63">
        <f t="shared" si="110"/>
        <v>0</v>
      </c>
      <c r="DR45" s="62">
        <f>IFERROR(VLOOKUP($C45,Sales!$GH$5:$GN$300,7,0),0)</f>
        <v>147000</v>
      </c>
      <c r="DS45" s="62">
        <f>IFERROR(VLOOKUP($C45,Sales!$GH$5:$GN$300,3,0),0)</f>
        <v>7</v>
      </c>
      <c r="DT45" s="62">
        <f>IFERROR(VLOOKUP($C45,Waste!$GH$5:$GN$200,3,0),0)</f>
        <v>3</v>
      </c>
      <c r="DU45" s="63">
        <f t="shared" si="111"/>
        <v>0.42857142857142855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63000</v>
      </c>
      <c r="EA45" s="62">
        <f>IFERROR(VLOOKUP($C45,Sales!$GV$5:$HB$300,3,0),0)</f>
        <v>3</v>
      </c>
      <c r="EB45" s="62">
        <f>IFERROR(VLOOKUP($C45,Waste!$GV$5:$HB$200,3,0),0)</f>
        <v>1</v>
      </c>
      <c r="EC45" s="63">
        <f t="shared" si="113"/>
        <v>0.33333333333333331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3717000</v>
      </c>
      <c r="EN45" s="64">
        <f t="shared" si="118"/>
        <v>3717000</v>
      </c>
      <c r="EO45" s="64">
        <f t="shared" si="119"/>
        <v>84000</v>
      </c>
      <c r="EP45" s="64">
        <f t="shared" si="120"/>
        <v>84000</v>
      </c>
      <c r="EQ45" s="64">
        <f t="shared" si="121"/>
        <v>84000</v>
      </c>
      <c r="ER45" s="64">
        <f t="shared" si="122"/>
        <v>0</v>
      </c>
      <c r="ES45" s="64">
        <f t="shared" si="123"/>
        <v>273000</v>
      </c>
      <c r="ET45" s="64">
        <f t="shared" si="124"/>
        <v>42000</v>
      </c>
      <c r="EU45" s="64">
        <f t="shared" si="125"/>
        <v>84000</v>
      </c>
      <c r="EV45" s="64">
        <f t="shared" si="126"/>
        <v>84000</v>
      </c>
      <c r="EW45" s="64">
        <f t="shared" si="127"/>
        <v>84000</v>
      </c>
      <c r="EX45" s="64">
        <f t="shared" si="128"/>
        <v>84000</v>
      </c>
      <c r="EY45" s="64">
        <f t="shared" si="129"/>
        <v>189000</v>
      </c>
      <c r="EZ45" s="64">
        <f t="shared" si="130"/>
        <v>420000</v>
      </c>
      <c r="FA45" s="64">
        <f t="shared" si="131"/>
        <v>84000</v>
      </c>
      <c r="FB45" s="64">
        <f t="shared" si="132"/>
        <v>84000</v>
      </c>
      <c r="FC45" s="64">
        <f t="shared" si="133"/>
        <v>84000</v>
      </c>
      <c r="FD45" s="64">
        <f t="shared" si="134"/>
        <v>84000</v>
      </c>
      <c r="FE45" s="64">
        <f t="shared" si="135"/>
        <v>63000</v>
      </c>
      <c r="FF45" s="64">
        <f t="shared" si="136"/>
        <v>147000</v>
      </c>
      <c r="FG45" s="64">
        <f t="shared" si="137"/>
        <v>210000</v>
      </c>
      <c r="FH45" s="64">
        <f t="shared" si="138"/>
        <v>189000</v>
      </c>
      <c r="FI45" s="64">
        <f t="shared" si="139"/>
        <v>0</v>
      </c>
      <c r="FJ45" s="64">
        <f t="shared" si="140"/>
        <v>63000</v>
      </c>
      <c r="FK45" s="64">
        <f t="shared" si="141"/>
        <v>84000</v>
      </c>
      <c r="FL45" s="64">
        <f t="shared" si="142"/>
        <v>294000</v>
      </c>
      <c r="FM45" s="64">
        <f t="shared" si="143"/>
        <v>399000</v>
      </c>
      <c r="FN45" s="64">
        <f t="shared" si="144"/>
        <v>210000</v>
      </c>
      <c r="FO45" s="64">
        <f t="shared" si="145"/>
        <v>147000</v>
      </c>
      <c r="FP45" s="64">
        <f t="shared" si="146"/>
        <v>0</v>
      </c>
      <c r="FQ45" s="64">
        <f t="shared" si="147"/>
        <v>63000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177</v>
      </c>
      <c r="FV45" s="64">
        <f t="shared" si="152"/>
        <v>177</v>
      </c>
      <c r="FW45" s="64">
        <f t="shared" si="153"/>
        <v>4</v>
      </c>
      <c r="FX45" s="64">
        <f t="shared" si="154"/>
        <v>4</v>
      </c>
      <c r="FY45" s="64">
        <f t="shared" si="155"/>
        <v>4</v>
      </c>
      <c r="FZ45" s="64">
        <f t="shared" si="156"/>
        <v>0</v>
      </c>
      <c r="GA45" s="64">
        <f t="shared" si="157"/>
        <v>13</v>
      </c>
      <c r="GB45" s="64">
        <f t="shared" si="158"/>
        <v>2</v>
      </c>
      <c r="GC45" s="64">
        <f t="shared" si="159"/>
        <v>4</v>
      </c>
      <c r="GD45" s="64">
        <f t="shared" si="160"/>
        <v>4</v>
      </c>
      <c r="GE45" s="64">
        <f t="shared" si="161"/>
        <v>4</v>
      </c>
      <c r="GF45" s="64">
        <f t="shared" si="162"/>
        <v>4</v>
      </c>
      <c r="GG45" s="64">
        <f t="shared" si="163"/>
        <v>9</v>
      </c>
      <c r="GH45" s="64">
        <f t="shared" si="164"/>
        <v>20</v>
      </c>
      <c r="GI45" s="64">
        <f t="shared" si="165"/>
        <v>4</v>
      </c>
      <c r="GJ45" s="64">
        <f t="shared" si="166"/>
        <v>4</v>
      </c>
      <c r="GK45" s="64">
        <f t="shared" si="167"/>
        <v>4</v>
      </c>
      <c r="GL45" s="64">
        <f t="shared" si="168"/>
        <v>4</v>
      </c>
      <c r="GM45" s="64">
        <f t="shared" si="169"/>
        <v>3</v>
      </c>
      <c r="GN45" s="64">
        <f t="shared" si="170"/>
        <v>7</v>
      </c>
      <c r="GO45" s="64">
        <f t="shared" si="171"/>
        <v>10</v>
      </c>
      <c r="GP45" s="64">
        <f t="shared" si="172"/>
        <v>9</v>
      </c>
      <c r="GQ45" s="64">
        <f t="shared" si="173"/>
        <v>0</v>
      </c>
      <c r="GR45" s="64">
        <f t="shared" si="174"/>
        <v>3</v>
      </c>
      <c r="GS45" s="64">
        <f t="shared" si="175"/>
        <v>4</v>
      </c>
      <c r="GT45" s="64">
        <f t="shared" si="176"/>
        <v>14</v>
      </c>
      <c r="GU45" s="64">
        <f t="shared" si="177"/>
        <v>19</v>
      </c>
      <c r="GV45" s="64">
        <f t="shared" si="178"/>
        <v>10</v>
      </c>
      <c r="GW45" s="64">
        <f t="shared" si="179"/>
        <v>7</v>
      </c>
      <c r="GX45" s="64">
        <f t="shared" si="180"/>
        <v>0</v>
      </c>
      <c r="GY45" s="64">
        <f t="shared" si="181"/>
        <v>3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14</v>
      </c>
      <c r="HD45" s="64">
        <f t="shared" si="186"/>
        <v>14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3</v>
      </c>
      <c r="HJ45" s="64">
        <f t="shared" si="192"/>
        <v>2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1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1</v>
      </c>
      <c r="HV45" s="64">
        <f t="shared" si="204"/>
        <v>1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1</v>
      </c>
      <c r="IA45" s="64">
        <f t="shared" si="209"/>
        <v>0</v>
      </c>
      <c r="IB45" s="64">
        <f t="shared" si="210"/>
        <v>0</v>
      </c>
      <c r="IC45" s="64">
        <f t="shared" si="211"/>
        <v>1</v>
      </c>
      <c r="ID45" s="64">
        <f t="shared" si="212"/>
        <v>0</v>
      </c>
      <c r="IE45" s="64">
        <f t="shared" si="213"/>
        <v>3</v>
      </c>
      <c r="IF45" s="64">
        <f t="shared" si="214"/>
        <v>0</v>
      </c>
      <c r="IG45" s="64">
        <f t="shared" si="215"/>
        <v>1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191</v>
      </c>
      <c r="IL45" s="64">
        <f t="shared" si="220"/>
        <v>191</v>
      </c>
      <c r="IM45" s="64">
        <f t="shared" si="221"/>
        <v>4</v>
      </c>
      <c r="IN45" s="64">
        <f t="shared" si="222"/>
        <v>4</v>
      </c>
      <c r="IO45" s="64">
        <f t="shared" si="223"/>
        <v>4</v>
      </c>
      <c r="IP45" s="64">
        <f t="shared" si="224"/>
        <v>0</v>
      </c>
      <c r="IQ45" s="64">
        <f t="shared" si="225"/>
        <v>16</v>
      </c>
      <c r="IR45" s="64">
        <f t="shared" si="226"/>
        <v>4</v>
      </c>
      <c r="IS45" s="64">
        <f t="shared" si="227"/>
        <v>4</v>
      </c>
      <c r="IT45" s="64">
        <f t="shared" si="228"/>
        <v>4</v>
      </c>
      <c r="IU45" s="64">
        <f t="shared" si="229"/>
        <v>4</v>
      </c>
      <c r="IV45" s="64">
        <f t="shared" si="230"/>
        <v>4</v>
      </c>
      <c r="IW45" s="64">
        <f t="shared" si="231"/>
        <v>10</v>
      </c>
      <c r="IX45" s="64">
        <f t="shared" si="232"/>
        <v>20</v>
      </c>
      <c r="IY45" s="64">
        <f t="shared" si="233"/>
        <v>4</v>
      </c>
      <c r="IZ45" s="64">
        <f t="shared" si="234"/>
        <v>4</v>
      </c>
      <c r="JA45" s="64">
        <f t="shared" si="235"/>
        <v>4</v>
      </c>
      <c r="JB45" s="64">
        <f t="shared" si="236"/>
        <v>4</v>
      </c>
      <c r="JC45" s="64">
        <f t="shared" si="237"/>
        <v>4</v>
      </c>
      <c r="JD45" s="64">
        <f t="shared" si="238"/>
        <v>8</v>
      </c>
      <c r="JE45" s="64">
        <f t="shared" si="239"/>
        <v>10</v>
      </c>
      <c r="JF45" s="64">
        <f t="shared" si="240"/>
        <v>9</v>
      </c>
      <c r="JG45" s="64">
        <f t="shared" si="241"/>
        <v>0</v>
      </c>
      <c r="JH45" s="64">
        <f t="shared" si="242"/>
        <v>4</v>
      </c>
      <c r="JI45" s="64">
        <f t="shared" si="243"/>
        <v>4</v>
      </c>
      <c r="JJ45" s="64">
        <f t="shared" si="244"/>
        <v>14</v>
      </c>
      <c r="JK45" s="64">
        <f t="shared" si="245"/>
        <v>20</v>
      </c>
      <c r="JL45" s="64">
        <f t="shared" si="246"/>
        <v>10</v>
      </c>
      <c r="JM45" s="64">
        <f t="shared" si="247"/>
        <v>10</v>
      </c>
      <c r="JN45" s="64">
        <f t="shared" si="248"/>
        <v>0</v>
      </c>
      <c r="JO45" s="64">
        <f t="shared" si="249"/>
        <v>4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800000</v>
      </c>
      <c r="K46" s="62">
        <f t="shared" si="78"/>
        <v>40</v>
      </c>
      <c r="L46" s="62">
        <f t="shared" si="79"/>
        <v>19</v>
      </c>
      <c r="M46" s="57">
        <f t="shared" si="80"/>
        <v>0.47499999999999998</v>
      </c>
      <c r="N46" s="115">
        <f t="shared" si="81"/>
        <v>800000</v>
      </c>
      <c r="O46" s="64">
        <f t="shared" si="82"/>
        <v>40</v>
      </c>
      <c r="P46" s="64">
        <f t="shared" si="83"/>
        <v>19</v>
      </c>
      <c r="Q46" s="127">
        <f t="shared" si="84"/>
        <v>0.47499999999999998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20000</v>
      </c>
      <c r="BW46" s="62">
        <f>IFERROR(VLOOKUP($C46,Sales!$DB$5:$DH$300,3,0),0)</f>
        <v>1</v>
      </c>
      <c r="BX46" s="62">
        <f>IFERROR(VLOOKUP($C46,Waste!$DB$5:$DH$200,3,0),0)</f>
        <v>0</v>
      </c>
      <c r="BY46" s="63">
        <f t="shared" si="99"/>
        <v>0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100000</v>
      </c>
      <c r="CI46" s="62">
        <f>IFERROR(VLOOKUP($C46,Sales!$DW$5:$EC$300,3,0),0)</f>
        <v>5</v>
      </c>
      <c r="CJ46" s="62">
        <f>IFERROR(VLOOKUP($C46,Waste!$DW$5:$EC$200,3,0),0)</f>
        <v>3</v>
      </c>
      <c r="CK46" s="63">
        <f t="shared" si="102"/>
        <v>0.6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80000</v>
      </c>
      <c r="CQ46" s="62">
        <f>IFERROR(VLOOKUP($C46,Sales!$EK$5:$EQ$300,3,0),0)</f>
        <v>4</v>
      </c>
      <c r="CR46" s="62">
        <f>IFERROR(VLOOKUP($C46,Waste!$EK$5:$EQ$200,3,0),0)</f>
        <v>0</v>
      </c>
      <c r="CS46" s="63">
        <f t="shared" si="104"/>
        <v>0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40000</v>
      </c>
      <c r="DC46" s="62">
        <f>IFERROR(VLOOKUP($C46,Sales!$FF$5:$FL$300,3,0),0)</f>
        <v>2</v>
      </c>
      <c r="DD46" s="62">
        <f>IFERROR(VLOOKUP($C46,Waste!$FF$5:$FL$200,3,0),0)</f>
        <v>4</v>
      </c>
      <c r="DE46" s="63">
        <f t="shared" si="107"/>
        <v>2</v>
      </c>
      <c r="DF46" s="62">
        <f>IFERROR(VLOOKUP($C46,Sales!$FM$5:$FS$300,7,0),0)</f>
        <v>120000</v>
      </c>
      <c r="DG46" s="62">
        <f>IFERROR(VLOOKUP($C46,Sales!$FM$5:$FS$300,3,0),0)</f>
        <v>6</v>
      </c>
      <c r="DH46" s="62">
        <f>IFERROR(VLOOKUP($C46,Waste!$FM$5:$FS$200,3,0),0)</f>
        <v>0</v>
      </c>
      <c r="DI46" s="63">
        <f t="shared" si="108"/>
        <v>0</v>
      </c>
      <c r="DJ46" s="62">
        <f>IFERROR(VLOOKUP($C46,Sales!$FT$5:$FZ$300,7,0),0)</f>
        <v>100000</v>
      </c>
      <c r="DK46" s="62">
        <f>IFERROR(VLOOKUP($C46,Sales!$FT$5:$FZ$300,3,0),0)</f>
        <v>5</v>
      </c>
      <c r="DL46" s="62">
        <f>IFERROR(VLOOKUP($C46,Waste!$FT$5:$FZ$200,3,0),0)</f>
        <v>5</v>
      </c>
      <c r="DM46" s="63">
        <f t="shared" si="109"/>
        <v>1</v>
      </c>
      <c r="DN46" s="62">
        <f>IFERROR(VLOOKUP($C46,Sales!$GA$5:$GG$300,7,0),0)</f>
        <v>200000</v>
      </c>
      <c r="DO46" s="62">
        <f>IFERROR(VLOOKUP($C46,Sales!$GA$5:$GG$300,3,0),0)</f>
        <v>10</v>
      </c>
      <c r="DP46" s="62">
        <f>IFERROR(VLOOKUP($C46,Waste!$GA$5:$GG$200,3,0),0)</f>
        <v>2</v>
      </c>
      <c r="DQ46" s="63">
        <f t="shared" si="110"/>
        <v>0.2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40000</v>
      </c>
      <c r="EA46" s="62">
        <f>IFERROR(VLOOKUP($C46,Sales!$GV$5:$HB$300,3,0),0)</f>
        <v>2</v>
      </c>
      <c r="EB46" s="62">
        <f>IFERROR(VLOOKUP($C46,Waste!$GV$5:$HB$200,3,0),0)</f>
        <v>4</v>
      </c>
      <c r="EC46" s="63">
        <f t="shared" si="113"/>
        <v>2</v>
      </c>
      <c r="ED46" s="62">
        <f>IFERROR(VLOOKUP($C46,Sales!$HC$5:$HI$300,7,0),0)</f>
        <v>100000</v>
      </c>
      <c r="EE46" s="62">
        <f>IFERROR(VLOOKUP($C46,Sales!$HC$5:$HI$300,3,0),0)</f>
        <v>5</v>
      </c>
      <c r="EF46" s="62">
        <f>IFERROR(VLOOKUP($C46,Waste!$HC$5:$HI$200,3,0),0)</f>
        <v>1</v>
      </c>
      <c r="EG46" s="63">
        <f t="shared" si="114"/>
        <v>0.2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800000</v>
      </c>
      <c r="EN46" s="64">
        <f t="shared" si="118"/>
        <v>800000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20000</v>
      </c>
      <c r="FD46" s="64">
        <f t="shared" si="134"/>
        <v>0</v>
      </c>
      <c r="FE46" s="64">
        <f t="shared" si="135"/>
        <v>0</v>
      </c>
      <c r="FF46" s="64">
        <f t="shared" si="136"/>
        <v>100000</v>
      </c>
      <c r="FG46" s="64">
        <f t="shared" si="137"/>
        <v>0</v>
      </c>
      <c r="FH46" s="64">
        <f t="shared" si="138"/>
        <v>80000</v>
      </c>
      <c r="FI46" s="64">
        <f t="shared" si="139"/>
        <v>0</v>
      </c>
      <c r="FJ46" s="64">
        <f t="shared" si="140"/>
        <v>0</v>
      </c>
      <c r="FK46" s="64">
        <f t="shared" si="141"/>
        <v>40000</v>
      </c>
      <c r="FL46" s="64">
        <f t="shared" si="142"/>
        <v>120000</v>
      </c>
      <c r="FM46" s="64">
        <f t="shared" si="143"/>
        <v>100000</v>
      </c>
      <c r="FN46" s="64">
        <f t="shared" si="144"/>
        <v>200000</v>
      </c>
      <c r="FO46" s="64">
        <f t="shared" si="145"/>
        <v>0</v>
      </c>
      <c r="FP46" s="64">
        <f t="shared" si="146"/>
        <v>0</v>
      </c>
      <c r="FQ46" s="64">
        <f t="shared" si="147"/>
        <v>40000</v>
      </c>
      <c r="FR46" s="64">
        <f t="shared" si="148"/>
        <v>100000</v>
      </c>
      <c r="FS46" s="116">
        <f t="shared" si="149"/>
        <v>0</v>
      </c>
      <c r="FT46" s="115">
        <f t="shared" si="150"/>
        <v>0</v>
      </c>
      <c r="FU46" s="64">
        <f t="shared" si="151"/>
        <v>40</v>
      </c>
      <c r="FV46" s="64">
        <f t="shared" si="152"/>
        <v>40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1</v>
      </c>
      <c r="GL46" s="64">
        <f t="shared" si="168"/>
        <v>0</v>
      </c>
      <c r="GM46" s="64">
        <f t="shared" si="169"/>
        <v>0</v>
      </c>
      <c r="GN46" s="64">
        <f t="shared" si="170"/>
        <v>5</v>
      </c>
      <c r="GO46" s="64">
        <f t="shared" si="171"/>
        <v>0</v>
      </c>
      <c r="GP46" s="64">
        <f t="shared" si="172"/>
        <v>4</v>
      </c>
      <c r="GQ46" s="64">
        <f t="shared" si="173"/>
        <v>0</v>
      </c>
      <c r="GR46" s="64">
        <f t="shared" si="174"/>
        <v>0</v>
      </c>
      <c r="GS46" s="64">
        <f t="shared" si="175"/>
        <v>2</v>
      </c>
      <c r="GT46" s="64">
        <f t="shared" si="176"/>
        <v>6</v>
      </c>
      <c r="GU46" s="64">
        <f t="shared" si="177"/>
        <v>5</v>
      </c>
      <c r="GV46" s="64">
        <f t="shared" si="178"/>
        <v>10</v>
      </c>
      <c r="GW46" s="64">
        <f t="shared" si="179"/>
        <v>0</v>
      </c>
      <c r="GX46" s="64">
        <f t="shared" si="180"/>
        <v>0</v>
      </c>
      <c r="GY46" s="64">
        <f t="shared" si="181"/>
        <v>2</v>
      </c>
      <c r="GZ46" s="64">
        <f t="shared" si="182"/>
        <v>5</v>
      </c>
      <c r="HA46" s="116">
        <f t="shared" si="183"/>
        <v>0</v>
      </c>
      <c r="HB46" s="115">
        <f t="shared" si="184"/>
        <v>0</v>
      </c>
      <c r="HC46" s="64">
        <f t="shared" si="185"/>
        <v>19</v>
      </c>
      <c r="HD46" s="64">
        <f t="shared" si="186"/>
        <v>19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3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4</v>
      </c>
      <c r="IB46" s="64">
        <f t="shared" si="210"/>
        <v>0</v>
      </c>
      <c r="IC46" s="64">
        <f t="shared" si="211"/>
        <v>5</v>
      </c>
      <c r="ID46" s="64">
        <f t="shared" si="212"/>
        <v>2</v>
      </c>
      <c r="IE46" s="64">
        <f t="shared" si="213"/>
        <v>0</v>
      </c>
      <c r="IF46" s="64">
        <f t="shared" si="214"/>
        <v>0</v>
      </c>
      <c r="IG46" s="64">
        <f t="shared" si="215"/>
        <v>4</v>
      </c>
      <c r="IH46" s="64">
        <f t="shared" si="216"/>
        <v>1</v>
      </c>
      <c r="II46" s="116">
        <f t="shared" si="217"/>
        <v>0</v>
      </c>
      <c r="IJ46" s="115">
        <f t="shared" si="218"/>
        <v>0</v>
      </c>
      <c r="IK46" s="64">
        <f t="shared" si="219"/>
        <v>59</v>
      </c>
      <c r="IL46" s="64">
        <f t="shared" si="220"/>
        <v>59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1</v>
      </c>
      <c r="JB46" s="64">
        <f t="shared" si="236"/>
        <v>0</v>
      </c>
      <c r="JC46" s="64">
        <f t="shared" si="237"/>
        <v>0</v>
      </c>
      <c r="JD46" s="64">
        <f t="shared" si="238"/>
        <v>8</v>
      </c>
      <c r="JE46" s="64">
        <f t="shared" si="239"/>
        <v>0</v>
      </c>
      <c r="JF46" s="64">
        <f t="shared" si="240"/>
        <v>4</v>
      </c>
      <c r="JG46" s="64">
        <f t="shared" si="241"/>
        <v>0</v>
      </c>
      <c r="JH46" s="64">
        <f t="shared" si="242"/>
        <v>0</v>
      </c>
      <c r="JI46" s="64">
        <f t="shared" si="243"/>
        <v>6</v>
      </c>
      <c r="JJ46" s="64">
        <f t="shared" si="244"/>
        <v>6</v>
      </c>
      <c r="JK46" s="64">
        <f t="shared" si="245"/>
        <v>10</v>
      </c>
      <c r="JL46" s="64">
        <f t="shared" si="246"/>
        <v>12</v>
      </c>
      <c r="JM46" s="64">
        <f t="shared" si="247"/>
        <v>0</v>
      </c>
      <c r="JN46" s="64">
        <f t="shared" si="248"/>
        <v>0</v>
      </c>
      <c r="JO46" s="64">
        <f t="shared" si="249"/>
        <v>6</v>
      </c>
      <c r="JP46" s="64">
        <f t="shared" si="250"/>
        <v>6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20000</v>
      </c>
      <c r="K47" s="62">
        <f t="shared" si="78"/>
        <v>1</v>
      </c>
      <c r="L47" s="62">
        <f t="shared" si="79"/>
        <v>0</v>
      </c>
      <c r="M47" s="57">
        <f t="shared" si="80"/>
        <v>0</v>
      </c>
      <c r="N47" s="115">
        <f t="shared" si="81"/>
        <v>20000</v>
      </c>
      <c r="O47" s="64">
        <f t="shared" si="82"/>
        <v>1</v>
      </c>
      <c r="P47" s="64">
        <f t="shared" si="83"/>
        <v>0</v>
      </c>
      <c r="Q47" s="127">
        <f t="shared" si="84"/>
        <v>0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20000</v>
      </c>
      <c r="BG47" s="62">
        <f>IFERROR(VLOOKUP($C47,Sales!$BZ$5:$CF$300,3,0),0)</f>
        <v>1</v>
      </c>
      <c r="BH47" s="62">
        <f>IFERROR(VLOOKUP($C47,Waste!$BZ$5:$CF$200,3,0),0)</f>
        <v>0</v>
      </c>
      <c r="BI47" s="63">
        <f t="shared" si="95"/>
        <v>0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20000</v>
      </c>
      <c r="EN47" s="64">
        <f t="shared" si="118"/>
        <v>20000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20000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1</v>
      </c>
      <c r="FV47" s="64">
        <f t="shared" si="152"/>
        <v>1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1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1</v>
      </c>
      <c r="IL47" s="64">
        <f t="shared" si="220"/>
        <v>1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1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13000</v>
      </c>
      <c r="K48" s="62">
        <f t="shared" ref="K48:K50" si="782">+S48+W48+AA48+AE48+AI48+AM48+AQ48+AU48+AY48+BC48+BG48+BK48+BO48+BS48+BW48+CA48+CE48+CI48+CM48+CQ48+CU48+CY48+DC48+DG48+DK48+DO48+DS48+DW48+EA48+EE48+EI48</f>
        <v>1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>
        <f t="shared" ref="M48:M50" si="784">L48/K48</f>
        <v>0</v>
      </c>
      <c r="N48" s="115">
        <f t="shared" ref="N48:N50" si="785">J48/$N$4</f>
        <v>13000</v>
      </c>
      <c r="O48" s="64">
        <f t="shared" ref="O48:O50" si="786">K48/$N$4</f>
        <v>1</v>
      </c>
      <c r="P48" s="64">
        <f t="shared" ref="P48:P50" si="787">L48/$N$4</f>
        <v>0</v>
      </c>
      <c r="Q48" s="127">
        <f t="shared" ref="Q48:Q50" si="788">M48</f>
        <v>0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13000</v>
      </c>
      <c r="CQ48" s="62">
        <f>IFERROR(VLOOKUP($C48,Sales!$EK$5:$EQ$300,3,0),0)</f>
        <v>1</v>
      </c>
      <c r="CR48" s="62">
        <f>IFERROR(VLOOKUP($C48,Waste!$EK$5:$EQ$200,3,0),0)</f>
        <v>0</v>
      </c>
      <c r="CS48" s="63">
        <f t="shared" ref="CS48:CS50" si="808">CR48/CQ48</f>
        <v>0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13000</v>
      </c>
      <c r="EN48" s="64">
        <f t="shared" ref="EN48:EN50" si="822">N48</f>
        <v>13000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13000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1</v>
      </c>
      <c r="FV48" s="64">
        <f t="shared" ref="FV48:FV50" si="856">O48</f>
        <v>1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1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1</v>
      </c>
      <c r="IL48" s="64">
        <f t="shared" ref="IL48:IL50" si="924">+FV48+HD48</f>
        <v>1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1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1120000</v>
      </c>
      <c r="K49" s="62">
        <f t="shared" si="782"/>
        <v>56</v>
      </c>
      <c r="L49" s="62">
        <f t="shared" si="783"/>
        <v>14</v>
      </c>
      <c r="M49" s="57">
        <f t="shared" si="784"/>
        <v>0.25</v>
      </c>
      <c r="N49" s="115">
        <f t="shared" si="785"/>
        <v>1120000</v>
      </c>
      <c r="O49" s="64">
        <f t="shared" si="786"/>
        <v>56</v>
      </c>
      <c r="P49" s="64">
        <f t="shared" si="787"/>
        <v>14</v>
      </c>
      <c r="Q49" s="127">
        <f t="shared" si="788"/>
        <v>0.25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40000</v>
      </c>
      <c r="CA49" s="62">
        <f>IFERROR(VLOOKUP($C49,Sales!$DI$5:$DO$300,3,0),0)</f>
        <v>2</v>
      </c>
      <c r="CB49" s="62">
        <f>IFERROR(VLOOKUP($C49,Waste!$DI$5:$DO$200,3,0),0)</f>
        <v>2</v>
      </c>
      <c r="CC49" s="63">
        <f t="shared" si="804"/>
        <v>1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4</v>
      </c>
      <c r="CG49" s="63" t="e">
        <f t="shared" si="805"/>
        <v>#DIV/0!</v>
      </c>
      <c r="CH49" s="62">
        <f>IFERROR(VLOOKUP($C49,Sales!$DW$5:$EC$300,7,0),0)</f>
        <v>160000</v>
      </c>
      <c r="CI49" s="62">
        <f>IFERROR(VLOOKUP($C49,Sales!$DW$5:$EC$300,3,0),0)</f>
        <v>8</v>
      </c>
      <c r="CJ49" s="62">
        <f>IFERROR(VLOOKUP($C49,Waste!$DW$5:$EC$200,3,0),0)</f>
        <v>0</v>
      </c>
      <c r="CK49" s="63">
        <f t="shared" si="806"/>
        <v>0</v>
      </c>
      <c r="CL49" s="62">
        <f>IFERROR(VLOOKUP($C49,Sales!$ED$5:$EJ$300,7,0),0)</f>
        <v>240000</v>
      </c>
      <c r="CM49" s="62">
        <f>IFERROR(VLOOKUP($C49,Sales!$ED$5:$EJ$300,3,0),0)</f>
        <v>12</v>
      </c>
      <c r="CN49" s="62">
        <f>IFERROR(VLOOKUP($C49,Waste!$ED$5:$EJ$200,3,0),0)</f>
        <v>0</v>
      </c>
      <c r="CO49" s="63">
        <f t="shared" si="807"/>
        <v>0</v>
      </c>
      <c r="CP49" s="62">
        <f>IFERROR(VLOOKUP($C49,Sales!$EK$5:$EQ$300,7,0),0)</f>
        <v>240000</v>
      </c>
      <c r="CQ49" s="62">
        <f>IFERROR(VLOOKUP($C49,Sales!$EK$5:$EQ$300,3,0),0)</f>
        <v>12</v>
      </c>
      <c r="CR49" s="62">
        <f>IFERROR(VLOOKUP($C49,Waste!$EK$5:$EQ$200,3,0),0)</f>
        <v>0</v>
      </c>
      <c r="CS49" s="63">
        <f t="shared" si="808"/>
        <v>0</v>
      </c>
      <c r="CT49" s="62">
        <f>IFERROR(VLOOKUP($C49,Sales!$ER$5:$EX$300,7,0),0)</f>
        <v>80000</v>
      </c>
      <c r="CU49" s="62">
        <f>IFERROR(VLOOKUP($C49,Sales!$ER$5:$EX$300,3,0),0)</f>
        <v>4</v>
      </c>
      <c r="CV49" s="62">
        <f>IFERROR(VLOOKUP($C49,Waste!$ER$5:$EX$200,3,0),0)</f>
        <v>0</v>
      </c>
      <c r="CW49" s="63">
        <f t="shared" si="809"/>
        <v>0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100000</v>
      </c>
      <c r="DK49" s="62">
        <f>IFERROR(VLOOKUP($C49,Sales!$FT$5:$FZ$300,3,0),0)</f>
        <v>5</v>
      </c>
      <c r="DL49" s="62">
        <f>IFERROR(VLOOKUP($C49,Waste!$FT$5:$FZ$200,3,0),0)</f>
        <v>5</v>
      </c>
      <c r="DM49" s="63">
        <f t="shared" si="813"/>
        <v>1</v>
      </c>
      <c r="DN49" s="62">
        <f>IFERROR(VLOOKUP($C49,Sales!$GA$5:$GG$300,7,0),0)</f>
        <v>160000</v>
      </c>
      <c r="DO49" s="62">
        <f>IFERROR(VLOOKUP($C49,Sales!$GA$5:$GG$300,3,0),0)</f>
        <v>8</v>
      </c>
      <c r="DP49" s="62">
        <f>IFERROR(VLOOKUP($C49,Waste!$GA$5:$GG$200,3,0),0)</f>
        <v>0</v>
      </c>
      <c r="DQ49" s="63">
        <f t="shared" si="814"/>
        <v>0</v>
      </c>
      <c r="DR49" s="62">
        <f>IFERROR(VLOOKUP($C49,Sales!$GH$5:$GN$300,7,0),0)</f>
        <v>40000</v>
      </c>
      <c r="DS49" s="62">
        <f>IFERROR(VLOOKUP($C49,Sales!$GH$5:$GN$300,3,0),0)</f>
        <v>2</v>
      </c>
      <c r="DT49" s="62">
        <f>IFERROR(VLOOKUP($C49,Waste!$GH$5:$GN$200,3,0),0)</f>
        <v>2</v>
      </c>
      <c r="DU49" s="63">
        <f t="shared" si="815"/>
        <v>1</v>
      </c>
      <c r="DV49" s="62">
        <f>IFERROR(VLOOKUP($C49,Sales!$GO$5:$GU$300,7,0),0)</f>
        <v>60000</v>
      </c>
      <c r="DW49" s="62">
        <f>IFERROR(VLOOKUP($C49,Sales!$GO$5:$GU$300,3,0),0)</f>
        <v>3</v>
      </c>
      <c r="DX49" s="62">
        <f>IFERROR(VLOOKUP($C49,Waste!$GO$5:$GU$200,3,0),0)</f>
        <v>1</v>
      </c>
      <c r="DY49" s="63">
        <f t="shared" si="816"/>
        <v>0.33333333333333331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1120000</v>
      </c>
      <c r="EN49" s="64">
        <f t="shared" si="822"/>
        <v>1120000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40000</v>
      </c>
      <c r="FE49" s="64">
        <f t="shared" si="839"/>
        <v>0</v>
      </c>
      <c r="FF49" s="64">
        <f t="shared" si="840"/>
        <v>160000</v>
      </c>
      <c r="FG49" s="64">
        <f t="shared" si="841"/>
        <v>240000</v>
      </c>
      <c r="FH49" s="64">
        <f t="shared" si="842"/>
        <v>240000</v>
      </c>
      <c r="FI49" s="64">
        <f t="shared" si="843"/>
        <v>80000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100000</v>
      </c>
      <c r="FN49" s="64">
        <f t="shared" si="848"/>
        <v>160000</v>
      </c>
      <c r="FO49" s="64">
        <f t="shared" si="849"/>
        <v>40000</v>
      </c>
      <c r="FP49" s="64">
        <f t="shared" si="850"/>
        <v>60000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56</v>
      </c>
      <c r="FV49" s="64">
        <f t="shared" si="856"/>
        <v>56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2</v>
      </c>
      <c r="GM49" s="64">
        <f t="shared" si="873"/>
        <v>0</v>
      </c>
      <c r="GN49" s="64">
        <f t="shared" si="874"/>
        <v>8</v>
      </c>
      <c r="GO49" s="64">
        <f t="shared" si="875"/>
        <v>12</v>
      </c>
      <c r="GP49" s="64">
        <f t="shared" si="876"/>
        <v>12</v>
      </c>
      <c r="GQ49" s="64">
        <f t="shared" si="877"/>
        <v>4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5</v>
      </c>
      <c r="GV49" s="64">
        <f t="shared" si="882"/>
        <v>8</v>
      </c>
      <c r="GW49" s="64">
        <f t="shared" si="883"/>
        <v>2</v>
      </c>
      <c r="GX49" s="64">
        <f t="shared" si="884"/>
        <v>3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14</v>
      </c>
      <c r="HD49" s="64">
        <f t="shared" si="890"/>
        <v>14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2</v>
      </c>
      <c r="HU49" s="64">
        <f t="shared" si="907"/>
        <v>4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5</v>
      </c>
      <c r="ID49" s="64">
        <f t="shared" si="916"/>
        <v>0</v>
      </c>
      <c r="IE49" s="64">
        <f t="shared" si="917"/>
        <v>2</v>
      </c>
      <c r="IF49" s="64">
        <f t="shared" si="918"/>
        <v>1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70</v>
      </c>
      <c r="IL49" s="64">
        <f t="shared" si="924"/>
        <v>70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4</v>
      </c>
      <c r="JC49" s="64">
        <f t="shared" si="941"/>
        <v>4</v>
      </c>
      <c r="JD49" s="64">
        <f t="shared" si="942"/>
        <v>8</v>
      </c>
      <c r="JE49" s="64">
        <f t="shared" si="943"/>
        <v>12</v>
      </c>
      <c r="JF49" s="64">
        <f t="shared" si="944"/>
        <v>12</v>
      </c>
      <c r="JG49" s="64">
        <f t="shared" si="945"/>
        <v>4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10</v>
      </c>
      <c r="JL49" s="64">
        <f t="shared" si="950"/>
        <v>8</v>
      </c>
      <c r="JM49" s="64">
        <f t="shared" si="951"/>
        <v>4</v>
      </c>
      <c r="JN49" s="64">
        <f t="shared" si="952"/>
        <v>4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1824000</v>
      </c>
      <c r="K52" s="62">
        <f t="shared" si="78"/>
        <v>57</v>
      </c>
      <c r="L52" s="62">
        <f t="shared" si="79"/>
        <v>2</v>
      </c>
      <c r="M52" s="57">
        <f t="shared" si="80"/>
        <v>3.5087719298245612E-2</v>
      </c>
      <c r="N52" s="115">
        <f t="shared" si="81"/>
        <v>1824000</v>
      </c>
      <c r="O52" s="64">
        <f t="shared" si="82"/>
        <v>57</v>
      </c>
      <c r="P52" s="64">
        <f t="shared" si="83"/>
        <v>2</v>
      </c>
      <c r="Q52" s="127">
        <f t="shared" si="84"/>
        <v>3.5087719298245612E-2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160000</v>
      </c>
      <c r="W52" s="62">
        <f>IFERROR(VLOOKUP($C52,Sales!$O$5:$U$300,3,0),0)</f>
        <v>5</v>
      </c>
      <c r="X52" s="62">
        <f>IFERROR(VLOOKUP($C52,Waste!$O$5:$U$200,3,0),0)</f>
        <v>0</v>
      </c>
      <c r="Y52" s="63">
        <f t="shared" si="86"/>
        <v>0</v>
      </c>
      <c r="Z52" s="62">
        <f>IFERROR(VLOOKUP($C52,Sales!$V$5:$AB$300,7,0),0)</f>
        <v>128000</v>
      </c>
      <c r="AA52" s="62">
        <f>IFERROR(VLOOKUP($C52,Sales!$V$5:$AB$300,3,0),0)</f>
        <v>4</v>
      </c>
      <c r="AB52" s="62">
        <f>IFERROR(VLOOKUP($C52,Waste!$V$5:$AB$200,3,0),0)</f>
        <v>0</v>
      </c>
      <c r="AC52" s="63">
        <f t="shared" si="87"/>
        <v>0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128000</v>
      </c>
      <c r="AI52" s="62">
        <f>IFERROR(VLOOKUP($C52,Sales!$AJ$5:$AP$300,3,0),0)</f>
        <v>4</v>
      </c>
      <c r="AJ52" s="62">
        <f>IFERROR(VLOOKUP($C52,Waste!$AJ$5:$AP$200,3,0),0)</f>
        <v>0</v>
      </c>
      <c r="AK52" s="63">
        <f t="shared" si="89"/>
        <v>0</v>
      </c>
      <c r="AL52" s="62">
        <f>IFERROR(VLOOKUP($C52,Sales!$AQ$5:$AW$300,7,0),0)</f>
        <v>32000</v>
      </c>
      <c r="AM52" s="62">
        <f>IFERROR(VLOOKUP($C52,Sales!$AQ$5:$AW$300,3,0),0)</f>
        <v>1</v>
      </c>
      <c r="AN52" s="62">
        <f>IFERROR(VLOOKUP($C52,Waste!$AQ$5:$AW$200,3,0),0)</f>
        <v>0</v>
      </c>
      <c r="AO52" s="63">
        <f t="shared" si="90"/>
        <v>0</v>
      </c>
      <c r="AP52" s="62">
        <f>IFERROR(VLOOKUP($C52,Sales!$AX$5:$BD$300,7,0),0)</f>
        <v>32000</v>
      </c>
      <c r="AQ52" s="62">
        <f>IFERROR(VLOOKUP($C52,Sales!$AX$5:$BD$300,3,0),0)</f>
        <v>1</v>
      </c>
      <c r="AR52" s="62">
        <f>IFERROR(VLOOKUP($C52,Waste!$AX$5:$BD$200,3,0),0)</f>
        <v>0</v>
      </c>
      <c r="AS52" s="63">
        <f t="shared" si="91"/>
        <v>0</v>
      </c>
      <c r="AT52" s="62">
        <f>IFERROR(VLOOKUP($C52,Sales!$BE$5:$BK$300,7,0),0)</f>
        <v>160000</v>
      </c>
      <c r="AU52" s="62">
        <f>IFERROR(VLOOKUP($C52,Sales!$BE$5:$BK$300,3,0),0)</f>
        <v>5</v>
      </c>
      <c r="AV52" s="62">
        <f>IFERROR(VLOOKUP($C52,Waste!$BE$5:$BK$200,3,0),0)</f>
        <v>0</v>
      </c>
      <c r="AW52" s="63">
        <f t="shared" si="92"/>
        <v>0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64000</v>
      </c>
      <c r="BC52" s="62">
        <f>IFERROR(VLOOKUP($C52,Sales!$BS$5:$BY$300,3,0),0)</f>
        <v>2</v>
      </c>
      <c r="BD52" s="62">
        <f>IFERROR(VLOOKUP($C52,Waste!$BS$5:$BY$200,3,0),0)</f>
        <v>0</v>
      </c>
      <c r="BE52" s="63">
        <f t="shared" si="94"/>
        <v>0</v>
      </c>
      <c r="BF52" s="62">
        <f>IFERROR(VLOOKUP($C52,Sales!$BZ$5:$CF$300,7,0),0)</f>
        <v>256000</v>
      </c>
      <c r="BG52" s="62">
        <f>IFERROR(VLOOKUP($C52,Sales!$BZ$5:$CF$300,3,0),0)</f>
        <v>8</v>
      </c>
      <c r="BH52" s="62">
        <f>IFERROR(VLOOKUP($C52,Waste!$BZ$5:$CF$200,3,0),0)</f>
        <v>0</v>
      </c>
      <c r="BI52" s="63">
        <f t="shared" si="95"/>
        <v>0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64000</v>
      </c>
      <c r="BS52" s="62">
        <f>IFERROR(VLOOKUP($C52,Sales!$CU$5:$DA$300,3,0),0)</f>
        <v>2</v>
      </c>
      <c r="BT52" s="62">
        <f>IFERROR(VLOOKUP($C52,Waste!$CU$5:$DA$200,3,0),0)</f>
        <v>0</v>
      </c>
      <c r="BU52" s="63">
        <f t="shared" si="98"/>
        <v>0</v>
      </c>
      <c r="BV52" s="62">
        <f>IFERROR(VLOOKUP($C52,Sales!$DB$5:$DH$300,7,0),0)</f>
        <v>32000</v>
      </c>
      <c r="BW52" s="62">
        <f>IFERROR(VLOOKUP($C52,Sales!$DB$5:$DH$300,3,0),0)</f>
        <v>1</v>
      </c>
      <c r="BX52" s="62">
        <f>IFERROR(VLOOKUP($C52,Waste!$DB$5:$DH$200,3,0),0)</f>
        <v>0</v>
      </c>
      <c r="BY52" s="63">
        <f t="shared" si="99"/>
        <v>0</v>
      </c>
      <c r="BZ52" s="62">
        <f>IFERROR(VLOOKUP($C52,Sales!$DI$5:$DO$300,7,0),0)</f>
        <v>96000</v>
      </c>
      <c r="CA52" s="62">
        <f>IFERROR(VLOOKUP($C52,Sales!$DI$5:$DO$300,3,0),0)</f>
        <v>3</v>
      </c>
      <c r="CB52" s="62">
        <f>IFERROR(VLOOKUP($C52,Waste!$DI$5:$DO$200,3,0),0)</f>
        <v>0</v>
      </c>
      <c r="CC52" s="63">
        <f t="shared" si="100"/>
        <v>0</v>
      </c>
      <c r="CD52" s="62">
        <f>IFERROR(VLOOKUP($C52,Sales!$DP$5:$DV$300,7,0),0)</f>
        <v>64000</v>
      </c>
      <c r="CE52" s="62">
        <f>IFERROR(VLOOKUP($C52,Sales!$DP$5:$DV$300,3,0),0)</f>
        <v>2</v>
      </c>
      <c r="CF52" s="62">
        <f>IFERROR(VLOOKUP($C52,Waste!$DP$5:$DV$200,3,0),0)</f>
        <v>2</v>
      </c>
      <c r="CG52" s="63">
        <f t="shared" si="101"/>
        <v>1</v>
      </c>
      <c r="CH52" s="62">
        <f>IFERROR(VLOOKUP($C52,Sales!$DW$5:$EC$300,7,0),0)</f>
        <v>128000</v>
      </c>
      <c r="CI52" s="62">
        <f>IFERROR(VLOOKUP($C52,Sales!$DW$5:$EC$300,3,0),0)</f>
        <v>4</v>
      </c>
      <c r="CJ52" s="62">
        <f>IFERROR(VLOOKUP($C52,Waste!$DW$5:$EC$200,3,0),0)</f>
        <v>0</v>
      </c>
      <c r="CK52" s="63">
        <f t="shared" si="102"/>
        <v>0</v>
      </c>
      <c r="CL52" s="62">
        <f>IFERROR(VLOOKUP($C52,Sales!$ED$5:$EJ$300,7,0),0)</f>
        <v>192000</v>
      </c>
      <c r="CM52" s="62">
        <f>IFERROR(VLOOKUP($C52,Sales!$ED$5:$EJ$300,3,0),0)</f>
        <v>6</v>
      </c>
      <c r="CN52" s="62">
        <f>IFERROR(VLOOKUP($C52,Waste!$ED$5:$EJ$200,3,0),0)</f>
        <v>0</v>
      </c>
      <c r="CO52" s="63">
        <f t="shared" si="103"/>
        <v>0</v>
      </c>
      <c r="CP52" s="62">
        <f>IFERROR(VLOOKUP($C52,Sales!$EK$5:$EQ$300,7,0),0)</f>
        <v>128000</v>
      </c>
      <c r="CQ52" s="62">
        <f>IFERROR(VLOOKUP($C52,Sales!$EK$5:$EQ$300,3,0),0)</f>
        <v>4</v>
      </c>
      <c r="CR52" s="62">
        <f>IFERROR(VLOOKUP($C52,Waste!$EK$5:$EQ$200,3,0),0)</f>
        <v>0</v>
      </c>
      <c r="CS52" s="63">
        <f t="shared" si="104"/>
        <v>0</v>
      </c>
      <c r="CT52" s="62">
        <f>IFERROR(VLOOKUP($C52,Sales!$ER$5:$EX$300,7,0),0)</f>
        <v>32000</v>
      </c>
      <c r="CU52" s="62">
        <f>IFERROR(VLOOKUP($C52,Sales!$ER$5:$EX$300,3,0),0)</f>
        <v>1</v>
      </c>
      <c r="CV52" s="62">
        <f>IFERROR(VLOOKUP($C52,Waste!$ER$5:$EX$200,3,0),0)</f>
        <v>0</v>
      </c>
      <c r="CW52" s="63">
        <f t="shared" si="105"/>
        <v>0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128000</v>
      </c>
      <c r="DC52" s="62">
        <f>IFERROR(VLOOKUP($C52,Sales!$FF$5:$FL$300,3,0),0)</f>
        <v>4</v>
      </c>
      <c r="DD52" s="62">
        <f>IFERROR(VLOOKUP($C52,Waste!$FF$5:$FL$200,3,0),0)</f>
        <v>0</v>
      </c>
      <c r="DE52" s="63">
        <f t="shared" si="107"/>
        <v>0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1824000</v>
      </c>
      <c r="EN52" s="64">
        <f t="shared" si="118"/>
        <v>1824000</v>
      </c>
      <c r="EO52" s="64">
        <f t="shared" si="119"/>
        <v>0</v>
      </c>
      <c r="EP52" s="64">
        <f t="shared" si="120"/>
        <v>160000</v>
      </c>
      <c r="EQ52" s="64">
        <f t="shared" si="121"/>
        <v>128000</v>
      </c>
      <c r="ER52" s="64">
        <f t="shared" si="122"/>
        <v>0</v>
      </c>
      <c r="ES52" s="64">
        <f t="shared" si="123"/>
        <v>128000</v>
      </c>
      <c r="ET52" s="64">
        <f t="shared" si="124"/>
        <v>32000</v>
      </c>
      <c r="EU52" s="64">
        <f t="shared" si="125"/>
        <v>32000</v>
      </c>
      <c r="EV52" s="64">
        <f t="shared" si="126"/>
        <v>160000</v>
      </c>
      <c r="EW52" s="64">
        <f t="shared" si="127"/>
        <v>0</v>
      </c>
      <c r="EX52" s="64">
        <f t="shared" si="128"/>
        <v>64000</v>
      </c>
      <c r="EY52" s="64">
        <f t="shared" si="129"/>
        <v>256000</v>
      </c>
      <c r="EZ52" s="64">
        <f t="shared" si="130"/>
        <v>0</v>
      </c>
      <c r="FA52" s="64">
        <f t="shared" si="131"/>
        <v>0</v>
      </c>
      <c r="FB52" s="64">
        <f t="shared" si="132"/>
        <v>64000</v>
      </c>
      <c r="FC52" s="64">
        <f t="shared" si="133"/>
        <v>32000</v>
      </c>
      <c r="FD52" s="64">
        <f t="shared" si="134"/>
        <v>96000</v>
      </c>
      <c r="FE52" s="64">
        <f t="shared" si="135"/>
        <v>64000</v>
      </c>
      <c r="FF52" s="64">
        <f t="shared" si="136"/>
        <v>128000</v>
      </c>
      <c r="FG52" s="64">
        <f t="shared" si="137"/>
        <v>192000</v>
      </c>
      <c r="FH52" s="64">
        <f t="shared" si="138"/>
        <v>128000</v>
      </c>
      <c r="FI52" s="64">
        <f t="shared" si="139"/>
        <v>32000</v>
      </c>
      <c r="FJ52" s="64">
        <f t="shared" si="140"/>
        <v>0</v>
      </c>
      <c r="FK52" s="64">
        <f t="shared" si="141"/>
        <v>128000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57</v>
      </c>
      <c r="FV52" s="64">
        <f t="shared" si="152"/>
        <v>57</v>
      </c>
      <c r="FW52" s="64">
        <f t="shared" si="153"/>
        <v>0</v>
      </c>
      <c r="FX52" s="64">
        <f t="shared" si="154"/>
        <v>5</v>
      </c>
      <c r="FY52" s="64">
        <f t="shared" si="155"/>
        <v>4</v>
      </c>
      <c r="FZ52" s="64">
        <f t="shared" si="156"/>
        <v>0</v>
      </c>
      <c r="GA52" s="64">
        <f t="shared" si="157"/>
        <v>4</v>
      </c>
      <c r="GB52" s="64">
        <f t="shared" si="158"/>
        <v>1</v>
      </c>
      <c r="GC52" s="64">
        <f t="shared" si="159"/>
        <v>1</v>
      </c>
      <c r="GD52" s="64">
        <f t="shared" si="160"/>
        <v>5</v>
      </c>
      <c r="GE52" s="64">
        <f t="shared" si="161"/>
        <v>0</v>
      </c>
      <c r="GF52" s="64">
        <f t="shared" si="162"/>
        <v>2</v>
      </c>
      <c r="GG52" s="64">
        <f t="shared" si="163"/>
        <v>8</v>
      </c>
      <c r="GH52" s="64">
        <f t="shared" si="164"/>
        <v>0</v>
      </c>
      <c r="GI52" s="64">
        <f t="shared" si="165"/>
        <v>0</v>
      </c>
      <c r="GJ52" s="64">
        <f t="shared" si="166"/>
        <v>2</v>
      </c>
      <c r="GK52" s="64">
        <f t="shared" si="167"/>
        <v>1</v>
      </c>
      <c r="GL52" s="64">
        <f t="shared" si="168"/>
        <v>3</v>
      </c>
      <c r="GM52" s="64">
        <f t="shared" si="169"/>
        <v>2</v>
      </c>
      <c r="GN52" s="64">
        <f t="shared" si="170"/>
        <v>4</v>
      </c>
      <c r="GO52" s="64">
        <f t="shared" si="171"/>
        <v>6</v>
      </c>
      <c r="GP52" s="64">
        <f t="shared" si="172"/>
        <v>4</v>
      </c>
      <c r="GQ52" s="64">
        <f t="shared" si="173"/>
        <v>1</v>
      </c>
      <c r="GR52" s="64">
        <f t="shared" si="174"/>
        <v>0</v>
      </c>
      <c r="GS52" s="64">
        <f t="shared" si="175"/>
        <v>4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2</v>
      </c>
      <c r="HD52" s="64">
        <f t="shared" si="186"/>
        <v>2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2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59</v>
      </c>
      <c r="IL52" s="64">
        <f t="shared" si="220"/>
        <v>59</v>
      </c>
      <c r="IM52" s="64">
        <f t="shared" si="221"/>
        <v>0</v>
      </c>
      <c r="IN52" s="64">
        <f t="shared" si="222"/>
        <v>5</v>
      </c>
      <c r="IO52" s="64">
        <f t="shared" si="223"/>
        <v>4</v>
      </c>
      <c r="IP52" s="64">
        <f t="shared" si="224"/>
        <v>0</v>
      </c>
      <c r="IQ52" s="64">
        <f t="shared" si="225"/>
        <v>4</v>
      </c>
      <c r="IR52" s="64">
        <f t="shared" si="226"/>
        <v>1</v>
      </c>
      <c r="IS52" s="64">
        <f t="shared" si="227"/>
        <v>1</v>
      </c>
      <c r="IT52" s="64">
        <f t="shared" si="228"/>
        <v>5</v>
      </c>
      <c r="IU52" s="64">
        <f t="shared" si="229"/>
        <v>0</v>
      </c>
      <c r="IV52" s="64">
        <f t="shared" si="230"/>
        <v>2</v>
      </c>
      <c r="IW52" s="64">
        <f t="shared" si="231"/>
        <v>8</v>
      </c>
      <c r="IX52" s="64">
        <f t="shared" si="232"/>
        <v>0</v>
      </c>
      <c r="IY52" s="64">
        <f t="shared" si="233"/>
        <v>0</v>
      </c>
      <c r="IZ52" s="64">
        <f t="shared" si="234"/>
        <v>2</v>
      </c>
      <c r="JA52" s="64">
        <f t="shared" si="235"/>
        <v>1</v>
      </c>
      <c r="JB52" s="64">
        <f t="shared" si="236"/>
        <v>3</v>
      </c>
      <c r="JC52" s="64">
        <f t="shared" si="237"/>
        <v>4</v>
      </c>
      <c r="JD52" s="64">
        <f t="shared" si="238"/>
        <v>4</v>
      </c>
      <c r="JE52" s="64">
        <f t="shared" si="239"/>
        <v>6</v>
      </c>
      <c r="JF52" s="64">
        <f t="shared" si="240"/>
        <v>4</v>
      </c>
      <c r="JG52" s="64">
        <f t="shared" si="241"/>
        <v>1</v>
      </c>
      <c r="JH52" s="64">
        <f t="shared" si="242"/>
        <v>0</v>
      </c>
      <c r="JI52" s="64">
        <f t="shared" si="243"/>
        <v>4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2305600</v>
      </c>
      <c r="K59" s="62">
        <f t="shared" si="78"/>
        <v>105</v>
      </c>
      <c r="L59" s="62">
        <f t="shared" si="79"/>
        <v>16</v>
      </c>
      <c r="M59" s="57">
        <f t="shared" si="80"/>
        <v>0.15238095238095239</v>
      </c>
      <c r="N59" s="115">
        <f t="shared" si="81"/>
        <v>2305600</v>
      </c>
      <c r="O59" s="64">
        <f t="shared" si="82"/>
        <v>105</v>
      </c>
      <c r="P59" s="64">
        <f t="shared" si="83"/>
        <v>16</v>
      </c>
      <c r="Q59" s="127">
        <f t="shared" si="84"/>
        <v>0.15238095238095239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66000</v>
      </c>
      <c r="W59" s="62">
        <f>IFERROR(VLOOKUP($C59,Sales!$O$5:$U$300,3,0),0)</f>
        <v>3</v>
      </c>
      <c r="X59" s="62">
        <f>IFERROR(VLOOKUP($C59,Waste!$O$5:$U$200,3,0),0)</f>
        <v>1</v>
      </c>
      <c r="Y59" s="63">
        <f t="shared" si="86"/>
        <v>0.33333333333333331</v>
      </c>
      <c r="Z59" s="62">
        <f>IFERROR(VLOOKUP($C59,Sales!$V$5:$AB$300,7,0),0)</f>
        <v>88000</v>
      </c>
      <c r="AA59" s="62">
        <f>IFERROR(VLOOKUP($C59,Sales!$V$5:$AB$300,3,0),0)</f>
        <v>4</v>
      </c>
      <c r="AB59" s="62">
        <f>IFERROR(VLOOKUP($C59,Waste!$V$5:$AB$200,3,0),0)</f>
        <v>0</v>
      </c>
      <c r="AC59" s="63">
        <f t="shared" si="87"/>
        <v>0</v>
      </c>
      <c r="AD59" s="62">
        <f>IFERROR(VLOOKUP($C59,Sales!$AC$5:$AI$300,7,0),0)</f>
        <v>132000</v>
      </c>
      <c r="AE59" s="62">
        <f>IFERROR(VLOOKUP($C59,Sales!$AC$5:$AI$300,3,0),0)</f>
        <v>6</v>
      </c>
      <c r="AF59" s="62">
        <f>IFERROR(VLOOKUP($C59,Waste!$AC$5:$AI$200,3,0),0)</f>
        <v>4</v>
      </c>
      <c r="AG59" s="63">
        <f t="shared" si="88"/>
        <v>0.66666666666666663</v>
      </c>
      <c r="AH59" s="62">
        <f>IFERROR(VLOOKUP($C59,Sales!$AJ$5:$AP$300,7,0),0)</f>
        <v>242000</v>
      </c>
      <c r="AI59" s="62">
        <f>IFERROR(VLOOKUP($C59,Sales!$AJ$5:$AP$300,3,0),0)</f>
        <v>11</v>
      </c>
      <c r="AJ59" s="62">
        <f>IFERROR(VLOOKUP($C59,Waste!$AJ$5:$AP$200,3,0),0)</f>
        <v>1</v>
      </c>
      <c r="AK59" s="63">
        <f t="shared" si="89"/>
        <v>9.0909090909090912E-2</v>
      </c>
      <c r="AL59" s="62">
        <f>IFERROR(VLOOKUP($C59,Sales!$AQ$5:$AW$300,7,0),0)</f>
        <v>44000</v>
      </c>
      <c r="AM59" s="62">
        <f>IFERROR(VLOOKUP($C59,Sales!$AQ$5:$AW$300,3,0),0)</f>
        <v>2</v>
      </c>
      <c r="AN59" s="62">
        <f>IFERROR(VLOOKUP($C59,Waste!$AQ$5:$AW$200,3,0),0)</f>
        <v>2</v>
      </c>
      <c r="AO59" s="63">
        <f t="shared" si="90"/>
        <v>1</v>
      </c>
      <c r="AP59" s="62">
        <f>IFERROR(VLOOKUP($C59,Sales!$AX$5:$BD$300,7,0),0)</f>
        <v>88000</v>
      </c>
      <c r="AQ59" s="62">
        <f>IFERROR(VLOOKUP($C59,Sales!$AX$5:$BD$300,3,0),0)</f>
        <v>4</v>
      </c>
      <c r="AR59" s="62">
        <f>IFERROR(VLOOKUP($C59,Waste!$AX$5:$BD$200,3,0),0)</f>
        <v>0</v>
      </c>
      <c r="AS59" s="63">
        <f t="shared" si="91"/>
        <v>0</v>
      </c>
      <c r="AT59" s="62">
        <f>IFERROR(VLOOKUP($C59,Sales!$BE$5:$BK$300,7,0),0)</f>
        <v>66000</v>
      </c>
      <c r="AU59" s="62">
        <f>IFERROR(VLOOKUP($C59,Sales!$BE$5:$BK$300,3,0),0)</f>
        <v>3</v>
      </c>
      <c r="AV59" s="62">
        <f>IFERROR(VLOOKUP($C59,Waste!$BE$5:$BK$200,3,0),0)</f>
        <v>1</v>
      </c>
      <c r="AW59" s="63">
        <f t="shared" si="92"/>
        <v>0.33333333333333331</v>
      </c>
      <c r="AX59" s="62">
        <f>IFERROR(VLOOKUP($C59,Sales!$BL$5:$BR$300,7,0),0)</f>
        <v>66000</v>
      </c>
      <c r="AY59" s="62">
        <f>IFERROR(VLOOKUP($C59,Sales!$BL$5:$BR$300,3,0),0)</f>
        <v>3</v>
      </c>
      <c r="AZ59" s="62">
        <f>IFERROR(VLOOKUP($C59,Waste!$BL$5:$BR$200,3,0),0)</f>
        <v>1</v>
      </c>
      <c r="BA59" s="63">
        <f t="shared" si="93"/>
        <v>0.33333333333333331</v>
      </c>
      <c r="BB59" s="62">
        <f>IFERROR(VLOOKUP($C59,Sales!$BS$5:$BY$300,7,0),0)</f>
        <v>88000</v>
      </c>
      <c r="BC59" s="62">
        <f>IFERROR(VLOOKUP($C59,Sales!$BS$5:$BY$300,3,0),0)</f>
        <v>4</v>
      </c>
      <c r="BD59" s="62">
        <f>IFERROR(VLOOKUP($C59,Waste!$BS$5:$BY$200,3,0),0)</f>
        <v>0</v>
      </c>
      <c r="BE59" s="63">
        <f t="shared" si="94"/>
        <v>0</v>
      </c>
      <c r="BF59" s="62">
        <f>IFERROR(VLOOKUP($C59,Sales!$BZ$5:$CF$300,7,0),0)</f>
        <v>220000</v>
      </c>
      <c r="BG59" s="62">
        <f>IFERROR(VLOOKUP($C59,Sales!$BZ$5:$CF$300,3,0),0)</f>
        <v>10</v>
      </c>
      <c r="BH59" s="62">
        <f>IFERROR(VLOOKUP($C59,Waste!$BZ$5:$CF$200,3,0),0)</f>
        <v>0</v>
      </c>
      <c r="BI59" s="63">
        <f t="shared" si="95"/>
        <v>0</v>
      </c>
      <c r="BJ59" s="62">
        <f>IFERROR(VLOOKUP($C59,Sales!$CG$5:$CM$300,7,0),0)</f>
        <v>264000</v>
      </c>
      <c r="BK59" s="62">
        <f>IFERROR(VLOOKUP($C59,Sales!$CG$5:$CM$300,3,0),0)</f>
        <v>12</v>
      </c>
      <c r="BL59" s="62">
        <f>IFERROR(VLOOKUP($C59,Waste!$CG$5:$CM$200,3,0),0)</f>
        <v>0</v>
      </c>
      <c r="BM59" s="63">
        <f t="shared" si="96"/>
        <v>0</v>
      </c>
      <c r="BN59" s="62">
        <f>IFERROR(VLOOKUP($C59,Sales!$CN$5:$CT$300,7,0),0)</f>
        <v>22000</v>
      </c>
      <c r="BO59" s="62">
        <f>IFERROR(VLOOKUP($C59,Sales!$CN$5:$CT$300,3,0),0)</f>
        <v>1</v>
      </c>
      <c r="BP59" s="62">
        <f>IFERROR(VLOOKUP($C59,Waste!$CN$5:$CT$200,3,0),0)</f>
        <v>3</v>
      </c>
      <c r="BQ59" s="63">
        <f t="shared" si="97"/>
        <v>3</v>
      </c>
      <c r="BR59" s="62">
        <f>IFERROR(VLOOKUP($C59,Sales!$CU$5:$DA$300,7,0),0)</f>
        <v>88000</v>
      </c>
      <c r="BS59" s="62">
        <f>IFERROR(VLOOKUP($C59,Sales!$CU$5:$DA$300,3,0),0)</f>
        <v>4</v>
      </c>
      <c r="BT59" s="62">
        <f>IFERROR(VLOOKUP($C59,Waste!$CU$5:$DA$200,3,0),0)</f>
        <v>0</v>
      </c>
      <c r="BU59" s="63">
        <f t="shared" si="98"/>
        <v>0</v>
      </c>
      <c r="BV59" s="62">
        <f>IFERROR(VLOOKUP($C59,Sales!$DB$5:$DH$300,7,0),0)</f>
        <v>83600</v>
      </c>
      <c r="BW59" s="62">
        <f>IFERROR(VLOOKUP($C59,Sales!$DB$5:$DH$300,3,0),0)</f>
        <v>4</v>
      </c>
      <c r="BX59" s="62">
        <f>IFERROR(VLOOKUP($C59,Waste!$DB$5:$DH$200,3,0),0)</f>
        <v>0</v>
      </c>
      <c r="BY59" s="63">
        <f t="shared" si="99"/>
        <v>0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198000</v>
      </c>
      <c r="CI59" s="62">
        <f>IFERROR(VLOOKUP($C59,Sales!$DW$5:$EC$300,3,0),0)</f>
        <v>9</v>
      </c>
      <c r="CJ59" s="62">
        <f>IFERROR(VLOOKUP($C59,Waste!$DW$5:$EC$200,3,0),0)</f>
        <v>0</v>
      </c>
      <c r="CK59" s="63">
        <f t="shared" si="102"/>
        <v>0</v>
      </c>
      <c r="CL59" s="62">
        <f>IFERROR(VLOOKUP($C59,Sales!$ED$5:$EJ$300,7,0),0)</f>
        <v>242000</v>
      </c>
      <c r="CM59" s="62">
        <f>IFERROR(VLOOKUP($C59,Sales!$ED$5:$EJ$300,3,0),0)</f>
        <v>11</v>
      </c>
      <c r="CN59" s="62">
        <f>IFERROR(VLOOKUP($C59,Waste!$ED$5:$EJ$200,3,0),0)</f>
        <v>1</v>
      </c>
      <c r="CO59" s="63">
        <f t="shared" si="103"/>
        <v>9.0909090909090912E-2</v>
      </c>
      <c r="CP59" s="62">
        <f>IFERROR(VLOOKUP($C59,Sales!$EK$5:$EQ$300,7,0),0)</f>
        <v>176000</v>
      </c>
      <c r="CQ59" s="62">
        <f>IFERROR(VLOOKUP($C59,Sales!$EK$5:$EQ$300,3,0),0)</f>
        <v>8</v>
      </c>
      <c r="CR59" s="62">
        <f>IFERROR(VLOOKUP($C59,Waste!$EK$5:$EQ$200,3,0),0)</f>
        <v>0</v>
      </c>
      <c r="CS59" s="63">
        <f t="shared" si="104"/>
        <v>0</v>
      </c>
      <c r="CT59" s="62">
        <f>IFERROR(VLOOKUP($C59,Sales!$ER$5:$EX$300,7,0),0)</f>
        <v>44000</v>
      </c>
      <c r="CU59" s="62">
        <f>IFERROR(VLOOKUP($C59,Sales!$ER$5:$EX$300,3,0),0)</f>
        <v>2</v>
      </c>
      <c r="CV59" s="62">
        <f>IFERROR(VLOOKUP($C59,Waste!$ER$5:$EX$200,3,0),0)</f>
        <v>2</v>
      </c>
      <c r="CW59" s="63">
        <f t="shared" si="105"/>
        <v>1</v>
      </c>
      <c r="CX59" s="62">
        <f>IFERROR(VLOOKUP($C59,Sales!$EY$5:$FE$300,7,0),0)</f>
        <v>88000</v>
      </c>
      <c r="CY59" s="62">
        <f>IFERROR(VLOOKUP($C59,Sales!$EY$5:$FE$300,3,0),0)</f>
        <v>4</v>
      </c>
      <c r="CZ59" s="62">
        <f>IFERROR(VLOOKUP($C59,Waste!$EY$5:$FE$200,3,0),0)</f>
        <v>0</v>
      </c>
      <c r="DA59" s="63">
        <f t="shared" si="106"/>
        <v>0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2305600</v>
      </c>
      <c r="EN59" s="64">
        <f t="shared" si="118"/>
        <v>2305600</v>
      </c>
      <c r="EO59" s="64">
        <f t="shared" si="119"/>
        <v>0</v>
      </c>
      <c r="EP59" s="64">
        <f t="shared" si="120"/>
        <v>66000</v>
      </c>
      <c r="EQ59" s="64">
        <f t="shared" si="121"/>
        <v>88000</v>
      </c>
      <c r="ER59" s="64">
        <f t="shared" si="122"/>
        <v>132000</v>
      </c>
      <c r="ES59" s="64">
        <f t="shared" si="123"/>
        <v>242000</v>
      </c>
      <c r="ET59" s="64">
        <f t="shared" si="124"/>
        <v>44000</v>
      </c>
      <c r="EU59" s="64">
        <f t="shared" si="125"/>
        <v>88000</v>
      </c>
      <c r="EV59" s="64">
        <f t="shared" si="126"/>
        <v>66000</v>
      </c>
      <c r="EW59" s="64">
        <f t="shared" si="127"/>
        <v>66000</v>
      </c>
      <c r="EX59" s="64">
        <f t="shared" si="128"/>
        <v>88000</v>
      </c>
      <c r="EY59" s="64">
        <f t="shared" si="129"/>
        <v>220000</v>
      </c>
      <c r="EZ59" s="64">
        <f t="shared" si="130"/>
        <v>264000</v>
      </c>
      <c r="FA59" s="64">
        <f t="shared" si="131"/>
        <v>22000</v>
      </c>
      <c r="FB59" s="64">
        <f t="shared" si="132"/>
        <v>88000</v>
      </c>
      <c r="FC59" s="64">
        <f t="shared" si="133"/>
        <v>83600</v>
      </c>
      <c r="FD59" s="64">
        <f t="shared" si="134"/>
        <v>0</v>
      </c>
      <c r="FE59" s="64">
        <f t="shared" si="135"/>
        <v>0</v>
      </c>
      <c r="FF59" s="64">
        <f t="shared" si="136"/>
        <v>198000</v>
      </c>
      <c r="FG59" s="64">
        <f t="shared" si="137"/>
        <v>242000</v>
      </c>
      <c r="FH59" s="64">
        <f t="shared" si="138"/>
        <v>176000</v>
      </c>
      <c r="FI59" s="64">
        <f t="shared" si="139"/>
        <v>44000</v>
      </c>
      <c r="FJ59" s="64">
        <f t="shared" si="140"/>
        <v>88000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105</v>
      </c>
      <c r="FV59" s="64">
        <f t="shared" si="152"/>
        <v>105</v>
      </c>
      <c r="FW59" s="64">
        <f t="shared" si="153"/>
        <v>0</v>
      </c>
      <c r="FX59" s="64">
        <f t="shared" si="154"/>
        <v>3</v>
      </c>
      <c r="FY59" s="64">
        <f t="shared" si="155"/>
        <v>4</v>
      </c>
      <c r="FZ59" s="64">
        <f t="shared" si="156"/>
        <v>6</v>
      </c>
      <c r="GA59" s="64">
        <f t="shared" si="157"/>
        <v>11</v>
      </c>
      <c r="GB59" s="64">
        <f t="shared" si="158"/>
        <v>2</v>
      </c>
      <c r="GC59" s="64">
        <f t="shared" si="159"/>
        <v>4</v>
      </c>
      <c r="GD59" s="64">
        <f t="shared" si="160"/>
        <v>3</v>
      </c>
      <c r="GE59" s="64">
        <f t="shared" si="161"/>
        <v>3</v>
      </c>
      <c r="GF59" s="64">
        <f t="shared" si="162"/>
        <v>4</v>
      </c>
      <c r="GG59" s="64">
        <f t="shared" si="163"/>
        <v>10</v>
      </c>
      <c r="GH59" s="64">
        <f t="shared" si="164"/>
        <v>12</v>
      </c>
      <c r="GI59" s="64">
        <f t="shared" si="165"/>
        <v>1</v>
      </c>
      <c r="GJ59" s="64">
        <f t="shared" si="166"/>
        <v>4</v>
      </c>
      <c r="GK59" s="64">
        <f t="shared" si="167"/>
        <v>4</v>
      </c>
      <c r="GL59" s="64">
        <f t="shared" si="168"/>
        <v>0</v>
      </c>
      <c r="GM59" s="64">
        <f t="shared" si="169"/>
        <v>0</v>
      </c>
      <c r="GN59" s="64">
        <f t="shared" si="170"/>
        <v>9</v>
      </c>
      <c r="GO59" s="64">
        <f t="shared" si="171"/>
        <v>11</v>
      </c>
      <c r="GP59" s="64">
        <f t="shared" si="172"/>
        <v>8</v>
      </c>
      <c r="GQ59" s="64">
        <f t="shared" si="173"/>
        <v>2</v>
      </c>
      <c r="GR59" s="64">
        <f t="shared" si="174"/>
        <v>4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16</v>
      </c>
      <c r="HD59" s="64">
        <f t="shared" si="186"/>
        <v>16</v>
      </c>
      <c r="HE59" s="64">
        <f t="shared" si="187"/>
        <v>0</v>
      </c>
      <c r="HF59" s="64">
        <f t="shared" si="188"/>
        <v>1</v>
      </c>
      <c r="HG59" s="64">
        <f t="shared" si="189"/>
        <v>0</v>
      </c>
      <c r="HH59" s="64">
        <f t="shared" si="190"/>
        <v>4</v>
      </c>
      <c r="HI59" s="64">
        <f t="shared" si="191"/>
        <v>1</v>
      </c>
      <c r="HJ59" s="64">
        <f t="shared" si="192"/>
        <v>2</v>
      </c>
      <c r="HK59" s="64">
        <f t="shared" si="193"/>
        <v>0</v>
      </c>
      <c r="HL59" s="64">
        <f t="shared" si="194"/>
        <v>1</v>
      </c>
      <c r="HM59" s="64">
        <f t="shared" si="195"/>
        <v>1</v>
      </c>
      <c r="HN59" s="64">
        <f t="shared" si="196"/>
        <v>0</v>
      </c>
      <c r="HO59" s="64">
        <f t="shared" si="197"/>
        <v>0</v>
      </c>
      <c r="HP59" s="64">
        <f t="shared" si="198"/>
        <v>0</v>
      </c>
      <c r="HQ59" s="64">
        <f t="shared" si="199"/>
        <v>3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1</v>
      </c>
      <c r="HX59" s="64">
        <f t="shared" si="206"/>
        <v>0</v>
      </c>
      <c r="HY59" s="64">
        <f t="shared" si="207"/>
        <v>2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121</v>
      </c>
      <c r="IL59" s="64">
        <f t="shared" si="220"/>
        <v>121</v>
      </c>
      <c r="IM59" s="64">
        <f t="shared" si="221"/>
        <v>0</v>
      </c>
      <c r="IN59" s="64">
        <f t="shared" si="222"/>
        <v>4</v>
      </c>
      <c r="IO59" s="64">
        <f t="shared" si="223"/>
        <v>4</v>
      </c>
      <c r="IP59" s="64">
        <f t="shared" si="224"/>
        <v>10</v>
      </c>
      <c r="IQ59" s="64">
        <f t="shared" si="225"/>
        <v>12</v>
      </c>
      <c r="IR59" s="64">
        <f t="shared" si="226"/>
        <v>4</v>
      </c>
      <c r="IS59" s="64">
        <f t="shared" si="227"/>
        <v>4</v>
      </c>
      <c r="IT59" s="64">
        <f t="shared" si="228"/>
        <v>4</v>
      </c>
      <c r="IU59" s="64">
        <f t="shared" si="229"/>
        <v>4</v>
      </c>
      <c r="IV59" s="64">
        <f t="shared" si="230"/>
        <v>4</v>
      </c>
      <c r="IW59" s="64">
        <f t="shared" si="231"/>
        <v>10</v>
      </c>
      <c r="IX59" s="64">
        <f t="shared" si="232"/>
        <v>12</v>
      </c>
      <c r="IY59" s="64">
        <f t="shared" si="233"/>
        <v>4</v>
      </c>
      <c r="IZ59" s="64">
        <f t="shared" si="234"/>
        <v>4</v>
      </c>
      <c r="JA59" s="64">
        <f t="shared" si="235"/>
        <v>4</v>
      </c>
      <c r="JB59" s="64">
        <f t="shared" si="236"/>
        <v>0</v>
      </c>
      <c r="JC59" s="64">
        <f t="shared" si="237"/>
        <v>0</v>
      </c>
      <c r="JD59" s="64">
        <f t="shared" si="238"/>
        <v>9</v>
      </c>
      <c r="JE59" s="64">
        <f t="shared" si="239"/>
        <v>12</v>
      </c>
      <c r="JF59" s="64">
        <f t="shared" si="240"/>
        <v>8</v>
      </c>
      <c r="JG59" s="64">
        <f t="shared" si="241"/>
        <v>4</v>
      </c>
      <c r="JH59" s="64">
        <f t="shared" si="242"/>
        <v>4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1500000</v>
      </c>
      <c r="K60" s="62">
        <f t="shared" si="78"/>
        <v>75</v>
      </c>
      <c r="L60" s="62">
        <f t="shared" si="79"/>
        <v>22</v>
      </c>
      <c r="M60" s="57">
        <f t="shared" si="80"/>
        <v>0.29333333333333333</v>
      </c>
      <c r="N60" s="115">
        <f t="shared" si="81"/>
        <v>1500000</v>
      </c>
      <c r="O60" s="64">
        <f t="shared" si="82"/>
        <v>75</v>
      </c>
      <c r="P60" s="64">
        <f t="shared" si="83"/>
        <v>22</v>
      </c>
      <c r="Q60" s="127">
        <f t="shared" si="84"/>
        <v>0.29333333333333333</v>
      </c>
      <c r="R60" s="87">
        <f>IFERROR(VLOOKUP($C60,Sales!$H$5:$N$300,7,0),0)</f>
        <v>60000</v>
      </c>
      <c r="S60" s="62">
        <f>IFERROR(VLOOKUP($C60,Sales!$H$5:$N$300,3,0),0)</f>
        <v>3</v>
      </c>
      <c r="T60" s="62">
        <f>IFERROR(VLOOKUP($C60,Waste!$H$5:$N$200,3,0),0)</f>
        <v>1</v>
      </c>
      <c r="U60" s="63">
        <f t="shared" si="85"/>
        <v>0.33333333333333331</v>
      </c>
      <c r="V60" s="62">
        <f>IFERROR(VLOOKUP($C60,Sales!$O$5:$U$300,7,0),0)</f>
        <v>60000</v>
      </c>
      <c r="W60" s="62">
        <f>IFERROR(VLOOKUP($C60,Sales!$O$5:$U$300,3,0),0)</f>
        <v>3</v>
      </c>
      <c r="X60" s="62">
        <f>IFERROR(VLOOKUP($C60,Waste!$O$5:$U$200,3,0),0)</f>
        <v>1</v>
      </c>
      <c r="Y60" s="63">
        <f t="shared" si="86"/>
        <v>0.33333333333333331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100000</v>
      </c>
      <c r="AE60" s="62">
        <f>IFERROR(VLOOKUP($C60,Sales!$AC$5:$AI$300,3,0),0)</f>
        <v>5</v>
      </c>
      <c r="AF60" s="62">
        <f>IFERROR(VLOOKUP($C60,Waste!$AC$5:$AI$200,3,0),0)</f>
        <v>3</v>
      </c>
      <c r="AG60" s="63">
        <f t="shared" si="88"/>
        <v>0.6</v>
      </c>
      <c r="AH60" s="62">
        <f>IFERROR(VLOOKUP($C60,Sales!$AJ$5:$AP$300,7,0),0)</f>
        <v>220000</v>
      </c>
      <c r="AI60" s="62">
        <f>IFERROR(VLOOKUP($C60,Sales!$AJ$5:$AP$300,3,0),0)</f>
        <v>11</v>
      </c>
      <c r="AJ60" s="62">
        <f>IFERROR(VLOOKUP($C60,Waste!$AJ$5:$AP$200,3,0),0)</f>
        <v>1</v>
      </c>
      <c r="AK60" s="63">
        <f t="shared" si="89"/>
        <v>9.0909090909090912E-2</v>
      </c>
      <c r="AL60" s="62">
        <f>IFERROR(VLOOKUP($C60,Sales!$AQ$5:$AW$300,7,0),0)</f>
        <v>20000</v>
      </c>
      <c r="AM60" s="62">
        <f>IFERROR(VLOOKUP($C60,Sales!$AQ$5:$AW$300,3,0),0)</f>
        <v>1</v>
      </c>
      <c r="AN60" s="62">
        <f>IFERROR(VLOOKUP($C60,Waste!$AQ$5:$AW$200,3,0),0)</f>
        <v>3</v>
      </c>
      <c r="AO60" s="63">
        <f t="shared" si="90"/>
        <v>3</v>
      </c>
      <c r="AP60" s="62">
        <f>IFERROR(VLOOKUP($C60,Sales!$AX$5:$BD$300,7,0),0)</f>
        <v>60000</v>
      </c>
      <c r="AQ60" s="62">
        <f>IFERROR(VLOOKUP($C60,Sales!$AX$5:$BD$300,3,0),0)</f>
        <v>3</v>
      </c>
      <c r="AR60" s="62">
        <f>IFERROR(VLOOKUP($C60,Waste!$AX$5:$BD$200,3,0),0)</f>
        <v>1</v>
      </c>
      <c r="AS60" s="63">
        <f t="shared" si="91"/>
        <v>0.33333333333333331</v>
      </c>
      <c r="AT60" s="62">
        <f>IFERROR(VLOOKUP($C60,Sales!$BE$5:$BK$300,7,0),0)</f>
        <v>20000</v>
      </c>
      <c r="AU60" s="62">
        <f>IFERROR(VLOOKUP($C60,Sales!$BE$5:$BK$300,3,0),0)</f>
        <v>1</v>
      </c>
      <c r="AV60" s="62">
        <f>IFERROR(VLOOKUP($C60,Waste!$BE$5:$BK$200,3,0),0)</f>
        <v>3</v>
      </c>
      <c r="AW60" s="63">
        <f t="shared" si="92"/>
        <v>3</v>
      </c>
      <c r="AX60" s="62">
        <f>IFERROR(VLOOKUP($C60,Sales!$BL$5:$BR$300,7,0),0)</f>
        <v>80000</v>
      </c>
      <c r="AY60" s="62">
        <f>IFERROR(VLOOKUP($C60,Sales!$BL$5:$BR$300,3,0),0)</f>
        <v>4</v>
      </c>
      <c r="AZ60" s="62">
        <f>IFERROR(VLOOKUP($C60,Waste!$BL$5:$BR$200,3,0),0)</f>
        <v>0</v>
      </c>
      <c r="BA60" s="63">
        <f t="shared" si="93"/>
        <v>0</v>
      </c>
      <c r="BB60" s="62">
        <f>IFERROR(VLOOKUP($C60,Sales!$BS$5:$BY$300,7,0),0)</f>
        <v>60000</v>
      </c>
      <c r="BC60" s="62">
        <f>IFERROR(VLOOKUP($C60,Sales!$BS$5:$BY$300,3,0),0)</f>
        <v>3</v>
      </c>
      <c r="BD60" s="62">
        <f>IFERROR(VLOOKUP($C60,Waste!$BS$5:$BY$200,3,0),0)</f>
        <v>1</v>
      </c>
      <c r="BE60" s="63">
        <f t="shared" si="94"/>
        <v>0.33333333333333331</v>
      </c>
      <c r="BF60" s="62">
        <f>IFERROR(VLOOKUP($C60,Sales!$BZ$5:$CF$300,7,0),0)</f>
        <v>220000</v>
      </c>
      <c r="BG60" s="62">
        <f>IFERROR(VLOOKUP($C60,Sales!$BZ$5:$CF$300,3,0),0)</f>
        <v>11</v>
      </c>
      <c r="BH60" s="62">
        <f>IFERROR(VLOOKUP($C60,Waste!$BZ$5:$CF$200,3,0),0)</f>
        <v>0</v>
      </c>
      <c r="BI60" s="63">
        <f t="shared" si="95"/>
        <v>0</v>
      </c>
      <c r="BJ60" s="62">
        <f>IFERROR(VLOOKUP($C60,Sales!$CG$5:$CM$300,7,0),0)</f>
        <v>240000</v>
      </c>
      <c r="BK60" s="62">
        <f>IFERROR(VLOOKUP($C60,Sales!$CG$5:$CM$300,3,0),0)</f>
        <v>12</v>
      </c>
      <c r="BL60" s="62">
        <f>IFERROR(VLOOKUP($C60,Waste!$CG$5:$CM$200,3,0),0)</f>
        <v>0</v>
      </c>
      <c r="BM60" s="63">
        <f t="shared" si="96"/>
        <v>0</v>
      </c>
      <c r="BN60" s="62">
        <f>IFERROR(VLOOKUP($C60,Sales!$CN$5:$CT$300,7,0),0)</f>
        <v>40000</v>
      </c>
      <c r="BO60" s="62">
        <f>IFERROR(VLOOKUP($C60,Sales!$CN$5:$CT$300,3,0),0)</f>
        <v>2</v>
      </c>
      <c r="BP60" s="62">
        <f>IFERROR(VLOOKUP($C60,Waste!$CN$5:$CT$200,3,0),0)</f>
        <v>2</v>
      </c>
      <c r="BQ60" s="63">
        <f t="shared" si="97"/>
        <v>1</v>
      </c>
      <c r="BR60" s="62">
        <f>IFERROR(VLOOKUP($C60,Sales!$CU$5:$DA$300,7,0),0)</f>
        <v>80000</v>
      </c>
      <c r="BS60" s="62">
        <f>IFERROR(VLOOKUP($C60,Sales!$CU$5:$DA$300,3,0),0)</f>
        <v>4</v>
      </c>
      <c r="BT60" s="62">
        <f>IFERROR(VLOOKUP($C60,Waste!$CU$5:$DA$200,3,0),0)</f>
        <v>0</v>
      </c>
      <c r="BU60" s="63">
        <f t="shared" si="98"/>
        <v>0</v>
      </c>
      <c r="BV60" s="62">
        <f>IFERROR(VLOOKUP($C60,Sales!$DB$5:$DH$300,7,0),0)</f>
        <v>80000</v>
      </c>
      <c r="BW60" s="62">
        <f>IFERROR(VLOOKUP($C60,Sales!$DB$5:$DH$300,3,0),0)</f>
        <v>4</v>
      </c>
      <c r="BX60" s="62">
        <f>IFERROR(VLOOKUP($C60,Waste!$DB$5:$DH$200,3,0),0)</f>
        <v>0</v>
      </c>
      <c r="BY60" s="63">
        <f t="shared" si="99"/>
        <v>0</v>
      </c>
      <c r="BZ60" s="62">
        <f>IFERROR(VLOOKUP($C60,Sales!$DI$5:$DO$300,7,0),0)</f>
        <v>80000</v>
      </c>
      <c r="CA60" s="62">
        <f>IFERROR(VLOOKUP($C60,Sales!$DI$5:$DO$300,3,0),0)</f>
        <v>4</v>
      </c>
      <c r="CB60" s="62">
        <f>IFERROR(VLOOKUP($C60,Waste!$DI$5:$DO$200,3,0),0)</f>
        <v>2</v>
      </c>
      <c r="CC60" s="63">
        <f t="shared" si="100"/>
        <v>0.5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4</v>
      </c>
      <c r="CG60" s="63" t="e">
        <f t="shared" si="101"/>
        <v>#DIV/0!</v>
      </c>
      <c r="CH60" s="62">
        <f>IFERROR(VLOOKUP($C60,Sales!$DW$5:$EC$300,7,0),0)</f>
        <v>80000</v>
      </c>
      <c r="CI60" s="62">
        <f>IFERROR(VLOOKUP($C60,Sales!$DW$5:$EC$300,3,0),0)</f>
        <v>4</v>
      </c>
      <c r="CJ60" s="62">
        <f>IFERROR(VLOOKUP($C60,Waste!$DW$5:$EC$200,3,0),0)</f>
        <v>0</v>
      </c>
      <c r="CK60" s="63">
        <f t="shared" si="102"/>
        <v>0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1500000</v>
      </c>
      <c r="EN60" s="64">
        <f t="shared" si="118"/>
        <v>1500000</v>
      </c>
      <c r="EO60" s="64">
        <f t="shared" si="119"/>
        <v>60000</v>
      </c>
      <c r="EP60" s="64">
        <f t="shared" si="120"/>
        <v>60000</v>
      </c>
      <c r="EQ60" s="64">
        <f t="shared" si="121"/>
        <v>0</v>
      </c>
      <c r="ER60" s="64">
        <f t="shared" si="122"/>
        <v>100000</v>
      </c>
      <c r="ES60" s="64">
        <f t="shared" si="123"/>
        <v>220000</v>
      </c>
      <c r="ET60" s="64">
        <f t="shared" si="124"/>
        <v>20000</v>
      </c>
      <c r="EU60" s="64">
        <f t="shared" si="125"/>
        <v>60000</v>
      </c>
      <c r="EV60" s="64">
        <f t="shared" si="126"/>
        <v>20000</v>
      </c>
      <c r="EW60" s="64">
        <f t="shared" si="127"/>
        <v>80000</v>
      </c>
      <c r="EX60" s="64">
        <f t="shared" si="128"/>
        <v>60000</v>
      </c>
      <c r="EY60" s="64">
        <f t="shared" si="129"/>
        <v>220000</v>
      </c>
      <c r="EZ60" s="64">
        <f t="shared" si="130"/>
        <v>240000</v>
      </c>
      <c r="FA60" s="64">
        <f t="shared" si="131"/>
        <v>40000</v>
      </c>
      <c r="FB60" s="64">
        <f t="shared" si="132"/>
        <v>80000</v>
      </c>
      <c r="FC60" s="64">
        <f t="shared" si="133"/>
        <v>80000</v>
      </c>
      <c r="FD60" s="64">
        <f t="shared" si="134"/>
        <v>80000</v>
      </c>
      <c r="FE60" s="64">
        <f t="shared" si="135"/>
        <v>0</v>
      </c>
      <c r="FF60" s="64">
        <f t="shared" si="136"/>
        <v>80000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75</v>
      </c>
      <c r="FV60" s="64">
        <f t="shared" si="152"/>
        <v>75</v>
      </c>
      <c r="FW60" s="64">
        <f t="shared" si="153"/>
        <v>3</v>
      </c>
      <c r="FX60" s="64">
        <f t="shared" si="154"/>
        <v>3</v>
      </c>
      <c r="FY60" s="64">
        <f t="shared" si="155"/>
        <v>0</v>
      </c>
      <c r="FZ60" s="64">
        <f t="shared" si="156"/>
        <v>5</v>
      </c>
      <c r="GA60" s="64">
        <f t="shared" si="157"/>
        <v>11</v>
      </c>
      <c r="GB60" s="64">
        <f t="shared" si="158"/>
        <v>1</v>
      </c>
      <c r="GC60" s="64">
        <f t="shared" si="159"/>
        <v>3</v>
      </c>
      <c r="GD60" s="64">
        <f t="shared" si="160"/>
        <v>1</v>
      </c>
      <c r="GE60" s="64">
        <f t="shared" si="161"/>
        <v>4</v>
      </c>
      <c r="GF60" s="64">
        <f t="shared" si="162"/>
        <v>3</v>
      </c>
      <c r="GG60" s="64">
        <f t="shared" si="163"/>
        <v>11</v>
      </c>
      <c r="GH60" s="64">
        <f t="shared" si="164"/>
        <v>12</v>
      </c>
      <c r="GI60" s="64">
        <f t="shared" si="165"/>
        <v>2</v>
      </c>
      <c r="GJ60" s="64">
        <f t="shared" si="166"/>
        <v>4</v>
      </c>
      <c r="GK60" s="64">
        <f t="shared" si="167"/>
        <v>4</v>
      </c>
      <c r="GL60" s="64">
        <f t="shared" si="168"/>
        <v>4</v>
      </c>
      <c r="GM60" s="64">
        <f t="shared" si="169"/>
        <v>0</v>
      </c>
      <c r="GN60" s="64">
        <f t="shared" si="170"/>
        <v>4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22</v>
      </c>
      <c r="HD60" s="64">
        <f t="shared" si="186"/>
        <v>22</v>
      </c>
      <c r="HE60" s="64">
        <f t="shared" si="187"/>
        <v>1</v>
      </c>
      <c r="HF60" s="64">
        <f t="shared" si="188"/>
        <v>1</v>
      </c>
      <c r="HG60" s="64">
        <f t="shared" si="189"/>
        <v>0</v>
      </c>
      <c r="HH60" s="64">
        <f t="shared" si="190"/>
        <v>3</v>
      </c>
      <c r="HI60" s="64">
        <f t="shared" si="191"/>
        <v>1</v>
      </c>
      <c r="HJ60" s="64">
        <f t="shared" si="192"/>
        <v>3</v>
      </c>
      <c r="HK60" s="64">
        <f t="shared" si="193"/>
        <v>1</v>
      </c>
      <c r="HL60" s="64">
        <f t="shared" si="194"/>
        <v>3</v>
      </c>
      <c r="HM60" s="64">
        <f t="shared" si="195"/>
        <v>0</v>
      </c>
      <c r="HN60" s="64">
        <f t="shared" si="196"/>
        <v>1</v>
      </c>
      <c r="HO60" s="64">
        <f t="shared" si="197"/>
        <v>0</v>
      </c>
      <c r="HP60" s="64">
        <f t="shared" si="198"/>
        <v>0</v>
      </c>
      <c r="HQ60" s="64">
        <f t="shared" si="199"/>
        <v>2</v>
      </c>
      <c r="HR60" s="64">
        <f t="shared" si="200"/>
        <v>0</v>
      </c>
      <c r="HS60" s="64">
        <f t="shared" si="201"/>
        <v>0</v>
      </c>
      <c r="HT60" s="64">
        <f t="shared" si="202"/>
        <v>2</v>
      </c>
      <c r="HU60" s="64">
        <f t="shared" si="203"/>
        <v>4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97</v>
      </c>
      <c r="IL60" s="64">
        <f t="shared" si="220"/>
        <v>97</v>
      </c>
      <c r="IM60" s="64">
        <f t="shared" si="221"/>
        <v>4</v>
      </c>
      <c r="IN60" s="64">
        <f t="shared" si="222"/>
        <v>4</v>
      </c>
      <c r="IO60" s="64">
        <f t="shared" si="223"/>
        <v>0</v>
      </c>
      <c r="IP60" s="64">
        <f t="shared" si="224"/>
        <v>8</v>
      </c>
      <c r="IQ60" s="64">
        <f t="shared" si="225"/>
        <v>12</v>
      </c>
      <c r="IR60" s="64">
        <f t="shared" si="226"/>
        <v>4</v>
      </c>
      <c r="IS60" s="64">
        <f t="shared" si="227"/>
        <v>4</v>
      </c>
      <c r="IT60" s="64">
        <f t="shared" si="228"/>
        <v>4</v>
      </c>
      <c r="IU60" s="64">
        <f t="shared" si="229"/>
        <v>4</v>
      </c>
      <c r="IV60" s="64">
        <f t="shared" si="230"/>
        <v>4</v>
      </c>
      <c r="IW60" s="64">
        <f t="shared" si="231"/>
        <v>11</v>
      </c>
      <c r="IX60" s="64">
        <f t="shared" si="232"/>
        <v>12</v>
      </c>
      <c r="IY60" s="64">
        <f t="shared" si="233"/>
        <v>4</v>
      </c>
      <c r="IZ60" s="64">
        <f t="shared" si="234"/>
        <v>4</v>
      </c>
      <c r="JA60" s="64">
        <f t="shared" si="235"/>
        <v>4</v>
      </c>
      <c r="JB60" s="64">
        <f t="shared" si="236"/>
        <v>6</v>
      </c>
      <c r="JC60" s="64">
        <f t="shared" si="237"/>
        <v>4</v>
      </c>
      <c r="JD60" s="64">
        <f t="shared" si="238"/>
        <v>4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0</v>
      </c>
      <c r="K67" s="62">
        <f t="shared" si="78"/>
        <v>0</v>
      </c>
      <c r="L67" s="62">
        <f t="shared" si="79"/>
        <v>0</v>
      </c>
      <c r="M67" s="57" t="e">
        <f t="shared" si="80"/>
        <v>#DIV/0!</v>
      </c>
      <c r="N67" s="115">
        <f t="shared" si="81"/>
        <v>0</v>
      </c>
      <c r="O67" s="64">
        <f t="shared" si="82"/>
        <v>0</v>
      </c>
      <c r="P67" s="64">
        <f t="shared" si="83"/>
        <v>0</v>
      </c>
      <c r="Q67" s="127" t="e">
        <f t="shared" si="84"/>
        <v>#DIV/0!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0</v>
      </c>
      <c r="BG67" s="62">
        <f>IFERROR(VLOOKUP($C67,Sales!$BZ$5:$CF$300,3,0),0)</f>
        <v>0</v>
      </c>
      <c r="BH67" s="62">
        <f>IFERROR(VLOOKUP($C67,Waste!$BZ$5:$CF$200,3,0),0)</f>
        <v>0</v>
      </c>
      <c r="BI67" s="63" t="e">
        <f t="shared" si="95"/>
        <v>#DIV/0!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0</v>
      </c>
      <c r="EN67" s="64">
        <f t="shared" si="118"/>
        <v>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0</v>
      </c>
      <c r="FV67" s="64">
        <f t="shared" si="152"/>
        <v>0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0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0</v>
      </c>
      <c r="HD67" s="64">
        <f t="shared" si="186"/>
        <v>0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0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0</v>
      </c>
      <c r="IL67" s="64">
        <f t="shared" si="220"/>
        <v>0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0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3800000</v>
      </c>
      <c r="K68" s="62">
        <f t="shared" si="78"/>
        <v>200</v>
      </c>
      <c r="L68" s="62">
        <f t="shared" si="79"/>
        <v>6</v>
      </c>
      <c r="M68" s="57">
        <f t="shared" si="80"/>
        <v>0.03</v>
      </c>
      <c r="N68" s="115">
        <f t="shared" si="81"/>
        <v>3800000</v>
      </c>
      <c r="O68" s="64">
        <f t="shared" si="82"/>
        <v>200</v>
      </c>
      <c r="P68" s="64">
        <f t="shared" si="83"/>
        <v>6</v>
      </c>
      <c r="Q68" s="127">
        <f t="shared" si="84"/>
        <v>0.03</v>
      </c>
      <c r="R68" s="87">
        <f>IFERROR(VLOOKUP($C68,Sales!$H$5:$N$300,7,0),0)</f>
        <v>95000</v>
      </c>
      <c r="S68" s="62">
        <f>IFERROR(VLOOKUP($C68,Sales!$H$5:$N$300,3,0),0)</f>
        <v>5</v>
      </c>
      <c r="T68" s="62">
        <f>IFERROR(VLOOKUP($C68,Waste!$H$5:$N$200,3,0),0)</f>
        <v>1</v>
      </c>
      <c r="U68" s="63">
        <f t="shared" si="85"/>
        <v>0.2</v>
      </c>
      <c r="V68" s="62">
        <f>IFERROR(VLOOKUP($C68,Sales!$O$5:$U$300,7,0),0)</f>
        <v>114000</v>
      </c>
      <c r="W68" s="62">
        <f>IFERROR(VLOOKUP($C68,Sales!$O$5:$U$300,3,0),0)</f>
        <v>6</v>
      </c>
      <c r="X68" s="62">
        <f>IFERROR(VLOOKUP($C68,Waste!$O$5:$U$200,3,0),0)</f>
        <v>0</v>
      </c>
      <c r="Y68" s="63">
        <f t="shared" si="86"/>
        <v>0</v>
      </c>
      <c r="Z68" s="62">
        <f>IFERROR(VLOOKUP($C68,Sales!$V$5:$AB$300,7,0),0)</f>
        <v>114000</v>
      </c>
      <c r="AA68" s="62">
        <f>IFERROR(VLOOKUP($C68,Sales!$V$5:$AB$300,3,0),0)</f>
        <v>6</v>
      </c>
      <c r="AB68" s="62">
        <f>IFERROR(VLOOKUP($C68,Waste!$V$5:$AB$200,3,0),0)</f>
        <v>0</v>
      </c>
      <c r="AC68" s="63">
        <f t="shared" si="87"/>
        <v>0</v>
      </c>
      <c r="AD68" s="62">
        <f>IFERROR(VLOOKUP($C68,Sales!$AC$5:$AI$300,7,0),0)</f>
        <v>114000</v>
      </c>
      <c r="AE68" s="62">
        <f>IFERROR(VLOOKUP($C68,Sales!$AC$5:$AI$300,3,0),0)</f>
        <v>6</v>
      </c>
      <c r="AF68" s="62">
        <f>IFERROR(VLOOKUP($C68,Waste!$AC$5:$AI$200,3,0),0)</f>
        <v>2</v>
      </c>
      <c r="AG68" s="63">
        <f t="shared" si="88"/>
        <v>0.33333333333333331</v>
      </c>
      <c r="AH68" s="62">
        <f>IFERROR(VLOOKUP($C68,Sales!$AJ$5:$AP$300,7,0),0)</f>
        <v>152000</v>
      </c>
      <c r="AI68" s="62">
        <f>IFERROR(VLOOKUP($C68,Sales!$AJ$5:$AP$300,3,0),0)</f>
        <v>8</v>
      </c>
      <c r="AJ68" s="62">
        <f>IFERROR(VLOOKUP($C68,Waste!$AJ$5:$AP$200,3,0),0)</f>
        <v>0</v>
      </c>
      <c r="AK68" s="63">
        <f t="shared" si="89"/>
        <v>0</v>
      </c>
      <c r="AL68" s="62">
        <f>IFERROR(VLOOKUP($C68,Sales!$AQ$5:$AW$300,7,0),0)</f>
        <v>95000</v>
      </c>
      <c r="AM68" s="62">
        <f>IFERROR(VLOOKUP($C68,Sales!$AQ$5:$AW$300,3,0),0)</f>
        <v>5</v>
      </c>
      <c r="AN68" s="62">
        <f>IFERROR(VLOOKUP($C68,Waste!$AQ$5:$AW$200,3,0),0)</f>
        <v>1</v>
      </c>
      <c r="AO68" s="63">
        <f t="shared" si="90"/>
        <v>0.2</v>
      </c>
      <c r="AP68" s="62">
        <f>IFERROR(VLOOKUP($C68,Sales!$AX$5:$BD$300,7,0),0)</f>
        <v>114000</v>
      </c>
      <c r="AQ68" s="62">
        <f>IFERROR(VLOOKUP($C68,Sales!$AX$5:$BD$300,3,0),0)</f>
        <v>6</v>
      </c>
      <c r="AR68" s="62">
        <f>IFERROR(VLOOKUP($C68,Waste!$AX$5:$BD$200,3,0),0)</f>
        <v>0</v>
      </c>
      <c r="AS68" s="63">
        <f t="shared" si="91"/>
        <v>0</v>
      </c>
      <c r="AT68" s="62">
        <f>IFERROR(VLOOKUP($C68,Sales!$BE$5:$BK$300,7,0),0)</f>
        <v>114000</v>
      </c>
      <c r="AU68" s="62">
        <f>IFERROR(VLOOKUP($C68,Sales!$BE$5:$BK$300,3,0),0)</f>
        <v>6</v>
      </c>
      <c r="AV68" s="62">
        <f>IFERROR(VLOOKUP($C68,Waste!$BE$5:$BK$200,3,0),0)</f>
        <v>0</v>
      </c>
      <c r="AW68" s="63">
        <f t="shared" si="92"/>
        <v>0</v>
      </c>
      <c r="AX68" s="62">
        <f>IFERROR(VLOOKUP($C68,Sales!$BL$5:$BR$300,7,0),0)</f>
        <v>114000</v>
      </c>
      <c r="AY68" s="62">
        <f>IFERROR(VLOOKUP($C68,Sales!$BL$5:$BR$300,3,0),0)</f>
        <v>6</v>
      </c>
      <c r="AZ68" s="62">
        <f>IFERROR(VLOOKUP($C68,Waste!$BL$5:$BR$200,3,0),0)</f>
        <v>0</v>
      </c>
      <c r="BA68" s="63">
        <f t="shared" si="93"/>
        <v>0</v>
      </c>
      <c r="BB68" s="62">
        <f>IFERROR(VLOOKUP($C68,Sales!$BS$5:$BY$300,7,0),0)</f>
        <v>114000</v>
      </c>
      <c r="BC68" s="62">
        <f>IFERROR(VLOOKUP($C68,Sales!$BS$5:$BY$300,3,0),0)</f>
        <v>6</v>
      </c>
      <c r="BD68" s="62">
        <f>IFERROR(VLOOKUP($C68,Waste!$BS$5:$BY$200,3,0),0)</f>
        <v>0</v>
      </c>
      <c r="BE68" s="63">
        <f t="shared" si="94"/>
        <v>0</v>
      </c>
      <c r="BF68" s="62">
        <f>IFERROR(VLOOKUP($C68,Sales!$BZ$5:$CF$300,7,0),0)</f>
        <v>152000</v>
      </c>
      <c r="BG68" s="62">
        <f>IFERROR(VLOOKUP($C68,Sales!$BZ$5:$CF$300,3,0),0)</f>
        <v>8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152000</v>
      </c>
      <c r="BK68" s="62">
        <f>IFERROR(VLOOKUP($C68,Sales!$CG$5:$CM$300,3,0),0)</f>
        <v>8</v>
      </c>
      <c r="BL68" s="62">
        <f>IFERROR(VLOOKUP($C68,Waste!$CG$5:$CM$200,3,0),0)</f>
        <v>0</v>
      </c>
      <c r="BM68" s="63">
        <f t="shared" si="96"/>
        <v>0</v>
      </c>
      <c r="BN68" s="62">
        <f>IFERROR(VLOOKUP($C68,Sales!$CN$5:$CT$300,7,0),0)</f>
        <v>114000</v>
      </c>
      <c r="BO68" s="62">
        <f>IFERROR(VLOOKUP($C68,Sales!$CN$5:$CT$300,3,0),0)</f>
        <v>6</v>
      </c>
      <c r="BP68" s="62">
        <f>IFERROR(VLOOKUP($C68,Waste!$CN$5:$CT$200,3,0),0)</f>
        <v>0</v>
      </c>
      <c r="BQ68" s="63">
        <f t="shared" si="97"/>
        <v>0</v>
      </c>
      <c r="BR68" s="62">
        <f>IFERROR(VLOOKUP($C68,Sales!$CU$5:$DA$300,7,0),0)</f>
        <v>114000</v>
      </c>
      <c r="BS68" s="62">
        <f>IFERROR(VLOOKUP($C68,Sales!$CU$5:$DA$300,3,0),0)</f>
        <v>6</v>
      </c>
      <c r="BT68" s="62">
        <f>IFERROR(VLOOKUP($C68,Waste!$CU$5:$DA$200,3,0),0)</f>
        <v>0</v>
      </c>
      <c r="BU68" s="63">
        <f t="shared" si="98"/>
        <v>0</v>
      </c>
      <c r="BV68" s="62">
        <f>IFERROR(VLOOKUP($C68,Sales!$DB$5:$DH$300,7,0),0)</f>
        <v>95000</v>
      </c>
      <c r="BW68" s="62">
        <f>IFERROR(VLOOKUP($C68,Sales!$DB$5:$DH$300,3,0),0)</f>
        <v>5</v>
      </c>
      <c r="BX68" s="62">
        <f>IFERROR(VLOOKUP($C68,Waste!$DB$5:$DH$200,3,0),0)</f>
        <v>1</v>
      </c>
      <c r="BY68" s="63">
        <f t="shared" si="99"/>
        <v>0.2</v>
      </c>
      <c r="BZ68" s="62">
        <f>IFERROR(VLOOKUP($C68,Sales!$DI$5:$DO$300,7,0),0)</f>
        <v>114000</v>
      </c>
      <c r="CA68" s="62">
        <f>IFERROR(VLOOKUP($C68,Sales!$DI$5:$DO$300,3,0),0)</f>
        <v>6</v>
      </c>
      <c r="CB68" s="62">
        <f>IFERROR(VLOOKUP($C68,Waste!$DI$5:$DO$200,3,0),0)</f>
        <v>0</v>
      </c>
      <c r="CC68" s="63">
        <f t="shared" si="100"/>
        <v>0</v>
      </c>
      <c r="CD68" s="62">
        <f>IFERROR(VLOOKUP($C68,Sales!$DP$5:$DV$300,7,0),0)</f>
        <v>76000</v>
      </c>
      <c r="CE68" s="62">
        <f>IFERROR(VLOOKUP($C68,Sales!$DP$5:$DV$300,3,0),0)</f>
        <v>4</v>
      </c>
      <c r="CF68" s="62">
        <f>IFERROR(VLOOKUP($C68,Waste!$DP$5:$DV$200,3,0),0)</f>
        <v>0</v>
      </c>
      <c r="CG68" s="63">
        <f t="shared" si="101"/>
        <v>0</v>
      </c>
      <c r="CH68" s="62">
        <f>IFERROR(VLOOKUP($C68,Sales!$DW$5:$EC$300,7,0),0)</f>
        <v>152000</v>
      </c>
      <c r="CI68" s="62">
        <f>IFERROR(VLOOKUP($C68,Sales!$DW$5:$EC$300,3,0),0)</f>
        <v>8</v>
      </c>
      <c r="CJ68" s="62">
        <f>IFERROR(VLOOKUP($C68,Waste!$DW$5:$EC$200,3,0),0)</f>
        <v>0</v>
      </c>
      <c r="CK68" s="63">
        <f t="shared" si="102"/>
        <v>0</v>
      </c>
      <c r="CL68" s="62">
        <f>IFERROR(VLOOKUP($C68,Sales!$ED$5:$EJ$300,7,0),0)</f>
        <v>152000</v>
      </c>
      <c r="CM68" s="62">
        <f>IFERROR(VLOOKUP($C68,Sales!$ED$5:$EJ$300,3,0),0)</f>
        <v>8</v>
      </c>
      <c r="CN68" s="62">
        <f>IFERROR(VLOOKUP($C68,Waste!$ED$5:$EJ$200,3,0),0)</f>
        <v>0</v>
      </c>
      <c r="CO68" s="63">
        <f t="shared" si="103"/>
        <v>0</v>
      </c>
      <c r="CP68" s="62">
        <f>IFERROR(VLOOKUP($C68,Sales!$EK$5:$EQ$300,7,0),0)</f>
        <v>228000</v>
      </c>
      <c r="CQ68" s="62">
        <f>IFERROR(VLOOKUP($C68,Sales!$EK$5:$EQ$300,3,0),0)</f>
        <v>12</v>
      </c>
      <c r="CR68" s="62">
        <f>IFERROR(VLOOKUP($C68,Waste!$EK$5:$EQ$200,3,0),0)</f>
        <v>0</v>
      </c>
      <c r="CS68" s="63">
        <f t="shared" si="104"/>
        <v>0</v>
      </c>
      <c r="CT68" s="62">
        <f>IFERROR(VLOOKUP($C68,Sales!$ER$5:$EX$300,7,0),0)</f>
        <v>114000</v>
      </c>
      <c r="CU68" s="62">
        <f>IFERROR(VLOOKUP($C68,Sales!$ER$5:$EX$300,3,0),0)</f>
        <v>6</v>
      </c>
      <c r="CV68" s="62">
        <f>IFERROR(VLOOKUP($C68,Waste!$ER$5:$EX$200,3,0),0)</f>
        <v>0</v>
      </c>
      <c r="CW68" s="63">
        <f t="shared" si="105"/>
        <v>0</v>
      </c>
      <c r="CX68" s="62">
        <f>IFERROR(VLOOKUP($C68,Sales!$EY$5:$FE$300,7,0),0)</f>
        <v>114000</v>
      </c>
      <c r="CY68" s="62">
        <f>IFERROR(VLOOKUP($C68,Sales!$EY$5:$FE$300,3,0),0)</f>
        <v>6</v>
      </c>
      <c r="CZ68" s="62">
        <f>IFERROR(VLOOKUP($C68,Waste!$EY$5:$FE$200,3,0),0)</f>
        <v>0</v>
      </c>
      <c r="DA68" s="63">
        <f t="shared" si="106"/>
        <v>0</v>
      </c>
      <c r="DB68" s="62">
        <f>IFERROR(VLOOKUP($C68,Sales!$FF$5:$FL$300,7,0),0)</f>
        <v>114000</v>
      </c>
      <c r="DC68" s="62">
        <f>IFERROR(VLOOKUP($C68,Sales!$FF$5:$FL$300,3,0),0)</f>
        <v>6</v>
      </c>
      <c r="DD68" s="62">
        <f>IFERROR(VLOOKUP($C68,Waste!$FF$5:$FL$200,3,0),0)</f>
        <v>0</v>
      </c>
      <c r="DE68" s="63">
        <f t="shared" si="107"/>
        <v>0</v>
      </c>
      <c r="DF68" s="62">
        <f>IFERROR(VLOOKUP($C68,Sales!$FM$5:$FS$300,7,0),0)</f>
        <v>114000</v>
      </c>
      <c r="DG68" s="62">
        <f>IFERROR(VLOOKUP($C68,Sales!$FM$5:$FS$300,3,0),0)</f>
        <v>6</v>
      </c>
      <c r="DH68" s="62">
        <f>IFERROR(VLOOKUP($C68,Waste!$FM$5:$FS$200,3,0),0)</f>
        <v>0</v>
      </c>
      <c r="DI68" s="63">
        <f t="shared" si="108"/>
        <v>0</v>
      </c>
      <c r="DJ68" s="62">
        <f>IFERROR(VLOOKUP($C68,Sales!$FT$5:$FZ$300,7,0),0)</f>
        <v>152000</v>
      </c>
      <c r="DK68" s="62">
        <f>IFERROR(VLOOKUP($C68,Sales!$FT$5:$FZ$300,3,0),0)</f>
        <v>8</v>
      </c>
      <c r="DL68" s="62">
        <f>IFERROR(VLOOKUP($C68,Waste!$FT$5:$FZ$200,3,0),0)</f>
        <v>0</v>
      </c>
      <c r="DM68" s="63">
        <f t="shared" si="109"/>
        <v>0</v>
      </c>
      <c r="DN68" s="62">
        <f>IFERROR(VLOOKUP($C68,Sales!$GA$5:$GG$300,7,0),0)</f>
        <v>266000</v>
      </c>
      <c r="DO68" s="62">
        <f>IFERROR(VLOOKUP($C68,Sales!$GA$5:$GG$300,3,0),0)</f>
        <v>14</v>
      </c>
      <c r="DP68" s="62">
        <f>IFERROR(VLOOKUP($C68,Waste!$GA$5:$GG$200,3,0),0)</f>
        <v>0</v>
      </c>
      <c r="DQ68" s="63">
        <f t="shared" si="110"/>
        <v>0</v>
      </c>
      <c r="DR68" s="62">
        <f>IFERROR(VLOOKUP($C68,Sales!$GH$5:$GN$300,7,0),0)</f>
        <v>95000</v>
      </c>
      <c r="DS68" s="62">
        <f>IFERROR(VLOOKUP($C68,Sales!$GH$5:$GN$300,3,0),0)</f>
        <v>5</v>
      </c>
      <c r="DT68" s="62">
        <f>IFERROR(VLOOKUP($C68,Waste!$GH$5:$GN$200,3,0),0)</f>
        <v>1</v>
      </c>
      <c r="DU68" s="63">
        <f t="shared" si="111"/>
        <v>0.2</v>
      </c>
      <c r="DV68" s="62">
        <f>IFERROR(VLOOKUP($C68,Sales!$GO$5:$GU$300,7,0),0)</f>
        <v>114000</v>
      </c>
      <c r="DW68" s="62">
        <f>IFERROR(VLOOKUP($C68,Sales!$GO$5:$GU$300,3,0),0)</f>
        <v>6</v>
      </c>
      <c r="DX68" s="62">
        <f>IFERROR(VLOOKUP($C68,Waste!$GO$5:$GU$200,3,0),0)</f>
        <v>0</v>
      </c>
      <c r="DY68" s="63">
        <f t="shared" si="112"/>
        <v>0</v>
      </c>
      <c r="DZ68" s="62">
        <f>IFERROR(VLOOKUP($C68,Sales!$GV$5:$HB$300,7,0),0)</f>
        <v>114000</v>
      </c>
      <c r="EA68" s="62">
        <f>IFERROR(VLOOKUP($C68,Sales!$GV$5:$HB$300,3,0),0)</f>
        <v>6</v>
      </c>
      <c r="EB68" s="62">
        <f>IFERROR(VLOOKUP($C68,Waste!$GV$5:$HB$200,3,0),0)</f>
        <v>0</v>
      </c>
      <c r="EC68" s="63">
        <f t="shared" si="113"/>
        <v>0</v>
      </c>
      <c r="ED68" s="62">
        <f>IFERROR(VLOOKUP($C68,Sales!$HC$5:$HI$300,7,0),0)</f>
        <v>114000</v>
      </c>
      <c r="EE68" s="62">
        <f>IFERROR(VLOOKUP($C68,Sales!$HC$5:$HI$300,3,0),0)</f>
        <v>6</v>
      </c>
      <c r="EF68" s="62">
        <f>IFERROR(VLOOKUP($C68,Waste!$HC$5:$HI$200,3,0),0)</f>
        <v>0</v>
      </c>
      <c r="EG68" s="63">
        <f t="shared" si="114"/>
        <v>0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3800000</v>
      </c>
      <c r="EN68" s="64">
        <f t="shared" si="118"/>
        <v>3800000</v>
      </c>
      <c r="EO68" s="64">
        <f t="shared" si="119"/>
        <v>95000</v>
      </c>
      <c r="EP68" s="64">
        <f t="shared" si="120"/>
        <v>114000</v>
      </c>
      <c r="EQ68" s="64">
        <f t="shared" si="121"/>
        <v>114000</v>
      </c>
      <c r="ER68" s="64">
        <f t="shared" si="122"/>
        <v>114000</v>
      </c>
      <c r="ES68" s="64">
        <f t="shared" si="123"/>
        <v>152000</v>
      </c>
      <c r="ET68" s="64">
        <f t="shared" si="124"/>
        <v>95000</v>
      </c>
      <c r="EU68" s="64">
        <f t="shared" si="125"/>
        <v>114000</v>
      </c>
      <c r="EV68" s="64">
        <f t="shared" si="126"/>
        <v>114000</v>
      </c>
      <c r="EW68" s="64">
        <f t="shared" si="127"/>
        <v>114000</v>
      </c>
      <c r="EX68" s="64">
        <f t="shared" si="128"/>
        <v>114000</v>
      </c>
      <c r="EY68" s="64">
        <f t="shared" si="129"/>
        <v>152000</v>
      </c>
      <c r="EZ68" s="64">
        <f t="shared" si="130"/>
        <v>152000</v>
      </c>
      <c r="FA68" s="64">
        <f t="shared" si="131"/>
        <v>114000</v>
      </c>
      <c r="FB68" s="64">
        <f t="shared" si="132"/>
        <v>114000</v>
      </c>
      <c r="FC68" s="64">
        <f t="shared" si="133"/>
        <v>95000</v>
      </c>
      <c r="FD68" s="64">
        <f t="shared" si="134"/>
        <v>114000</v>
      </c>
      <c r="FE68" s="64">
        <f t="shared" si="135"/>
        <v>76000</v>
      </c>
      <c r="FF68" s="64">
        <f t="shared" si="136"/>
        <v>152000</v>
      </c>
      <c r="FG68" s="64">
        <f t="shared" si="137"/>
        <v>152000</v>
      </c>
      <c r="FH68" s="64">
        <f t="shared" si="138"/>
        <v>228000</v>
      </c>
      <c r="FI68" s="64">
        <f t="shared" si="139"/>
        <v>114000</v>
      </c>
      <c r="FJ68" s="64">
        <f t="shared" si="140"/>
        <v>114000</v>
      </c>
      <c r="FK68" s="64">
        <f t="shared" si="141"/>
        <v>114000</v>
      </c>
      <c r="FL68" s="64">
        <f t="shared" si="142"/>
        <v>114000</v>
      </c>
      <c r="FM68" s="64">
        <f t="shared" si="143"/>
        <v>152000</v>
      </c>
      <c r="FN68" s="64">
        <f t="shared" si="144"/>
        <v>266000</v>
      </c>
      <c r="FO68" s="64">
        <f t="shared" si="145"/>
        <v>95000</v>
      </c>
      <c r="FP68" s="64">
        <f t="shared" si="146"/>
        <v>114000</v>
      </c>
      <c r="FQ68" s="64">
        <f t="shared" si="147"/>
        <v>114000</v>
      </c>
      <c r="FR68" s="64">
        <f t="shared" si="148"/>
        <v>114000</v>
      </c>
      <c r="FS68" s="116">
        <f t="shared" si="149"/>
        <v>0</v>
      </c>
      <c r="FT68" s="115">
        <f t="shared" si="150"/>
        <v>0</v>
      </c>
      <c r="FU68" s="64">
        <f t="shared" si="151"/>
        <v>200</v>
      </c>
      <c r="FV68" s="64">
        <f t="shared" si="152"/>
        <v>200</v>
      </c>
      <c r="FW68" s="64">
        <f t="shared" si="153"/>
        <v>5</v>
      </c>
      <c r="FX68" s="64">
        <f t="shared" si="154"/>
        <v>6</v>
      </c>
      <c r="FY68" s="64">
        <f t="shared" si="155"/>
        <v>6</v>
      </c>
      <c r="FZ68" s="64">
        <f t="shared" si="156"/>
        <v>6</v>
      </c>
      <c r="GA68" s="64">
        <f t="shared" si="157"/>
        <v>8</v>
      </c>
      <c r="GB68" s="64">
        <f t="shared" si="158"/>
        <v>5</v>
      </c>
      <c r="GC68" s="64">
        <f t="shared" si="159"/>
        <v>6</v>
      </c>
      <c r="GD68" s="64">
        <f t="shared" si="160"/>
        <v>6</v>
      </c>
      <c r="GE68" s="64">
        <f t="shared" si="161"/>
        <v>6</v>
      </c>
      <c r="GF68" s="64">
        <f t="shared" si="162"/>
        <v>6</v>
      </c>
      <c r="GG68" s="64">
        <f t="shared" si="163"/>
        <v>8</v>
      </c>
      <c r="GH68" s="64">
        <f t="shared" si="164"/>
        <v>8</v>
      </c>
      <c r="GI68" s="64">
        <f t="shared" si="165"/>
        <v>6</v>
      </c>
      <c r="GJ68" s="64">
        <f t="shared" si="166"/>
        <v>6</v>
      </c>
      <c r="GK68" s="64">
        <f t="shared" si="167"/>
        <v>5</v>
      </c>
      <c r="GL68" s="64">
        <f t="shared" si="168"/>
        <v>6</v>
      </c>
      <c r="GM68" s="64">
        <f t="shared" si="169"/>
        <v>4</v>
      </c>
      <c r="GN68" s="64">
        <f t="shared" si="170"/>
        <v>8</v>
      </c>
      <c r="GO68" s="64">
        <f t="shared" si="171"/>
        <v>8</v>
      </c>
      <c r="GP68" s="64">
        <f t="shared" si="172"/>
        <v>12</v>
      </c>
      <c r="GQ68" s="64">
        <f t="shared" si="173"/>
        <v>6</v>
      </c>
      <c r="GR68" s="64">
        <f t="shared" si="174"/>
        <v>6</v>
      </c>
      <c r="GS68" s="64">
        <f t="shared" si="175"/>
        <v>6</v>
      </c>
      <c r="GT68" s="64">
        <f t="shared" si="176"/>
        <v>6</v>
      </c>
      <c r="GU68" s="64">
        <f t="shared" si="177"/>
        <v>8</v>
      </c>
      <c r="GV68" s="64">
        <f t="shared" si="178"/>
        <v>14</v>
      </c>
      <c r="GW68" s="64">
        <f t="shared" si="179"/>
        <v>5</v>
      </c>
      <c r="GX68" s="64">
        <f t="shared" si="180"/>
        <v>6</v>
      </c>
      <c r="GY68" s="64">
        <f t="shared" si="181"/>
        <v>6</v>
      </c>
      <c r="GZ68" s="64">
        <f t="shared" si="182"/>
        <v>6</v>
      </c>
      <c r="HA68" s="116">
        <f t="shared" si="183"/>
        <v>0</v>
      </c>
      <c r="HB68" s="115">
        <f t="shared" si="184"/>
        <v>0</v>
      </c>
      <c r="HC68" s="64">
        <f t="shared" si="185"/>
        <v>6</v>
      </c>
      <c r="HD68" s="64">
        <f t="shared" si="186"/>
        <v>6</v>
      </c>
      <c r="HE68" s="64">
        <f t="shared" si="187"/>
        <v>1</v>
      </c>
      <c r="HF68" s="64">
        <f t="shared" si="188"/>
        <v>0</v>
      </c>
      <c r="HG68" s="64">
        <f t="shared" si="189"/>
        <v>0</v>
      </c>
      <c r="HH68" s="64">
        <f t="shared" si="190"/>
        <v>2</v>
      </c>
      <c r="HI68" s="64">
        <f t="shared" si="191"/>
        <v>0</v>
      </c>
      <c r="HJ68" s="64">
        <f t="shared" si="192"/>
        <v>1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1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1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206</v>
      </c>
      <c r="IL68" s="64">
        <f t="shared" si="220"/>
        <v>206</v>
      </c>
      <c r="IM68" s="64">
        <f t="shared" si="221"/>
        <v>6</v>
      </c>
      <c r="IN68" s="64">
        <f t="shared" si="222"/>
        <v>6</v>
      </c>
      <c r="IO68" s="64">
        <f t="shared" si="223"/>
        <v>6</v>
      </c>
      <c r="IP68" s="64">
        <f t="shared" si="224"/>
        <v>8</v>
      </c>
      <c r="IQ68" s="64">
        <f t="shared" si="225"/>
        <v>8</v>
      </c>
      <c r="IR68" s="64">
        <f t="shared" si="226"/>
        <v>6</v>
      </c>
      <c r="IS68" s="64">
        <f t="shared" si="227"/>
        <v>6</v>
      </c>
      <c r="IT68" s="64">
        <f t="shared" si="228"/>
        <v>6</v>
      </c>
      <c r="IU68" s="64">
        <f t="shared" si="229"/>
        <v>6</v>
      </c>
      <c r="IV68" s="64">
        <f t="shared" si="230"/>
        <v>6</v>
      </c>
      <c r="IW68" s="64">
        <f t="shared" si="231"/>
        <v>8</v>
      </c>
      <c r="IX68" s="64">
        <f t="shared" si="232"/>
        <v>8</v>
      </c>
      <c r="IY68" s="64">
        <f t="shared" si="233"/>
        <v>6</v>
      </c>
      <c r="IZ68" s="64">
        <f t="shared" si="234"/>
        <v>6</v>
      </c>
      <c r="JA68" s="64">
        <f t="shared" si="235"/>
        <v>6</v>
      </c>
      <c r="JB68" s="64">
        <f t="shared" si="236"/>
        <v>6</v>
      </c>
      <c r="JC68" s="64">
        <f t="shared" si="237"/>
        <v>4</v>
      </c>
      <c r="JD68" s="64">
        <f t="shared" si="238"/>
        <v>8</v>
      </c>
      <c r="JE68" s="64">
        <f t="shared" si="239"/>
        <v>8</v>
      </c>
      <c r="JF68" s="64">
        <f t="shared" si="240"/>
        <v>12</v>
      </c>
      <c r="JG68" s="64">
        <f t="shared" si="241"/>
        <v>6</v>
      </c>
      <c r="JH68" s="64">
        <f t="shared" si="242"/>
        <v>6</v>
      </c>
      <c r="JI68" s="64">
        <f t="shared" si="243"/>
        <v>6</v>
      </c>
      <c r="JJ68" s="64">
        <f t="shared" si="244"/>
        <v>6</v>
      </c>
      <c r="JK68" s="64">
        <f t="shared" si="245"/>
        <v>8</v>
      </c>
      <c r="JL68" s="64">
        <f t="shared" si="246"/>
        <v>14</v>
      </c>
      <c r="JM68" s="64">
        <f t="shared" si="247"/>
        <v>6</v>
      </c>
      <c r="JN68" s="64">
        <f t="shared" si="248"/>
        <v>6</v>
      </c>
      <c r="JO68" s="64">
        <f t="shared" si="249"/>
        <v>6</v>
      </c>
      <c r="JP68" s="64">
        <f t="shared" si="250"/>
        <v>6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3396000</v>
      </c>
      <c r="K70" s="62">
        <f t="shared" si="78"/>
        <v>170</v>
      </c>
      <c r="L70" s="62">
        <f t="shared" si="79"/>
        <v>26</v>
      </c>
      <c r="M70" s="57">
        <f t="shared" si="80"/>
        <v>0.15294117647058825</v>
      </c>
      <c r="N70" s="115">
        <f t="shared" si="81"/>
        <v>3396000</v>
      </c>
      <c r="O70" s="64">
        <f t="shared" si="82"/>
        <v>170</v>
      </c>
      <c r="P70" s="64">
        <f t="shared" si="83"/>
        <v>26</v>
      </c>
      <c r="Q70" s="127">
        <f t="shared" si="84"/>
        <v>0.15294117647058825</v>
      </c>
      <c r="R70" s="87">
        <f>IFERROR(VLOOKUP($C70,Sales!$H$5:$N$300,7,0),0)</f>
        <v>80000</v>
      </c>
      <c r="S70" s="62">
        <f>IFERROR(VLOOKUP($C70,Sales!$H$5:$N$300,3,0),0)</f>
        <v>4</v>
      </c>
      <c r="T70" s="62">
        <f>IFERROR(VLOOKUP($C70,Waste!$H$5:$N$200,3,0),0)</f>
        <v>0</v>
      </c>
      <c r="U70" s="63">
        <f t="shared" si="85"/>
        <v>0</v>
      </c>
      <c r="V70" s="62">
        <f>IFERROR(VLOOKUP($C70,Sales!$O$5:$U$300,7,0),0)</f>
        <v>20000</v>
      </c>
      <c r="W70" s="62">
        <f>IFERROR(VLOOKUP($C70,Sales!$O$5:$U$300,3,0),0)</f>
        <v>1</v>
      </c>
      <c r="X70" s="62">
        <f>IFERROR(VLOOKUP($C70,Waste!$O$5:$U$200,3,0),0)</f>
        <v>3</v>
      </c>
      <c r="Y70" s="63">
        <f t="shared" si="86"/>
        <v>3</v>
      </c>
      <c r="Z70" s="62">
        <f>IFERROR(VLOOKUP($C70,Sales!$V$5:$AB$300,7,0),0)</f>
        <v>80000</v>
      </c>
      <c r="AA70" s="62">
        <f>IFERROR(VLOOKUP($C70,Sales!$V$5:$AB$300,3,0),0)</f>
        <v>4</v>
      </c>
      <c r="AB70" s="62">
        <f>IFERROR(VLOOKUP($C70,Waste!$V$5:$AB$200,3,0),0)</f>
        <v>0</v>
      </c>
      <c r="AC70" s="63">
        <f t="shared" si="87"/>
        <v>0</v>
      </c>
      <c r="AD70" s="62">
        <f>IFERROR(VLOOKUP($C70,Sales!$AC$5:$AI$300,7,0),0)</f>
        <v>60000</v>
      </c>
      <c r="AE70" s="62">
        <f>IFERROR(VLOOKUP($C70,Sales!$AC$5:$AI$300,3,0),0)</f>
        <v>3</v>
      </c>
      <c r="AF70" s="62">
        <f>IFERROR(VLOOKUP($C70,Waste!$AC$5:$AI$200,3,0),0)</f>
        <v>5</v>
      </c>
      <c r="AG70" s="63">
        <f t="shared" si="88"/>
        <v>1.6666666666666667</v>
      </c>
      <c r="AH70" s="62">
        <f>IFERROR(VLOOKUP($C70,Sales!$AJ$5:$AP$300,7,0),0)</f>
        <v>200000</v>
      </c>
      <c r="AI70" s="62">
        <f>IFERROR(VLOOKUP($C70,Sales!$AJ$5:$AP$300,3,0),0)</f>
        <v>10</v>
      </c>
      <c r="AJ70" s="62">
        <f>IFERROR(VLOOKUP($C70,Waste!$AJ$5:$AP$200,3,0),0)</f>
        <v>0</v>
      </c>
      <c r="AK70" s="63">
        <f t="shared" si="89"/>
        <v>0</v>
      </c>
      <c r="AL70" s="62">
        <f>IFERROR(VLOOKUP($C70,Sales!$AQ$5:$AW$300,7,0),0)</f>
        <v>20000</v>
      </c>
      <c r="AM70" s="62">
        <f>IFERROR(VLOOKUP($C70,Sales!$AQ$5:$AW$300,3,0),0)</f>
        <v>1</v>
      </c>
      <c r="AN70" s="62">
        <f>IFERROR(VLOOKUP($C70,Waste!$AQ$5:$AW$200,3,0),0)</f>
        <v>3</v>
      </c>
      <c r="AO70" s="63">
        <f t="shared" si="90"/>
        <v>3</v>
      </c>
      <c r="AP70" s="62">
        <f>IFERROR(VLOOKUP($C70,Sales!$AX$5:$BD$300,7,0),0)</f>
        <v>60000</v>
      </c>
      <c r="AQ70" s="62">
        <f>IFERROR(VLOOKUP($C70,Sales!$AX$5:$BD$300,3,0),0)</f>
        <v>3</v>
      </c>
      <c r="AR70" s="62">
        <f>IFERROR(VLOOKUP($C70,Waste!$AX$5:$BD$200,3,0),0)</f>
        <v>1</v>
      </c>
      <c r="AS70" s="63">
        <f t="shared" si="91"/>
        <v>0.33333333333333331</v>
      </c>
      <c r="AT70" s="62">
        <f>IFERROR(VLOOKUP($C70,Sales!$BE$5:$BK$300,7,0),0)</f>
        <v>80000</v>
      </c>
      <c r="AU70" s="62">
        <f>IFERROR(VLOOKUP($C70,Sales!$BE$5:$BK$300,3,0),0)</f>
        <v>4</v>
      </c>
      <c r="AV70" s="62">
        <f>IFERROR(VLOOKUP($C70,Waste!$BE$5:$BK$200,3,0),0)</f>
        <v>0</v>
      </c>
      <c r="AW70" s="63">
        <f t="shared" si="92"/>
        <v>0</v>
      </c>
      <c r="AX70" s="62">
        <f>IFERROR(VLOOKUP($C70,Sales!$BL$5:$BR$300,7,0),0)</f>
        <v>60000</v>
      </c>
      <c r="AY70" s="62">
        <f>IFERROR(VLOOKUP($C70,Sales!$BL$5:$BR$300,3,0),0)</f>
        <v>3</v>
      </c>
      <c r="AZ70" s="62">
        <f>IFERROR(VLOOKUP($C70,Waste!$BL$5:$BR$200,3,0),0)</f>
        <v>1</v>
      </c>
      <c r="BA70" s="63">
        <f t="shared" si="93"/>
        <v>0.33333333333333331</v>
      </c>
      <c r="BB70" s="62">
        <f>IFERROR(VLOOKUP($C70,Sales!$BS$5:$BY$300,7,0),0)</f>
        <v>60000</v>
      </c>
      <c r="BC70" s="62">
        <f>IFERROR(VLOOKUP($C70,Sales!$BS$5:$BY$300,3,0),0)</f>
        <v>3</v>
      </c>
      <c r="BD70" s="62">
        <f>IFERROR(VLOOKUP($C70,Waste!$BS$5:$BY$200,3,0),0)</f>
        <v>1</v>
      </c>
      <c r="BE70" s="63">
        <f t="shared" si="94"/>
        <v>0.33333333333333331</v>
      </c>
      <c r="BF70" s="62">
        <f>IFERROR(VLOOKUP($C70,Sales!$BZ$5:$CF$300,7,0),0)</f>
        <v>200000</v>
      </c>
      <c r="BG70" s="62">
        <f>IFERROR(VLOOKUP($C70,Sales!$BZ$5:$CF$300,3,0),0)</f>
        <v>10</v>
      </c>
      <c r="BH70" s="62">
        <f>IFERROR(VLOOKUP($C70,Waste!$BZ$5:$CF$200,3,0),0)</f>
        <v>0</v>
      </c>
      <c r="BI70" s="63">
        <f t="shared" si="95"/>
        <v>0</v>
      </c>
      <c r="BJ70" s="62">
        <f>IFERROR(VLOOKUP($C70,Sales!$CG$5:$CM$300,7,0),0)</f>
        <v>200000</v>
      </c>
      <c r="BK70" s="62">
        <f>IFERROR(VLOOKUP($C70,Sales!$CG$5:$CM$300,3,0),0)</f>
        <v>10</v>
      </c>
      <c r="BL70" s="62">
        <f>IFERROR(VLOOKUP($C70,Waste!$CG$5:$CM$200,3,0),0)</f>
        <v>0</v>
      </c>
      <c r="BM70" s="63">
        <f t="shared" si="96"/>
        <v>0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80000</v>
      </c>
      <c r="BS70" s="62">
        <f>IFERROR(VLOOKUP($C70,Sales!$CU$5:$DA$300,3,0),0)</f>
        <v>4</v>
      </c>
      <c r="BT70" s="62">
        <f>IFERROR(VLOOKUP($C70,Waste!$CU$5:$DA$200,3,0),0)</f>
        <v>0</v>
      </c>
      <c r="BU70" s="63">
        <f t="shared" si="98"/>
        <v>0</v>
      </c>
      <c r="BV70" s="62">
        <f>IFERROR(VLOOKUP($C70,Sales!$DB$5:$DH$300,7,0),0)</f>
        <v>76000</v>
      </c>
      <c r="BW70" s="62">
        <f>IFERROR(VLOOKUP($C70,Sales!$DB$5:$DH$300,3,0),0)</f>
        <v>4</v>
      </c>
      <c r="BX70" s="62">
        <f>IFERROR(VLOOKUP($C70,Waste!$DB$5:$DH$200,3,0),0)</f>
        <v>0</v>
      </c>
      <c r="BY70" s="63">
        <f t="shared" si="99"/>
        <v>0</v>
      </c>
      <c r="BZ70" s="62">
        <f>IFERROR(VLOOKUP($C70,Sales!$DI$5:$DO$300,7,0),0)</f>
        <v>40000</v>
      </c>
      <c r="CA70" s="62">
        <f>IFERROR(VLOOKUP($C70,Sales!$DI$5:$DO$300,3,0),0)</f>
        <v>2</v>
      </c>
      <c r="CB70" s="62">
        <f>IFERROR(VLOOKUP($C70,Waste!$DI$5:$DO$200,3,0),0)</f>
        <v>2</v>
      </c>
      <c r="CC70" s="63">
        <f t="shared" si="100"/>
        <v>1</v>
      </c>
      <c r="CD70" s="62">
        <f>IFERROR(VLOOKUP($C70,Sales!$DP$5:$DV$300,7,0),0)</f>
        <v>20000</v>
      </c>
      <c r="CE70" s="62">
        <f>IFERROR(VLOOKUP($C70,Sales!$DP$5:$DV$300,3,0),0)</f>
        <v>1</v>
      </c>
      <c r="CF70" s="62">
        <f>IFERROR(VLOOKUP($C70,Waste!$DP$5:$DV$200,3,0),0)</f>
        <v>3</v>
      </c>
      <c r="CG70" s="63">
        <f t="shared" si="101"/>
        <v>3</v>
      </c>
      <c r="CH70" s="62">
        <f>IFERROR(VLOOKUP($C70,Sales!$DW$5:$EC$300,7,0),0)</f>
        <v>160000</v>
      </c>
      <c r="CI70" s="62">
        <f>IFERROR(VLOOKUP($C70,Sales!$DW$5:$EC$300,3,0),0)</f>
        <v>8</v>
      </c>
      <c r="CJ70" s="62">
        <f>IFERROR(VLOOKUP($C70,Waste!$DW$5:$EC$200,3,0),0)</f>
        <v>0</v>
      </c>
      <c r="CK70" s="63">
        <f t="shared" si="102"/>
        <v>0</v>
      </c>
      <c r="CL70" s="62">
        <f>IFERROR(VLOOKUP($C70,Sales!$ED$5:$EJ$300,7,0),0)</f>
        <v>280000</v>
      </c>
      <c r="CM70" s="62">
        <f>IFERROR(VLOOKUP($C70,Sales!$ED$5:$EJ$300,3,0),0)</f>
        <v>14</v>
      </c>
      <c r="CN70" s="62">
        <f>IFERROR(VLOOKUP($C70,Waste!$ED$5:$EJ$200,3,0),0)</f>
        <v>0</v>
      </c>
      <c r="CO70" s="63">
        <f t="shared" si="103"/>
        <v>0</v>
      </c>
      <c r="CP70" s="62">
        <f>IFERROR(VLOOKUP($C70,Sales!$EK$5:$EQ$300,7,0),0)</f>
        <v>240000</v>
      </c>
      <c r="CQ70" s="62">
        <f>IFERROR(VLOOKUP($C70,Sales!$EK$5:$EQ$300,3,0),0)</f>
        <v>12</v>
      </c>
      <c r="CR70" s="62">
        <f>IFERROR(VLOOKUP($C70,Waste!$EK$5:$EQ$200,3,0),0)</f>
        <v>0</v>
      </c>
      <c r="CS70" s="63">
        <f t="shared" si="104"/>
        <v>0</v>
      </c>
      <c r="CT70" s="62">
        <f>IFERROR(VLOOKUP($C70,Sales!$ER$5:$EX$300,7,0),0)</f>
        <v>60000</v>
      </c>
      <c r="CU70" s="62">
        <f>IFERROR(VLOOKUP($C70,Sales!$ER$5:$EX$300,3,0),0)</f>
        <v>3</v>
      </c>
      <c r="CV70" s="62">
        <f>IFERROR(VLOOKUP($C70,Waste!$ER$5:$EX$200,3,0),0)</f>
        <v>1</v>
      </c>
      <c r="CW70" s="63">
        <f t="shared" si="105"/>
        <v>0.33333333333333331</v>
      </c>
      <c r="CX70" s="62">
        <f>IFERROR(VLOOKUP($C70,Sales!$EY$5:$FE$300,7,0),0)</f>
        <v>80000</v>
      </c>
      <c r="CY70" s="62">
        <f>IFERROR(VLOOKUP($C70,Sales!$EY$5:$FE$300,3,0),0)</f>
        <v>4</v>
      </c>
      <c r="CZ70" s="62">
        <f>IFERROR(VLOOKUP($C70,Waste!$EY$5:$FE$200,3,0),0)</f>
        <v>0</v>
      </c>
      <c r="DA70" s="63">
        <f t="shared" si="106"/>
        <v>0</v>
      </c>
      <c r="DB70" s="62">
        <f>IFERROR(VLOOKUP($C70,Sales!$FF$5:$FL$300,7,0),0)</f>
        <v>80000</v>
      </c>
      <c r="DC70" s="62">
        <f>IFERROR(VLOOKUP($C70,Sales!$FF$5:$FL$300,3,0),0)</f>
        <v>4</v>
      </c>
      <c r="DD70" s="62">
        <f>IFERROR(VLOOKUP($C70,Waste!$FF$5:$FL$200,3,0),0)</f>
        <v>0</v>
      </c>
      <c r="DE70" s="63">
        <f t="shared" si="107"/>
        <v>0</v>
      </c>
      <c r="DF70" s="62">
        <f>IFERROR(VLOOKUP($C70,Sales!$FM$5:$FS$300,7,0),0)</f>
        <v>240000</v>
      </c>
      <c r="DG70" s="62">
        <f>IFERROR(VLOOKUP($C70,Sales!$FM$5:$FS$300,3,0),0)</f>
        <v>12</v>
      </c>
      <c r="DH70" s="62">
        <f>IFERROR(VLOOKUP($C70,Waste!$FM$5:$FS$200,3,0),0)</f>
        <v>0</v>
      </c>
      <c r="DI70" s="63">
        <f t="shared" si="108"/>
        <v>0</v>
      </c>
      <c r="DJ70" s="62">
        <f>IFERROR(VLOOKUP($C70,Sales!$FT$5:$FZ$300,7,0),0)</f>
        <v>280000</v>
      </c>
      <c r="DK70" s="62">
        <f>IFERROR(VLOOKUP($C70,Sales!$FT$5:$FZ$300,3,0),0)</f>
        <v>14</v>
      </c>
      <c r="DL70" s="62">
        <f>IFERROR(VLOOKUP($C70,Waste!$FT$5:$FZ$200,3,0),0)</f>
        <v>2</v>
      </c>
      <c r="DM70" s="63">
        <f t="shared" si="109"/>
        <v>0.14285714285714285</v>
      </c>
      <c r="DN70" s="62">
        <f>IFERROR(VLOOKUP($C70,Sales!$GA$5:$GG$300,7,0),0)</f>
        <v>440000</v>
      </c>
      <c r="DO70" s="62">
        <f>IFERROR(VLOOKUP($C70,Sales!$GA$5:$GG$300,3,0),0)</f>
        <v>22</v>
      </c>
      <c r="DP70" s="62">
        <f>IFERROR(VLOOKUP($C70,Waste!$GA$5:$GG$200,3,0),0)</f>
        <v>2</v>
      </c>
      <c r="DQ70" s="63">
        <f t="shared" si="110"/>
        <v>9.0909090909090912E-2</v>
      </c>
      <c r="DR70" s="62">
        <f>IFERROR(VLOOKUP($C70,Sales!$GH$5:$GN$300,7,0),0)</f>
        <v>80000</v>
      </c>
      <c r="DS70" s="62">
        <f>IFERROR(VLOOKUP($C70,Sales!$GH$5:$GN$300,3,0),0)</f>
        <v>4</v>
      </c>
      <c r="DT70" s="62">
        <f>IFERROR(VLOOKUP($C70,Waste!$GH$5:$GN$200,3,0),0)</f>
        <v>0</v>
      </c>
      <c r="DU70" s="63">
        <f t="shared" si="111"/>
        <v>0</v>
      </c>
      <c r="DV70" s="62">
        <f>IFERROR(VLOOKUP($C70,Sales!$GO$5:$GU$300,7,0),0)</f>
        <v>60000</v>
      </c>
      <c r="DW70" s="62">
        <f>IFERROR(VLOOKUP($C70,Sales!$GO$5:$GU$300,3,0),0)</f>
        <v>3</v>
      </c>
      <c r="DX70" s="62">
        <f>IFERROR(VLOOKUP($C70,Waste!$GO$5:$GU$200,3,0),0)</f>
        <v>1</v>
      </c>
      <c r="DY70" s="63">
        <f t="shared" si="112"/>
        <v>0.33333333333333331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60000</v>
      </c>
      <c r="EE70" s="62">
        <f>IFERROR(VLOOKUP($C70,Sales!$HC$5:$HI$300,3,0),0)</f>
        <v>3</v>
      </c>
      <c r="EF70" s="62">
        <f>IFERROR(VLOOKUP($C70,Waste!$HC$5:$HI$200,3,0),0)</f>
        <v>1</v>
      </c>
      <c r="EG70" s="63">
        <f t="shared" si="114"/>
        <v>0.33333333333333331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3396000</v>
      </c>
      <c r="EN70" s="64">
        <f t="shared" si="118"/>
        <v>3396000</v>
      </c>
      <c r="EO70" s="64">
        <f t="shared" si="119"/>
        <v>80000</v>
      </c>
      <c r="EP70" s="64">
        <f t="shared" si="120"/>
        <v>20000</v>
      </c>
      <c r="EQ70" s="64">
        <f t="shared" si="121"/>
        <v>80000</v>
      </c>
      <c r="ER70" s="64">
        <f t="shared" si="122"/>
        <v>60000</v>
      </c>
      <c r="ES70" s="64">
        <f t="shared" si="123"/>
        <v>200000</v>
      </c>
      <c r="ET70" s="64">
        <f t="shared" si="124"/>
        <v>20000</v>
      </c>
      <c r="EU70" s="64">
        <f t="shared" si="125"/>
        <v>60000</v>
      </c>
      <c r="EV70" s="64">
        <f t="shared" si="126"/>
        <v>80000</v>
      </c>
      <c r="EW70" s="64">
        <f t="shared" si="127"/>
        <v>60000</v>
      </c>
      <c r="EX70" s="64">
        <f t="shared" si="128"/>
        <v>60000</v>
      </c>
      <c r="EY70" s="64">
        <f t="shared" si="129"/>
        <v>200000</v>
      </c>
      <c r="EZ70" s="64">
        <f t="shared" si="130"/>
        <v>200000</v>
      </c>
      <c r="FA70" s="64">
        <f t="shared" si="131"/>
        <v>0</v>
      </c>
      <c r="FB70" s="64">
        <f t="shared" si="132"/>
        <v>80000</v>
      </c>
      <c r="FC70" s="64">
        <f t="shared" si="133"/>
        <v>76000</v>
      </c>
      <c r="FD70" s="64">
        <f t="shared" si="134"/>
        <v>40000</v>
      </c>
      <c r="FE70" s="64">
        <f t="shared" si="135"/>
        <v>20000</v>
      </c>
      <c r="FF70" s="64">
        <f t="shared" si="136"/>
        <v>160000</v>
      </c>
      <c r="FG70" s="64">
        <f t="shared" si="137"/>
        <v>280000</v>
      </c>
      <c r="FH70" s="64">
        <f t="shared" si="138"/>
        <v>240000</v>
      </c>
      <c r="FI70" s="64">
        <f t="shared" si="139"/>
        <v>60000</v>
      </c>
      <c r="FJ70" s="64">
        <f t="shared" si="140"/>
        <v>80000</v>
      </c>
      <c r="FK70" s="64">
        <f t="shared" si="141"/>
        <v>80000</v>
      </c>
      <c r="FL70" s="64">
        <f t="shared" si="142"/>
        <v>240000</v>
      </c>
      <c r="FM70" s="64">
        <f t="shared" si="143"/>
        <v>280000</v>
      </c>
      <c r="FN70" s="64">
        <f t="shared" si="144"/>
        <v>440000</v>
      </c>
      <c r="FO70" s="64">
        <f t="shared" si="145"/>
        <v>80000</v>
      </c>
      <c r="FP70" s="64">
        <f t="shared" si="146"/>
        <v>60000</v>
      </c>
      <c r="FQ70" s="64">
        <f t="shared" si="147"/>
        <v>0</v>
      </c>
      <c r="FR70" s="64">
        <f t="shared" si="148"/>
        <v>60000</v>
      </c>
      <c r="FS70" s="116">
        <f t="shared" si="149"/>
        <v>0</v>
      </c>
      <c r="FT70" s="115">
        <f t="shared" si="150"/>
        <v>0</v>
      </c>
      <c r="FU70" s="64">
        <f t="shared" si="151"/>
        <v>170</v>
      </c>
      <c r="FV70" s="64">
        <f t="shared" si="152"/>
        <v>170</v>
      </c>
      <c r="FW70" s="64">
        <f t="shared" si="153"/>
        <v>4</v>
      </c>
      <c r="FX70" s="64">
        <f t="shared" si="154"/>
        <v>1</v>
      </c>
      <c r="FY70" s="64">
        <f t="shared" si="155"/>
        <v>4</v>
      </c>
      <c r="FZ70" s="64">
        <f t="shared" si="156"/>
        <v>3</v>
      </c>
      <c r="GA70" s="64">
        <f t="shared" si="157"/>
        <v>10</v>
      </c>
      <c r="GB70" s="64">
        <f t="shared" si="158"/>
        <v>1</v>
      </c>
      <c r="GC70" s="64">
        <f t="shared" si="159"/>
        <v>3</v>
      </c>
      <c r="GD70" s="64">
        <f t="shared" si="160"/>
        <v>4</v>
      </c>
      <c r="GE70" s="64">
        <f t="shared" si="161"/>
        <v>3</v>
      </c>
      <c r="GF70" s="64">
        <f t="shared" si="162"/>
        <v>3</v>
      </c>
      <c r="GG70" s="64">
        <f t="shared" si="163"/>
        <v>10</v>
      </c>
      <c r="GH70" s="64">
        <f t="shared" si="164"/>
        <v>10</v>
      </c>
      <c r="GI70" s="64">
        <f t="shared" si="165"/>
        <v>0</v>
      </c>
      <c r="GJ70" s="64">
        <f t="shared" si="166"/>
        <v>4</v>
      </c>
      <c r="GK70" s="64">
        <f t="shared" si="167"/>
        <v>4</v>
      </c>
      <c r="GL70" s="64">
        <f t="shared" si="168"/>
        <v>2</v>
      </c>
      <c r="GM70" s="64">
        <f t="shared" si="169"/>
        <v>1</v>
      </c>
      <c r="GN70" s="64">
        <f t="shared" si="170"/>
        <v>8</v>
      </c>
      <c r="GO70" s="64">
        <f t="shared" si="171"/>
        <v>14</v>
      </c>
      <c r="GP70" s="64">
        <f t="shared" si="172"/>
        <v>12</v>
      </c>
      <c r="GQ70" s="64">
        <f t="shared" si="173"/>
        <v>3</v>
      </c>
      <c r="GR70" s="64">
        <f t="shared" si="174"/>
        <v>4</v>
      </c>
      <c r="GS70" s="64">
        <f t="shared" si="175"/>
        <v>4</v>
      </c>
      <c r="GT70" s="64">
        <f t="shared" si="176"/>
        <v>12</v>
      </c>
      <c r="GU70" s="64">
        <f t="shared" si="177"/>
        <v>14</v>
      </c>
      <c r="GV70" s="64">
        <f t="shared" si="178"/>
        <v>22</v>
      </c>
      <c r="GW70" s="64">
        <f t="shared" si="179"/>
        <v>4</v>
      </c>
      <c r="GX70" s="64">
        <f t="shared" si="180"/>
        <v>3</v>
      </c>
      <c r="GY70" s="64">
        <f t="shared" si="181"/>
        <v>0</v>
      </c>
      <c r="GZ70" s="64">
        <f t="shared" si="182"/>
        <v>3</v>
      </c>
      <c r="HA70" s="116">
        <f t="shared" si="183"/>
        <v>0</v>
      </c>
      <c r="HB70" s="115">
        <f t="shared" si="184"/>
        <v>0</v>
      </c>
      <c r="HC70" s="64">
        <f t="shared" si="185"/>
        <v>26</v>
      </c>
      <c r="HD70" s="64">
        <f t="shared" si="186"/>
        <v>26</v>
      </c>
      <c r="HE70" s="64">
        <f t="shared" si="187"/>
        <v>0</v>
      </c>
      <c r="HF70" s="64">
        <f t="shared" si="188"/>
        <v>3</v>
      </c>
      <c r="HG70" s="64">
        <f t="shared" si="189"/>
        <v>0</v>
      </c>
      <c r="HH70" s="64">
        <f t="shared" si="190"/>
        <v>5</v>
      </c>
      <c r="HI70" s="64">
        <f t="shared" si="191"/>
        <v>0</v>
      </c>
      <c r="HJ70" s="64">
        <f t="shared" si="192"/>
        <v>3</v>
      </c>
      <c r="HK70" s="64">
        <f t="shared" si="193"/>
        <v>1</v>
      </c>
      <c r="HL70" s="64">
        <f t="shared" si="194"/>
        <v>0</v>
      </c>
      <c r="HM70" s="64">
        <f t="shared" si="195"/>
        <v>1</v>
      </c>
      <c r="HN70" s="64">
        <f t="shared" si="196"/>
        <v>1</v>
      </c>
      <c r="HO70" s="64">
        <f t="shared" si="197"/>
        <v>0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2</v>
      </c>
      <c r="HU70" s="64">
        <f t="shared" si="203"/>
        <v>3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1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2</v>
      </c>
      <c r="ID70" s="64">
        <f t="shared" si="212"/>
        <v>2</v>
      </c>
      <c r="IE70" s="64">
        <f t="shared" si="213"/>
        <v>0</v>
      </c>
      <c r="IF70" s="64">
        <f t="shared" si="214"/>
        <v>1</v>
      </c>
      <c r="IG70" s="64">
        <f t="shared" si="215"/>
        <v>0</v>
      </c>
      <c r="IH70" s="64">
        <f t="shared" si="216"/>
        <v>1</v>
      </c>
      <c r="II70" s="116">
        <f t="shared" si="217"/>
        <v>0</v>
      </c>
      <c r="IJ70" s="115">
        <f t="shared" si="218"/>
        <v>0</v>
      </c>
      <c r="IK70" s="64">
        <f t="shared" si="219"/>
        <v>196</v>
      </c>
      <c r="IL70" s="64">
        <f t="shared" si="220"/>
        <v>196</v>
      </c>
      <c r="IM70" s="64">
        <f t="shared" si="221"/>
        <v>4</v>
      </c>
      <c r="IN70" s="64">
        <f t="shared" si="222"/>
        <v>4</v>
      </c>
      <c r="IO70" s="64">
        <f t="shared" si="223"/>
        <v>4</v>
      </c>
      <c r="IP70" s="64">
        <f t="shared" si="224"/>
        <v>8</v>
      </c>
      <c r="IQ70" s="64">
        <f t="shared" si="225"/>
        <v>10</v>
      </c>
      <c r="IR70" s="64">
        <f t="shared" si="226"/>
        <v>4</v>
      </c>
      <c r="IS70" s="64">
        <f t="shared" si="227"/>
        <v>4</v>
      </c>
      <c r="IT70" s="64">
        <f t="shared" si="228"/>
        <v>4</v>
      </c>
      <c r="IU70" s="64">
        <f t="shared" si="229"/>
        <v>4</v>
      </c>
      <c r="IV70" s="64">
        <f t="shared" si="230"/>
        <v>4</v>
      </c>
      <c r="IW70" s="64">
        <f t="shared" si="231"/>
        <v>10</v>
      </c>
      <c r="IX70" s="64">
        <f t="shared" si="232"/>
        <v>10</v>
      </c>
      <c r="IY70" s="64">
        <f t="shared" si="233"/>
        <v>0</v>
      </c>
      <c r="IZ70" s="64">
        <f t="shared" si="234"/>
        <v>4</v>
      </c>
      <c r="JA70" s="64">
        <f t="shared" si="235"/>
        <v>4</v>
      </c>
      <c r="JB70" s="64">
        <f t="shared" si="236"/>
        <v>4</v>
      </c>
      <c r="JC70" s="64">
        <f t="shared" si="237"/>
        <v>4</v>
      </c>
      <c r="JD70" s="64">
        <f t="shared" si="238"/>
        <v>8</v>
      </c>
      <c r="JE70" s="64">
        <f t="shared" si="239"/>
        <v>14</v>
      </c>
      <c r="JF70" s="64">
        <f t="shared" si="240"/>
        <v>12</v>
      </c>
      <c r="JG70" s="64">
        <f t="shared" si="241"/>
        <v>4</v>
      </c>
      <c r="JH70" s="64">
        <f t="shared" si="242"/>
        <v>4</v>
      </c>
      <c r="JI70" s="64">
        <f t="shared" si="243"/>
        <v>4</v>
      </c>
      <c r="JJ70" s="64">
        <f t="shared" si="244"/>
        <v>12</v>
      </c>
      <c r="JK70" s="64">
        <f t="shared" si="245"/>
        <v>16</v>
      </c>
      <c r="JL70" s="64">
        <f t="shared" si="246"/>
        <v>24</v>
      </c>
      <c r="JM70" s="64">
        <f t="shared" si="247"/>
        <v>4</v>
      </c>
      <c r="JN70" s="64">
        <f t="shared" si="248"/>
        <v>4</v>
      </c>
      <c r="JO70" s="64">
        <f t="shared" si="249"/>
        <v>0</v>
      </c>
      <c r="JP70" s="64">
        <f t="shared" si="250"/>
        <v>4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2540000</v>
      </c>
      <c r="K71" s="62">
        <f t="shared" si="78"/>
        <v>127</v>
      </c>
      <c r="L71" s="62">
        <f t="shared" si="79"/>
        <v>45</v>
      </c>
      <c r="M71" s="57">
        <f t="shared" si="80"/>
        <v>0.3543307086614173</v>
      </c>
      <c r="N71" s="115">
        <f t="shared" si="81"/>
        <v>2540000</v>
      </c>
      <c r="O71" s="64">
        <f t="shared" si="82"/>
        <v>127</v>
      </c>
      <c r="P71" s="64">
        <f t="shared" si="83"/>
        <v>45</v>
      </c>
      <c r="Q71" s="127">
        <f t="shared" si="84"/>
        <v>0.3543307086614173</v>
      </c>
      <c r="R71" s="87">
        <f>IFERROR(VLOOKUP($C71,Sales!$H$5:$N$300,7,0),0)</f>
        <v>40000</v>
      </c>
      <c r="S71" s="62">
        <f>IFERROR(VLOOKUP($C71,Sales!$H$5:$N$300,3,0),0)</f>
        <v>2</v>
      </c>
      <c r="T71" s="62">
        <f>IFERROR(VLOOKUP($C71,Waste!$H$5:$N$200,3,0),0)</f>
        <v>0</v>
      </c>
      <c r="U71" s="63">
        <f t="shared" si="85"/>
        <v>0</v>
      </c>
      <c r="V71" s="62">
        <f>IFERROR(VLOOKUP($C71,Sales!$O$5:$U$300,7,0),0)</f>
        <v>80000</v>
      </c>
      <c r="W71" s="62">
        <f>IFERROR(VLOOKUP($C71,Sales!$O$5:$U$300,3,0),0)</f>
        <v>4</v>
      </c>
      <c r="X71" s="62">
        <f>IFERROR(VLOOKUP($C71,Waste!$O$5:$U$200,3,0),0)</f>
        <v>0</v>
      </c>
      <c r="Y71" s="63">
        <f t="shared" si="86"/>
        <v>0</v>
      </c>
      <c r="Z71" s="62">
        <f>IFERROR(VLOOKUP($C71,Sales!$V$5:$AB$300,7,0),0)</f>
        <v>80000</v>
      </c>
      <c r="AA71" s="62">
        <f>IFERROR(VLOOKUP($C71,Sales!$V$5:$AB$300,3,0),0)</f>
        <v>4</v>
      </c>
      <c r="AB71" s="62">
        <f>IFERROR(VLOOKUP($C71,Waste!$V$5:$AB$200,3,0),0)</f>
        <v>0</v>
      </c>
      <c r="AC71" s="63">
        <f t="shared" si="87"/>
        <v>0</v>
      </c>
      <c r="AD71" s="62">
        <f>IFERROR(VLOOKUP($C71,Sales!$AC$5:$AI$300,7,0),0)</f>
        <v>40000</v>
      </c>
      <c r="AE71" s="62">
        <f>IFERROR(VLOOKUP($C71,Sales!$AC$5:$AI$300,3,0),0)</f>
        <v>2</v>
      </c>
      <c r="AF71" s="62">
        <f>IFERROR(VLOOKUP($C71,Waste!$AC$5:$AI$200,3,0),0)</f>
        <v>6</v>
      </c>
      <c r="AG71" s="63">
        <f t="shared" si="88"/>
        <v>3</v>
      </c>
      <c r="AH71" s="62">
        <f>IFERROR(VLOOKUP($C71,Sales!$AJ$5:$AP$300,7,0),0)</f>
        <v>160000</v>
      </c>
      <c r="AI71" s="62">
        <f>IFERROR(VLOOKUP($C71,Sales!$AJ$5:$AP$300,3,0),0)</f>
        <v>8</v>
      </c>
      <c r="AJ71" s="62">
        <f>IFERROR(VLOOKUP($C71,Waste!$AJ$5:$AP$200,3,0),0)</f>
        <v>2</v>
      </c>
      <c r="AK71" s="63">
        <f t="shared" si="89"/>
        <v>0.25</v>
      </c>
      <c r="AL71" s="62">
        <f>IFERROR(VLOOKUP($C71,Sales!$AQ$5:$AW$300,7,0),0)</f>
        <v>40000</v>
      </c>
      <c r="AM71" s="62">
        <f>IFERROR(VLOOKUP($C71,Sales!$AQ$5:$AW$300,3,0),0)</f>
        <v>2</v>
      </c>
      <c r="AN71" s="62">
        <f>IFERROR(VLOOKUP($C71,Waste!$AQ$5:$AW$200,3,0),0)</f>
        <v>2</v>
      </c>
      <c r="AO71" s="63">
        <f t="shared" si="90"/>
        <v>1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100000</v>
      </c>
      <c r="AU71" s="62">
        <f>IFERROR(VLOOKUP($C71,Sales!$BE$5:$BK$300,3,0),0)</f>
        <v>5</v>
      </c>
      <c r="AV71" s="62">
        <f>IFERROR(VLOOKUP($C71,Waste!$BE$5:$BK$200,3,0),0)</f>
        <v>3</v>
      </c>
      <c r="AW71" s="63">
        <f t="shared" si="92"/>
        <v>0.6</v>
      </c>
      <c r="AX71" s="62">
        <f>IFERROR(VLOOKUP($C71,Sales!$BL$5:$BR$300,7,0),0)</f>
        <v>40000</v>
      </c>
      <c r="AY71" s="62">
        <f>IFERROR(VLOOKUP($C71,Sales!$BL$5:$BR$300,3,0),0)</f>
        <v>2</v>
      </c>
      <c r="AZ71" s="62">
        <f>IFERROR(VLOOKUP($C71,Waste!$BL$5:$BR$200,3,0),0)</f>
        <v>2</v>
      </c>
      <c r="BA71" s="63">
        <f t="shared" si="93"/>
        <v>1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5</v>
      </c>
      <c r="BE71" s="63" t="e">
        <f t="shared" si="94"/>
        <v>#DIV/0!</v>
      </c>
      <c r="BF71" s="62">
        <f>IFERROR(VLOOKUP($C71,Sales!$BZ$5:$CF$300,7,0),0)</f>
        <v>180000</v>
      </c>
      <c r="BG71" s="62">
        <f>IFERROR(VLOOKUP($C71,Sales!$BZ$5:$CF$300,3,0),0)</f>
        <v>9</v>
      </c>
      <c r="BH71" s="62">
        <f>IFERROR(VLOOKUP($C71,Waste!$BZ$5:$CF$200,3,0),0)</f>
        <v>1</v>
      </c>
      <c r="BI71" s="63">
        <f t="shared" si="95"/>
        <v>0.1111111111111111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40000</v>
      </c>
      <c r="BO71" s="62">
        <f>IFERROR(VLOOKUP($C71,Sales!$CN$5:$CT$300,3,0),0)</f>
        <v>2</v>
      </c>
      <c r="BP71" s="62">
        <f>IFERROR(VLOOKUP($C71,Waste!$CN$5:$CT$200,3,0),0)</f>
        <v>2</v>
      </c>
      <c r="BQ71" s="63">
        <f t="shared" si="97"/>
        <v>1</v>
      </c>
      <c r="BR71" s="62">
        <f>IFERROR(VLOOKUP($C71,Sales!$CU$5:$DA$300,7,0),0)</f>
        <v>60000</v>
      </c>
      <c r="BS71" s="62">
        <f>IFERROR(VLOOKUP($C71,Sales!$CU$5:$DA$300,3,0),0)</f>
        <v>3</v>
      </c>
      <c r="BT71" s="62">
        <f>IFERROR(VLOOKUP($C71,Waste!$CU$5:$DA$200,3,0),0)</f>
        <v>2</v>
      </c>
      <c r="BU71" s="63">
        <f t="shared" si="98"/>
        <v>0.66666666666666663</v>
      </c>
      <c r="BV71" s="62">
        <f>IFERROR(VLOOKUP($C71,Sales!$DB$5:$DH$300,7,0),0)</f>
        <v>100000</v>
      </c>
      <c r="BW71" s="62">
        <f>IFERROR(VLOOKUP($C71,Sales!$DB$5:$DH$300,3,0),0)</f>
        <v>5</v>
      </c>
      <c r="BX71" s="62">
        <f>IFERROR(VLOOKUP($C71,Waste!$DB$5:$DH$200,3,0),0)</f>
        <v>1</v>
      </c>
      <c r="BY71" s="63">
        <f t="shared" si="99"/>
        <v>0.2</v>
      </c>
      <c r="BZ71" s="62">
        <f>IFERROR(VLOOKUP($C71,Sales!$DI$5:$DO$300,7,0),0)</f>
        <v>20000</v>
      </c>
      <c r="CA71" s="62">
        <f>IFERROR(VLOOKUP($C71,Sales!$DI$5:$DO$300,3,0),0)</f>
        <v>1</v>
      </c>
      <c r="CB71" s="62">
        <f>IFERROR(VLOOKUP($C71,Waste!$DI$5:$DO$200,3,0),0)</f>
        <v>3</v>
      </c>
      <c r="CC71" s="63">
        <f t="shared" si="100"/>
        <v>3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160000</v>
      </c>
      <c r="CI71" s="62">
        <f>IFERROR(VLOOKUP($C71,Sales!$DW$5:$EC$300,3,0),0)</f>
        <v>8</v>
      </c>
      <c r="CJ71" s="62">
        <f>IFERROR(VLOOKUP($C71,Waste!$DW$5:$EC$200,3,0),0)</f>
        <v>2</v>
      </c>
      <c r="CK71" s="63">
        <f t="shared" si="102"/>
        <v>0.25</v>
      </c>
      <c r="CL71" s="62">
        <f>IFERROR(VLOOKUP($C71,Sales!$ED$5:$EJ$300,7,0),0)</f>
        <v>220000</v>
      </c>
      <c r="CM71" s="62">
        <f>IFERROR(VLOOKUP($C71,Sales!$ED$5:$EJ$300,3,0),0)</f>
        <v>11</v>
      </c>
      <c r="CN71" s="62">
        <f>IFERROR(VLOOKUP($C71,Waste!$ED$5:$EJ$200,3,0),0)</f>
        <v>1</v>
      </c>
      <c r="CO71" s="63">
        <f t="shared" si="103"/>
        <v>9.0909090909090912E-2</v>
      </c>
      <c r="CP71" s="62">
        <f>IFERROR(VLOOKUP($C71,Sales!$EK$5:$EQ$300,7,0),0)</f>
        <v>80000</v>
      </c>
      <c r="CQ71" s="62">
        <f>IFERROR(VLOOKUP($C71,Sales!$EK$5:$EQ$300,3,0),0)</f>
        <v>4</v>
      </c>
      <c r="CR71" s="62">
        <f>IFERROR(VLOOKUP($C71,Waste!$EK$5:$EQ$200,3,0),0)</f>
        <v>0</v>
      </c>
      <c r="CS71" s="63">
        <f t="shared" si="104"/>
        <v>0</v>
      </c>
      <c r="CT71" s="62">
        <f>IFERROR(VLOOKUP($C71,Sales!$ER$5:$EX$300,7,0),0)</f>
        <v>20000</v>
      </c>
      <c r="CU71" s="62">
        <f>IFERROR(VLOOKUP($C71,Sales!$ER$5:$EX$300,3,0),0)</f>
        <v>1</v>
      </c>
      <c r="CV71" s="62">
        <f>IFERROR(VLOOKUP($C71,Waste!$ER$5:$EX$200,3,0),0)</f>
        <v>3</v>
      </c>
      <c r="CW71" s="63">
        <f t="shared" si="105"/>
        <v>3</v>
      </c>
      <c r="CX71" s="62">
        <f>IFERROR(VLOOKUP($C71,Sales!$EY$5:$FE$300,7,0),0)</f>
        <v>100000</v>
      </c>
      <c r="CY71" s="62">
        <f>IFERROR(VLOOKUP($C71,Sales!$EY$5:$FE$300,3,0),0)</f>
        <v>5</v>
      </c>
      <c r="CZ71" s="62">
        <f>IFERROR(VLOOKUP($C71,Waste!$EY$5:$FE$200,3,0),0)</f>
        <v>1</v>
      </c>
      <c r="DA71" s="63">
        <f t="shared" si="106"/>
        <v>0.2</v>
      </c>
      <c r="DB71" s="62">
        <f>IFERROR(VLOOKUP($C71,Sales!$FF$5:$FL$300,7,0),0)</f>
        <v>60000</v>
      </c>
      <c r="DC71" s="62">
        <f>IFERROR(VLOOKUP($C71,Sales!$FF$5:$FL$300,3,0),0)</f>
        <v>3</v>
      </c>
      <c r="DD71" s="62">
        <f>IFERROR(VLOOKUP($C71,Waste!$FF$5:$FL$200,3,0),0)</f>
        <v>3</v>
      </c>
      <c r="DE71" s="63">
        <f t="shared" si="107"/>
        <v>1</v>
      </c>
      <c r="DF71" s="62">
        <f>IFERROR(VLOOKUP($C71,Sales!$FM$5:$FS$300,7,0),0)</f>
        <v>200000</v>
      </c>
      <c r="DG71" s="62">
        <f>IFERROR(VLOOKUP($C71,Sales!$FM$5:$FS$300,3,0),0)</f>
        <v>10</v>
      </c>
      <c r="DH71" s="62">
        <f>IFERROR(VLOOKUP($C71,Waste!$FM$5:$FS$200,3,0),0)</f>
        <v>0</v>
      </c>
      <c r="DI71" s="63">
        <f t="shared" si="108"/>
        <v>0</v>
      </c>
      <c r="DJ71" s="62">
        <f>IFERROR(VLOOKUP($C71,Sales!$FT$5:$FZ$300,7,0),0)</f>
        <v>200000</v>
      </c>
      <c r="DK71" s="62">
        <f>IFERROR(VLOOKUP($C71,Sales!$FT$5:$FZ$300,3,0),0)</f>
        <v>10</v>
      </c>
      <c r="DL71" s="62">
        <f>IFERROR(VLOOKUP($C71,Waste!$FT$5:$FZ$200,3,0),0)</f>
        <v>0</v>
      </c>
      <c r="DM71" s="63">
        <f t="shared" si="109"/>
        <v>0</v>
      </c>
      <c r="DN71" s="62">
        <f>IFERROR(VLOOKUP($C71,Sales!$GA$5:$GG$300,7,0),0)</f>
        <v>340000</v>
      </c>
      <c r="DO71" s="62">
        <f>IFERROR(VLOOKUP($C71,Sales!$GA$5:$GG$300,3,0),0)</f>
        <v>17</v>
      </c>
      <c r="DP71" s="62">
        <f>IFERROR(VLOOKUP($C71,Waste!$GA$5:$GG$200,3,0),0)</f>
        <v>3</v>
      </c>
      <c r="DQ71" s="63">
        <f t="shared" si="110"/>
        <v>0.17647058823529413</v>
      </c>
      <c r="DR71" s="62">
        <f>IFERROR(VLOOKUP($C71,Sales!$GH$5:$GN$300,7,0),0)</f>
        <v>120000</v>
      </c>
      <c r="DS71" s="62">
        <f>IFERROR(VLOOKUP($C71,Sales!$GH$5:$GN$300,3,0),0)</f>
        <v>6</v>
      </c>
      <c r="DT71" s="62">
        <f>IFERROR(VLOOKUP($C71,Waste!$GH$5:$GN$200,3,0),0)</f>
        <v>0</v>
      </c>
      <c r="DU71" s="63">
        <f t="shared" si="111"/>
        <v>0</v>
      </c>
      <c r="DV71" s="62">
        <f>IFERROR(VLOOKUP($C71,Sales!$GO$5:$GU$300,7,0),0)</f>
        <v>60000</v>
      </c>
      <c r="DW71" s="62">
        <f>IFERROR(VLOOKUP($C71,Sales!$GO$5:$GU$300,3,0),0)</f>
        <v>3</v>
      </c>
      <c r="DX71" s="62">
        <f>IFERROR(VLOOKUP($C71,Waste!$GO$5:$GU$200,3,0),0)</f>
        <v>3</v>
      </c>
      <c r="DY71" s="63">
        <f t="shared" si="112"/>
        <v>1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2540000</v>
      </c>
      <c r="EN71" s="64">
        <f t="shared" si="118"/>
        <v>2540000</v>
      </c>
      <c r="EO71" s="64">
        <f t="shared" si="119"/>
        <v>40000</v>
      </c>
      <c r="EP71" s="64">
        <f t="shared" si="120"/>
        <v>80000</v>
      </c>
      <c r="EQ71" s="64">
        <f t="shared" si="121"/>
        <v>80000</v>
      </c>
      <c r="ER71" s="64">
        <f t="shared" si="122"/>
        <v>40000</v>
      </c>
      <c r="ES71" s="64">
        <f t="shared" si="123"/>
        <v>160000</v>
      </c>
      <c r="ET71" s="64">
        <f t="shared" si="124"/>
        <v>40000</v>
      </c>
      <c r="EU71" s="64">
        <f t="shared" si="125"/>
        <v>0</v>
      </c>
      <c r="EV71" s="64">
        <f t="shared" si="126"/>
        <v>100000</v>
      </c>
      <c r="EW71" s="64">
        <f t="shared" si="127"/>
        <v>40000</v>
      </c>
      <c r="EX71" s="64">
        <f t="shared" si="128"/>
        <v>0</v>
      </c>
      <c r="EY71" s="64">
        <f t="shared" si="129"/>
        <v>180000</v>
      </c>
      <c r="EZ71" s="64">
        <f t="shared" si="130"/>
        <v>0</v>
      </c>
      <c r="FA71" s="64">
        <f t="shared" si="131"/>
        <v>40000</v>
      </c>
      <c r="FB71" s="64">
        <f t="shared" si="132"/>
        <v>60000</v>
      </c>
      <c r="FC71" s="64">
        <f t="shared" si="133"/>
        <v>100000</v>
      </c>
      <c r="FD71" s="64">
        <f t="shared" si="134"/>
        <v>20000</v>
      </c>
      <c r="FE71" s="64">
        <f t="shared" si="135"/>
        <v>0</v>
      </c>
      <c r="FF71" s="64">
        <f t="shared" si="136"/>
        <v>160000</v>
      </c>
      <c r="FG71" s="64">
        <f t="shared" si="137"/>
        <v>220000</v>
      </c>
      <c r="FH71" s="64">
        <f t="shared" si="138"/>
        <v>80000</v>
      </c>
      <c r="FI71" s="64">
        <f t="shared" si="139"/>
        <v>20000</v>
      </c>
      <c r="FJ71" s="64">
        <f t="shared" si="140"/>
        <v>100000</v>
      </c>
      <c r="FK71" s="64">
        <f t="shared" si="141"/>
        <v>60000</v>
      </c>
      <c r="FL71" s="64">
        <f t="shared" si="142"/>
        <v>200000</v>
      </c>
      <c r="FM71" s="64">
        <f t="shared" si="143"/>
        <v>200000</v>
      </c>
      <c r="FN71" s="64">
        <f t="shared" si="144"/>
        <v>340000</v>
      </c>
      <c r="FO71" s="64">
        <f t="shared" si="145"/>
        <v>120000</v>
      </c>
      <c r="FP71" s="64">
        <f t="shared" si="146"/>
        <v>60000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127</v>
      </c>
      <c r="FV71" s="64">
        <f t="shared" si="152"/>
        <v>127</v>
      </c>
      <c r="FW71" s="64">
        <f t="shared" si="153"/>
        <v>2</v>
      </c>
      <c r="FX71" s="64">
        <f t="shared" si="154"/>
        <v>4</v>
      </c>
      <c r="FY71" s="64">
        <f t="shared" si="155"/>
        <v>4</v>
      </c>
      <c r="FZ71" s="64">
        <f t="shared" si="156"/>
        <v>2</v>
      </c>
      <c r="GA71" s="64">
        <f t="shared" si="157"/>
        <v>8</v>
      </c>
      <c r="GB71" s="64">
        <f t="shared" si="158"/>
        <v>2</v>
      </c>
      <c r="GC71" s="64">
        <f t="shared" si="159"/>
        <v>0</v>
      </c>
      <c r="GD71" s="64">
        <f t="shared" si="160"/>
        <v>5</v>
      </c>
      <c r="GE71" s="64">
        <f t="shared" si="161"/>
        <v>2</v>
      </c>
      <c r="GF71" s="64">
        <f t="shared" si="162"/>
        <v>0</v>
      </c>
      <c r="GG71" s="64">
        <f t="shared" si="163"/>
        <v>9</v>
      </c>
      <c r="GH71" s="64">
        <f t="shared" si="164"/>
        <v>0</v>
      </c>
      <c r="GI71" s="64">
        <f t="shared" si="165"/>
        <v>2</v>
      </c>
      <c r="GJ71" s="64">
        <f t="shared" si="166"/>
        <v>3</v>
      </c>
      <c r="GK71" s="64">
        <f t="shared" si="167"/>
        <v>5</v>
      </c>
      <c r="GL71" s="64">
        <f t="shared" si="168"/>
        <v>1</v>
      </c>
      <c r="GM71" s="64">
        <f t="shared" si="169"/>
        <v>0</v>
      </c>
      <c r="GN71" s="64">
        <f t="shared" si="170"/>
        <v>8</v>
      </c>
      <c r="GO71" s="64">
        <f t="shared" si="171"/>
        <v>11</v>
      </c>
      <c r="GP71" s="64">
        <f t="shared" si="172"/>
        <v>4</v>
      </c>
      <c r="GQ71" s="64">
        <f t="shared" si="173"/>
        <v>1</v>
      </c>
      <c r="GR71" s="64">
        <f t="shared" si="174"/>
        <v>5</v>
      </c>
      <c r="GS71" s="64">
        <f t="shared" si="175"/>
        <v>3</v>
      </c>
      <c r="GT71" s="64">
        <f t="shared" si="176"/>
        <v>10</v>
      </c>
      <c r="GU71" s="64">
        <f t="shared" si="177"/>
        <v>10</v>
      </c>
      <c r="GV71" s="64">
        <f t="shared" si="178"/>
        <v>17</v>
      </c>
      <c r="GW71" s="64">
        <f t="shared" si="179"/>
        <v>6</v>
      </c>
      <c r="GX71" s="64">
        <f t="shared" si="180"/>
        <v>3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45</v>
      </c>
      <c r="HD71" s="64">
        <f t="shared" si="186"/>
        <v>45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6</v>
      </c>
      <c r="HI71" s="64">
        <f t="shared" si="191"/>
        <v>2</v>
      </c>
      <c r="HJ71" s="64">
        <f t="shared" si="192"/>
        <v>2</v>
      </c>
      <c r="HK71" s="64">
        <f t="shared" si="193"/>
        <v>0</v>
      </c>
      <c r="HL71" s="64">
        <f t="shared" si="194"/>
        <v>3</v>
      </c>
      <c r="HM71" s="64">
        <f t="shared" si="195"/>
        <v>2</v>
      </c>
      <c r="HN71" s="64">
        <f t="shared" si="196"/>
        <v>5</v>
      </c>
      <c r="HO71" s="64">
        <f t="shared" si="197"/>
        <v>1</v>
      </c>
      <c r="HP71" s="64">
        <f t="shared" si="198"/>
        <v>0</v>
      </c>
      <c r="HQ71" s="64">
        <f t="shared" si="199"/>
        <v>2</v>
      </c>
      <c r="HR71" s="64">
        <f t="shared" si="200"/>
        <v>2</v>
      </c>
      <c r="HS71" s="64">
        <f t="shared" si="201"/>
        <v>1</v>
      </c>
      <c r="HT71" s="64">
        <f t="shared" si="202"/>
        <v>3</v>
      </c>
      <c r="HU71" s="64">
        <f t="shared" si="203"/>
        <v>0</v>
      </c>
      <c r="HV71" s="64">
        <f t="shared" si="204"/>
        <v>2</v>
      </c>
      <c r="HW71" s="64">
        <f t="shared" si="205"/>
        <v>1</v>
      </c>
      <c r="HX71" s="64">
        <f t="shared" si="206"/>
        <v>0</v>
      </c>
      <c r="HY71" s="64">
        <f t="shared" si="207"/>
        <v>3</v>
      </c>
      <c r="HZ71" s="64">
        <f t="shared" si="208"/>
        <v>1</v>
      </c>
      <c r="IA71" s="64">
        <f t="shared" si="209"/>
        <v>3</v>
      </c>
      <c r="IB71" s="64">
        <f t="shared" si="210"/>
        <v>0</v>
      </c>
      <c r="IC71" s="64">
        <f t="shared" si="211"/>
        <v>0</v>
      </c>
      <c r="ID71" s="64">
        <f t="shared" si="212"/>
        <v>3</v>
      </c>
      <c r="IE71" s="64">
        <f t="shared" si="213"/>
        <v>0</v>
      </c>
      <c r="IF71" s="64">
        <f t="shared" si="214"/>
        <v>3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172</v>
      </c>
      <c r="IL71" s="64">
        <f t="shared" si="220"/>
        <v>172</v>
      </c>
      <c r="IM71" s="64">
        <f t="shared" si="221"/>
        <v>2</v>
      </c>
      <c r="IN71" s="64">
        <f t="shared" si="222"/>
        <v>4</v>
      </c>
      <c r="IO71" s="64">
        <f t="shared" si="223"/>
        <v>4</v>
      </c>
      <c r="IP71" s="64">
        <f t="shared" si="224"/>
        <v>8</v>
      </c>
      <c r="IQ71" s="64">
        <f t="shared" si="225"/>
        <v>10</v>
      </c>
      <c r="IR71" s="64">
        <f t="shared" si="226"/>
        <v>4</v>
      </c>
      <c r="IS71" s="64">
        <f t="shared" si="227"/>
        <v>0</v>
      </c>
      <c r="IT71" s="64">
        <f t="shared" si="228"/>
        <v>8</v>
      </c>
      <c r="IU71" s="64">
        <f t="shared" si="229"/>
        <v>4</v>
      </c>
      <c r="IV71" s="64">
        <f t="shared" si="230"/>
        <v>5</v>
      </c>
      <c r="IW71" s="64">
        <f t="shared" si="231"/>
        <v>10</v>
      </c>
      <c r="IX71" s="64">
        <f t="shared" si="232"/>
        <v>0</v>
      </c>
      <c r="IY71" s="64">
        <f t="shared" si="233"/>
        <v>4</v>
      </c>
      <c r="IZ71" s="64">
        <f t="shared" si="234"/>
        <v>5</v>
      </c>
      <c r="JA71" s="64">
        <f t="shared" si="235"/>
        <v>6</v>
      </c>
      <c r="JB71" s="64">
        <f t="shared" si="236"/>
        <v>4</v>
      </c>
      <c r="JC71" s="64">
        <f t="shared" si="237"/>
        <v>0</v>
      </c>
      <c r="JD71" s="64">
        <f t="shared" si="238"/>
        <v>10</v>
      </c>
      <c r="JE71" s="64">
        <f t="shared" si="239"/>
        <v>12</v>
      </c>
      <c r="JF71" s="64">
        <f t="shared" si="240"/>
        <v>4</v>
      </c>
      <c r="JG71" s="64">
        <f t="shared" si="241"/>
        <v>4</v>
      </c>
      <c r="JH71" s="64">
        <f t="shared" si="242"/>
        <v>6</v>
      </c>
      <c r="JI71" s="64">
        <f t="shared" si="243"/>
        <v>6</v>
      </c>
      <c r="JJ71" s="64">
        <f t="shared" si="244"/>
        <v>10</v>
      </c>
      <c r="JK71" s="64">
        <f t="shared" si="245"/>
        <v>10</v>
      </c>
      <c r="JL71" s="64">
        <f t="shared" si="246"/>
        <v>20</v>
      </c>
      <c r="JM71" s="64">
        <f t="shared" si="247"/>
        <v>6</v>
      </c>
      <c r="JN71" s="64">
        <f t="shared" si="248"/>
        <v>6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5216000</v>
      </c>
      <c r="K74" s="62">
        <f t="shared" si="78"/>
        <v>261</v>
      </c>
      <c r="L74" s="62">
        <f t="shared" si="79"/>
        <v>17</v>
      </c>
      <c r="M74" s="57">
        <f t="shared" si="80"/>
        <v>6.5134099616858232E-2</v>
      </c>
      <c r="N74" s="115">
        <f t="shared" si="81"/>
        <v>5216000</v>
      </c>
      <c r="O74" s="64">
        <f t="shared" si="82"/>
        <v>261</v>
      </c>
      <c r="P74" s="64">
        <f t="shared" si="83"/>
        <v>17</v>
      </c>
      <c r="Q74" s="127">
        <f t="shared" si="84"/>
        <v>6.5134099616858232E-2</v>
      </c>
      <c r="R74" s="87">
        <f>IFERROR(VLOOKUP($C74,Sales!$H$5:$N$300,7,0),0)</f>
        <v>80000</v>
      </c>
      <c r="S74" s="62">
        <f>IFERROR(VLOOKUP($C74,Sales!$H$5:$N$300,3,0),0)</f>
        <v>4</v>
      </c>
      <c r="T74" s="62">
        <f>IFERROR(VLOOKUP($C74,Waste!$H$5:$N$200,3,0),0)</f>
        <v>0</v>
      </c>
      <c r="U74" s="63">
        <f t="shared" si="85"/>
        <v>0</v>
      </c>
      <c r="V74" s="62">
        <f>IFERROR(VLOOKUP($C74,Sales!$O$5:$U$300,7,0),0)</f>
        <v>80000</v>
      </c>
      <c r="W74" s="62">
        <f>IFERROR(VLOOKUP($C74,Sales!$O$5:$U$300,3,0),0)</f>
        <v>4</v>
      </c>
      <c r="X74" s="62">
        <f>IFERROR(VLOOKUP($C74,Waste!$O$5:$U$200,3,0),0)</f>
        <v>0</v>
      </c>
      <c r="Y74" s="63">
        <f t="shared" si="86"/>
        <v>0</v>
      </c>
      <c r="Z74" s="62">
        <f>IFERROR(VLOOKUP($C74,Sales!$V$5:$AB$300,7,0),0)</f>
        <v>80000</v>
      </c>
      <c r="AA74" s="62">
        <f>IFERROR(VLOOKUP($C74,Sales!$V$5:$AB$300,3,0),0)</f>
        <v>4</v>
      </c>
      <c r="AB74" s="62">
        <f>IFERROR(VLOOKUP($C74,Waste!$V$5:$AB$200,3,0),0)</f>
        <v>0</v>
      </c>
      <c r="AC74" s="63">
        <f t="shared" si="87"/>
        <v>0</v>
      </c>
      <c r="AD74" s="62">
        <f>IFERROR(VLOOKUP($C74,Sales!$AC$5:$AI$300,7,0),0)</f>
        <v>180000</v>
      </c>
      <c r="AE74" s="62">
        <f>IFERROR(VLOOKUP($C74,Sales!$AC$5:$AI$300,3,0),0)</f>
        <v>9</v>
      </c>
      <c r="AF74" s="62">
        <f>IFERROR(VLOOKUP($C74,Waste!$AC$5:$AI$200,3,0),0)</f>
        <v>1</v>
      </c>
      <c r="AG74" s="63">
        <f t="shared" si="88"/>
        <v>0.1111111111111111</v>
      </c>
      <c r="AH74" s="62">
        <f>IFERROR(VLOOKUP($C74,Sales!$AJ$5:$AP$300,7,0),0)</f>
        <v>360000</v>
      </c>
      <c r="AI74" s="62">
        <f>IFERROR(VLOOKUP($C74,Sales!$AJ$5:$AP$300,3,0),0)</f>
        <v>18</v>
      </c>
      <c r="AJ74" s="62">
        <f>IFERROR(VLOOKUP($C74,Waste!$AJ$5:$AP$200,3,0),0)</f>
        <v>2</v>
      </c>
      <c r="AK74" s="63">
        <f t="shared" si="89"/>
        <v>0.1111111111111111</v>
      </c>
      <c r="AL74" s="62">
        <f>IFERROR(VLOOKUP($C74,Sales!$AQ$5:$AW$300,7,0),0)</f>
        <v>100000</v>
      </c>
      <c r="AM74" s="62">
        <f>IFERROR(VLOOKUP($C74,Sales!$AQ$5:$AW$300,3,0),0)</f>
        <v>5</v>
      </c>
      <c r="AN74" s="62">
        <f>IFERROR(VLOOKUP($C74,Waste!$AQ$5:$AW$200,3,0),0)</f>
        <v>1</v>
      </c>
      <c r="AO74" s="63">
        <f t="shared" si="90"/>
        <v>0.2</v>
      </c>
      <c r="AP74" s="62">
        <f>IFERROR(VLOOKUP($C74,Sales!$AX$5:$BD$300,7,0),0)</f>
        <v>120000</v>
      </c>
      <c r="AQ74" s="62">
        <f>IFERROR(VLOOKUP($C74,Sales!$AX$5:$BD$300,3,0),0)</f>
        <v>6</v>
      </c>
      <c r="AR74" s="62">
        <f>IFERROR(VLOOKUP($C74,Waste!$AX$5:$BD$200,3,0),0)</f>
        <v>0</v>
      </c>
      <c r="AS74" s="63">
        <f t="shared" si="91"/>
        <v>0</v>
      </c>
      <c r="AT74" s="62">
        <f>IFERROR(VLOOKUP($C74,Sales!$BE$5:$BK$300,7,0),0)</f>
        <v>196000</v>
      </c>
      <c r="AU74" s="62">
        <f>IFERROR(VLOOKUP($C74,Sales!$BE$5:$BK$300,3,0),0)</f>
        <v>10</v>
      </c>
      <c r="AV74" s="62">
        <f>IFERROR(VLOOKUP($C74,Waste!$BE$5:$BK$200,3,0),0)</f>
        <v>1</v>
      </c>
      <c r="AW74" s="63">
        <f t="shared" si="92"/>
        <v>0.1</v>
      </c>
      <c r="AX74" s="62">
        <f>IFERROR(VLOOKUP($C74,Sales!$BL$5:$BR$300,7,0),0)</f>
        <v>120000</v>
      </c>
      <c r="AY74" s="62">
        <f>IFERROR(VLOOKUP($C74,Sales!$BL$5:$BR$300,3,0),0)</f>
        <v>6</v>
      </c>
      <c r="AZ74" s="62">
        <f>IFERROR(VLOOKUP($C74,Waste!$BL$5:$BR$200,3,0),0)</f>
        <v>0</v>
      </c>
      <c r="BA74" s="63">
        <f t="shared" si="93"/>
        <v>0</v>
      </c>
      <c r="BB74" s="62">
        <f>IFERROR(VLOOKUP($C74,Sales!$BS$5:$BY$300,7,0),0)</f>
        <v>100000</v>
      </c>
      <c r="BC74" s="62">
        <f>IFERROR(VLOOKUP($C74,Sales!$BS$5:$BY$300,3,0),0)</f>
        <v>5</v>
      </c>
      <c r="BD74" s="62">
        <f>IFERROR(VLOOKUP($C74,Waste!$BS$5:$BY$200,3,0),0)</f>
        <v>1</v>
      </c>
      <c r="BE74" s="63">
        <f t="shared" si="94"/>
        <v>0.2</v>
      </c>
      <c r="BF74" s="62">
        <f>IFERROR(VLOOKUP($C74,Sales!$BZ$5:$CF$300,7,0),0)</f>
        <v>200000</v>
      </c>
      <c r="BG74" s="62">
        <f>IFERROR(VLOOKUP($C74,Sales!$BZ$5:$CF$300,3,0),0)</f>
        <v>10</v>
      </c>
      <c r="BH74" s="62">
        <f>IFERROR(VLOOKUP($C74,Waste!$BZ$5:$CF$200,3,0),0)</f>
        <v>0</v>
      </c>
      <c r="BI74" s="63">
        <f t="shared" si="95"/>
        <v>0</v>
      </c>
      <c r="BJ74" s="62">
        <f>IFERROR(VLOOKUP($C74,Sales!$CG$5:$CM$300,7,0),0)</f>
        <v>400000</v>
      </c>
      <c r="BK74" s="62">
        <f>IFERROR(VLOOKUP($C74,Sales!$CG$5:$CM$300,3,0),0)</f>
        <v>20</v>
      </c>
      <c r="BL74" s="62">
        <f>IFERROR(VLOOKUP($C74,Waste!$CG$5:$CM$200,3,0),0)</f>
        <v>0</v>
      </c>
      <c r="BM74" s="63">
        <f t="shared" si="96"/>
        <v>0</v>
      </c>
      <c r="BN74" s="62">
        <f>IFERROR(VLOOKUP($C74,Sales!$CN$5:$CT$300,7,0),0)</f>
        <v>100000</v>
      </c>
      <c r="BO74" s="62">
        <f>IFERROR(VLOOKUP($C74,Sales!$CN$5:$CT$300,3,0),0)</f>
        <v>5</v>
      </c>
      <c r="BP74" s="62">
        <f>IFERROR(VLOOKUP($C74,Waste!$CN$5:$CT$200,3,0),0)</f>
        <v>1</v>
      </c>
      <c r="BQ74" s="63">
        <f t="shared" si="97"/>
        <v>0.2</v>
      </c>
      <c r="BR74" s="62">
        <f>IFERROR(VLOOKUP($C74,Sales!$CU$5:$DA$300,7,0),0)</f>
        <v>120000</v>
      </c>
      <c r="BS74" s="62">
        <f>IFERROR(VLOOKUP($C74,Sales!$CU$5:$DA$300,3,0),0)</f>
        <v>6</v>
      </c>
      <c r="BT74" s="62">
        <f>IFERROR(VLOOKUP($C74,Waste!$CU$5:$DA$200,3,0),0)</f>
        <v>0</v>
      </c>
      <c r="BU74" s="63">
        <f t="shared" si="98"/>
        <v>0</v>
      </c>
      <c r="BV74" s="62">
        <f>IFERROR(VLOOKUP($C74,Sales!$DB$5:$DH$300,7,0),0)</f>
        <v>120000</v>
      </c>
      <c r="BW74" s="62">
        <f>IFERROR(VLOOKUP($C74,Sales!$DB$5:$DH$300,3,0),0)</f>
        <v>6</v>
      </c>
      <c r="BX74" s="62">
        <f>IFERROR(VLOOKUP($C74,Waste!$DB$5:$DH$200,3,0),0)</f>
        <v>0</v>
      </c>
      <c r="BY74" s="63">
        <f t="shared" si="99"/>
        <v>0</v>
      </c>
      <c r="BZ74" s="62">
        <f>IFERROR(VLOOKUP($C74,Sales!$DI$5:$DO$300,7,0),0)</f>
        <v>80000</v>
      </c>
      <c r="CA74" s="62">
        <f>IFERROR(VLOOKUP($C74,Sales!$DI$5:$DO$300,3,0),0)</f>
        <v>4</v>
      </c>
      <c r="CB74" s="62">
        <f>IFERROR(VLOOKUP($C74,Waste!$DI$5:$DO$200,3,0),0)</f>
        <v>0</v>
      </c>
      <c r="CC74" s="63">
        <f t="shared" si="100"/>
        <v>0</v>
      </c>
      <c r="CD74" s="62">
        <f>IFERROR(VLOOKUP($C74,Sales!$DP$5:$DV$300,7,0),0)</f>
        <v>60000</v>
      </c>
      <c r="CE74" s="62">
        <f>IFERROR(VLOOKUP($C74,Sales!$DP$5:$DV$300,3,0),0)</f>
        <v>3</v>
      </c>
      <c r="CF74" s="62">
        <f>IFERROR(VLOOKUP($C74,Waste!$DP$5:$DV$200,3,0),0)</f>
        <v>1</v>
      </c>
      <c r="CG74" s="63">
        <f t="shared" si="101"/>
        <v>0.33333333333333331</v>
      </c>
      <c r="CH74" s="62">
        <f>IFERROR(VLOOKUP($C74,Sales!$DW$5:$EC$300,7,0),0)</f>
        <v>360000</v>
      </c>
      <c r="CI74" s="62">
        <f>IFERROR(VLOOKUP($C74,Sales!$DW$5:$EC$300,3,0),0)</f>
        <v>18</v>
      </c>
      <c r="CJ74" s="62">
        <f>IFERROR(VLOOKUP($C74,Waste!$DW$5:$EC$200,3,0),0)</f>
        <v>1</v>
      </c>
      <c r="CK74" s="63">
        <f t="shared" si="102"/>
        <v>5.5555555555555552E-2</v>
      </c>
      <c r="CL74" s="62">
        <f>IFERROR(VLOOKUP($C74,Sales!$ED$5:$EJ$300,7,0),0)</f>
        <v>240000</v>
      </c>
      <c r="CM74" s="62">
        <f>IFERROR(VLOOKUP($C74,Sales!$ED$5:$EJ$300,3,0),0)</f>
        <v>12</v>
      </c>
      <c r="CN74" s="62">
        <f>IFERROR(VLOOKUP($C74,Waste!$ED$5:$EJ$200,3,0),0)</f>
        <v>0</v>
      </c>
      <c r="CO74" s="63">
        <f t="shared" si="103"/>
        <v>0</v>
      </c>
      <c r="CP74" s="62">
        <f>IFERROR(VLOOKUP($C74,Sales!$EK$5:$EQ$300,7,0),0)</f>
        <v>340000</v>
      </c>
      <c r="CQ74" s="62">
        <f>IFERROR(VLOOKUP($C74,Sales!$EK$5:$EQ$300,3,0),0)</f>
        <v>17</v>
      </c>
      <c r="CR74" s="62">
        <f>IFERROR(VLOOKUP($C74,Waste!$EK$5:$EQ$200,3,0),0)</f>
        <v>1</v>
      </c>
      <c r="CS74" s="63">
        <f t="shared" si="104"/>
        <v>5.8823529411764705E-2</v>
      </c>
      <c r="CT74" s="62">
        <f>IFERROR(VLOOKUP($C74,Sales!$ER$5:$EX$300,7,0),0)</f>
        <v>100000</v>
      </c>
      <c r="CU74" s="62">
        <f>IFERROR(VLOOKUP($C74,Sales!$ER$5:$EX$300,3,0),0)</f>
        <v>5</v>
      </c>
      <c r="CV74" s="62">
        <f>IFERROR(VLOOKUP($C74,Waste!$ER$5:$EX$200,3,0),0)</f>
        <v>1</v>
      </c>
      <c r="CW74" s="63">
        <f t="shared" si="105"/>
        <v>0.2</v>
      </c>
      <c r="CX74" s="62">
        <f>IFERROR(VLOOKUP($C74,Sales!$EY$5:$FE$300,7,0),0)</f>
        <v>120000</v>
      </c>
      <c r="CY74" s="62">
        <f>IFERROR(VLOOKUP($C74,Sales!$EY$5:$FE$300,3,0),0)</f>
        <v>6</v>
      </c>
      <c r="CZ74" s="62">
        <f>IFERROR(VLOOKUP($C74,Waste!$EY$5:$FE$200,3,0),0)</f>
        <v>0</v>
      </c>
      <c r="DA74" s="63">
        <f t="shared" si="106"/>
        <v>0</v>
      </c>
      <c r="DB74" s="62">
        <f>IFERROR(VLOOKUP($C74,Sales!$FF$5:$FL$300,7,0),0)</f>
        <v>80000</v>
      </c>
      <c r="DC74" s="62">
        <f>IFERROR(VLOOKUP($C74,Sales!$FF$5:$FL$300,3,0),0)</f>
        <v>4</v>
      </c>
      <c r="DD74" s="62">
        <f>IFERROR(VLOOKUP($C74,Waste!$FF$5:$FL$200,3,0),0)</f>
        <v>0</v>
      </c>
      <c r="DE74" s="63">
        <f t="shared" si="107"/>
        <v>0</v>
      </c>
      <c r="DF74" s="62">
        <f>IFERROR(VLOOKUP($C74,Sales!$FM$5:$FS$300,7,0),0)</f>
        <v>440000</v>
      </c>
      <c r="DG74" s="62">
        <f>IFERROR(VLOOKUP($C74,Sales!$FM$5:$FS$300,3,0),0)</f>
        <v>22</v>
      </c>
      <c r="DH74" s="62">
        <f>IFERROR(VLOOKUP($C74,Waste!$FM$5:$FS$200,3,0),0)</f>
        <v>0</v>
      </c>
      <c r="DI74" s="63">
        <f t="shared" si="108"/>
        <v>0</v>
      </c>
      <c r="DJ74" s="62">
        <f>IFERROR(VLOOKUP($C74,Sales!$FT$5:$FZ$300,7,0),0)</f>
        <v>160000</v>
      </c>
      <c r="DK74" s="62">
        <f>IFERROR(VLOOKUP($C74,Sales!$FT$5:$FZ$300,3,0),0)</f>
        <v>8</v>
      </c>
      <c r="DL74" s="62">
        <f>IFERROR(VLOOKUP($C74,Waste!$FT$5:$FZ$200,3,0),0)</f>
        <v>2</v>
      </c>
      <c r="DM74" s="63">
        <f t="shared" si="109"/>
        <v>0.25</v>
      </c>
      <c r="DN74" s="62">
        <f>IFERROR(VLOOKUP($C74,Sales!$GA$5:$GG$300,7,0),0)</f>
        <v>440000</v>
      </c>
      <c r="DO74" s="62">
        <f>IFERROR(VLOOKUP($C74,Sales!$GA$5:$GG$300,3,0),0)</f>
        <v>22</v>
      </c>
      <c r="DP74" s="62">
        <f>IFERROR(VLOOKUP($C74,Waste!$GA$5:$GG$200,3,0),0)</f>
        <v>2</v>
      </c>
      <c r="DQ74" s="63">
        <f t="shared" si="110"/>
        <v>9.0909090909090912E-2</v>
      </c>
      <c r="DR74" s="62">
        <f>IFERROR(VLOOKUP($C74,Sales!$GH$5:$GN$300,7,0),0)</f>
        <v>120000</v>
      </c>
      <c r="DS74" s="62">
        <f>IFERROR(VLOOKUP($C74,Sales!$GH$5:$GN$300,3,0),0)</f>
        <v>6</v>
      </c>
      <c r="DT74" s="62">
        <f>IFERROR(VLOOKUP($C74,Waste!$GH$5:$GN$200,3,0),0)</f>
        <v>0</v>
      </c>
      <c r="DU74" s="63">
        <f t="shared" si="111"/>
        <v>0</v>
      </c>
      <c r="DV74" s="62">
        <f>IFERROR(VLOOKUP($C74,Sales!$GO$5:$GU$300,7,0),0)</f>
        <v>80000</v>
      </c>
      <c r="DW74" s="62">
        <f>IFERROR(VLOOKUP($C74,Sales!$GO$5:$GU$300,3,0),0)</f>
        <v>4</v>
      </c>
      <c r="DX74" s="62">
        <f>IFERROR(VLOOKUP($C74,Waste!$GO$5:$GU$200,3,0),0)</f>
        <v>2</v>
      </c>
      <c r="DY74" s="63">
        <f t="shared" si="112"/>
        <v>0.5</v>
      </c>
      <c r="DZ74" s="62">
        <f>IFERROR(VLOOKUP($C74,Sales!$GV$5:$HB$300,7,0),0)</f>
        <v>120000</v>
      </c>
      <c r="EA74" s="62">
        <f>IFERROR(VLOOKUP($C74,Sales!$GV$5:$HB$300,3,0),0)</f>
        <v>6</v>
      </c>
      <c r="EB74" s="62">
        <f>IFERROR(VLOOKUP($C74,Waste!$GV$5:$HB$200,3,0),0)</f>
        <v>0</v>
      </c>
      <c r="EC74" s="63">
        <f t="shared" si="113"/>
        <v>0</v>
      </c>
      <c r="ED74" s="62">
        <f>IFERROR(VLOOKUP($C74,Sales!$HC$5:$HI$300,7,0),0)</f>
        <v>120000</v>
      </c>
      <c r="EE74" s="62">
        <f>IFERROR(VLOOKUP($C74,Sales!$HC$5:$HI$300,3,0),0)</f>
        <v>6</v>
      </c>
      <c r="EF74" s="62">
        <f>IFERROR(VLOOKUP($C74,Waste!$HC$5:$HI$200,3,0),0)</f>
        <v>0</v>
      </c>
      <c r="EG74" s="63">
        <f t="shared" si="114"/>
        <v>0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5216000</v>
      </c>
      <c r="EN74" s="64">
        <f t="shared" si="118"/>
        <v>5216000</v>
      </c>
      <c r="EO74" s="64">
        <f t="shared" si="119"/>
        <v>80000</v>
      </c>
      <c r="EP74" s="64">
        <f t="shared" si="120"/>
        <v>80000</v>
      </c>
      <c r="EQ74" s="64">
        <f t="shared" si="121"/>
        <v>80000</v>
      </c>
      <c r="ER74" s="64">
        <f t="shared" si="122"/>
        <v>180000</v>
      </c>
      <c r="ES74" s="64">
        <f t="shared" si="123"/>
        <v>360000</v>
      </c>
      <c r="ET74" s="64">
        <f t="shared" si="124"/>
        <v>100000</v>
      </c>
      <c r="EU74" s="64">
        <f t="shared" si="125"/>
        <v>120000</v>
      </c>
      <c r="EV74" s="64">
        <f t="shared" si="126"/>
        <v>196000</v>
      </c>
      <c r="EW74" s="64">
        <f t="shared" si="127"/>
        <v>120000</v>
      </c>
      <c r="EX74" s="64">
        <f t="shared" si="128"/>
        <v>100000</v>
      </c>
      <c r="EY74" s="64">
        <f t="shared" si="129"/>
        <v>200000</v>
      </c>
      <c r="EZ74" s="64">
        <f t="shared" si="130"/>
        <v>400000</v>
      </c>
      <c r="FA74" s="64">
        <f t="shared" si="131"/>
        <v>100000</v>
      </c>
      <c r="FB74" s="64">
        <f t="shared" si="132"/>
        <v>120000</v>
      </c>
      <c r="FC74" s="64">
        <f t="shared" si="133"/>
        <v>120000</v>
      </c>
      <c r="FD74" s="64">
        <f t="shared" si="134"/>
        <v>80000</v>
      </c>
      <c r="FE74" s="64">
        <f t="shared" si="135"/>
        <v>60000</v>
      </c>
      <c r="FF74" s="64">
        <f t="shared" si="136"/>
        <v>360000</v>
      </c>
      <c r="FG74" s="64">
        <f t="shared" si="137"/>
        <v>240000</v>
      </c>
      <c r="FH74" s="64">
        <f t="shared" si="138"/>
        <v>340000</v>
      </c>
      <c r="FI74" s="64">
        <f t="shared" si="139"/>
        <v>100000</v>
      </c>
      <c r="FJ74" s="64">
        <f t="shared" si="140"/>
        <v>120000</v>
      </c>
      <c r="FK74" s="64">
        <f t="shared" si="141"/>
        <v>80000</v>
      </c>
      <c r="FL74" s="64">
        <f t="shared" si="142"/>
        <v>440000</v>
      </c>
      <c r="FM74" s="64">
        <f t="shared" si="143"/>
        <v>160000</v>
      </c>
      <c r="FN74" s="64">
        <f t="shared" si="144"/>
        <v>440000</v>
      </c>
      <c r="FO74" s="64">
        <f t="shared" si="145"/>
        <v>120000</v>
      </c>
      <c r="FP74" s="64">
        <f t="shared" si="146"/>
        <v>80000</v>
      </c>
      <c r="FQ74" s="64">
        <f t="shared" si="147"/>
        <v>120000</v>
      </c>
      <c r="FR74" s="64">
        <f t="shared" si="148"/>
        <v>120000</v>
      </c>
      <c r="FS74" s="116">
        <f t="shared" si="149"/>
        <v>0</v>
      </c>
      <c r="FT74" s="115">
        <f t="shared" si="150"/>
        <v>0</v>
      </c>
      <c r="FU74" s="64">
        <f t="shared" si="151"/>
        <v>261</v>
      </c>
      <c r="FV74" s="64">
        <f t="shared" si="152"/>
        <v>261</v>
      </c>
      <c r="FW74" s="64">
        <f t="shared" si="153"/>
        <v>4</v>
      </c>
      <c r="FX74" s="64">
        <f t="shared" si="154"/>
        <v>4</v>
      </c>
      <c r="FY74" s="64">
        <f t="shared" si="155"/>
        <v>4</v>
      </c>
      <c r="FZ74" s="64">
        <f t="shared" si="156"/>
        <v>9</v>
      </c>
      <c r="GA74" s="64">
        <f t="shared" si="157"/>
        <v>18</v>
      </c>
      <c r="GB74" s="64">
        <f t="shared" si="158"/>
        <v>5</v>
      </c>
      <c r="GC74" s="64">
        <f t="shared" si="159"/>
        <v>6</v>
      </c>
      <c r="GD74" s="64">
        <f t="shared" si="160"/>
        <v>10</v>
      </c>
      <c r="GE74" s="64">
        <f t="shared" si="161"/>
        <v>6</v>
      </c>
      <c r="GF74" s="64">
        <f t="shared" si="162"/>
        <v>5</v>
      </c>
      <c r="GG74" s="64">
        <f t="shared" si="163"/>
        <v>10</v>
      </c>
      <c r="GH74" s="64">
        <f t="shared" si="164"/>
        <v>20</v>
      </c>
      <c r="GI74" s="64">
        <f t="shared" si="165"/>
        <v>5</v>
      </c>
      <c r="GJ74" s="64">
        <f t="shared" si="166"/>
        <v>6</v>
      </c>
      <c r="GK74" s="64">
        <f t="shared" si="167"/>
        <v>6</v>
      </c>
      <c r="GL74" s="64">
        <f t="shared" si="168"/>
        <v>4</v>
      </c>
      <c r="GM74" s="64">
        <f t="shared" si="169"/>
        <v>3</v>
      </c>
      <c r="GN74" s="64">
        <f t="shared" si="170"/>
        <v>18</v>
      </c>
      <c r="GO74" s="64">
        <f t="shared" si="171"/>
        <v>12</v>
      </c>
      <c r="GP74" s="64">
        <f t="shared" si="172"/>
        <v>17</v>
      </c>
      <c r="GQ74" s="64">
        <f t="shared" si="173"/>
        <v>5</v>
      </c>
      <c r="GR74" s="64">
        <f t="shared" si="174"/>
        <v>6</v>
      </c>
      <c r="GS74" s="64">
        <f t="shared" si="175"/>
        <v>4</v>
      </c>
      <c r="GT74" s="64">
        <f t="shared" si="176"/>
        <v>22</v>
      </c>
      <c r="GU74" s="64">
        <f t="shared" si="177"/>
        <v>8</v>
      </c>
      <c r="GV74" s="64">
        <f t="shared" si="178"/>
        <v>22</v>
      </c>
      <c r="GW74" s="64">
        <f t="shared" si="179"/>
        <v>6</v>
      </c>
      <c r="GX74" s="64">
        <f t="shared" si="180"/>
        <v>4</v>
      </c>
      <c r="GY74" s="64">
        <f t="shared" si="181"/>
        <v>6</v>
      </c>
      <c r="GZ74" s="64">
        <f t="shared" si="182"/>
        <v>6</v>
      </c>
      <c r="HA74" s="116">
        <f t="shared" si="183"/>
        <v>0</v>
      </c>
      <c r="HB74" s="115">
        <f t="shared" si="184"/>
        <v>0</v>
      </c>
      <c r="HC74" s="64">
        <f t="shared" si="185"/>
        <v>17</v>
      </c>
      <c r="HD74" s="64">
        <f t="shared" si="186"/>
        <v>17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1</v>
      </c>
      <c r="HI74" s="64">
        <f t="shared" si="191"/>
        <v>2</v>
      </c>
      <c r="HJ74" s="64">
        <f t="shared" si="192"/>
        <v>1</v>
      </c>
      <c r="HK74" s="64">
        <f t="shared" si="193"/>
        <v>0</v>
      </c>
      <c r="HL74" s="64">
        <f t="shared" si="194"/>
        <v>1</v>
      </c>
      <c r="HM74" s="64">
        <f t="shared" si="195"/>
        <v>0</v>
      </c>
      <c r="HN74" s="64">
        <f t="shared" si="196"/>
        <v>1</v>
      </c>
      <c r="HO74" s="64">
        <f t="shared" si="197"/>
        <v>0</v>
      </c>
      <c r="HP74" s="64">
        <f t="shared" si="198"/>
        <v>0</v>
      </c>
      <c r="HQ74" s="64">
        <f t="shared" si="199"/>
        <v>1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1</v>
      </c>
      <c r="HV74" s="64">
        <f t="shared" si="204"/>
        <v>1</v>
      </c>
      <c r="HW74" s="64">
        <f t="shared" si="205"/>
        <v>0</v>
      </c>
      <c r="HX74" s="64">
        <f t="shared" si="206"/>
        <v>1</v>
      </c>
      <c r="HY74" s="64">
        <f t="shared" si="207"/>
        <v>1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2</v>
      </c>
      <c r="ID74" s="64">
        <f t="shared" si="212"/>
        <v>2</v>
      </c>
      <c r="IE74" s="64">
        <f t="shared" si="213"/>
        <v>0</v>
      </c>
      <c r="IF74" s="64">
        <f t="shared" si="214"/>
        <v>2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278</v>
      </c>
      <c r="IL74" s="64">
        <f t="shared" si="220"/>
        <v>278</v>
      </c>
      <c r="IM74" s="64">
        <f t="shared" si="221"/>
        <v>4</v>
      </c>
      <c r="IN74" s="64">
        <f t="shared" si="222"/>
        <v>4</v>
      </c>
      <c r="IO74" s="64">
        <f t="shared" si="223"/>
        <v>4</v>
      </c>
      <c r="IP74" s="64">
        <f t="shared" si="224"/>
        <v>10</v>
      </c>
      <c r="IQ74" s="64">
        <f t="shared" si="225"/>
        <v>20</v>
      </c>
      <c r="IR74" s="64">
        <f t="shared" si="226"/>
        <v>6</v>
      </c>
      <c r="IS74" s="64">
        <f t="shared" si="227"/>
        <v>6</v>
      </c>
      <c r="IT74" s="64">
        <f t="shared" si="228"/>
        <v>11</v>
      </c>
      <c r="IU74" s="64">
        <f t="shared" si="229"/>
        <v>6</v>
      </c>
      <c r="IV74" s="64">
        <f t="shared" si="230"/>
        <v>6</v>
      </c>
      <c r="IW74" s="64">
        <f t="shared" si="231"/>
        <v>10</v>
      </c>
      <c r="IX74" s="64">
        <f t="shared" si="232"/>
        <v>20</v>
      </c>
      <c r="IY74" s="64">
        <f t="shared" si="233"/>
        <v>6</v>
      </c>
      <c r="IZ74" s="64">
        <f t="shared" si="234"/>
        <v>6</v>
      </c>
      <c r="JA74" s="64">
        <f t="shared" si="235"/>
        <v>6</v>
      </c>
      <c r="JB74" s="64">
        <f t="shared" si="236"/>
        <v>4</v>
      </c>
      <c r="JC74" s="64">
        <f t="shared" si="237"/>
        <v>4</v>
      </c>
      <c r="JD74" s="64">
        <f t="shared" si="238"/>
        <v>19</v>
      </c>
      <c r="JE74" s="64">
        <f t="shared" si="239"/>
        <v>12</v>
      </c>
      <c r="JF74" s="64">
        <f t="shared" si="240"/>
        <v>18</v>
      </c>
      <c r="JG74" s="64">
        <f t="shared" si="241"/>
        <v>6</v>
      </c>
      <c r="JH74" s="64">
        <f t="shared" si="242"/>
        <v>6</v>
      </c>
      <c r="JI74" s="64">
        <f t="shared" si="243"/>
        <v>4</v>
      </c>
      <c r="JJ74" s="64">
        <f t="shared" si="244"/>
        <v>22</v>
      </c>
      <c r="JK74" s="64">
        <f t="shared" si="245"/>
        <v>10</v>
      </c>
      <c r="JL74" s="64">
        <f t="shared" si="246"/>
        <v>24</v>
      </c>
      <c r="JM74" s="64">
        <f t="shared" si="247"/>
        <v>6</v>
      </c>
      <c r="JN74" s="64">
        <f t="shared" si="248"/>
        <v>6</v>
      </c>
      <c r="JO74" s="64">
        <f t="shared" si="249"/>
        <v>6</v>
      </c>
      <c r="JP74" s="64">
        <f t="shared" si="250"/>
        <v>6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3876000</v>
      </c>
      <c r="K77" s="62">
        <f t="shared" si="78"/>
        <v>204</v>
      </c>
      <c r="L77" s="62">
        <f t="shared" si="79"/>
        <v>21</v>
      </c>
      <c r="M77" s="57">
        <f t="shared" si="80"/>
        <v>0.10294117647058823</v>
      </c>
      <c r="N77" s="115">
        <f t="shared" si="81"/>
        <v>3876000</v>
      </c>
      <c r="O77" s="64">
        <f t="shared" si="82"/>
        <v>204</v>
      </c>
      <c r="P77" s="64">
        <f t="shared" si="83"/>
        <v>21</v>
      </c>
      <c r="Q77" s="127">
        <f t="shared" si="84"/>
        <v>0.10294117647058823</v>
      </c>
      <c r="R77" s="87">
        <f>IFERROR(VLOOKUP($C77,Sales!$H$5:$N$300,7,0),0)</f>
        <v>57000</v>
      </c>
      <c r="S77" s="62">
        <f>IFERROR(VLOOKUP($C77,Sales!$H$5:$N$300,3,0),0)</f>
        <v>3</v>
      </c>
      <c r="T77" s="62">
        <f>IFERROR(VLOOKUP($C77,Waste!$H$5:$N$200,3,0),0)</f>
        <v>1</v>
      </c>
      <c r="U77" s="63">
        <f t="shared" si="85"/>
        <v>0.33333333333333331</v>
      </c>
      <c r="V77" s="62">
        <f>IFERROR(VLOOKUP($C77,Sales!$O$5:$U$300,7,0),0)</f>
        <v>76000</v>
      </c>
      <c r="W77" s="62">
        <f>IFERROR(VLOOKUP($C77,Sales!$O$5:$U$300,3,0),0)</f>
        <v>4</v>
      </c>
      <c r="X77" s="62">
        <f>IFERROR(VLOOKUP($C77,Waste!$O$5:$U$200,3,0),0)</f>
        <v>0</v>
      </c>
      <c r="Y77" s="63">
        <f t="shared" si="86"/>
        <v>0</v>
      </c>
      <c r="Z77" s="62">
        <f>IFERROR(VLOOKUP($C77,Sales!$V$5:$AB$300,7,0),0)</f>
        <v>76000</v>
      </c>
      <c r="AA77" s="62">
        <f>IFERROR(VLOOKUP($C77,Sales!$V$5:$AB$300,3,0),0)</f>
        <v>4</v>
      </c>
      <c r="AB77" s="62">
        <f>IFERROR(VLOOKUP($C77,Waste!$V$5:$AB$200,3,0),0)</f>
        <v>0</v>
      </c>
      <c r="AC77" s="63">
        <f t="shared" si="87"/>
        <v>0</v>
      </c>
      <c r="AD77" s="62">
        <f>IFERROR(VLOOKUP($C77,Sales!$AC$5:$AI$300,7,0),0)</f>
        <v>190000</v>
      </c>
      <c r="AE77" s="62">
        <f>IFERROR(VLOOKUP($C77,Sales!$AC$5:$AI$300,3,0),0)</f>
        <v>10</v>
      </c>
      <c r="AF77" s="62">
        <f>IFERROR(VLOOKUP($C77,Waste!$AC$5:$AI$200,3,0),0)</f>
        <v>0</v>
      </c>
      <c r="AG77" s="63">
        <f t="shared" si="88"/>
        <v>0</v>
      </c>
      <c r="AH77" s="62">
        <f>IFERROR(VLOOKUP($C77,Sales!$AJ$5:$AP$300,7,0),0)</f>
        <v>228000</v>
      </c>
      <c r="AI77" s="62">
        <f>IFERROR(VLOOKUP($C77,Sales!$AJ$5:$AP$300,3,0),0)</f>
        <v>12</v>
      </c>
      <c r="AJ77" s="62">
        <f>IFERROR(VLOOKUP($C77,Waste!$AJ$5:$AP$200,3,0),0)</f>
        <v>0</v>
      </c>
      <c r="AK77" s="63">
        <f t="shared" si="89"/>
        <v>0</v>
      </c>
      <c r="AL77" s="62">
        <f>IFERROR(VLOOKUP($C77,Sales!$AQ$5:$AW$300,7,0),0)</f>
        <v>57000</v>
      </c>
      <c r="AM77" s="62">
        <f>IFERROR(VLOOKUP($C77,Sales!$AQ$5:$AW$300,3,0),0)</f>
        <v>3</v>
      </c>
      <c r="AN77" s="62">
        <f>IFERROR(VLOOKUP($C77,Waste!$AQ$5:$AW$200,3,0),0)</f>
        <v>1</v>
      </c>
      <c r="AO77" s="63">
        <f t="shared" si="90"/>
        <v>0.33333333333333331</v>
      </c>
      <c r="AP77" s="62">
        <f>IFERROR(VLOOKUP($C77,Sales!$AX$5:$BD$300,7,0),0)</f>
        <v>76000</v>
      </c>
      <c r="AQ77" s="62">
        <f>IFERROR(VLOOKUP($C77,Sales!$AX$5:$BD$300,3,0),0)</f>
        <v>4</v>
      </c>
      <c r="AR77" s="62">
        <f>IFERROR(VLOOKUP($C77,Waste!$AX$5:$BD$200,3,0),0)</f>
        <v>0</v>
      </c>
      <c r="AS77" s="63">
        <f t="shared" si="91"/>
        <v>0</v>
      </c>
      <c r="AT77" s="62">
        <f>IFERROR(VLOOKUP($C77,Sales!$BE$5:$BK$300,7,0),0)</f>
        <v>76000</v>
      </c>
      <c r="AU77" s="62">
        <f>IFERROR(VLOOKUP($C77,Sales!$BE$5:$BK$300,3,0),0)</f>
        <v>4</v>
      </c>
      <c r="AV77" s="62">
        <f>IFERROR(VLOOKUP($C77,Waste!$BE$5:$BK$200,3,0),0)</f>
        <v>0</v>
      </c>
      <c r="AW77" s="63">
        <f t="shared" si="92"/>
        <v>0</v>
      </c>
      <c r="AX77" s="62">
        <f>IFERROR(VLOOKUP($C77,Sales!$BL$5:$BR$300,7,0),0)</f>
        <v>76000</v>
      </c>
      <c r="AY77" s="62">
        <f>IFERROR(VLOOKUP($C77,Sales!$BL$5:$BR$300,3,0),0)</f>
        <v>4</v>
      </c>
      <c r="AZ77" s="62">
        <f>IFERROR(VLOOKUP($C77,Waste!$BL$5:$BR$200,3,0),0)</f>
        <v>0</v>
      </c>
      <c r="BA77" s="63">
        <f t="shared" si="93"/>
        <v>0</v>
      </c>
      <c r="BB77" s="62">
        <f>IFERROR(VLOOKUP($C77,Sales!$BS$5:$BY$300,7,0),0)</f>
        <v>76000</v>
      </c>
      <c r="BC77" s="62">
        <f>IFERROR(VLOOKUP($C77,Sales!$BS$5:$BY$300,3,0),0)</f>
        <v>4</v>
      </c>
      <c r="BD77" s="62">
        <f>IFERROR(VLOOKUP($C77,Waste!$BS$5:$BY$200,3,0),0)</f>
        <v>2</v>
      </c>
      <c r="BE77" s="63">
        <f t="shared" si="94"/>
        <v>0.5</v>
      </c>
      <c r="BF77" s="62">
        <f>IFERROR(VLOOKUP($C77,Sales!$BZ$5:$CF$300,7,0),0)</f>
        <v>190000</v>
      </c>
      <c r="BG77" s="62">
        <f>IFERROR(VLOOKUP($C77,Sales!$BZ$5:$CF$300,3,0),0)</f>
        <v>10</v>
      </c>
      <c r="BH77" s="62">
        <f>IFERROR(VLOOKUP($C77,Waste!$BZ$5:$CF$200,3,0),0)</f>
        <v>0</v>
      </c>
      <c r="BI77" s="63">
        <f t="shared" si="95"/>
        <v>0</v>
      </c>
      <c r="BJ77" s="62">
        <f>IFERROR(VLOOKUP($C77,Sales!$CG$5:$CM$300,7,0),0)</f>
        <v>266000</v>
      </c>
      <c r="BK77" s="62">
        <f>IFERROR(VLOOKUP($C77,Sales!$CG$5:$CM$300,3,0),0)</f>
        <v>14</v>
      </c>
      <c r="BL77" s="62">
        <f>IFERROR(VLOOKUP($C77,Waste!$CG$5:$CM$200,3,0),0)</f>
        <v>0</v>
      </c>
      <c r="BM77" s="63">
        <f t="shared" si="96"/>
        <v>0</v>
      </c>
      <c r="BN77" s="62">
        <f>IFERROR(VLOOKUP($C77,Sales!$CN$5:$CT$300,7,0),0)</f>
        <v>38000</v>
      </c>
      <c r="BO77" s="62">
        <f>IFERROR(VLOOKUP($C77,Sales!$CN$5:$CT$300,3,0),0)</f>
        <v>2</v>
      </c>
      <c r="BP77" s="62">
        <f>IFERROR(VLOOKUP($C77,Waste!$CN$5:$CT$200,3,0),0)</f>
        <v>2</v>
      </c>
      <c r="BQ77" s="63">
        <f t="shared" si="97"/>
        <v>1</v>
      </c>
      <c r="BR77" s="62">
        <f>IFERROR(VLOOKUP($C77,Sales!$CU$5:$DA$300,7,0),0)</f>
        <v>95000</v>
      </c>
      <c r="BS77" s="62">
        <f>IFERROR(VLOOKUP($C77,Sales!$CU$5:$DA$300,3,0),0)</f>
        <v>5</v>
      </c>
      <c r="BT77" s="62">
        <f>IFERROR(VLOOKUP($C77,Waste!$CU$5:$DA$200,3,0),0)</f>
        <v>2</v>
      </c>
      <c r="BU77" s="63">
        <f t="shared" si="98"/>
        <v>0.4</v>
      </c>
      <c r="BV77" s="62">
        <f>IFERROR(VLOOKUP($C77,Sales!$DB$5:$DH$300,7,0),0)</f>
        <v>114000</v>
      </c>
      <c r="BW77" s="62">
        <f>IFERROR(VLOOKUP($C77,Sales!$DB$5:$DH$300,3,0),0)</f>
        <v>6</v>
      </c>
      <c r="BX77" s="62">
        <f>IFERROR(VLOOKUP($C77,Waste!$DB$5:$DH$200,3,0),0)</f>
        <v>0</v>
      </c>
      <c r="BY77" s="63">
        <f t="shared" si="99"/>
        <v>0</v>
      </c>
      <c r="BZ77" s="62">
        <f>IFERROR(VLOOKUP($C77,Sales!$DI$5:$DO$300,7,0),0)</f>
        <v>19000</v>
      </c>
      <c r="CA77" s="62">
        <f>IFERROR(VLOOKUP($C77,Sales!$DI$5:$DO$300,3,0),0)</f>
        <v>1</v>
      </c>
      <c r="CB77" s="62">
        <f>IFERROR(VLOOKUP($C77,Waste!$DI$5:$DO$200,3,0),0)</f>
        <v>3</v>
      </c>
      <c r="CC77" s="63">
        <f t="shared" si="100"/>
        <v>3</v>
      </c>
      <c r="CD77" s="62">
        <f>IFERROR(VLOOKUP($C77,Sales!$DP$5:$DV$300,7,0),0)</f>
        <v>76000</v>
      </c>
      <c r="CE77" s="62">
        <f>IFERROR(VLOOKUP($C77,Sales!$DP$5:$DV$300,3,0),0)</f>
        <v>4</v>
      </c>
      <c r="CF77" s="62">
        <f>IFERROR(VLOOKUP($C77,Waste!$DP$5:$DV$200,3,0),0)</f>
        <v>0</v>
      </c>
      <c r="CG77" s="63">
        <f t="shared" si="101"/>
        <v>0</v>
      </c>
      <c r="CH77" s="62">
        <f>IFERROR(VLOOKUP($C77,Sales!$DW$5:$EC$300,7,0),0)</f>
        <v>171000</v>
      </c>
      <c r="CI77" s="62">
        <f>IFERROR(VLOOKUP($C77,Sales!$DW$5:$EC$300,3,0),0)</f>
        <v>9</v>
      </c>
      <c r="CJ77" s="62">
        <f>IFERROR(VLOOKUP($C77,Waste!$DW$5:$EC$200,3,0),0)</f>
        <v>1</v>
      </c>
      <c r="CK77" s="63">
        <f t="shared" si="102"/>
        <v>0.1111111111111111</v>
      </c>
      <c r="CL77" s="62">
        <f>IFERROR(VLOOKUP($C77,Sales!$ED$5:$EJ$300,7,0),0)</f>
        <v>342000</v>
      </c>
      <c r="CM77" s="62">
        <f>IFERROR(VLOOKUP($C77,Sales!$ED$5:$EJ$300,3,0),0)</f>
        <v>18</v>
      </c>
      <c r="CN77" s="62">
        <f>IFERROR(VLOOKUP($C77,Waste!$ED$5:$EJ$200,3,0),0)</f>
        <v>0</v>
      </c>
      <c r="CO77" s="63">
        <f t="shared" si="103"/>
        <v>0</v>
      </c>
      <c r="CP77" s="62">
        <f>IFERROR(VLOOKUP($C77,Sales!$EK$5:$EQ$300,7,0),0)</f>
        <v>266000</v>
      </c>
      <c r="CQ77" s="62">
        <f>IFERROR(VLOOKUP($C77,Sales!$EK$5:$EQ$300,3,0),0)</f>
        <v>14</v>
      </c>
      <c r="CR77" s="62">
        <f>IFERROR(VLOOKUP($C77,Waste!$EK$5:$EQ$200,3,0),0)</f>
        <v>0</v>
      </c>
      <c r="CS77" s="63">
        <f t="shared" si="104"/>
        <v>0</v>
      </c>
      <c r="CT77" s="62">
        <f>IFERROR(VLOOKUP($C77,Sales!$ER$5:$EX$300,7,0),0)</f>
        <v>114000</v>
      </c>
      <c r="CU77" s="62">
        <f>IFERROR(VLOOKUP($C77,Sales!$ER$5:$EX$300,3,0),0)</f>
        <v>6</v>
      </c>
      <c r="CV77" s="62">
        <f>IFERROR(VLOOKUP($C77,Waste!$ER$5:$EX$200,3,0),0)</f>
        <v>0</v>
      </c>
      <c r="CW77" s="63">
        <f t="shared" si="105"/>
        <v>0</v>
      </c>
      <c r="CX77" s="62">
        <f>IFERROR(VLOOKUP($C77,Sales!$EY$5:$FE$300,7,0),0)</f>
        <v>76000</v>
      </c>
      <c r="CY77" s="62">
        <f>IFERROR(VLOOKUP($C77,Sales!$EY$5:$FE$300,3,0),0)</f>
        <v>4</v>
      </c>
      <c r="CZ77" s="62">
        <f>IFERROR(VLOOKUP($C77,Waste!$EY$5:$FE$200,3,0),0)</f>
        <v>0</v>
      </c>
      <c r="DA77" s="63">
        <f t="shared" si="106"/>
        <v>0</v>
      </c>
      <c r="DB77" s="62">
        <f>IFERROR(VLOOKUP($C77,Sales!$FF$5:$FL$300,7,0),0)</f>
        <v>76000</v>
      </c>
      <c r="DC77" s="62">
        <f>IFERROR(VLOOKUP($C77,Sales!$FF$5:$FL$300,3,0),0)</f>
        <v>4</v>
      </c>
      <c r="DD77" s="62">
        <f>IFERROR(VLOOKUP($C77,Waste!$FF$5:$FL$200,3,0),0)</f>
        <v>0</v>
      </c>
      <c r="DE77" s="63">
        <f t="shared" si="107"/>
        <v>0</v>
      </c>
      <c r="DF77" s="62">
        <f>IFERROR(VLOOKUP($C77,Sales!$FM$5:$FS$300,7,0),0)</f>
        <v>190000</v>
      </c>
      <c r="DG77" s="62">
        <f>IFERROR(VLOOKUP($C77,Sales!$FM$5:$FS$300,3,0),0)</f>
        <v>10</v>
      </c>
      <c r="DH77" s="62">
        <f>IFERROR(VLOOKUP($C77,Waste!$FM$5:$FS$200,3,0),0)</f>
        <v>0</v>
      </c>
      <c r="DI77" s="63">
        <f t="shared" si="108"/>
        <v>0</v>
      </c>
      <c r="DJ77" s="62">
        <f>IFERROR(VLOOKUP($C77,Sales!$FT$5:$FZ$300,7,0),0)</f>
        <v>342000</v>
      </c>
      <c r="DK77" s="62">
        <f>IFERROR(VLOOKUP($C77,Sales!$FT$5:$FZ$300,3,0),0)</f>
        <v>18</v>
      </c>
      <c r="DL77" s="62">
        <f>IFERROR(VLOOKUP($C77,Waste!$FT$5:$FZ$200,3,0),0)</f>
        <v>2</v>
      </c>
      <c r="DM77" s="63">
        <f t="shared" si="109"/>
        <v>0.1111111111111111</v>
      </c>
      <c r="DN77" s="62">
        <f>IFERROR(VLOOKUP($C77,Sales!$GA$5:$GG$300,7,0),0)</f>
        <v>285000</v>
      </c>
      <c r="DO77" s="62">
        <f>IFERROR(VLOOKUP($C77,Sales!$GA$5:$GG$300,3,0),0)</f>
        <v>15</v>
      </c>
      <c r="DP77" s="62">
        <f>IFERROR(VLOOKUP($C77,Waste!$GA$5:$GG$200,3,0),0)</f>
        <v>3</v>
      </c>
      <c r="DQ77" s="63">
        <f t="shared" si="110"/>
        <v>0.2</v>
      </c>
      <c r="DR77" s="62">
        <f>IFERROR(VLOOKUP($C77,Sales!$GH$5:$GN$300,7,0),0)</f>
        <v>38000</v>
      </c>
      <c r="DS77" s="62">
        <f>IFERROR(VLOOKUP($C77,Sales!$GH$5:$GN$300,3,0),0)</f>
        <v>2</v>
      </c>
      <c r="DT77" s="62">
        <f>IFERROR(VLOOKUP($C77,Waste!$GH$5:$GN$200,3,0),0)</f>
        <v>2</v>
      </c>
      <c r="DU77" s="63">
        <f t="shared" si="111"/>
        <v>1</v>
      </c>
      <c r="DV77" s="62">
        <f>IFERROR(VLOOKUP($C77,Sales!$GO$5:$GU$300,7,0),0)</f>
        <v>38000</v>
      </c>
      <c r="DW77" s="62">
        <f>IFERROR(VLOOKUP($C77,Sales!$GO$5:$GU$300,3,0),0)</f>
        <v>2</v>
      </c>
      <c r="DX77" s="62">
        <f>IFERROR(VLOOKUP($C77,Waste!$GO$5:$GU$200,3,0),0)</f>
        <v>2</v>
      </c>
      <c r="DY77" s="63">
        <f t="shared" si="112"/>
        <v>1</v>
      </c>
      <c r="DZ77" s="62">
        <f>IFERROR(VLOOKUP($C77,Sales!$GV$5:$HB$300,7,0),0)</f>
        <v>76000</v>
      </c>
      <c r="EA77" s="62">
        <f>IFERROR(VLOOKUP($C77,Sales!$GV$5:$HB$300,3,0),0)</f>
        <v>4</v>
      </c>
      <c r="EB77" s="62">
        <f>IFERROR(VLOOKUP($C77,Waste!$GV$5:$HB$200,3,0),0)</f>
        <v>0</v>
      </c>
      <c r="EC77" s="63">
        <f t="shared" si="113"/>
        <v>0</v>
      </c>
      <c r="ED77" s="62">
        <f>IFERROR(VLOOKUP($C77,Sales!$HC$5:$HI$300,7,0),0)</f>
        <v>76000</v>
      </c>
      <c r="EE77" s="62">
        <f>IFERROR(VLOOKUP($C77,Sales!$HC$5:$HI$300,3,0),0)</f>
        <v>4</v>
      </c>
      <c r="EF77" s="62">
        <f>IFERROR(VLOOKUP($C77,Waste!$HC$5:$HI$200,3,0),0)</f>
        <v>0</v>
      </c>
      <c r="EG77" s="63">
        <f t="shared" si="114"/>
        <v>0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3876000</v>
      </c>
      <c r="EN77" s="64">
        <f t="shared" si="118"/>
        <v>3876000</v>
      </c>
      <c r="EO77" s="64">
        <f t="shared" si="119"/>
        <v>57000</v>
      </c>
      <c r="EP77" s="64">
        <f t="shared" si="120"/>
        <v>76000</v>
      </c>
      <c r="EQ77" s="64">
        <f t="shared" si="121"/>
        <v>76000</v>
      </c>
      <c r="ER77" s="64">
        <f t="shared" si="122"/>
        <v>190000</v>
      </c>
      <c r="ES77" s="64">
        <f t="shared" si="123"/>
        <v>228000</v>
      </c>
      <c r="ET77" s="64">
        <f t="shared" si="124"/>
        <v>57000</v>
      </c>
      <c r="EU77" s="64">
        <f t="shared" si="125"/>
        <v>76000</v>
      </c>
      <c r="EV77" s="64">
        <f t="shared" si="126"/>
        <v>76000</v>
      </c>
      <c r="EW77" s="64">
        <f t="shared" si="127"/>
        <v>76000</v>
      </c>
      <c r="EX77" s="64">
        <f t="shared" si="128"/>
        <v>76000</v>
      </c>
      <c r="EY77" s="64">
        <f t="shared" si="129"/>
        <v>190000</v>
      </c>
      <c r="EZ77" s="64">
        <f t="shared" si="130"/>
        <v>266000</v>
      </c>
      <c r="FA77" s="64">
        <f t="shared" si="131"/>
        <v>38000</v>
      </c>
      <c r="FB77" s="64">
        <f t="shared" si="132"/>
        <v>95000</v>
      </c>
      <c r="FC77" s="64">
        <f t="shared" si="133"/>
        <v>114000</v>
      </c>
      <c r="FD77" s="64">
        <f t="shared" si="134"/>
        <v>19000</v>
      </c>
      <c r="FE77" s="64">
        <f t="shared" si="135"/>
        <v>76000</v>
      </c>
      <c r="FF77" s="64">
        <f t="shared" si="136"/>
        <v>171000</v>
      </c>
      <c r="FG77" s="64">
        <f t="shared" si="137"/>
        <v>342000</v>
      </c>
      <c r="FH77" s="64">
        <f t="shared" si="138"/>
        <v>266000</v>
      </c>
      <c r="FI77" s="64">
        <f t="shared" si="139"/>
        <v>114000</v>
      </c>
      <c r="FJ77" s="64">
        <f t="shared" si="140"/>
        <v>76000</v>
      </c>
      <c r="FK77" s="64">
        <f t="shared" si="141"/>
        <v>76000</v>
      </c>
      <c r="FL77" s="64">
        <f t="shared" si="142"/>
        <v>190000</v>
      </c>
      <c r="FM77" s="64">
        <f t="shared" si="143"/>
        <v>342000</v>
      </c>
      <c r="FN77" s="64">
        <f t="shared" si="144"/>
        <v>285000</v>
      </c>
      <c r="FO77" s="64">
        <f t="shared" si="145"/>
        <v>38000</v>
      </c>
      <c r="FP77" s="64">
        <f t="shared" si="146"/>
        <v>38000</v>
      </c>
      <c r="FQ77" s="64">
        <f t="shared" si="147"/>
        <v>76000</v>
      </c>
      <c r="FR77" s="64">
        <f t="shared" si="148"/>
        <v>76000</v>
      </c>
      <c r="FS77" s="116">
        <f t="shared" si="149"/>
        <v>0</v>
      </c>
      <c r="FT77" s="115">
        <f t="shared" si="150"/>
        <v>0</v>
      </c>
      <c r="FU77" s="64">
        <f t="shared" si="151"/>
        <v>204</v>
      </c>
      <c r="FV77" s="64">
        <f t="shared" si="152"/>
        <v>204</v>
      </c>
      <c r="FW77" s="64">
        <f t="shared" si="153"/>
        <v>3</v>
      </c>
      <c r="FX77" s="64">
        <f t="shared" si="154"/>
        <v>4</v>
      </c>
      <c r="FY77" s="64">
        <f t="shared" si="155"/>
        <v>4</v>
      </c>
      <c r="FZ77" s="64">
        <f t="shared" si="156"/>
        <v>10</v>
      </c>
      <c r="GA77" s="64">
        <f t="shared" si="157"/>
        <v>12</v>
      </c>
      <c r="GB77" s="64">
        <f t="shared" si="158"/>
        <v>3</v>
      </c>
      <c r="GC77" s="64">
        <f t="shared" si="159"/>
        <v>4</v>
      </c>
      <c r="GD77" s="64">
        <f t="shared" si="160"/>
        <v>4</v>
      </c>
      <c r="GE77" s="64">
        <f t="shared" si="161"/>
        <v>4</v>
      </c>
      <c r="GF77" s="64">
        <f t="shared" si="162"/>
        <v>4</v>
      </c>
      <c r="GG77" s="64">
        <f t="shared" si="163"/>
        <v>10</v>
      </c>
      <c r="GH77" s="64">
        <f t="shared" si="164"/>
        <v>14</v>
      </c>
      <c r="GI77" s="64">
        <f t="shared" si="165"/>
        <v>2</v>
      </c>
      <c r="GJ77" s="64">
        <f t="shared" si="166"/>
        <v>5</v>
      </c>
      <c r="GK77" s="64">
        <f t="shared" si="167"/>
        <v>6</v>
      </c>
      <c r="GL77" s="64">
        <f t="shared" si="168"/>
        <v>1</v>
      </c>
      <c r="GM77" s="64">
        <f t="shared" si="169"/>
        <v>4</v>
      </c>
      <c r="GN77" s="64">
        <f t="shared" si="170"/>
        <v>9</v>
      </c>
      <c r="GO77" s="64">
        <f t="shared" si="171"/>
        <v>18</v>
      </c>
      <c r="GP77" s="64">
        <f t="shared" si="172"/>
        <v>14</v>
      </c>
      <c r="GQ77" s="64">
        <f t="shared" si="173"/>
        <v>6</v>
      </c>
      <c r="GR77" s="64">
        <f t="shared" si="174"/>
        <v>4</v>
      </c>
      <c r="GS77" s="64">
        <f t="shared" si="175"/>
        <v>4</v>
      </c>
      <c r="GT77" s="64">
        <f t="shared" si="176"/>
        <v>10</v>
      </c>
      <c r="GU77" s="64">
        <f t="shared" si="177"/>
        <v>18</v>
      </c>
      <c r="GV77" s="64">
        <f t="shared" si="178"/>
        <v>15</v>
      </c>
      <c r="GW77" s="64">
        <f t="shared" si="179"/>
        <v>2</v>
      </c>
      <c r="GX77" s="64">
        <f t="shared" si="180"/>
        <v>2</v>
      </c>
      <c r="GY77" s="64">
        <f t="shared" si="181"/>
        <v>4</v>
      </c>
      <c r="GZ77" s="64">
        <f t="shared" si="182"/>
        <v>4</v>
      </c>
      <c r="HA77" s="116">
        <f t="shared" si="183"/>
        <v>0</v>
      </c>
      <c r="HB77" s="115">
        <f t="shared" si="184"/>
        <v>0</v>
      </c>
      <c r="HC77" s="64">
        <f t="shared" si="185"/>
        <v>21</v>
      </c>
      <c r="HD77" s="64">
        <f t="shared" si="186"/>
        <v>21</v>
      </c>
      <c r="HE77" s="64">
        <f t="shared" si="187"/>
        <v>1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1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2</v>
      </c>
      <c r="HO77" s="64">
        <f t="shared" si="197"/>
        <v>0</v>
      </c>
      <c r="HP77" s="64">
        <f t="shared" si="198"/>
        <v>0</v>
      </c>
      <c r="HQ77" s="64">
        <f t="shared" si="199"/>
        <v>2</v>
      </c>
      <c r="HR77" s="64">
        <f t="shared" si="200"/>
        <v>2</v>
      </c>
      <c r="HS77" s="64">
        <f t="shared" si="201"/>
        <v>0</v>
      </c>
      <c r="HT77" s="64">
        <f t="shared" si="202"/>
        <v>3</v>
      </c>
      <c r="HU77" s="64">
        <f t="shared" si="203"/>
        <v>0</v>
      </c>
      <c r="HV77" s="64">
        <f t="shared" si="204"/>
        <v>1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2</v>
      </c>
      <c r="ID77" s="64">
        <f t="shared" si="212"/>
        <v>3</v>
      </c>
      <c r="IE77" s="64">
        <f t="shared" si="213"/>
        <v>2</v>
      </c>
      <c r="IF77" s="64">
        <f t="shared" si="214"/>
        <v>2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225</v>
      </c>
      <c r="IL77" s="64">
        <f t="shared" si="220"/>
        <v>225</v>
      </c>
      <c r="IM77" s="64">
        <f t="shared" si="221"/>
        <v>4</v>
      </c>
      <c r="IN77" s="64">
        <f t="shared" si="222"/>
        <v>4</v>
      </c>
      <c r="IO77" s="64">
        <f t="shared" si="223"/>
        <v>4</v>
      </c>
      <c r="IP77" s="64">
        <f t="shared" si="224"/>
        <v>10</v>
      </c>
      <c r="IQ77" s="64">
        <f t="shared" si="225"/>
        <v>12</v>
      </c>
      <c r="IR77" s="64">
        <f t="shared" si="226"/>
        <v>4</v>
      </c>
      <c r="IS77" s="64">
        <f t="shared" si="227"/>
        <v>4</v>
      </c>
      <c r="IT77" s="64">
        <f t="shared" si="228"/>
        <v>4</v>
      </c>
      <c r="IU77" s="64">
        <f t="shared" si="229"/>
        <v>4</v>
      </c>
      <c r="IV77" s="64">
        <f t="shared" si="230"/>
        <v>6</v>
      </c>
      <c r="IW77" s="64">
        <f t="shared" si="231"/>
        <v>10</v>
      </c>
      <c r="IX77" s="64">
        <f t="shared" si="232"/>
        <v>14</v>
      </c>
      <c r="IY77" s="64">
        <f t="shared" si="233"/>
        <v>4</v>
      </c>
      <c r="IZ77" s="64">
        <f t="shared" si="234"/>
        <v>7</v>
      </c>
      <c r="JA77" s="64">
        <f t="shared" si="235"/>
        <v>6</v>
      </c>
      <c r="JB77" s="64">
        <f t="shared" si="236"/>
        <v>4</v>
      </c>
      <c r="JC77" s="64">
        <f t="shared" si="237"/>
        <v>4</v>
      </c>
      <c r="JD77" s="64">
        <f t="shared" si="238"/>
        <v>10</v>
      </c>
      <c r="JE77" s="64">
        <f t="shared" si="239"/>
        <v>18</v>
      </c>
      <c r="JF77" s="64">
        <f t="shared" si="240"/>
        <v>14</v>
      </c>
      <c r="JG77" s="64">
        <f t="shared" si="241"/>
        <v>6</v>
      </c>
      <c r="JH77" s="64">
        <f t="shared" si="242"/>
        <v>4</v>
      </c>
      <c r="JI77" s="64">
        <f t="shared" si="243"/>
        <v>4</v>
      </c>
      <c r="JJ77" s="64">
        <f t="shared" si="244"/>
        <v>10</v>
      </c>
      <c r="JK77" s="64">
        <f t="shared" si="245"/>
        <v>20</v>
      </c>
      <c r="JL77" s="64">
        <f t="shared" si="246"/>
        <v>18</v>
      </c>
      <c r="JM77" s="64">
        <f t="shared" si="247"/>
        <v>4</v>
      </c>
      <c r="JN77" s="64">
        <f t="shared" si="248"/>
        <v>4</v>
      </c>
      <c r="JO77" s="64">
        <f t="shared" si="249"/>
        <v>4</v>
      </c>
      <c r="JP77" s="64">
        <f t="shared" si="250"/>
        <v>4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4095000</v>
      </c>
      <c r="K78" s="62">
        <f t="shared" si="78"/>
        <v>195</v>
      </c>
      <c r="L78" s="62">
        <f t="shared" si="79"/>
        <v>11</v>
      </c>
      <c r="M78" s="57">
        <f t="shared" si="80"/>
        <v>5.6410256410256411E-2</v>
      </c>
      <c r="N78" s="115">
        <f t="shared" si="81"/>
        <v>4095000</v>
      </c>
      <c r="O78" s="64">
        <f t="shared" si="82"/>
        <v>195</v>
      </c>
      <c r="P78" s="64">
        <f t="shared" si="83"/>
        <v>11</v>
      </c>
      <c r="Q78" s="127">
        <f t="shared" si="84"/>
        <v>5.6410256410256411E-2</v>
      </c>
      <c r="R78" s="87">
        <f>IFERROR(VLOOKUP($C78,Sales!$H$5:$N$300,7,0),0)</f>
        <v>84000</v>
      </c>
      <c r="S78" s="62">
        <f>IFERROR(VLOOKUP($C78,Sales!$H$5:$N$300,3,0),0)</f>
        <v>4</v>
      </c>
      <c r="T78" s="62">
        <f>IFERROR(VLOOKUP($C78,Waste!$H$5:$N$200,3,0),0)</f>
        <v>0</v>
      </c>
      <c r="U78" s="63">
        <f t="shared" si="85"/>
        <v>0</v>
      </c>
      <c r="V78" s="62">
        <f>IFERROR(VLOOKUP($C78,Sales!$O$5:$U$300,7,0),0)</f>
        <v>63000</v>
      </c>
      <c r="W78" s="62">
        <f>IFERROR(VLOOKUP($C78,Sales!$O$5:$U$300,3,0),0)</f>
        <v>3</v>
      </c>
      <c r="X78" s="62">
        <f>IFERROR(VLOOKUP($C78,Waste!$O$5:$U$200,3,0),0)</f>
        <v>1</v>
      </c>
      <c r="Y78" s="63">
        <f t="shared" si="86"/>
        <v>0.33333333333333331</v>
      </c>
      <c r="Z78" s="62">
        <f>IFERROR(VLOOKUP($C78,Sales!$V$5:$AB$300,7,0),0)</f>
        <v>84000</v>
      </c>
      <c r="AA78" s="62">
        <f>IFERROR(VLOOKUP($C78,Sales!$V$5:$AB$300,3,0),0)</f>
        <v>4</v>
      </c>
      <c r="AB78" s="62">
        <f>IFERROR(VLOOKUP($C78,Waste!$V$5:$AB$200,3,0),0)</f>
        <v>0</v>
      </c>
      <c r="AC78" s="63">
        <f t="shared" si="87"/>
        <v>0</v>
      </c>
      <c r="AD78" s="62">
        <f>IFERROR(VLOOKUP($C78,Sales!$AC$5:$AI$300,7,0),0)</f>
        <v>210000</v>
      </c>
      <c r="AE78" s="62">
        <f>IFERROR(VLOOKUP($C78,Sales!$AC$5:$AI$300,3,0),0)</f>
        <v>10</v>
      </c>
      <c r="AF78" s="62">
        <f>IFERROR(VLOOKUP($C78,Waste!$AC$5:$AI$200,3,0),0)</f>
        <v>0</v>
      </c>
      <c r="AG78" s="63">
        <f t="shared" si="88"/>
        <v>0</v>
      </c>
      <c r="AH78" s="62">
        <f>IFERROR(VLOOKUP($C78,Sales!$AJ$5:$AP$300,7,0),0)</f>
        <v>210000</v>
      </c>
      <c r="AI78" s="62">
        <f>IFERROR(VLOOKUP($C78,Sales!$AJ$5:$AP$300,3,0),0)</f>
        <v>10</v>
      </c>
      <c r="AJ78" s="62">
        <f>IFERROR(VLOOKUP($C78,Waste!$AJ$5:$AP$200,3,0),0)</f>
        <v>0</v>
      </c>
      <c r="AK78" s="63">
        <f t="shared" si="89"/>
        <v>0</v>
      </c>
      <c r="AL78" s="62">
        <f>IFERROR(VLOOKUP($C78,Sales!$AQ$5:$AW$300,7,0),0)</f>
        <v>21000</v>
      </c>
      <c r="AM78" s="62">
        <f>IFERROR(VLOOKUP($C78,Sales!$AQ$5:$AW$300,3,0),0)</f>
        <v>1</v>
      </c>
      <c r="AN78" s="62">
        <f>IFERROR(VLOOKUP($C78,Waste!$AQ$5:$AW$200,3,0),0)</f>
        <v>3</v>
      </c>
      <c r="AO78" s="63">
        <f t="shared" si="90"/>
        <v>3</v>
      </c>
      <c r="AP78" s="62">
        <f>IFERROR(VLOOKUP($C78,Sales!$AX$5:$BD$300,7,0),0)</f>
        <v>63000</v>
      </c>
      <c r="AQ78" s="62">
        <f>IFERROR(VLOOKUP($C78,Sales!$AX$5:$BD$300,3,0),0)</f>
        <v>3</v>
      </c>
      <c r="AR78" s="62">
        <f>IFERROR(VLOOKUP($C78,Waste!$AX$5:$BD$200,3,0),0)</f>
        <v>1</v>
      </c>
      <c r="AS78" s="63">
        <f t="shared" si="91"/>
        <v>0.33333333333333331</v>
      </c>
      <c r="AT78" s="62">
        <f>IFERROR(VLOOKUP($C78,Sales!$BE$5:$BK$300,7,0),0)</f>
        <v>84000</v>
      </c>
      <c r="AU78" s="62">
        <f>IFERROR(VLOOKUP($C78,Sales!$BE$5:$BK$300,3,0),0)</f>
        <v>4</v>
      </c>
      <c r="AV78" s="62">
        <f>IFERROR(VLOOKUP($C78,Waste!$BE$5:$BK$200,3,0),0)</f>
        <v>0</v>
      </c>
      <c r="AW78" s="63">
        <f t="shared" si="92"/>
        <v>0</v>
      </c>
      <c r="AX78" s="62">
        <f>IFERROR(VLOOKUP($C78,Sales!$BL$5:$BR$300,7,0),0)</f>
        <v>84000</v>
      </c>
      <c r="AY78" s="62">
        <f>IFERROR(VLOOKUP($C78,Sales!$BL$5:$BR$300,3,0),0)</f>
        <v>4</v>
      </c>
      <c r="AZ78" s="62">
        <f>IFERROR(VLOOKUP($C78,Waste!$BL$5:$BR$200,3,0),0)</f>
        <v>0</v>
      </c>
      <c r="BA78" s="63">
        <f t="shared" si="93"/>
        <v>0</v>
      </c>
      <c r="BB78" s="62">
        <f>IFERROR(VLOOKUP($C78,Sales!$BS$5:$BY$300,7,0),0)</f>
        <v>84000</v>
      </c>
      <c r="BC78" s="62">
        <f>IFERROR(VLOOKUP($C78,Sales!$BS$5:$BY$300,3,0),0)</f>
        <v>4</v>
      </c>
      <c r="BD78" s="62">
        <f>IFERROR(VLOOKUP($C78,Waste!$BS$5:$BY$200,3,0),0)</f>
        <v>0</v>
      </c>
      <c r="BE78" s="63">
        <f t="shared" si="94"/>
        <v>0</v>
      </c>
      <c r="BF78" s="62">
        <f>IFERROR(VLOOKUP($C78,Sales!$BZ$5:$CF$300,7,0),0)</f>
        <v>210000</v>
      </c>
      <c r="BG78" s="62">
        <f>IFERROR(VLOOKUP($C78,Sales!$BZ$5:$CF$300,3,0),0)</f>
        <v>10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210000</v>
      </c>
      <c r="BK78" s="62">
        <f>IFERROR(VLOOKUP($C78,Sales!$CG$5:$CM$300,3,0),0)</f>
        <v>10</v>
      </c>
      <c r="BL78" s="62">
        <f>IFERROR(VLOOKUP($C78,Waste!$CG$5:$CM$200,3,0),0)</f>
        <v>0</v>
      </c>
      <c r="BM78" s="63">
        <f t="shared" si="96"/>
        <v>0</v>
      </c>
      <c r="BN78" s="62">
        <f>IFERROR(VLOOKUP($C78,Sales!$CN$5:$CT$300,7,0),0)</f>
        <v>84000</v>
      </c>
      <c r="BO78" s="62">
        <f>IFERROR(VLOOKUP($C78,Sales!$CN$5:$CT$300,3,0),0)</f>
        <v>4</v>
      </c>
      <c r="BP78" s="62">
        <f>IFERROR(VLOOKUP($C78,Waste!$CN$5:$CT$200,3,0),0)</f>
        <v>0</v>
      </c>
      <c r="BQ78" s="63">
        <f t="shared" si="97"/>
        <v>0</v>
      </c>
      <c r="BR78" s="62">
        <f>IFERROR(VLOOKUP($C78,Sales!$CU$5:$DA$300,7,0),0)</f>
        <v>84000</v>
      </c>
      <c r="BS78" s="62">
        <f>IFERROR(VLOOKUP($C78,Sales!$CU$5:$DA$300,3,0),0)</f>
        <v>4</v>
      </c>
      <c r="BT78" s="62">
        <f>IFERROR(VLOOKUP($C78,Waste!$CU$5:$DA$200,3,0),0)</f>
        <v>0</v>
      </c>
      <c r="BU78" s="63">
        <f t="shared" si="98"/>
        <v>0</v>
      </c>
      <c r="BV78" s="62">
        <f>IFERROR(VLOOKUP($C78,Sales!$DB$5:$DH$300,7,0),0)</f>
        <v>84000</v>
      </c>
      <c r="BW78" s="62">
        <f>IFERROR(VLOOKUP($C78,Sales!$DB$5:$DH$300,3,0),0)</f>
        <v>4</v>
      </c>
      <c r="BX78" s="62">
        <f>IFERROR(VLOOKUP($C78,Waste!$DB$5:$DH$200,3,0),0)</f>
        <v>0</v>
      </c>
      <c r="BY78" s="63">
        <f t="shared" si="99"/>
        <v>0</v>
      </c>
      <c r="BZ78" s="62">
        <f>IFERROR(VLOOKUP($C78,Sales!$DI$5:$DO$300,7,0),0)</f>
        <v>84000</v>
      </c>
      <c r="CA78" s="62">
        <f>IFERROR(VLOOKUP($C78,Sales!$DI$5:$DO$300,3,0),0)</f>
        <v>4</v>
      </c>
      <c r="CB78" s="62">
        <f>IFERROR(VLOOKUP($C78,Waste!$DI$5:$DO$200,3,0),0)</f>
        <v>0</v>
      </c>
      <c r="CC78" s="63">
        <f t="shared" si="100"/>
        <v>0</v>
      </c>
      <c r="CD78" s="62">
        <f>IFERROR(VLOOKUP($C78,Sales!$DP$5:$DV$300,7,0),0)</f>
        <v>105000</v>
      </c>
      <c r="CE78" s="62">
        <f>IFERROR(VLOOKUP($C78,Sales!$DP$5:$DV$300,3,0),0)</f>
        <v>5</v>
      </c>
      <c r="CF78" s="62">
        <f>IFERROR(VLOOKUP($C78,Waste!$DP$5:$DV$200,3,0),0)</f>
        <v>0</v>
      </c>
      <c r="CG78" s="63">
        <f t="shared" si="101"/>
        <v>0</v>
      </c>
      <c r="CH78" s="62">
        <f>IFERROR(VLOOKUP($C78,Sales!$DW$5:$EC$300,7,0),0)</f>
        <v>231000</v>
      </c>
      <c r="CI78" s="62">
        <f>IFERROR(VLOOKUP($C78,Sales!$DW$5:$EC$300,3,0),0)</f>
        <v>11</v>
      </c>
      <c r="CJ78" s="62">
        <f>IFERROR(VLOOKUP($C78,Waste!$DW$5:$EC$200,3,0),0)</f>
        <v>0</v>
      </c>
      <c r="CK78" s="63">
        <f t="shared" si="102"/>
        <v>0</v>
      </c>
      <c r="CL78" s="62">
        <f>IFERROR(VLOOKUP($C78,Sales!$ED$5:$EJ$300,7,0),0)</f>
        <v>231000</v>
      </c>
      <c r="CM78" s="62">
        <f>IFERROR(VLOOKUP($C78,Sales!$ED$5:$EJ$300,3,0),0)</f>
        <v>11</v>
      </c>
      <c r="CN78" s="62">
        <f>IFERROR(VLOOKUP($C78,Waste!$ED$5:$EJ$200,3,0),0)</f>
        <v>0</v>
      </c>
      <c r="CO78" s="63">
        <f t="shared" si="103"/>
        <v>0</v>
      </c>
      <c r="CP78" s="62">
        <f>IFERROR(VLOOKUP($C78,Sales!$EK$5:$EQ$300,7,0),0)</f>
        <v>105000</v>
      </c>
      <c r="CQ78" s="62">
        <f>IFERROR(VLOOKUP($C78,Sales!$EK$5:$EQ$300,3,0),0)</f>
        <v>5</v>
      </c>
      <c r="CR78" s="62">
        <f>IFERROR(VLOOKUP($C78,Waste!$EK$5:$EQ$200,3,0),0)</f>
        <v>0</v>
      </c>
      <c r="CS78" s="63">
        <f t="shared" si="104"/>
        <v>0</v>
      </c>
      <c r="CT78" s="62">
        <f>IFERROR(VLOOKUP($C78,Sales!$ER$5:$EX$300,7,0),0)</f>
        <v>168000</v>
      </c>
      <c r="CU78" s="62">
        <f>IFERROR(VLOOKUP($C78,Sales!$ER$5:$EX$300,3,0),0)</f>
        <v>8</v>
      </c>
      <c r="CV78" s="62">
        <f>IFERROR(VLOOKUP($C78,Waste!$ER$5:$EX$200,3,0),0)</f>
        <v>0</v>
      </c>
      <c r="CW78" s="63">
        <f t="shared" si="105"/>
        <v>0</v>
      </c>
      <c r="CX78" s="62">
        <f>IFERROR(VLOOKUP($C78,Sales!$EY$5:$FE$300,7,0),0)</f>
        <v>105000</v>
      </c>
      <c r="CY78" s="62">
        <f>IFERROR(VLOOKUP($C78,Sales!$EY$5:$FE$300,3,0),0)</f>
        <v>5</v>
      </c>
      <c r="CZ78" s="62">
        <f>IFERROR(VLOOKUP($C78,Waste!$EY$5:$FE$200,3,0),0)</f>
        <v>0</v>
      </c>
      <c r="DA78" s="63">
        <f t="shared" si="106"/>
        <v>0</v>
      </c>
      <c r="DB78" s="62">
        <f>IFERROR(VLOOKUP($C78,Sales!$FF$5:$FL$300,7,0),0)</f>
        <v>105000</v>
      </c>
      <c r="DC78" s="62">
        <f>IFERROR(VLOOKUP($C78,Sales!$FF$5:$FL$300,3,0),0)</f>
        <v>5</v>
      </c>
      <c r="DD78" s="62">
        <f>IFERROR(VLOOKUP($C78,Waste!$FF$5:$FL$200,3,0),0)</f>
        <v>0</v>
      </c>
      <c r="DE78" s="63">
        <f t="shared" si="107"/>
        <v>0</v>
      </c>
      <c r="DF78" s="62">
        <f>IFERROR(VLOOKUP($C78,Sales!$FM$5:$FS$300,7,0),0)</f>
        <v>126000</v>
      </c>
      <c r="DG78" s="62">
        <f>IFERROR(VLOOKUP($C78,Sales!$FM$5:$FS$300,3,0),0)</f>
        <v>6</v>
      </c>
      <c r="DH78" s="62">
        <f>IFERROR(VLOOKUP($C78,Waste!$FM$5:$FS$200,3,0),0)</f>
        <v>0</v>
      </c>
      <c r="DI78" s="63">
        <f t="shared" si="108"/>
        <v>0</v>
      </c>
      <c r="DJ78" s="62">
        <f>IFERROR(VLOOKUP($C78,Sales!$FT$5:$FZ$300,7,0),0)</f>
        <v>168000</v>
      </c>
      <c r="DK78" s="62">
        <f>IFERROR(VLOOKUP($C78,Sales!$FT$5:$FZ$300,3,0),0)</f>
        <v>8</v>
      </c>
      <c r="DL78" s="62">
        <f>IFERROR(VLOOKUP($C78,Waste!$FT$5:$FZ$200,3,0),0)</f>
        <v>2</v>
      </c>
      <c r="DM78" s="63">
        <f t="shared" si="109"/>
        <v>0.25</v>
      </c>
      <c r="DN78" s="62">
        <f>IFERROR(VLOOKUP($C78,Sales!$GA$5:$GG$300,7,0),0)</f>
        <v>504000</v>
      </c>
      <c r="DO78" s="62">
        <f>IFERROR(VLOOKUP($C78,Sales!$GA$5:$GG$300,3,0),0)</f>
        <v>24</v>
      </c>
      <c r="DP78" s="62">
        <f>IFERROR(VLOOKUP($C78,Waste!$GA$5:$GG$200,3,0),0)</f>
        <v>0</v>
      </c>
      <c r="DQ78" s="63">
        <f t="shared" si="110"/>
        <v>0</v>
      </c>
      <c r="DR78" s="62">
        <f>IFERROR(VLOOKUP($C78,Sales!$GH$5:$GN$300,7,0),0)</f>
        <v>189000</v>
      </c>
      <c r="DS78" s="62">
        <f>IFERROR(VLOOKUP($C78,Sales!$GH$5:$GN$300,3,0),0)</f>
        <v>9</v>
      </c>
      <c r="DT78" s="62">
        <f>IFERROR(VLOOKUP($C78,Waste!$GH$5:$GN$200,3,0),0)</f>
        <v>3</v>
      </c>
      <c r="DU78" s="63">
        <f t="shared" si="111"/>
        <v>0.33333333333333331</v>
      </c>
      <c r="DV78" s="62">
        <f>IFERROR(VLOOKUP($C78,Sales!$GO$5:$GU$300,7,0),0)</f>
        <v>147000</v>
      </c>
      <c r="DW78" s="62">
        <f>IFERROR(VLOOKUP($C78,Sales!$GO$5:$GU$300,3,0),0)</f>
        <v>7</v>
      </c>
      <c r="DX78" s="62">
        <f>IFERROR(VLOOKUP($C78,Waste!$GO$5:$GU$200,3,0),0)</f>
        <v>1</v>
      </c>
      <c r="DY78" s="63">
        <f t="shared" si="112"/>
        <v>0.14285714285714285</v>
      </c>
      <c r="DZ78" s="62">
        <f>IFERROR(VLOOKUP($C78,Sales!$GV$5:$HB$300,7,0),0)</f>
        <v>84000</v>
      </c>
      <c r="EA78" s="62">
        <f>IFERROR(VLOOKUP($C78,Sales!$GV$5:$HB$300,3,0),0)</f>
        <v>4</v>
      </c>
      <c r="EB78" s="62">
        <f>IFERROR(VLOOKUP($C78,Waste!$GV$5:$HB$200,3,0),0)</f>
        <v>0</v>
      </c>
      <c r="EC78" s="63">
        <f t="shared" si="113"/>
        <v>0</v>
      </c>
      <c r="ED78" s="62">
        <f>IFERROR(VLOOKUP($C78,Sales!$HC$5:$HI$300,7,0),0)</f>
        <v>84000</v>
      </c>
      <c r="EE78" s="62">
        <f>IFERROR(VLOOKUP($C78,Sales!$HC$5:$HI$300,3,0),0)</f>
        <v>4</v>
      </c>
      <c r="EF78" s="62">
        <f>IFERROR(VLOOKUP($C78,Waste!$HC$5:$HI$200,3,0),0)</f>
        <v>0</v>
      </c>
      <c r="EG78" s="63">
        <f t="shared" si="114"/>
        <v>0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4095000</v>
      </c>
      <c r="EN78" s="64">
        <f t="shared" si="118"/>
        <v>4095000</v>
      </c>
      <c r="EO78" s="64">
        <f t="shared" si="119"/>
        <v>84000</v>
      </c>
      <c r="EP78" s="64">
        <f t="shared" si="120"/>
        <v>63000</v>
      </c>
      <c r="EQ78" s="64">
        <f t="shared" si="121"/>
        <v>84000</v>
      </c>
      <c r="ER78" s="64">
        <f t="shared" si="122"/>
        <v>210000</v>
      </c>
      <c r="ES78" s="64">
        <f t="shared" si="123"/>
        <v>210000</v>
      </c>
      <c r="ET78" s="64">
        <f t="shared" si="124"/>
        <v>21000</v>
      </c>
      <c r="EU78" s="64">
        <f t="shared" si="125"/>
        <v>63000</v>
      </c>
      <c r="EV78" s="64">
        <f t="shared" si="126"/>
        <v>84000</v>
      </c>
      <c r="EW78" s="64">
        <f t="shared" si="127"/>
        <v>84000</v>
      </c>
      <c r="EX78" s="64">
        <f t="shared" si="128"/>
        <v>84000</v>
      </c>
      <c r="EY78" s="64">
        <f t="shared" si="129"/>
        <v>210000</v>
      </c>
      <c r="EZ78" s="64">
        <f t="shared" si="130"/>
        <v>210000</v>
      </c>
      <c r="FA78" s="64">
        <f t="shared" si="131"/>
        <v>84000</v>
      </c>
      <c r="FB78" s="64">
        <f t="shared" si="132"/>
        <v>84000</v>
      </c>
      <c r="FC78" s="64">
        <f t="shared" si="133"/>
        <v>84000</v>
      </c>
      <c r="FD78" s="64">
        <f t="shared" si="134"/>
        <v>84000</v>
      </c>
      <c r="FE78" s="64">
        <f t="shared" si="135"/>
        <v>105000</v>
      </c>
      <c r="FF78" s="64">
        <f t="shared" si="136"/>
        <v>231000</v>
      </c>
      <c r="FG78" s="64">
        <f t="shared" si="137"/>
        <v>231000</v>
      </c>
      <c r="FH78" s="64">
        <f t="shared" si="138"/>
        <v>105000</v>
      </c>
      <c r="FI78" s="64">
        <f t="shared" si="139"/>
        <v>168000</v>
      </c>
      <c r="FJ78" s="64">
        <f t="shared" si="140"/>
        <v>105000</v>
      </c>
      <c r="FK78" s="64">
        <f t="shared" si="141"/>
        <v>105000</v>
      </c>
      <c r="FL78" s="64">
        <f t="shared" si="142"/>
        <v>126000</v>
      </c>
      <c r="FM78" s="64">
        <f t="shared" si="143"/>
        <v>168000</v>
      </c>
      <c r="FN78" s="64">
        <f t="shared" si="144"/>
        <v>504000</v>
      </c>
      <c r="FO78" s="64">
        <f t="shared" si="145"/>
        <v>189000</v>
      </c>
      <c r="FP78" s="64">
        <f t="shared" si="146"/>
        <v>147000</v>
      </c>
      <c r="FQ78" s="64">
        <f t="shared" si="147"/>
        <v>84000</v>
      </c>
      <c r="FR78" s="64">
        <f t="shared" si="148"/>
        <v>84000</v>
      </c>
      <c r="FS78" s="116">
        <f t="shared" si="149"/>
        <v>0</v>
      </c>
      <c r="FT78" s="115">
        <f t="shared" si="150"/>
        <v>0</v>
      </c>
      <c r="FU78" s="64">
        <f t="shared" si="151"/>
        <v>195</v>
      </c>
      <c r="FV78" s="64">
        <f t="shared" si="152"/>
        <v>195</v>
      </c>
      <c r="FW78" s="64">
        <f t="shared" si="153"/>
        <v>4</v>
      </c>
      <c r="FX78" s="64">
        <f t="shared" si="154"/>
        <v>3</v>
      </c>
      <c r="FY78" s="64">
        <f t="shared" si="155"/>
        <v>4</v>
      </c>
      <c r="FZ78" s="64">
        <f t="shared" si="156"/>
        <v>10</v>
      </c>
      <c r="GA78" s="64">
        <f t="shared" si="157"/>
        <v>10</v>
      </c>
      <c r="GB78" s="64">
        <f t="shared" si="158"/>
        <v>1</v>
      </c>
      <c r="GC78" s="64">
        <f t="shared" si="159"/>
        <v>3</v>
      </c>
      <c r="GD78" s="64">
        <f t="shared" si="160"/>
        <v>4</v>
      </c>
      <c r="GE78" s="64">
        <f t="shared" si="161"/>
        <v>4</v>
      </c>
      <c r="GF78" s="64">
        <f t="shared" si="162"/>
        <v>4</v>
      </c>
      <c r="GG78" s="64">
        <f t="shared" si="163"/>
        <v>10</v>
      </c>
      <c r="GH78" s="64">
        <f t="shared" si="164"/>
        <v>10</v>
      </c>
      <c r="GI78" s="64">
        <f t="shared" si="165"/>
        <v>4</v>
      </c>
      <c r="GJ78" s="64">
        <f t="shared" si="166"/>
        <v>4</v>
      </c>
      <c r="GK78" s="64">
        <f t="shared" si="167"/>
        <v>4</v>
      </c>
      <c r="GL78" s="64">
        <f t="shared" si="168"/>
        <v>4</v>
      </c>
      <c r="GM78" s="64">
        <f t="shared" si="169"/>
        <v>5</v>
      </c>
      <c r="GN78" s="64">
        <f t="shared" si="170"/>
        <v>11</v>
      </c>
      <c r="GO78" s="64">
        <f t="shared" si="171"/>
        <v>11</v>
      </c>
      <c r="GP78" s="64">
        <f t="shared" si="172"/>
        <v>5</v>
      </c>
      <c r="GQ78" s="64">
        <f t="shared" si="173"/>
        <v>8</v>
      </c>
      <c r="GR78" s="64">
        <f t="shared" si="174"/>
        <v>5</v>
      </c>
      <c r="GS78" s="64">
        <f t="shared" si="175"/>
        <v>5</v>
      </c>
      <c r="GT78" s="64">
        <f t="shared" si="176"/>
        <v>6</v>
      </c>
      <c r="GU78" s="64">
        <f t="shared" si="177"/>
        <v>8</v>
      </c>
      <c r="GV78" s="64">
        <f t="shared" si="178"/>
        <v>24</v>
      </c>
      <c r="GW78" s="64">
        <f t="shared" si="179"/>
        <v>9</v>
      </c>
      <c r="GX78" s="64">
        <f t="shared" si="180"/>
        <v>7</v>
      </c>
      <c r="GY78" s="64">
        <f t="shared" si="181"/>
        <v>4</v>
      </c>
      <c r="GZ78" s="64">
        <f t="shared" si="182"/>
        <v>4</v>
      </c>
      <c r="HA78" s="116">
        <f t="shared" si="183"/>
        <v>0</v>
      </c>
      <c r="HB78" s="115">
        <f t="shared" si="184"/>
        <v>0</v>
      </c>
      <c r="HC78" s="64">
        <f t="shared" si="185"/>
        <v>11</v>
      </c>
      <c r="HD78" s="64">
        <f t="shared" si="186"/>
        <v>11</v>
      </c>
      <c r="HE78" s="64">
        <f t="shared" si="187"/>
        <v>0</v>
      </c>
      <c r="HF78" s="64">
        <f t="shared" si="188"/>
        <v>1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3</v>
      </c>
      <c r="HK78" s="64">
        <f t="shared" si="193"/>
        <v>1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2</v>
      </c>
      <c r="ID78" s="64">
        <f t="shared" si="212"/>
        <v>0</v>
      </c>
      <c r="IE78" s="64">
        <f t="shared" si="213"/>
        <v>3</v>
      </c>
      <c r="IF78" s="64">
        <f t="shared" si="214"/>
        <v>1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206</v>
      </c>
      <c r="IL78" s="64">
        <f t="shared" si="220"/>
        <v>206</v>
      </c>
      <c r="IM78" s="64">
        <f t="shared" si="221"/>
        <v>4</v>
      </c>
      <c r="IN78" s="64">
        <f t="shared" si="222"/>
        <v>4</v>
      </c>
      <c r="IO78" s="64">
        <f t="shared" si="223"/>
        <v>4</v>
      </c>
      <c r="IP78" s="64">
        <f t="shared" si="224"/>
        <v>10</v>
      </c>
      <c r="IQ78" s="64">
        <f t="shared" si="225"/>
        <v>10</v>
      </c>
      <c r="IR78" s="64">
        <f t="shared" si="226"/>
        <v>4</v>
      </c>
      <c r="IS78" s="64">
        <f t="shared" si="227"/>
        <v>4</v>
      </c>
      <c r="IT78" s="64">
        <f t="shared" si="228"/>
        <v>4</v>
      </c>
      <c r="IU78" s="64">
        <f t="shared" si="229"/>
        <v>4</v>
      </c>
      <c r="IV78" s="64">
        <f t="shared" si="230"/>
        <v>4</v>
      </c>
      <c r="IW78" s="64">
        <f t="shared" si="231"/>
        <v>10</v>
      </c>
      <c r="IX78" s="64">
        <f t="shared" si="232"/>
        <v>10</v>
      </c>
      <c r="IY78" s="64">
        <f t="shared" si="233"/>
        <v>4</v>
      </c>
      <c r="IZ78" s="64">
        <f t="shared" si="234"/>
        <v>4</v>
      </c>
      <c r="JA78" s="64">
        <f t="shared" si="235"/>
        <v>4</v>
      </c>
      <c r="JB78" s="64">
        <f t="shared" si="236"/>
        <v>4</v>
      </c>
      <c r="JC78" s="64">
        <f t="shared" si="237"/>
        <v>5</v>
      </c>
      <c r="JD78" s="64">
        <f t="shared" si="238"/>
        <v>11</v>
      </c>
      <c r="JE78" s="64">
        <f t="shared" si="239"/>
        <v>11</v>
      </c>
      <c r="JF78" s="64">
        <f t="shared" si="240"/>
        <v>5</v>
      </c>
      <c r="JG78" s="64">
        <f t="shared" si="241"/>
        <v>8</v>
      </c>
      <c r="JH78" s="64">
        <f t="shared" si="242"/>
        <v>5</v>
      </c>
      <c r="JI78" s="64">
        <f t="shared" si="243"/>
        <v>5</v>
      </c>
      <c r="JJ78" s="64">
        <f t="shared" si="244"/>
        <v>6</v>
      </c>
      <c r="JK78" s="64">
        <f t="shared" si="245"/>
        <v>10</v>
      </c>
      <c r="JL78" s="64">
        <f t="shared" si="246"/>
        <v>24</v>
      </c>
      <c r="JM78" s="64">
        <f t="shared" si="247"/>
        <v>12</v>
      </c>
      <c r="JN78" s="64">
        <f t="shared" si="248"/>
        <v>8</v>
      </c>
      <c r="JO78" s="64">
        <f t="shared" si="249"/>
        <v>4</v>
      </c>
      <c r="JP78" s="64">
        <f t="shared" si="250"/>
        <v>4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14084000</v>
      </c>
      <c r="K81" s="62">
        <f t="shared" si="78"/>
        <v>503</v>
      </c>
      <c r="L81" s="62">
        <f t="shared" si="79"/>
        <v>86</v>
      </c>
      <c r="M81" s="57">
        <f t="shared" si="80"/>
        <v>0.1709741550695825</v>
      </c>
      <c r="N81" s="115">
        <f t="shared" si="81"/>
        <v>14084000</v>
      </c>
      <c r="O81" s="64">
        <f t="shared" si="82"/>
        <v>503</v>
      </c>
      <c r="P81" s="64">
        <f t="shared" si="83"/>
        <v>86</v>
      </c>
      <c r="Q81" s="127">
        <f t="shared" si="84"/>
        <v>0.1709741550695825</v>
      </c>
      <c r="R81" s="87">
        <f>IFERROR(VLOOKUP($C81,Sales!$H$5:$N$300,7,0),0)</f>
        <v>364000</v>
      </c>
      <c r="S81" s="62">
        <f>IFERROR(VLOOKUP($C81,Sales!$H$5:$N$300,3,0),0)</f>
        <v>13</v>
      </c>
      <c r="T81" s="62">
        <f>IFERROR(VLOOKUP($C81,Waste!$H$5:$N$200,3,0),0)</f>
        <v>3</v>
      </c>
      <c r="U81" s="63">
        <f t="shared" si="85"/>
        <v>0.23076923076923078</v>
      </c>
      <c r="V81" s="62">
        <f>IFERROR(VLOOKUP($C81,Sales!$O$5:$U$300,7,0),0)</f>
        <v>364000</v>
      </c>
      <c r="W81" s="62">
        <f>IFERROR(VLOOKUP($C81,Sales!$O$5:$U$300,3,0),0)</f>
        <v>13</v>
      </c>
      <c r="X81" s="62">
        <f>IFERROR(VLOOKUP($C81,Waste!$O$5:$U$200,3,0),0)</f>
        <v>3</v>
      </c>
      <c r="Y81" s="63">
        <f t="shared" si="86"/>
        <v>0.23076923076923078</v>
      </c>
      <c r="Z81" s="62">
        <f>IFERROR(VLOOKUP($C81,Sales!$V$5:$AB$300,7,0),0)</f>
        <v>392000</v>
      </c>
      <c r="AA81" s="62">
        <f>IFERROR(VLOOKUP($C81,Sales!$V$5:$AB$300,3,0),0)</f>
        <v>14</v>
      </c>
      <c r="AB81" s="62">
        <f>IFERROR(VLOOKUP($C81,Waste!$V$5:$AB$200,3,0),0)</f>
        <v>2</v>
      </c>
      <c r="AC81" s="63">
        <f t="shared" si="87"/>
        <v>0.14285714285714285</v>
      </c>
      <c r="AD81" s="62">
        <f>IFERROR(VLOOKUP($C81,Sales!$AC$5:$AI$300,7,0),0)</f>
        <v>476000</v>
      </c>
      <c r="AE81" s="62">
        <f>IFERROR(VLOOKUP($C81,Sales!$AC$5:$AI$300,3,0),0)</f>
        <v>17</v>
      </c>
      <c r="AF81" s="62">
        <f>IFERROR(VLOOKUP($C81,Waste!$AC$5:$AI$200,3,0),0)</f>
        <v>15</v>
      </c>
      <c r="AG81" s="63">
        <f t="shared" si="88"/>
        <v>0.88235294117647056</v>
      </c>
      <c r="AH81" s="62">
        <f>IFERROR(VLOOKUP($C81,Sales!$AJ$5:$AP$300,7,0),0)</f>
        <v>784000</v>
      </c>
      <c r="AI81" s="62">
        <f>IFERROR(VLOOKUP($C81,Sales!$AJ$5:$AP$300,3,0),0)</f>
        <v>28</v>
      </c>
      <c r="AJ81" s="62">
        <f>IFERROR(VLOOKUP($C81,Waste!$AJ$5:$AP$200,3,0),0)</f>
        <v>4</v>
      </c>
      <c r="AK81" s="63">
        <f t="shared" si="89"/>
        <v>0.14285714285714285</v>
      </c>
      <c r="AL81" s="62">
        <f>IFERROR(VLOOKUP($C81,Sales!$AQ$5:$AW$300,7,0),0)</f>
        <v>308000</v>
      </c>
      <c r="AM81" s="62">
        <f>IFERROR(VLOOKUP($C81,Sales!$AQ$5:$AW$300,3,0),0)</f>
        <v>11</v>
      </c>
      <c r="AN81" s="62">
        <f>IFERROR(VLOOKUP($C81,Waste!$AQ$5:$AW$200,3,0),0)</f>
        <v>5</v>
      </c>
      <c r="AO81" s="63">
        <f t="shared" si="90"/>
        <v>0.45454545454545453</v>
      </c>
      <c r="AP81" s="62">
        <f>IFERROR(VLOOKUP($C81,Sales!$AX$5:$BD$300,7,0),0)</f>
        <v>364000</v>
      </c>
      <c r="AQ81" s="62">
        <f>IFERROR(VLOOKUP($C81,Sales!$AX$5:$BD$300,3,0),0)</f>
        <v>13</v>
      </c>
      <c r="AR81" s="62">
        <f>IFERROR(VLOOKUP($C81,Waste!$AX$5:$BD$200,3,0),0)</f>
        <v>3</v>
      </c>
      <c r="AS81" s="63">
        <f t="shared" si="91"/>
        <v>0.23076923076923078</v>
      </c>
      <c r="AT81" s="62">
        <f>IFERROR(VLOOKUP($C81,Sales!$BE$5:$BK$300,7,0),0)</f>
        <v>308000</v>
      </c>
      <c r="AU81" s="62">
        <f>IFERROR(VLOOKUP($C81,Sales!$BE$5:$BK$300,3,0),0)</f>
        <v>11</v>
      </c>
      <c r="AV81" s="62">
        <f>IFERROR(VLOOKUP($C81,Waste!$BE$5:$BK$200,3,0),0)</f>
        <v>5</v>
      </c>
      <c r="AW81" s="63">
        <f t="shared" si="92"/>
        <v>0.45454545454545453</v>
      </c>
      <c r="AX81" s="62">
        <f>IFERROR(VLOOKUP($C81,Sales!$BL$5:$BR$300,7,0),0)</f>
        <v>336000</v>
      </c>
      <c r="AY81" s="62">
        <f>IFERROR(VLOOKUP($C81,Sales!$BL$5:$BR$300,3,0),0)</f>
        <v>12</v>
      </c>
      <c r="AZ81" s="62">
        <f>IFERROR(VLOOKUP($C81,Waste!$BL$5:$BR$200,3,0),0)</f>
        <v>2</v>
      </c>
      <c r="BA81" s="63">
        <f t="shared" si="93"/>
        <v>0.16666666666666666</v>
      </c>
      <c r="BB81" s="62">
        <f>IFERROR(VLOOKUP($C81,Sales!$BS$5:$BY$300,7,0),0)</f>
        <v>448000</v>
      </c>
      <c r="BC81" s="62">
        <f>IFERROR(VLOOKUP($C81,Sales!$BS$5:$BY$300,3,0),0)</f>
        <v>16</v>
      </c>
      <c r="BD81" s="62">
        <f>IFERROR(VLOOKUP($C81,Waste!$BS$5:$BY$200,3,0),0)</f>
        <v>0</v>
      </c>
      <c r="BE81" s="63">
        <f t="shared" si="94"/>
        <v>0</v>
      </c>
      <c r="BF81" s="62">
        <f>IFERROR(VLOOKUP($C81,Sales!$BZ$5:$CF$300,7,0),0)</f>
        <v>868000</v>
      </c>
      <c r="BG81" s="62">
        <f>IFERROR(VLOOKUP($C81,Sales!$BZ$5:$CF$300,3,0),0)</f>
        <v>31</v>
      </c>
      <c r="BH81" s="62">
        <f>IFERROR(VLOOKUP($C81,Waste!$BZ$5:$CF$200,3,0),0)</f>
        <v>1</v>
      </c>
      <c r="BI81" s="63">
        <f t="shared" si="95"/>
        <v>3.2258064516129031E-2</v>
      </c>
      <c r="BJ81" s="62">
        <f>IFERROR(VLOOKUP($C81,Sales!$CG$5:$CM$300,7,0),0)</f>
        <v>896000</v>
      </c>
      <c r="BK81" s="62">
        <f>IFERROR(VLOOKUP($C81,Sales!$CG$5:$CM$300,3,0),0)</f>
        <v>32</v>
      </c>
      <c r="BL81" s="62">
        <f>IFERROR(VLOOKUP($C81,Waste!$CG$5:$CM$200,3,0),0)</f>
        <v>0</v>
      </c>
      <c r="BM81" s="63">
        <f t="shared" si="96"/>
        <v>0</v>
      </c>
      <c r="BN81" s="62">
        <f>IFERROR(VLOOKUP($C81,Sales!$CN$5:$CT$300,7,0),0)</f>
        <v>168000</v>
      </c>
      <c r="BO81" s="62">
        <f>IFERROR(VLOOKUP($C81,Sales!$CN$5:$CT$300,3,0),0)</f>
        <v>6</v>
      </c>
      <c r="BP81" s="62">
        <f>IFERROR(VLOOKUP($C81,Waste!$CN$5:$CT$200,3,0),0)</f>
        <v>10</v>
      </c>
      <c r="BQ81" s="63">
        <f t="shared" si="97"/>
        <v>1.6666666666666667</v>
      </c>
      <c r="BR81" s="62">
        <f>IFERROR(VLOOKUP($C81,Sales!$CU$5:$DA$300,7,0),0)</f>
        <v>448000</v>
      </c>
      <c r="BS81" s="62">
        <f>IFERROR(VLOOKUP($C81,Sales!$CU$5:$DA$300,3,0),0)</f>
        <v>16</v>
      </c>
      <c r="BT81" s="62">
        <f>IFERROR(VLOOKUP($C81,Waste!$CU$5:$DA$200,3,0),0)</f>
        <v>0</v>
      </c>
      <c r="BU81" s="63">
        <f t="shared" si="98"/>
        <v>0</v>
      </c>
      <c r="BV81" s="62">
        <f>IFERROR(VLOOKUP($C81,Sales!$DB$5:$DH$300,7,0),0)</f>
        <v>420000</v>
      </c>
      <c r="BW81" s="62">
        <f>IFERROR(VLOOKUP($C81,Sales!$DB$5:$DH$300,3,0),0)</f>
        <v>15</v>
      </c>
      <c r="BX81" s="62">
        <f>IFERROR(VLOOKUP($C81,Waste!$DB$5:$DH$200,3,0),0)</f>
        <v>1</v>
      </c>
      <c r="BY81" s="63">
        <f t="shared" si="99"/>
        <v>6.6666666666666666E-2</v>
      </c>
      <c r="BZ81" s="62">
        <f>IFERROR(VLOOKUP($C81,Sales!$DI$5:$DO$300,7,0),0)</f>
        <v>336000</v>
      </c>
      <c r="CA81" s="62">
        <f>IFERROR(VLOOKUP($C81,Sales!$DI$5:$DO$300,3,0),0)</f>
        <v>12</v>
      </c>
      <c r="CB81" s="62">
        <f>IFERROR(VLOOKUP($C81,Waste!$DI$5:$DO$200,3,0),0)</f>
        <v>4</v>
      </c>
      <c r="CC81" s="63">
        <f t="shared" si="100"/>
        <v>0.33333333333333331</v>
      </c>
      <c r="CD81" s="62">
        <f>IFERROR(VLOOKUP($C81,Sales!$DP$5:$DV$300,7,0),0)</f>
        <v>392000</v>
      </c>
      <c r="CE81" s="62">
        <f>IFERROR(VLOOKUP($C81,Sales!$DP$5:$DV$300,3,0),0)</f>
        <v>14</v>
      </c>
      <c r="CF81" s="62">
        <f>IFERROR(VLOOKUP($C81,Waste!$DP$5:$DV$200,3,0),0)</f>
        <v>2</v>
      </c>
      <c r="CG81" s="63">
        <f t="shared" si="101"/>
        <v>0.14285714285714285</v>
      </c>
      <c r="CH81" s="62">
        <f>IFERROR(VLOOKUP($C81,Sales!$DW$5:$EC$300,7,0),0)</f>
        <v>868000</v>
      </c>
      <c r="CI81" s="62">
        <f>IFERROR(VLOOKUP($C81,Sales!$DW$5:$EC$300,3,0),0)</f>
        <v>31</v>
      </c>
      <c r="CJ81" s="62">
        <f>IFERROR(VLOOKUP($C81,Waste!$DW$5:$EC$200,3,0),0)</f>
        <v>1</v>
      </c>
      <c r="CK81" s="63">
        <f t="shared" si="102"/>
        <v>3.2258064516129031E-2</v>
      </c>
      <c r="CL81" s="62">
        <f>IFERROR(VLOOKUP($C81,Sales!$ED$5:$EJ$300,7,0),0)</f>
        <v>868000</v>
      </c>
      <c r="CM81" s="62">
        <f>IFERROR(VLOOKUP($C81,Sales!$ED$5:$EJ$300,3,0),0)</f>
        <v>31</v>
      </c>
      <c r="CN81" s="62">
        <f>IFERROR(VLOOKUP($C81,Waste!$ED$5:$EJ$200,3,0),0)</f>
        <v>0</v>
      </c>
      <c r="CO81" s="63">
        <f t="shared" si="103"/>
        <v>0</v>
      </c>
      <c r="CP81" s="62">
        <f>IFERROR(VLOOKUP($C81,Sales!$EK$5:$EQ$300,7,0),0)</f>
        <v>420000</v>
      </c>
      <c r="CQ81" s="62">
        <f>IFERROR(VLOOKUP($C81,Sales!$EK$5:$EQ$300,3,0),0)</f>
        <v>15</v>
      </c>
      <c r="CR81" s="62">
        <f>IFERROR(VLOOKUP($C81,Waste!$EK$5:$EQ$200,3,0),0)</f>
        <v>1</v>
      </c>
      <c r="CS81" s="63">
        <f t="shared" si="104"/>
        <v>6.6666666666666666E-2</v>
      </c>
      <c r="CT81" s="62">
        <f>IFERROR(VLOOKUP($C81,Sales!$ER$5:$EX$300,7,0),0)</f>
        <v>252000</v>
      </c>
      <c r="CU81" s="62">
        <f>IFERROR(VLOOKUP($C81,Sales!$ER$5:$EX$300,3,0),0)</f>
        <v>9</v>
      </c>
      <c r="CV81" s="62">
        <f>IFERROR(VLOOKUP($C81,Waste!$ER$5:$EX$200,3,0),0)</f>
        <v>7</v>
      </c>
      <c r="CW81" s="63">
        <f t="shared" si="105"/>
        <v>0.77777777777777779</v>
      </c>
      <c r="CX81" s="62">
        <f>IFERROR(VLOOKUP($C81,Sales!$EY$5:$FE$300,7,0),0)</f>
        <v>392000</v>
      </c>
      <c r="CY81" s="62">
        <f>IFERROR(VLOOKUP($C81,Sales!$EY$5:$FE$300,3,0),0)</f>
        <v>14</v>
      </c>
      <c r="CZ81" s="62">
        <f>IFERROR(VLOOKUP($C81,Waste!$EY$5:$FE$200,3,0),0)</f>
        <v>2</v>
      </c>
      <c r="DA81" s="63">
        <f t="shared" si="106"/>
        <v>0.14285714285714285</v>
      </c>
      <c r="DB81" s="62">
        <f>IFERROR(VLOOKUP($C81,Sales!$FF$5:$FL$300,7,0),0)</f>
        <v>448000</v>
      </c>
      <c r="DC81" s="62">
        <f>IFERROR(VLOOKUP($C81,Sales!$FF$5:$FL$300,3,0),0)</f>
        <v>16</v>
      </c>
      <c r="DD81" s="62">
        <f>IFERROR(VLOOKUP($C81,Waste!$FF$5:$FL$200,3,0),0)</f>
        <v>0</v>
      </c>
      <c r="DE81" s="63">
        <f t="shared" si="107"/>
        <v>0</v>
      </c>
      <c r="DF81" s="62">
        <f>IFERROR(VLOOKUP($C81,Sales!$FM$5:$FS$300,7,0),0)</f>
        <v>448000</v>
      </c>
      <c r="DG81" s="62">
        <f>IFERROR(VLOOKUP($C81,Sales!$FM$5:$FS$300,3,0),0)</f>
        <v>16</v>
      </c>
      <c r="DH81" s="62">
        <f>IFERROR(VLOOKUP($C81,Waste!$FM$5:$FS$200,3,0),0)</f>
        <v>0</v>
      </c>
      <c r="DI81" s="63">
        <f t="shared" si="108"/>
        <v>0</v>
      </c>
      <c r="DJ81" s="62">
        <f>IFERROR(VLOOKUP($C81,Sales!$FT$5:$FZ$300,7,0),0)</f>
        <v>812000</v>
      </c>
      <c r="DK81" s="62">
        <f>IFERROR(VLOOKUP($C81,Sales!$FT$5:$FZ$300,3,0),0)</f>
        <v>29</v>
      </c>
      <c r="DL81" s="62">
        <f>IFERROR(VLOOKUP($C81,Waste!$FT$5:$FZ$200,3,0),0)</f>
        <v>3</v>
      </c>
      <c r="DM81" s="63">
        <f t="shared" si="109"/>
        <v>0.10344827586206896</v>
      </c>
      <c r="DN81" s="62">
        <f>IFERROR(VLOOKUP($C81,Sales!$GA$5:$GG$300,7,0),0)</f>
        <v>896000</v>
      </c>
      <c r="DO81" s="62">
        <f>IFERROR(VLOOKUP($C81,Sales!$GA$5:$GG$300,3,0),0)</f>
        <v>32</v>
      </c>
      <c r="DP81" s="62">
        <f>IFERROR(VLOOKUP($C81,Waste!$GA$5:$GG$200,3,0),0)</f>
        <v>0</v>
      </c>
      <c r="DQ81" s="63">
        <f t="shared" si="110"/>
        <v>0</v>
      </c>
      <c r="DR81" s="62">
        <f>IFERROR(VLOOKUP($C81,Sales!$GH$5:$GN$300,7,0),0)</f>
        <v>336000</v>
      </c>
      <c r="DS81" s="62">
        <f>IFERROR(VLOOKUP($C81,Sales!$GH$5:$GN$300,3,0),0)</f>
        <v>12</v>
      </c>
      <c r="DT81" s="62">
        <f>IFERROR(VLOOKUP($C81,Waste!$GH$5:$GN$200,3,0),0)</f>
        <v>4</v>
      </c>
      <c r="DU81" s="63">
        <f t="shared" si="111"/>
        <v>0.33333333333333331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308000</v>
      </c>
      <c r="EA81" s="62">
        <f>IFERROR(VLOOKUP($C81,Sales!$GV$5:$HB$300,3,0),0)</f>
        <v>11</v>
      </c>
      <c r="EB81" s="62">
        <f>IFERROR(VLOOKUP($C81,Waste!$GV$5:$HB$200,3,0),0)</f>
        <v>5</v>
      </c>
      <c r="EC81" s="63">
        <f t="shared" si="113"/>
        <v>0.45454545454545453</v>
      </c>
      <c r="ED81" s="62">
        <f>IFERROR(VLOOKUP($C81,Sales!$HC$5:$HI$300,7,0),0)</f>
        <v>364000</v>
      </c>
      <c r="EE81" s="62">
        <f>IFERROR(VLOOKUP($C81,Sales!$HC$5:$HI$300,3,0),0)</f>
        <v>13</v>
      </c>
      <c r="EF81" s="62">
        <f>IFERROR(VLOOKUP($C81,Waste!$HC$5:$HI$200,3,0),0)</f>
        <v>3</v>
      </c>
      <c r="EG81" s="63">
        <f t="shared" si="114"/>
        <v>0.23076923076923078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14084000</v>
      </c>
      <c r="EN81" s="64">
        <f t="shared" si="118"/>
        <v>14084000</v>
      </c>
      <c r="EO81" s="64">
        <f t="shared" si="119"/>
        <v>364000</v>
      </c>
      <c r="EP81" s="64">
        <f t="shared" si="120"/>
        <v>364000</v>
      </c>
      <c r="EQ81" s="64">
        <f t="shared" si="121"/>
        <v>392000</v>
      </c>
      <c r="ER81" s="64">
        <f t="shared" si="122"/>
        <v>476000</v>
      </c>
      <c r="ES81" s="64">
        <f t="shared" si="123"/>
        <v>784000</v>
      </c>
      <c r="ET81" s="64">
        <f t="shared" si="124"/>
        <v>308000</v>
      </c>
      <c r="EU81" s="64">
        <f t="shared" si="125"/>
        <v>364000</v>
      </c>
      <c r="EV81" s="64">
        <f t="shared" si="126"/>
        <v>308000</v>
      </c>
      <c r="EW81" s="64">
        <f t="shared" si="127"/>
        <v>336000</v>
      </c>
      <c r="EX81" s="64">
        <f t="shared" si="128"/>
        <v>448000</v>
      </c>
      <c r="EY81" s="64">
        <f t="shared" si="129"/>
        <v>868000</v>
      </c>
      <c r="EZ81" s="64">
        <f t="shared" si="130"/>
        <v>896000</v>
      </c>
      <c r="FA81" s="64">
        <f t="shared" si="131"/>
        <v>168000</v>
      </c>
      <c r="FB81" s="64">
        <f t="shared" si="132"/>
        <v>448000</v>
      </c>
      <c r="FC81" s="64">
        <f t="shared" si="133"/>
        <v>420000</v>
      </c>
      <c r="FD81" s="64">
        <f t="shared" si="134"/>
        <v>336000</v>
      </c>
      <c r="FE81" s="64">
        <f t="shared" si="135"/>
        <v>392000</v>
      </c>
      <c r="FF81" s="64">
        <f t="shared" si="136"/>
        <v>868000</v>
      </c>
      <c r="FG81" s="64">
        <f t="shared" si="137"/>
        <v>868000</v>
      </c>
      <c r="FH81" s="64">
        <f t="shared" si="138"/>
        <v>420000</v>
      </c>
      <c r="FI81" s="64">
        <f t="shared" si="139"/>
        <v>252000</v>
      </c>
      <c r="FJ81" s="64">
        <f t="shared" si="140"/>
        <v>392000</v>
      </c>
      <c r="FK81" s="64">
        <f t="shared" si="141"/>
        <v>448000</v>
      </c>
      <c r="FL81" s="64">
        <f t="shared" si="142"/>
        <v>448000</v>
      </c>
      <c r="FM81" s="64">
        <f t="shared" si="143"/>
        <v>812000</v>
      </c>
      <c r="FN81" s="64">
        <f t="shared" si="144"/>
        <v>896000</v>
      </c>
      <c r="FO81" s="64">
        <f t="shared" si="145"/>
        <v>336000</v>
      </c>
      <c r="FP81" s="64">
        <f t="shared" si="146"/>
        <v>0</v>
      </c>
      <c r="FQ81" s="64">
        <f t="shared" si="147"/>
        <v>308000</v>
      </c>
      <c r="FR81" s="64">
        <f t="shared" si="148"/>
        <v>364000</v>
      </c>
      <c r="FS81" s="116">
        <f t="shared" si="149"/>
        <v>0</v>
      </c>
      <c r="FT81" s="115">
        <f t="shared" si="150"/>
        <v>0</v>
      </c>
      <c r="FU81" s="64">
        <f t="shared" si="151"/>
        <v>503</v>
      </c>
      <c r="FV81" s="64">
        <f t="shared" si="152"/>
        <v>503</v>
      </c>
      <c r="FW81" s="64">
        <f t="shared" si="153"/>
        <v>13</v>
      </c>
      <c r="FX81" s="64">
        <f t="shared" si="154"/>
        <v>13</v>
      </c>
      <c r="FY81" s="64">
        <f t="shared" si="155"/>
        <v>14</v>
      </c>
      <c r="FZ81" s="64">
        <f t="shared" si="156"/>
        <v>17</v>
      </c>
      <c r="GA81" s="64">
        <f t="shared" si="157"/>
        <v>28</v>
      </c>
      <c r="GB81" s="64">
        <f t="shared" si="158"/>
        <v>11</v>
      </c>
      <c r="GC81" s="64">
        <f t="shared" si="159"/>
        <v>13</v>
      </c>
      <c r="GD81" s="64">
        <f t="shared" si="160"/>
        <v>11</v>
      </c>
      <c r="GE81" s="64">
        <f t="shared" si="161"/>
        <v>12</v>
      </c>
      <c r="GF81" s="64">
        <f t="shared" si="162"/>
        <v>16</v>
      </c>
      <c r="GG81" s="64">
        <f t="shared" si="163"/>
        <v>31</v>
      </c>
      <c r="GH81" s="64">
        <f t="shared" si="164"/>
        <v>32</v>
      </c>
      <c r="GI81" s="64">
        <f t="shared" si="165"/>
        <v>6</v>
      </c>
      <c r="GJ81" s="64">
        <f t="shared" si="166"/>
        <v>16</v>
      </c>
      <c r="GK81" s="64">
        <f t="shared" si="167"/>
        <v>15</v>
      </c>
      <c r="GL81" s="64">
        <f t="shared" si="168"/>
        <v>12</v>
      </c>
      <c r="GM81" s="64">
        <f t="shared" si="169"/>
        <v>14</v>
      </c>
      <c r="GN81" s="64">
        <f t="shared" si="170"/>
        <v>31</v>
      </c>
      <c r="GO81" s="64">
        <f t="shared" si="171"/>
        <v>31</v>
      </c>
      <c r="GP81" s="64">
        <f t="shared" si="172"/>
        <v>15</v>
      </c>
      <c r="GQ81" s="64">
        <f t="shared" si="173"/>
        <v>9</v>
      </c>
      <c r="GR81" s="64">
        <f t="shared" si="174"/>
        <v>14</v>
      </c>
      <c r="GS81" s="64">
        <f t="shared" si="175"/>
        <v>16</v>
      </c>
      <c r="GT81" s="64">
        <f t="shared" si="176"/>
        <v>16</v>
      </c>
      <c r="GU81" s="64">
        <f t="shared" si="177"/>
        <v>29</v>
      </c>
      <c r="GV81" s="64">
        <f t="shared" si="178"/>
        <v>32</v>
      </c>
      <c r="GW81" s="64">
        <f t="shared" si="179"/>
        <v>12</v>
      </c>
      <c r="GX81" s="64">
        <f t="shared" si="180"/>
        <v>0</v>
      </c>
      <c r="GY81" s="64">
        <f t="shared" si="181"/>
        <v>11</v>
      </c>
      <c r="GZ81" s="64">
        <f t="shared" si="182"/>
        <v>13</v>
      </c>
      <c r="HA81" s="116">
        <f t="shared" si="183"/>
        <v>0</v>
      </c>
      <c r="HB81" s="115">
        <f t="shared" si="184"/>
        <v>0</v>
      </c>
      <c r="HC81" s="64">
        <f t="shared" si="185"/>
        <v>86</v>
      </c>
      <c r="HD81" s="64">
        <f t="shared" si="186"/>
        <v>86</v>
      </c>
      <c r="HE81" s="64">
        <f t="shared" si="187"/>
        <v>3</v>
      </c>
      <c r="HF81" s="64">
        <f t="shared" si="188"/>
        <v>3</v>
      </c>
      <c r="HG81" s="64">
        <f t="shared" si="189"/>
        <v>2</v>
      </c>
      <c r="HH81" s="64">
        <f t="shared" si="190"/>
        <v>15</v>
      </c>
      <c r="HI81" s="64">
        <f t="shared" si="191"/>
        <v>4</v>
      </c>
      <c r="HJ81" s="64">
        <f t="shared" si="192"/>
        <v>5</v>
      </c>
      <c r="HK81" s="64">
        <f t="shared" si="193"/>
        <v>3</v>
      </c>
      <c r="HL81" s="64">
        <f t="shared" si="194"/>
        <v>5</v>
      </c>
      <c r="HM81" s="64">
        <f t="shared" si="195"/>
        <v>2</v>
      </c>
      <c r="HN81" s="64">
        <f t="shared" si="196"/>
        <v>0</v>
      </c>
      <c r="HO81" s="64">
        <f t="shared" si="197"/>
        <v>1</v>
      </c>
      <c r="HP81" s="64">
        <f t="shared" si="198"/>
        <v>0</v>
      </c>
      <c r="HQ81" s="64">
        <f t="shared" si="199"/>
        <v>10</v>
      </c>
      <c r="HR81" s="64">
        <f t="shared" si="200"/>
        <v>0</v>
      </c>
      <c r="HS81" s="64">
        <f t="shared" si="201"/>
        <v>1</v>
      </c>
      <c r="HT81" s="64">
        <f t="shared" si="202"/>
        <v>4</v>
      </c>
      <c r="HU81" s="64">
        <f t="shared" si="203"/>
        <v>2</v>
      </c>
      <c r="HV81" s="64">
        <f t="shared" si="204"/>
        <v>1</v>
      </c>
      <c r="HW81" s="64">
        <f t="shared" si="205"/>
        <v>0</v>
      </c>
      <c r="HX81" s="64">
        <f t="shared" si="206"/>
        <v>1</v>
      </c>
      <c r="HY81" s="64">
        <f t="shared" si="207"/>
        <v>7</v>
      </c>
      <c r="HZ81" s="64">
        <f t="shared" si="208"/>
        <v>2</v>
      </c>
      <c r="IA81" s="64">
        <f t="shared" si="209"/>
        <v>0</v>
      </c>
      <c r="IB81" s="64">
        <f t="shared" si="210"/>
        <v>0</v>
      </c>
      <c r="IC81" s="64">
        <f t="shared" si="211"/>
        <v>3</v>
      </c>
      <c r="ID81" s="64">
        <f t="shared" si="212"/>
        <v>0</v>
      </c>
      <c r="IE81" s="64">
        <f t="shared" si="213"/>
        <v>4</v>
      </c>
      <c r="IF81" s="64">
        <f t="shared" si="214"/>
        <v>0</v>
      </c>
      <c r="IG81" s="64">
        <f t="shared" si="215"/>
        <v>5</v>
      </c>
      <c r="IH81" s="64">
        <f t="shared" si="216"/>
        <v>3</v>
      </c>
      <c r="II81" s="116">
        <f t="shared" si="217"/>
        <v>0</v>
      </c>
      <c r="IJ81" s="115">
        <f t="shared" si="218"/>
        <v>0</v>
      </c>
      <c r="IK81" s="64">
        <f t="shared" si="219"/>
        <v>589</v>
      </c>
      <c r="IL81" s="64">
        <f t="shared" si="220"/>
        <v>589</v>
      </c>
      <c r="IM81" s="64">
        <f t="shared" si="221"/>
        <v>16</v>
      </c>
      <c r="IN81" s="64">
        <f t="shared" si="222"/>
        <v>16</v>
      </c>
      <c r="IO81" s="64">
        <f t="shared" si="223"/>
        <v>16</v>
      </c>
      <c r="IP81" s="64">
        <f t="shared" si="224"/>
        <v>32</v>
      </c>
      <c r="IQ81" s="64">
        <f t="shared" si="225"/>
        <v>32</v>
      </c>
      <c r="IR81" s="64">
        <f t="shared" si="226"/>
        <v>16</v>
      </c>
      <c r="IS81" s="64">
        <f t="shared" si="227"/>
        <v>16</v>
      </c>
      <c r="IT81" s="64">
        <f t="shared" si="228"/>
        <v>16</v>
      </c>
      <c r="IU81" s="64">
        <f t="shared" si="229"/>
        <v>14</v>
      </c>
      <c r="IV81" s="64">
        <f t="shared" si="230"/>
        <v>16</v>
      </c>
      <c r="IW81" s="64">
        <f t="shared" si="231"/>
        <v>32</v>
      </c>
      <c r="IX81" s="64">
        <f t="shared" si="232"/>
        <v>32</v>
      </c>
      <c r="IY81" s="64">
        <f t="shared" si="233"/>
        <v>16</v>
      </c>
      <c r="IZ81" s="64">
        <f t="shared" si="234"/>
        <v>16</v>
      </c>
      <c r="JA81" s="64">
        <f t="shared" si="235"/>
        <v>16</v>
      </c>
      <c r="JB81" s="64">
        <f t="shared" si="236"/>
        <v>16</v>
      </c>
      <c r="JC81" s="64">
        <f t="shared" si="237"/>
        <v>16</v>
      </c>
      <c r="JD81" s="64">
        <f t="shared" si="238"/>
        <v>32</v>
      </c>
      <c r="JE81" s="64">
        <f t="shared" si="239"/>
        <v>31</v>
      </c>
      <c r="JF81" s="64">
        <f t="shared" si="240"/>
        <v>16</v>
      </c>
      <c r="JG81" s="64">
        <f t="shared" si="241"/>
        <v>16</v>
      </c>
      <c r="JH81" s="64">
        <f t="shared" si="242"/>
        <v>16</v>
      </c>
      <c r="JI81" s="64">
        <f t="shared" si="243"/>
        <v>16</v>
      </c>
      <c r="JJ81" s="64">
        <f t="shared" si="244"/>
        <v>16</v>
      </c>
      <c r="JK81" s="64">
        <f t="shared" si="245"/>
        <v>32</v>
      </c>
      <c r="JL81" s="64">
        <f t="shared" si="246"/>
        <v>32</v>
      </c>
      <c r="JM81" s="64">
        <f t="shared" si="247"/>
        <v>16</v>
      </c>
      <c r="JN81" s="64">
        <f t="shared" si="248"/>
        <v>0</v>
      </c>
      <c r="JO81" s="64">
        <f t="shared" si="249"/>
        <v>16</v>
      </c>
      <c r="JP81" s="64">
        <f t="shared" si="250"/>
        <v>16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4428000</v>
      </c>
      <c r="K85" s="62">
        <f t="shared" ref="K85:K167" si="958">+S85+W85+AA85+AE85+AI85+AM85+AQ85+AU85+AY85+BC85+BG85+BK85+BO85+BS85+BW85+CA85+CE85+CI85+CM85+CQ85+CU85+CY85+DC85+DG85+DK85+DO85+DS85+DW85+EA85+EE85+EI85</f>
        <v>164</v>
      </c>
      <c r="L85" s="62">
        <f t="shared" ref="L85:L167" si="959">+T85+X85+AB85+AF85+AJ85+AN85+AR85+AV85+AZ85+BD85+BH85+BL85+BP85+BT85+BX85+CB85+CF85+CJ85+CN85+CR85+CV85+CZ85+DD85+DH85+DL85+DP85+DT85+DX85+EB85+EF85+EJ85</f>
        <v>9</v>
      </c>
      <c r="M85" s="57">
        <f t="shared" ref="M85:M167" si="960">L85/K85</f>
        <v>5.4878048780487805E-2</v>
      </c>
      <c r="N85" s="115">
        <f t="shared" ref="N85:N167" si="961">J85/$N$4</f>
        <v>4428000</v>
      </c>
      <c r="O85" s="64">
        <f t="shared" ref="O85:O167" si="962">K85/$N$4</f>
        <v>164</v>
      </c>
      <c r="P85" s="64">
        <f t="shared" ref="P85:P167" si="963">L85/$N$4</f>
        <v>9</v>
      </c>
      <c r="Q85" s="127">
        <f t="shared" ref="Q85:Q167" si="964">M85</f>
        <v>5.4878048780487805E-2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405000</v>
      </c>
      <c r="AE85" s="62">
        <f>IFERROR(VLOOKUP($C85,Sales!$AC$5:$AI$300,3,0),0)</f>
        <v>15</v>
      </c>
      <c r="AF85" s="62">
        <f>IFERROR(VLOOKUP($C85,Waste!$AC$5:$AI$200,3,0),0)</f>
        <v>0</v>
      </c>
      <c r="AG85" s="63">
        <f t="shared" ref="AG85:AG167" si="968">AF85/AE85</f>
        <v>0</v>
      </c>
      <c r="AH85" s="62">
        <f>IFERROR(VLOOKUP($C85,Sales!$AJ$5:$AP$300,7,0),0)</f>
        <v>405000</v>
      </c>
      <c r="AI85" s="62">
        <f>IFERROR(VLOOKUP($C85,Sales!$AJ$5:$AP$300,3,0),0)</f>
        <v>15</v>
      </c>
      <c r="AJ85" s="62">
        <f>IFERROR(VLOOKUP($C85,Waste!$AJ$5:$AP$200,3,0),0)</f>
        <v>4</v>
      </c>
      <c r="AK85" s="63">
        <f t="shared" ref="AK85:AK167" si="969">AJ85/AI85</f>
        <v>0.26666666666666666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162000</v>
      </c>
      <c r="BC85" s="62">
        <f>IFERROR(VLOOKUP($C85,Sales!$BS$5:$BY$300,3,0),0)</f>
        <v>6</v>
      </c>
      <c r="BD85" s="62">
        <f>IFERROR(VLOOKUP($C85,Waste!$BS$5:$BY$200,3,0),0)</f>
        <v>0</v>
      </c>
      <c r="BE85" s="63">
        <f t="shared" ref="BE85:BE167" si="974">BD85/BC85</f>
        <v>0</v>
      </c>
      <c r="BF85" s="62">
        <f>IFERROR(VLOOKUP($C85,Sales!$BZ$5:$CF$300,7,0),0)</f>
        <v>540000</v>
      </c>
      <c r="BG85" s="62">
        <f>IFERROR(VLOOKUP($C85,Sales!$BZ$5:$CF$300,3,0),0)</f>
        <v>20</v>
      </c>
      <c r="BH85" s="62">
        <f>IFERROR(VLOOKUP($C85,Waste!$BZ$5:$CF$200,3,0),0)</f>
        <v>0</v>
      </c>
      <c r="BI85" s="63">
        <f t="shared" ref="BI85:BI167" si="975">BH85/BG85</f>
        <v>0</v>
      </c>
      <c r="BJ85" s="62">
        <f>IFERROR(VLOOKUP($C85,Sales!$CG$5:$CM$300,7,0),0)</f>
        <v>297000</v>
      </c>
      <c r="BK85" s="62">
        <f>IFERROR(VLOOKUP($C85,Sales!$CG$5:$CM$300,3,0),0)</f>
        <v>11</v>
      </c>
      <c r="BL85" s="62">
        <f>IFERROR(VLOOKUP($C85,Waste!$CG$5:$CM$200,3,0),0)</f>
        <v>0</v>
      </c>
      <c r="BM85" s="63">
        <f t="shared" ref="BM85:BM167" si="976">BL85/BK85</f>
        <v>0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135000</v>
      </c>
      <c r="BW85" s="62">
        <f>IFERROR(VLOOKUP($C85,Sales!$DB$5:$DH$300,3,0),0)</f>
        <v>5</v>
      </c>
      <c r="BX85" s="62">
        <f>IFERROR(VLOOKUP($C85,Waste!$DB$5:$DH$200,3,0),0)</f>
        <v>0</v>
      </c>
      <c r="BY85" s="63">
        <f t="shared" ref="BY85:BY167" si="979">BX85/BW85</f>
        <v>0</v>
      </c>
      <c r="BZ85" s="62">
        <f>IFERROR(VLOOKUP($C85,Sales!$DI$5:$DO$300,7,0),0)</f>
        <v>135000</v>
      </c>
      <c r="CA85" s="62">
        <f>IFERROR(VLOOKUP($C85,Sales!$DI$5:$DO$300,3,0),0)</f>
        <v>5</v>
      </c>
      <c r="CB85" s="62">
        <f>IFERROR(VLOOKUP($C85,Waste!$DI$5:$DO$200,3,0),0)</f>
        <v>1</v>
      </c>
      <c r="CC85" s="63">
        <f t="shared" ref="CC85:CC167" si="980">CB85/CA85</f>
        <v>0.2</v>
      </c>
      <c r="CD85" s="62">
        <f>IFERROR(VLOOKUP($C85,Sales!$DP$5:$DV$300,7,0),0)</f>
        <v>162000</v>
      </c>
      <c r="CE85" s="62">
        <f>IFERROR(VLOOKUP($C85,Sales!$DP$5:$DV$300,3,0),0)</f>
        <v>6</v>
      </c>
      <c r="CF85" s="62">
        <f>IFERROR(VLOOKUP($C85,Waste!$DP$5:$DV$200,3,0),0)</f>
        <v>0</v>
      </c>
      <c r="CG85" s="63">
        <f t="shared" ref="CG85:CG167" si="981">CF85/CE85</f>
        <v>0</v>
      </c>
      <c r="CH85" s="62">
        <f>IFERROR(VLOOKUP($C85,Sales!$DW$5:$EC$300,7,0),0)</f>
        <v>270000</v>
      </c>
      <c r="CI85" s="62">
        <f>IFERROR(VLOOKUP($C85,Sales!$DW$5:$EC$300,3,0),0)</f>
        <v>10</v>
      </c>
      <c r="CJ85" s="62">
        <f>IFERROR(VLOOKUP($C85,Waste!$DW$5:$EC$200,3,0),0)</f>
        <v>0</v>
      </c>
      <c r="CK85" s="63">
        <f t="shared" ref="CK85:CK167" si="982">CJ85/CI85</f>
        <v>0</v>
      </c>
      <c r="CL85" s="62">
        <f>IFERROR(VLOOKUP($C85,Sales!$ED$5:$EJ$300,7,0),0)</f>
        <v>486000</v>
      </c>
      <c r="CM85" s="62">
        <f>IFERROR(VLOOKUP($C85,Sales!$ED$5:$EJ$300,3,0),0)</f>
        <v>18</v>
      </c>
      <c r="CN85" s="62">
        <f>IFERROR(VLOOKUP($C85,Waste!$ED$5:$EJ$200,3,0),0)</f>
        <v>2</v>
      </c>
      <c r="CO85" s="63">
        <f t="shared" ref="CO85:CO167" si="983">CN85/CM85</f>
        <v>0.1111111111111111</v>
      </c>
      <c r="CP85" s="62">
        <f>IFERROR(VLOOKUP($C85,Sales!$EK$5:$EQ$300,7,0),0)</f>
        <v>108000</v>
      </c>
      <c r="CQ85" s="62">
        <f>IFERROR(VLOOKUP($C85,Sales!$EK$5:$EQ$300,3,0),0)</f>
        <v>4</v>
      </c>
      <c r="CR85" s="62">
        <f>IFERROR(VLOOKUP($C85,Waste!$EK$5:$EQ$200,3,0),0)</f>
        <v>2</v>
      </c>
      <c r="CS85" s="63">
        <f t="shared" ref="CS85:CS167" si="984">CR85/CQ85</f>
        <v>0.5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162000</v>
      </c>
      <c r="DG85" s="62">
        <f>IFERROR(VLOOKUP($C85,Sales!$FM$5:$FS$300,3,0),0)</f>
        <v>6</v>
      </c>
      <c r="DH85" s="62">
        <f>IFERROR(VLOOKUP($C85,Waste!$FM$5:$FS$200,3,0),0)</f>
        <v>0</v>
      </c>
      <c r="DI85" s="63">
        <f t="shared" ref="DI85:DI167" si="988">DH85/DG85</f>
        <v>0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540000</v>
      </c>
      <c r="DO85" s="62">
        <f>IFERROR(VLOOKUP($C85,Sales!$GA$5:$GG$300,3,0),0)</f>
        <v>20</v>
      </c>
      <c r="DP85" s="62">
        <f>IFERROR(VLOOKUP($C85,Waste!$GA$5:$GG$200,3,0),0)</f>
        <v>0</v>
      </c>
      <c r="DQ85" s="63">
        <f t="shared" ref="DQ85:DQ167" si="990">DP85/DO85</f>
        <v>0</v>
      </c>
      <c r="DR85" s="62">
        <f>IFERROR(VLOOKUP($C85,Sales!$GH$5:$GN$300,7,0),0)</f>
        <v>162000</v>
      </c>
      <c r="DS85" s="62">
        <f>IFERROR(VLOOKUP($C85,Sales!$GH$5:$GN$300,3,0),0)</f>
        <v>6</v>
      </c>
      <c r="DT85" s="62">
        <f>IFERROR(VLOOKUP($C85,Waste!$GH$5:$GN$200,3,0),0)</f>
        <v>0</v>
      </c>
      <c r="DU85" s="63">
        <f t="shared" ref="DU85:DU167" si="991">DT85/DS85</f>
        <v>0</v>
      </c>
      <c r="DV85" s="62">
        <f>IFERROR(VLOOKUP($C85,Sales!$GO$5:$GU$300,7,0),0)</f>
        <v>135000</v>
      </c>
      <c r="DW85" s="62">
        <f>IFERROR(VLOOKUP($C85,Sales!$GO$5:$GU$300,3,0),0)</f>
        <v>5</v>
      </c>
      <c r="DX85" s="62">
        <f>IFERROR(VLOOKUP($C85,Waste!$GO$5:$GU$200,3,0),0)</f>
        <v>0</v>
      </c>
      <c r="DY85" s="63">
        <f t="shared" ref="DY85:DY167" si="992">DX85/DW85</f>
        <v>0</v>
      </c>
      <c r="DZ85" s="62">
        <f>IFERROR(VLOOKUP($C85,Sales!$GV$5:$HB$300,7,0),0)</f>
        <v>162000</v>
      </c>
      <c r="EA85" s="62">
        <f>IFERROR(VLOOKUP($C85,Sales!$GV$5:$HB$300,3,0),0)</f>
        <v>6</v>
      </c>
      <c r="EB85" s="62">
        <f>IFERROR(VLOOKUP($C85,Waste!$GV$5:$HB$200,3,0),0)</f>
        <v>0</v>
      </c>
      <c r="EC85" s="63">
        <f t="shared" ref="EC85:EC167" si="993">EB85/EA85</f>
        <v>0</v>
      </c>
      <c r="ED85" s="62">
        <f>IFERROR(VLOOKUP($C85,Sales!$HC$5:$HI$300,7,0),0)</f>
        <v>162000</v>
      </c>
      <c r="EE85" s="62">
        <f>IFERROR(VLOOKUP($C85,Sales!$HC$5:$HI$300,3,0),0)</f>
        <v>6</v>
      </c>
      <c r="EF85" s="62">
        <f>IFERROR(VLOOKUP($C85,Waste!$HC$5:$HI$200,3,0),0)</f>
        <v>0</v>
      </c>
      <c r="EG85" s="63">
        <f t="shared" ref="EG85:EG167" si="994">EF85/EE85</f>
        <v>0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4428000</v>
      </c>
      <c r="EN85" s="64">
        <f t="shared" ref="EN85:EN167" si="998">N85</f>
        <v>4428000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405000</v>
      </c>
      <c r="ES85" s="64">
        <f t="shared" ref="ES85:ES167" si="1003">AH85</f>
        <v>405000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162000</v>
      </c>
      <c r="EY85" s="64">
        <f t="shared" ref="EY85:EY167" si="1009">BF85</f>
        <v>540000</v>
      </c>
      <c r="EZ85" s="64">
        <f t="shared" ref="EZ85:EZ167" si="1010">BJ85</f>
        <v>297000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135000</v>
      </c>
      <c r="FD85" s="64">
        <f t="shared" ref="FD85:FD167" si="1014">BZ85</f>
        <v>135000</v>
      </c>
      <c r="FE85" s="64">
        <f t="shared" ref="FE85:FE167" si="1015">CD85</f>
        <v>162000</v>
      </c>
      <c r="FF85" s="64">
        <f t="shared" ref="FF85:FF167" si="1016">CH85</f>
        <v>270000</v>
      </c>
      <c r="FG85" s="64">
        <f t="shared" ref="FG85:FG167" si="1017">CL85</f>
        <v>486000</v>
      </c>
      <c r="FH85" s="64">
        <f t="shared" ref="FH85:FH167" si="1018">CP85</f>
        <v>108000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162000</v>
      </c>
      <c r="FM85" s="64">
        <f t="shared" ref="FM85:FM167" si="1023">DJ85</f>
        <v>0</v>
      </c>
      <c r="FN85" s="64">
        <f t="shared" ref="FN85:FN167" si="1024">DN85</f>
        <v>540000</v>
      </c>
      <c r="FO85" s="64">
        <f t="shared" ref="FO85:FO167" si="1025">DR85</f>
        <v>162000</v>
      </c>
      <c r="FP85" s="64">
        <f t="shared" ref="FP85:FP167" si="1026">DV85</f>
        <v>135000</v>
      </c>
      <c r="FQ85" s="64">
        <f t="shared" ref="FQ85:FQ167" si="1027">DZ85</f>
        <v>162000</v>
      </c>
      <c r="FR85" s="64">
        <f t="shared" ref="FR85:FR167" si="1028">ED85</f>
        <v>162000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164</v>
      </c>
      <c r="FV85" s="64">
        <f t="shared" ref="FV85:FV167" si="1032">O85</f>
        <v>164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15</v>
      </c>
      <c r="GA85" s="64">
        <f t="shared" ref="GA85:GA167" si="1037">AI85</f>
        <v>15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6</v>
      </c>
      <c r="GG85" s="64">
        <f t="shared" ref="GG85:GG167" si="1043">BG85</f>
        <v>20</v>
      </c>
      <c r="GH85" s="64">
        <f t="shared" ref="GH85:GH167" si="1044">BK85</f>
        <v>11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5</v>
      </c>
      <c r="GL85" s="64">
        <f t="shared" ref="GL85:GL167" si="1048">CA85</f>
        <v>5</v>
      </c>
      <c r="GM85" s="64">
        <f t="shared" ref="GM85:GM167" si="1049">CE85</f>
        <v>6</v>
      </c>
      <c r="GN85" s="64">
        <f t="shared" ref="GN85:GN167" si="1050">CI85</f>
        <v>10</v>
      </c>
      <c r="GO85" s="64">
        <f t="shared" ref="GO85:GO167" si="1051">CM85</f>
        <v>18</v>
      </c>
      <c r="GP85" s="64">
        <f t="shared" ref="GP85:GP167" si="1052">CQ85</f>
        <v>4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6</v>
      </c>
      <c r="GU85" s="64">
        <f t="shared" ref="GU85:GU167" si="1057">DK85</f>
        <v>0</v>
      </c>
      <c r="GV85" s="64">
        <f t="shared" ref="GV85:GV167" si="1058">DO85</f>
        <v>20</v>
      </c>
      <c r="GW85" s="64">
        <f t="shared" ref="GW85:GW167" si="1059">DS85</f>
        <v>6</v>
      </c>
      <c r="GX85" s="64">
        <f t="shared" ref="GX85:GX167" si="1060">DW85</f>
        <v>5</v>
      </c>
      <c r="GY85" s="64">
        <f t="shared" ref="GY85:GY167" si="1061">EA85</f>
        <v>6</v>
      </c>
      <c r="GZ85" s="64">
        <f t="shared" ref="GZ85:GZ167" si="1062">EE85</f>
        <v>6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9</v>
      </c>
      <c r="HD85" s="64">
        <f t="shared" ref="HD85:HD167" si="1066">P85</f>
        <v>9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4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1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2</v>
      </c>
      <c r="HX85" s="64">
        <f t="shared" ref="HX85:HX167" si="1086">CR85</f>
        <v>2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173</v>
      </c>
      <c r="IL85" s="64">
        <f t="shared" ref="IL85:IL107" si="1100">+FV85+HD85</f>
        <v>173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15</v>
      </c>
      <c r="IQ85" s="64">
        <f t="shared" ref="IQ85:IQ107" si="1105">+GA85+HI85</f>
        <v>19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6</v>
      </c>
      <c r="IW85" s="64">
        <f t="shared" ref="IW85:IW107" si="1111">+GG85+HO85</f>
        <v>20</v>
      </c>
      <c r="IX85" s="64">
        <f t="shared" ref="IX85:IX107" si="1112">+GH85+HP85</f>
        <v>11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5</v>
      </c>
      <c r="JB85" s="64">
        <f t="shared" ref="JB85:JB107" si="1116">+GL85+HT85</f>
        <v>6</v>
      </c>
      <c r="JC85" s="64">
        <f t="shared" ref="JC85:JC107" si="1117">+GM85+HU85</f>
        <v>6</v>
      </c>
      <c r="JD85" s="64">
        <f t="shared" ref="JD85:JD107" si="1118">+GN85+HV85</f>
        <v>10</v>
      </c>
      <c r="JE85" s="64">
        <f t="shared" ref="JE85:JE107" si="1119">+GO85+HW85</f>
        <v>20</v>
      </c>
      <c r="JF85" s="64">
        <f t="shared" ref="JF85:JF107" si="1120">+GP85+HX85</f>
        <v>6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6</v>
      </c>
      <c r="JK85" s="64">
        <f t="shared" ref="JK85:JK107" si="1125">+GU85+IC85</f>
        <v>0</v>
      </c>
      <c r="JL85" s="64">
        <f t="shared" ref="JL85:JL107" si="1126">+GV85+ID85</f>
        <v>20</v>
      </c>
      <c r="JM85" s="64">
        <f t="shared" ref="JM85:JM107" si="1127">+GW85+IE85</f>
        <v>6</v>
      </c>
      <c r="JN85" s="64">
        <f t="shared" ref="JN85:JN107" si="1128">+GX85+IF85</f>
        <v>5</v>
      </c>
      <c r="JO85" s="64">
        <f t="shared" ref="JO85:JO107" si="1129">+GY85+IG85</f>
        <v>6</v>
      </c>
      <c r="JP85" s="64">
        <f t="shared" ref="JP85:JP107" si="1130">+GZ85+IH85</f>
        <v>6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225000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9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5</v>
      </c>
      <c r="M103" s="57">
        <f t="shared" ref="M103:M106" si="1488">L103/K103</f>
        <v>0.55555555555555558</v>
      </c>
      <c r="N103" s="115">
        <f t="shared" ref="N103:N106" si="1489">J103/$N$4</f>
        <v>225000</v>
      </c>
      <c r="O103" s="64">
        <f t="shared" ref="O103:O106" si="1490">K103/$N$4</f>
        <v>9</v>
      </c>
      <c r="P103" s="64">
        <f t="shared" ref="P103:P106" si="1491">L103/$N$4</f>
        <v>5</v>
      </c>
      <c r="Q103" s="127">
        <f t="shared" ref="Q103:Q106" si="1492">M103</f>
        <v>0.55555555555555558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175000</v>
      </c>
      <c r="AI103" s="62">
        <f>IFERROR(VLOOKUP($C103,Sales!$AJ$5:$AP$300,3,0),0)</f>
        <v>7</v>
      </c>
      <c r="AJ103" s="62">
        <f>IFERROR(VLOOKUP($C103,Waste!$AJ$5:$AP$200,3,0),0)</f>
        <v>1</v>
      </c>
      <c r="AK103" s="63">
        <f t="shared" ref="AK103:AK106" si="1497">AJ103/AI103</f>
        <v>0.14285714285714285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50000</v>
      </c>
      <c r="BC103" s="62">
        <f>IFERROR(VLOOKUP($C103,Sales!$BS$5:$BY$300,3,0),0)</f>
        <v>2</v>
      </c>
      <c r="BD103" s="62">
        <f>IFERROR(VLOOKUP($C103,Waste!$BS$5:$BY$200,3,0),0)</f>
        <v>4</v>
      </c>
      <c r="BE103" s="63">
        <f t="shared" ref="BE103:BE106" si="1502">BD103/BC103</f>
        <v>2</v>
      </c>
      <c r="BF103" s="62">
        <f>IFERROR(VLOOKUP($C103,Sales!$BZ$5:$CF$300,7,0),0)</f>
        <v>0</v>
      </c>
      <c r="BG103" s="62">
        <f>IFERROR(VLOOKUP($C103,Sales!$BZ$5:$CF$300,3,0),0)</f>
        <v>0</v>
      </c>
      <c r="BH103" s="62">
        <f>IFERROR(VLOOKUP($C103,Waste!$BZ$5:$CF$200,3,0),0)</f>
        <v>0</v>
      </c>
      <c r="BI103" s="63" t="e">
        <f t="shared" ref="BI103:BI106" si="1503">BH103/BG103</f>
        <v>#DIV/0!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225000</v>
      </c>
      <c r="EN103" s="64">
        <f t="shared" ref="EN103:EN106" si="1526">N103</f>
        <v>225000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175000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50000</v>
      </c>
      <c r="EY103" s="64">
        <f t="shared" ref="EY103:EY106" si="1537">BF103</f>
        <v>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9</v>
      </c>
      <c r="FV103" s="64">
        <f t="shared" ref="FV103:FV106" si="1560">O103</f>
        <v>9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7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2</v>
      </c>
      <c r="GG103" s="64">
        <f t="shared" ref="GG103:GG106" si="1571">BG103</f>
        <v>0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5</v>
      </c>
      <c r="HD103" s="64">
        <f t="shared" ref="HD103:HD106" si="1594">P103</f>
        <v>5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1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4</v>
      </c>
      <c r="HO103" s="64">
        <f t="shared" ref="HO103:HO106" si="1605">BH103</f>
        <v>0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14</v>
      </c>
      <c r="IL103" s="64">
        <f t="shared" ref="IL103:IL106" si="1628">+FV103+HD103</f>
        <v>14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8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6</v>
      </c>
      <c r="IW103" s="64">
        <f t="shared" ref="IW103:IW106" si="1639">+GG103+HO103</f>
        <v>0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0</v>
      </c>
      <c r="K104" s="62">
        <f t="shared" si="1486"/>
        <v>0</v>
      </c>
      <c r="L104" s="62">
        <f t="shared" si="1487"/>
        <v>0</v>
      </c>
      <c r="M104" s="57" t="e">
        <f t="shared" si="1488"/>
        <v>#DIV/0!</v>
      </c>
      <c r="N104" s="115">
        <f t="shared" si="1489"/>
        <v>0</v>
      </c>
      <c r="O104" s="64">
        <f t="shared" si="1490"/>
        <v>0</v>
      </c>
      <c r="P104" s="64">
        <f t="shared" si="1491"/>
        <v>0</v>
      </c>
      <c r="Q104" s="127" t="e">
        <f t="shared" si="1492"/>
        <v>#DIV/0!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0</v>
      </c>
      <c r="BG104" s="62">
        <f>IFERROR(VLOOKUP($C104,Sales!$BZ$5:$CF$300,3,0),0)</f>
        <v>0</v>
      </c>
      <c r="BH104" s="62">
        <f>IFERROR(VLOOKUP($C104,Waste!$BZ$5:$CF$200,3,0),0)</f>
        <v>0</v>
      </c>
      <c r="BI104" s="63" t="e">
        <f t="shared" si="1503"/>
        <v>#DIV/0!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0</v>
      </c>
      <c r="EN104" s="64">
        <f t="shared" si="1526"/>
        <v>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0</v>
      </c>
      <c r="FV104" s="64">
        <f t="shared" si="1560"/>
        <v>0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0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0</v>
      </c>
      <c r="HD104" s="64">
        <f t="shared" si="1594"/>
        <v>0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0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0</v>
      </c>
      <c r="IL104" s="64">
        <f t="shared" si="1628"/>
        <v>0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0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288000</v>
      </c>
      <c r="K105" s="62">
        <f t="shared" si="1486"/>
        <v>9</v>
      </c>
      <c r="L105" s="62">
        <f t="shared" si="1487"/>
        <v>2</v>
      </c>
      <c r="M105" s="57">
        <f t="shared" si="1488"/>
        <v>0.22222222222222221</v>
      </c>
      <c r="N105" s="115">
        <f t="shared" si="1489"/>
        <v>288000</v>
      </c>
      <c r="O105" s="64">
        <f t="shared" si="1490"/>
        <v>9</v>
      </c>
      <c r="P105" s="64">
        <f t="shared" si="1491"/>
        <v>2</v>
      </c>
      <c r="Q105" s="127">
        <f t="shared" si="1492"/>
        <v>0.22222222222222221</v>
      </c>
      <c r="R105" s="87">
        <f>IFERROR(VLOOKUP($C105,Sales!$H$5:$N$300,7,0),0)</f>
        <v>64000</v>
      </c>
      <c r="S105" s="62">
        <f>IFERROR(VLOOKUP($C105,Sales!$H$5:$N$300,3,0),0)</f>
        <v>2</v>
      </c>
      <c r="T105" s="62">
        <f>IFERROR(VLOOKUP($C105,Waste!$H$5:$N$200,3,0),0)</f>
        <v>2</v>
      </c>
      <c r="U105" s="63">
        <f t="shared" si="1493"/>
        <v>1</v>
      </c>
      <c r="V105" s="62">
        <f>IFERROR(VLOOKUP($C105,Sales!$O$5:$U$300,7,0),0)</f>
        <v>96000</v>
      </c>
      <c r="W105" s="62">
        <f>IFERROR(VLOOKUP($C105,Sales!$O$5:$U$300,3,0),0)</f>
        <v>3</v>
      </c>
      <c r="X105" s="62">
        <f>IFERROR(VLOOKUP($C105,Waste!$O$5:$U$200,3,0),0)</f>
        <v>0</v>
      </c>
      <c r="Y105" s="63">
        <f t="shared" si="1494"/>
        <v>0</v>
      </c>
      <c r="Z105" s="62">
        <f>IFERROR(VLOOKUP($C105,Sales!$V$5:$AB$300,7,0),0)</f>
        <v>128000</v>
      </c>
      <c r="AA105" s="62">
        <f>IFERROR(VLOOKUP($C105,Sales!$V$5:$AB$300,3,0),0)</f>
        <v>4</v>
      </c>
      <c r="AB105" s="62">
        <f>IFERROR(VLOOKUP($C105,Waste!$V$5:$AB$200,3,0),0)</f>
        <v>0</v>
      </c>
      <c r="AC105" s="63">
        <f t="shared" si="1495"/>
        <v>0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0</v>
      </c>
      <c r="BG105" s="62">
        <f>IFERROR(VLOOKUP($C105,Sales!$BZ$5:$CF$300,3,0),0)</f>
        <v>0</v>
      </c>
      <c r="BH105" s="62">
        <f>IFERROR(VLOOKUP($C105,Waste!$BZ$5:$CF$200,3,0),0)</f>
        <v>0</v>
      </c>
      <c r="BI105" s="63" t="e">
        <f t="shared" si="1503"/>
        <v>#DIV/0!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288000</v>
      </c>
      <c r="EN105" s="64">
        <f t="shared" si="1526"/>
        <v>288000</v>
      </c>
      <c r="EO105" s="64">
        <f t="shared" si="1527"/>
        <v>64000</v>
      </c>
      <c r="EP105" s="64">
        <f t="shared" si="1528"/>
        <v>96000</v>
      </c>
      <c r="EQ105" s="64">
        <f t="shared" si="1529"/>
        <v>128000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9</v>
      </c>
      <c r="FV105" s="64">
        <f t="shared" si="1560"/>
        <v>9</v>
      </c>
      <c r="FW105" s="64">
        <f t="shared" si="1561"/>
        <v>2</v>
      </c>
      <c r="FX105" s="64">
        <f t="shared" si="1562"/>
        <v>3</v>
      </c>
      <c r="FY105" s="64">
        <f t="shared" si="1563"/>
        <v>4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0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2</v>
      </c>
      <c r="HD105" s="64">
        <f t="shared" si="1594"/>
        <v>2</v>
      </c>
      <c r="HE105" s="64">
        <f t="shared" si="1595"/>
        <v>2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0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11</v>
      </c>
      <c r="IL105" s="64">
        <f t="shared" si="1628"/>
        <v>11</v>
      </c>
      <c r="IM105" s="64">
        <f t="shared" si="1629"/>
        <v>4</v>
      </c>
      <c r="IN105" s="64">
        <f t="shared" si="1630"/>
        <v>3</v>
      </c>
      <c r="IO105" s="64">
        <f t="shared" si="1631"/>
        <v>4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0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765000</v>
      </c>
      <c r="K106" s="62">
        <f t="shared" si="1486"/>
        <v>17</v>
      </c>
      <c r="L106" s="62">
        <f t="shared" si="1487"/>
        <v>23</v>
      </c>
      <c r="M106" s="57">
        <f t="shared" si="1488"/>
        <v>1.3529411764705883</v>
      </c>
      <c r="N106" s="115">
        <f t="shared" si="1489"/>
        <v>765000</v>
      </c>
      <c r="O106" s="64">
        <f t="shared" si="1490"/>
        <v>17</v>
      </c>
      <c r="P106" s="64">
        <f t="shared" si="1491"/>
        <v>23</v>
      </c>
      <c r="Q106" s="127">
        <f t="shared" si="1492"/>
        <v>1.3529411764705883</v>
      </c>
      <c r="R106" s="87">
        <f>IFERROR(VLOOKUP($C106,Sales!$H$5:$N$300,7,0),0)</f>
        <v>45000</v>
      </c>
      <c r="S106" s="62">
        <f>IFERROR(VLOOKUP($C106,Sales!$H$5:$N$300,3,0),0)</f>
        <v>1</v>
      </c>
      <c r="T106" s="62">
        <f>IFERROR(VLOOKUP($C106,Waste!$H$5:$N$200,3,0),0)</f>
        <v>3</v>
      </c>
      <c r="U106" s="63">
        <f t="shared" si="1493"/>
        <v>3</v>
      </c>
      <c r="V106" s="62">
        <f>IFERROR(VLOOKUP($C106,Sales!$O$5:$U$300,7,0),0)</f>
        <v>135000</v>
      </c>
      <c r="W106" s="62">
        <f>IFERROR(VLOOKUP($C106,Sales!$O$5:$U$300,3,0),0)</f>
        <v>3</v>
      </c>
      <c r="X106" s="62">
        <f>IFERROR(VLOOKUP($C106,Waste!$O$5:$U$200,3,0),0)</f>
        <v>1</v>
      </c>
      <c r="Y106" s="63">
        <f t="shared" si="1494"/>
        <v>0.33333333333333331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135000</v>
      </c>
      <c r="AE106" s="62">
        <f>IFERROR(VLOOKUP($C106,Sales!$AC$5:$AI$300,3,0),0)</f>
        <v>3</v>
      </c>
      <c r="AF106" s="62">
        <f>IFERROR(VLOOKUP($C106,Waste!$AC$5:$AI$200,3,0),0)</f>
        <v>5</v>
      </c>
      <c r="AG106" s="63">
        <f t="shared" si="1496"/>
        <v>1.6666666666666667</v>
      </c>
      <c r="AH106" s="62">
        <f>IFERROR(VLOOKUP($C106,Sales!$AJ$5:$AP$300,7,0),0)</f>
        <v>270000</v>
      </c>
      <c r="AI106" s="62">
        <f>IFERROR(VLOOKUP($C106,Sales!$AJ$5:$AP$300,3,0),0)</f>
        <v>6</v>
      </c>
      <c r="AJ106" s="62">
        <f>IFERROR(VLOOKUP($C106,Waste!$AJ$5:$AP$200,3,0),0)</f>
        <v>4</v>
      </c>
      <c r="AK106" s="63">
        <f t="shared" si="1497"/>
        <v>0.66666666666666663</v>
      </c>
      <c r="AL106" s="62">
        <f>IFERROR(VLOOKUP($C106,Sales!$AQ$5:$AW$300,7,0),0)</f>
        <v>90000</v>
      </c>
      <c r="AM106" s="62">
        <f>IFERROR(VLOOKUP($C106,Sales!$AQ$5:$AW$300,3,0),0)</f>
        <v>2</v>
      </c>
      <c r="AN106" s="62">
        <f>IFERROR(VLOOKUP($C106,Waste!$AQ$5:$AW$200,3,0),0)</f>
        <v>2</v>
      </c>
      <c r="AO106" s="63">
        <f t="shared" si="1498"/>
        <v>1</v>
      </c>
      <c r="AP106" s="62">
        <f>IFERROR(VLOOKUP($C106,Sales!$AX$5:$BD$300,7,0),0)</f>
        <v>90000</v>
      </c>
      <c r="AQ106" s="62">
        <f>IFERROR(VLOOKUP($C106,Sales!$AX$5:$BD$300,3,0),0)</f>
        <v>2</v>
      </c>
      <c r="AR106" s="62">
        <f>IFERROR(VLOOKUP($C106,Waste!$AX$5:$BD$200,3,0),0)</f>
        <v>2</v>
      </c>
      <c r="AS106" s="63">
        <f t="shared" si="1499"/>
        <v>1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6</v>
      </c>
      <c r="BE106" s="63" t="e">
        <f t="shared" si="1502"/>
        <v>#DIV/0!</v>
      </c>
      <c r="BF106" s="62">
        <f>IFERROR(VLOOKUP($C106,Sales!$BZ$5:$CF$300,7,0),0)</f>
        <v>0</v>
      </c>
      <c r="BG106" s="62">
        <f>IFERROR(VLOOKUP($C106,Sales!$BZ$5:$CF$300,3,0),0)</f>
        <v>0</v>
      </c>
      <c r="BH106" s="62">
        <f>IFERROR(VLOOKUP($C106,Waste!$BZ$5:$CF$200,3,0),0)</f>
        <v>0</v>
      </c>
      <c r="BI106" s="63" t="e">
        <f t="shared" si="1503"/>
        <v>#DIV/0!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765000</v>
      </c>
      <c r="EN106" s="64">
        <f t="shared" si="1526"/>
        <v>765000</v>
      </c>
      <c r="EO106" s="64">
        <f t="shared" si="1527"/>
        <v>45000</v>
      </c>
      <c r="EP106" s="64">
        <f t="shared" si="1528"/>
        <v>135000</v>
      </c>
      <c r="EQ106" s="64">
        <f t="shared" si="1529"/>
        <v>0</v>
      </c>
      <c r="ER106" s="64">
        <f t="shared" si="1530"/>
        <v>135000</v>
      </c>
      <c r="ES106" s="64">
        <f t="shared" si="1531"/>
        <v>270000</v>
      </c>
      <c r="ET106" s="64">
        <f t="shared" si="1532"/>
        <v>90000</v>
      </c>
      <c r="EU106" s="64">
        <f t="shared" si="1533"/>
        <v>90000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17</v>
      </c>
      <c r="FV106" s="64">
        <f t="shared" si="1560"/>
        <v>17</v>
      </c>
      <c r="FW106" s="64">
        <f t="shared" si="1561"/>
        <v>1</v>
      </c>
      <c r="FX106" s="64">
        <f t="shared" si="1562"/>
        <v>3</v>
      </c>
      <c r="FY106" s="64">
        <f t="shared" si="1563"/>
        <v>0</v>
      </c>
      <c r="FZ106" s="64">
        <f t="shared" si="1564"/>
        <v>3</v>
      </c>
      <c r="GA106" s="64">
        <f t="shared" si="1565"/>
        <v>6</v>
      </c>
      <c r="GB106" s="64">
        <f t="shared" si="1566"/>
        <v>2</v>
      </c>
      <c r="GC106" s="64">
        <f t="shared" si="1567"/>
        <v>2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0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23</v>
      </c>
      <c r="HD106" s="64">
        <f t="shared" si="1594"/>
        <v>23</v>
      </c>
      <c r="HE106" s="64">
        <f t="shared" si="1595"/>
        <v>3</v>
      </c>
      <c r="HF106" s="64">
        <f t="shared" si="1596"/>
        <v>1</v>
      </c>
      <c r="HG106" s="64">
        <f t="shared" si="1597"/>
        <v>0</v>
      </c>
      <c r="HH106" s="64">
        <f t="shared" si="1598"/>
        <v>5</v>
      </c>
      <c r="HI106" s="64">
        <f t="shared" si="1599"/>
        <v>4</v>
      </c>
      <c r="HJ106" s="64">
        <f t="shared" si="1600"/>
        <v>2</v>
      </c>
      <c r="HK106" s="64">
        <f t="shared" si="1601"/>
        <v>2</v>
      </c>
      <c r="HL106" s="64">
        <f t="shared" si="1602"/>
        <v>0</v>
      </c>
      <c r="HM106" s="64">
        <f t="shared" si="1603"/>
        <v>0</v>
      </c>
      <c r="HN106" s="64">
        <f t="shared" si="1604"/>
        <v>6</v>
      </c>
      <c r="HO106" s="64">
        <f t="shared" si="1605"/>
        <v>0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40</v>
      </c>
      <c r="IL106" s="64">
        <f t="shared" si="1628"/>
        <v>40</v>
      </c>
      <c r="IM106" s="64">
        <f t="shared" si="1629"/>
        <v>4</v>
      </c>
      <c r="IN106" s="64">
        <f t="shared" si="1630"/>
        <v>4</v>
      </c>
      <c r="IO106" s="64">
        <f t="shared" si="1631"/>
        <v>0</v>
      </c>
      <c r="IP106" s="64">
        <f t="shared" si="1632"/>
        <v>8</v>
      </c>
      <c r="IQ106" s="64">
        <f t="shared" si="1633"/>
        <v>10</v>
      </c>
      <c r="IR106" s="64">
        <f t="shared" si="1634"/>
        <v>4</v>
      </c>
      <c r="IS106" s="64">
        <f t="shared" si="1635"/>
        <v>4</v>
      </c>
      <c r="IT106" s="64">
        <f t="shared" si="1636"/>
        <v>0</v>
      </c>
      <c r="IU106" s="64">
        <f t="shared" si="1637"/>
        <v>0</v>
      </c>
      <c r="IV106" s="64">
        <f t="shared" si="1638"/>
        <v>6</v>
      </c>
      <c r="IW106" s="64">
        <f t="shared" si="1639"/>
        <v>0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53704800</v>
      </c>
      <c r="K108" s="61">
        <f>SUM(K109:K133)</f>
        <v>2466</v>
      </c>
      <c r="L108" s="61">
        <f>SUM(L109:L133)</f>
        <v>394</v>
      </c>
      <c r="M108" s="124">
        <f t="shared" si="960"/>
        <v>0.15977291159772911</v>
      </c>
      <c r="N108" s="97">
        <f>SUM(N109:N133)</f>
        <v>53704800</v>
      </c>
      <c r="O108" s="61">
        <f>SUM(O109:O133)</f>
        <v>2466</v>
      </c>
      <c r="P108" s="61">
        <f>SUM(P109:P133)</f>
        <v>394</v>
      </c>
      <c r="Q108" s="98">
        <f t="shared" ref="Q108" si="1660">P108/O108</f>
        <v>0.15977291159772911</v>
      </c>
      <c r="R108" s="84">
        <f>SUM(R109:R133)</f>
        <v>1044000</v>
      </c>
      <c r="S108" s="61">
        <f>SUM(S109:S133)</f>
        <v>55</v>
      </c>
      <c r="T108" s="61">
        <f>SUM(T109:T133)</f>
        <v>40</v>
      </c>
      <c r="U108" s="34">
        <f t="shared" si="965"/>
        <v>0.72727272727272729</v>
      </c>
      <c r="V108" s="61">
        <f>SUM(V109:V133)</f>
        <v>1311000</v>
      </c>
      <c r="W108" s="61">
        <f>SUM(W109:W133)</f>
        <v>66</v>
      </c>
      <c r="X108" s="61">
        <f>SUM(X109:X133)</f>
        <v>7</v>
      </c>
      <c r="Y108" s="34">
        <f t="shared" si="966"/>
        <v>0.10606060606060606</v>
      </c>
      <c r="Z108" s="61">
        <f>SUM(Z109:Z133)</f>
        <v>1141000</v>
      </c>
      <c r="AA108" s="61">
        <f>SUM(AA109:AA133)</f>
        <v>55</v>
      </c>
      <c r="AB108" s="61">
        <f>SUM(AB109:AB133)</f>
        <v>9</v>
      </c>
      <c r="AC108" s="34">
        <f t="shared" si="967"/>
        <v>0.16363636363636364</v>
      </c>
      <c r="AD108" s="61">
        <f>SUM(AD109:AD133)</f>
        <v>2947000</v>
      </c>
      <c r="AE108" s="61">
        <f>SUM(AE109:AE133)</f>
        <v>141</v>
      </c>
      <c r="AF108" s="61">
        <f>SUM(AF109:AF133)</f>
        <v>23</v>
      </c>
      <c r="AG108" s="34">
        <f t="shared" si="968"/>
        <v>0.16312056737588654</v>
      </c>
      <c r="AH108" s="61">
        <f>SUM(AH109:AH133)</f>
        <v>2744000</v>
      </c>
      <c r="AI108" s="61">
        <f>SUM(AI109:AI133)</f>
        <v>145</v>
      </c>
      <c r="AJ108" s="61">
        <f>SUM(AJ109:AJ133)</f>
        <v>17</v>
      </c>
      <c r="AK108" s="34">
        <f t="shared" si="969"/>
        <v>0.11724137931034483</v>
      </c>
      <c r="AL108" s="61">
        <f>SUM(AL109:AL133)</f>
        <v>116000</v>
      </c>
      <c r="AM108" s="61">
        <f>SUM(AM109:AM133)</f>
        <v>4</v>
      </c>
      <c r="AN108" s="61">
        <f>SUM(AN109:AN133)</f>
        <v>13</v>
      </c>
      <c r="AO108" s="34">
        <f t="shared" si="970"/>
        <v>3.25</v>
      </c>
      <c r="AP108" s="61">
        <f>SUM(AP109:AP133)</f>
        <v>1237000</v>
      </c>
      <c r="AQ108" s="61">
        <f>SUM(AQ109:AQ133)</f>
        <v>58</v>
      </c>
      <c r="AR108" s="61">
        <f>SUM(AR109:AR133)</f>
        <v>7</v>
      </c>
      <c r="AS108" s="34">
        <f t="shared" si="971"/>
        <v>0.1206896551724138</v>
      </c>
      <c r="AT108" s="61">
        <f>SUM(AT109:AT133)</f>
        <v>1328800</v>
      </c>
      <c r="AU108" s="61">
        <f>SUM(AU109:AU133)</f>
        <v>60</v>
      </c>
      <c r="AV108" s="61">
        <f>SUM(AV109:AV133)</f>
        <v>9</v>
      </c>
      <c r="AW108" s="34">
        <f t="shared" si="972"/>
        <v>0.15</v>
      </c>
      <c r="AX108" s="61">
        <f>SUM(AX109:AX133)</f>
        <v>1235000</v>
      </c>
      <c r="AY108" s="61">
        <f>SUM(AY109:AY133)</f>
        <v>58</v>
      </c>
      <c r="AZ108" s="61">
        <f>SUM(AZ109:AZ133)</f>
        <v>6</v>
      </c>
      <c r="BA108" s="34">
        <f t="shared" si="973"/>
        <v>0.10344827586206896</v>
      </c>
      <c r="BB108" s="61">
        <f>SUM(BB109:BB133)</f>
        <v>965000</v>
      </c>
      <c r="BC108" s="61">
        <f>SUM(BC109:BC133)</f>
        <v>43</v>
      </c>
      <c r="BD108" s="61">
        <f>SUM(BD109:BD133)</f>
        <v>15</v>
      </c>
      <c r="BE108" s="34">
        <f t="shared" si="974"/>
        <v>0.34883720930232559</v>
      </c>
      <c r="BF108" s="61">
        <f>SUM(BF109:BF133)</f>
        <v>3476000</v>
      </c>
      <c r="BG108" s="61">
        <f>SUM(BG109:BG133)</f>
        <v>161</v>
      </c>
      <c r="BH108" s="61">
        <f>SUM(BH109:BH133)</f>
        <v>5</v>
      </c>
      <c r="BI108" s="34">
        <f t="shared" si="975"/>
        <v>3.1055900621118012E-2</v>
      </c>
      <c r="BJ108" s="61">
        <f>SUM(BJ109:BJ133)</f>
        <v>3349000</v>
      </c>
      <c r="BK108" s="61">
        <f>SUM(BK109:BK133)</f>
        <v>162</v>
      </c>
      <c r="BL108" s="61">
        <f>SUM(BL109:BL133)</f>
        <v>5</v>
      </c>
      <c r="BM108" s="34">
        <f t="shared" si="976"/>
        <v>3.0864197530864196E-2</v>
      </c>
      <c r="BN108" s="61">
        <f>SUM(BN109:BN133)</f>
        <v>1006000</v>
      </c>
      <c r="BO108" s="61">
        <f>SUM(BO109:BO133)</f>
        <v>46</v>
      </c>
      <c r="BP108" s="61">
        <f>SUM(BP109:BP133)</f>
        <v>17</v>
      </c>
      <c r="BQ108" s="34">
        <f t="shared" si="977"/>
        <v>0.36956521739130432</v>
      </c>
      <c r="BR108" s="61">
        <f>SUM(BR109:BR133)</f>
        <v>1132000</v>
      </c>
      <c r="BS108" s="61">
        <f>SUM(BS109:BS133)</f>
        <v>56</v>
      </c>
      <c r="BT108" s="61">
        <f>SUM(BT109:BT133)</f>
        <v>38</v>
      </c>
      <c r="BU108" s="34">
        <f t="shared" si="978"/>
        <v>0.6785714285714286</v>
      </c>
      <c r="BV108" s="61">
        <f>SUM(BV109:BV133)</f>
        <v>1278000</v>
      </c>
      <c r="BW108" s="61">
        <f>SUM(BW109:BW133)</f>
        <v>52</v>
      </c>
      <c r="BX108" s="61">
        <f>SUM(BX109:BX133)</f>
        <v>29</v>
      </c>
      <c r="BY108" s="34">
        <f t="shared" si="979"/>
        <v>0.55769230769230771</v>
      </c>
      <c r="BZ108" s="61">
        <f>SUM(BZ109:BZ133)</f>
        <v>1202000</v>
      </c>
      <c r="CA108" s="61">
        <f>SUM(CA109:CA133)</f>
        <v>53</v>
      </c>
      <c r="CB108" s="61">
        <f>SUM(CB109:CB133)</f>
        <v>3</v>
      </c>
      <c r="CC108" s="34">
        <f t="shared" si="980"/>
        <v>5.6603773584905662E-2</v>
      </c>
      <c r="CD108" s="61">
        <f>SUM(CD109:CD133)</f>
        <v>1362000</v>
      </c>
      <c r="CE108" s="61">
        <f>SUM(CE109:CE133)</f>
        <v>65</v>
      </c>
      <c r="CF108" s="61">
        <f>SUM(CF109:CF133)</f>
        <v>15</v>
      </c>
      <c r="CG108" s="34">
        <f t="shared" si="981"/>
        <v>0.23076923076923078</v>
      </c>
      <c r="CH108" s="61">
        <f>SUM(CH109:CH133)</f>
        <v>2466000</v>
      </c>
      <c r="CI108" s="61">
        <f>SUM(CI109:CI133)</f>
        <v>111</v>
      </c>
      <c r="CJ108" s="61">
        <f>SUM(CJ109:CJ133)</f>
        <v>3</v>
      </c>
      <c r="CK108" s="34">
        <f t="shared" si="982"/>
        <v>2.7027027027027029E-2</v>
      </c>
      <c r="CL108" s="61">
        <f>SUM(CL109:CL133)</f>
        <v>2573000</v>
      </c>
      <c r="CM108" s="61">
        <f>SUM(CM109:CM133)</f>
        <v>110</v>
      </c>
      <c r="CN108" s="61">
        <f>SUM(CN109:CN133)</f>
        <v>11</v>
      </c>
      <c r="CO108" s="34">
        <f t="shared" si="983"/>
        <v>0.1</v>
      </c>
      <c r="CP108" s="61">
        <f>SUM(CP109:CP133)</f>
        <v>3064000</v>
      </c>
      <c r="CQ108" s="61">
        <f>SUM(CQ109:CQ133)</f>
        <v>139</v>
      </c>
      <c r="CR108" s="61">
        <f>SUM(CR109:CR133)</f>
        <v>1</v>
      </c>
      <c r="CS108" s="34">
        <f t="shared" si="984"/>
        <v>7.1942446043165471E-3</v>
      </c>
      <c r="CT108" s="61">
        <f>SUM(CT109:CT133)</f>
        <v>1002000</v>
      </c>
      <c r="CU108" s="61">
        <f>SUM(CU109:CU133)</f>
        <v>44</v>
      </c>
      <c r="CV108" s="61">
        <f>SUM(CV109:CV133)</f>
        <v>34</v>
      </c>
      <c r="CW108" s="34">
        <f t="shared" si="985"/>
        <v>0.77272727272727271</v>
      </c>
      <c r="CX108" s="61">
        <f>SUM(CX109:CX133)</f>
        <v>1241000</v>
      </c>
      <c r="CY108" s="61">
        <f>SUM(CY109:CY133)</f>
        <v>55</v>
      </c>
      <c r="CZ108" s="61">
        <f>SUM(CZ109:CZ133)</f>
        <v>11</v>
      </c>
      <c r="DA108" s="34">
        <f t="shared" si="986"/>
        <v>0.2</v>
      </c>
      <c r="DB108" s="61">
        <f>SUM(DB109:DB133)</f>
        <v>1452000</v>
      </c>
      <c r="DC108" s="61">
        <f>SUM(DC109:DC133)</f>
        <v>72</v>
      </c>
      <c r="DD108" s="61">
        <f>SUM(DD109:DD133)</f>
        <v>13</v>
      </c>
      <c r="DE108" s="34">
        <f t="shared" si="987"/>
        <v>0.18055555555555555</v>
      </c>
      <c r="DF108" s="61">
        <f>SUM(DF109:DF133)</f>
        <v>2654000</v>
      </c>
      <c r="DG108" s="61">
        <f>SUM(DG109:DG133)</f>
        <v>112</v>
      </c>
      <c r="DH108" s="61">
        <f>SUM(DH109:DH133)</f>
        <v>0</v>
      </c>
      <c r="DI108" s="34">
        <f t="shared" si="988"/>
        <v>0</v>
      </c>
      <c r="DJ108" s="61">
        <f>SUM(DJ109:DJ133)</f>
        <v>4278000</v>
      </c>
      <c r="DK108" s="61">
        <f>SUM(DK109:DK133)</f>
        <v>179</v>
      </c>
      <c r="DL108" s="61">
        <f>SUM(DL109:DL133)</f>
        <v>10</v>
      </c>
      <c r="DM108" s="34">
        <f t="shared" si="989"/>
        <v>5.5865921787709494E-2</v>
      </c>
      <c r="DN108" s="61">
        <f>SUM(DN109:DN133)</f>
        <v>4433000</v>
      </c>
      <c r="DO108" s="61">
        <f>SUM(DO109:DO133)</f>
        <v>194</v>
      </c>
      <c r="DP108" s="61">
        <f>SUM(DP109:DP133)</f>
        <v>12</v>
      </c>
      <c r="DQ108" s="34">
        <f t="shared" si="990"/>
        <v>6.1855670103092786E-2</v>
      </c>
      <c r="DR108" s="61">
        <f>SUM(DR109:DR133)</f>
        <v>1007000</v>
      </c>
      <c r="DS108" s="61">
        <f>SUM(DS109:DS133)</f>
        <v>47</v>
      </c>
      <c r="DT108" s="61">
        <f>SUM(DT109:DT133)</f>
        <v>1</v>
      </c>
      <c r="DU108" s="34">
        <f t="shared" si="991"/>
        <v>2.1276595744680851E-2</v>
      </c>
      <c r="DV108" s="61">
        <f>SUM(DV109:DV133)</f>
        <v>823000</v>
      </c>
      <c r="DW108" s="61">
        <f>SUM(DW109:DW133)</f>
        <v>41</v>
      </c>
      <c r="DX108" s="61">
        <f>SUM(DX109:DX133)</f>
        <v>21</v>
      </c>
      <c r="DY108" s="34">
        <f t="shared" si="992"/>
        <v>0.51219512195121952</v>
      </c>
      <c r="DZ108" s="61">
        <f>SUM(DZ109:DZ133)</f>
        <v>1011000</v>
      </c>
      <c r="EA108" s="61">
        <f>SUM(EA109:EA133)</f>
        <v>48</v>
      </c>
      <c r="EB108" s="61">
        <f>SUM(EB109:EB133)</f>
        <v>1</v>
      </c>
      <c r="EC108" s="34">
        <f t="shared" si="993"/>
        <v>2.0833333333333332E-2</v>
      </c>
      <c r="ED108" s="61">
        <f>SUM(ED109:ED133)</f>
        <v>827000</v>
      </c>
      <c r="EE108" s="61">
        <f>SUM(EE109:EE133)</f>
        <v>34</v>
      </c>
      <c r="EF108" s="61">
        <f>SUM(EF109:EF133)</f>
        <v>18</v>
      </c>
      <c r="EG108" s="34">
        <f t="shared" si="994"/>
        <v>0.52941176470588236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53704800</v>
      </c>
      <c r="EN108" s="61">
        <f t="shared" si="1661"/>
        <v>53704800</v>
      </c>
      <c r="EO108" s="61">
        <f t="shared" si="1661"/>
        <v>1044000</v>
      </c>
      <c r="EP108" s="61">
        <f t="shared" si="1661"/>
        <v>1311000</v>
      </c>
      <c r="EQ108" s="61">
        <f t="shared" si="1661"/>
        <v>1141000</v>
      </c>
      <c r="ER108" s="61">
        <f t="shared" si="1661"/>
        <v>2947000</v>
      </c>
      <c r="ES108" s="61">
        <f t="shared" si="1661"/>
        <v>2744000</v>
      </c>
      <c r="ET108" s="61">
        <f t="shared" si="1661"/>
        <v>116000</v>
      </c>
      <c r="EU108" s="61">
        <f t="shared" si="1661"/>
        <v>1237000</v>
      </c>
      <c r="EV108" s="61">
        <f t="shared" si="1661"/>
        <v>1328800</v>
      </c>
      <c r="EW108" s="61">
        <f t="shared" si="1661"/>
        <v>1235000</v>
      </c>
      <c r="EX108" s="61">
        <f t="shared" si="1661"/>
        <v>965000</v>
      </c>
      <c r="EY108" s="61">
        <f t="shared" si="1661"/>
        <v>3476000</v>
      </c>
      <c r="EZ108" s="61">
        <f t="shared" si="1661"/>
        <v>3349000</v>
      </c>
      <c r="FA108" s="61">
        <f t="shared" si="1661"/>
        <v>1006000</v>
      </c>
      <c r="FB108" s="61">
        <f t="shared" si="1661"/>
        <v>1132000</v>
      </c>
      <c r="FC108" s="61">
        <f t="shared" si="1661"/>
        <v>1278000</v>
      </c>
      <c r="FD108" s="61">
        <f t="shared" si="1661"/>
        <v>1202000</v>
      </c>
      <c r="FE108" s="61">
        <f t="shared" si="1661"/>
        <v>1362000</v>
      </c>
      <c r="FF108" s="61">
        <f t="shared" si="1661"/>
        <v>2466000</v>
      </c>
      <c r="FG108" s="61">
        <f t="shared" si="1661"/>
        <v>2573000</v>
      </c>
      <c r="FH108" s="61">
        <f t="shared" si="1661"/>
        <v>3064000</v>
      </c>
      <c r="FI108" s="61">
        <f t="shared" si="1661"/>
        <v>1002000</v>
      </c>
      <c r="FJ108" s="61">
        <f t="shared" si="1661"/>
        <v>1241000</v>
      </c>
      <c r="FK108" s="61">
        <f t="shared" si="1661"/>
        <v>1452000</v>
      </c>
      <c r="FL108" s="61">
        <f t="shared" si="1661"/>
        <v>2654000</v>
      </c>
      <c r="FM108" s="61">
        <f t="shared" si="1661"/>
        <v>4278000</v>
      </c>
      <c r="FN108" s="61">
        <f t="shared" si="1661"/>
        <v>4433000</v>
      </c>
      <c r="FO108" s="61">
        <f t="shared" si="1661"/>
        <v>1007000</v>
      </c>
      <c r="FP108" s="61">
        <f t="shared" si="1661"/>
        <v>823000</v>
      </c>
      <c r="FQ108" s="61">
        <f t="shared" si="1661"/>
        <v>1011000</v>
      </c>
      <c r="FR108" s="61">
        <f t="shared" ref="FR108:GW108" si="1662">SUM(FR109:FR133)</f>
        <v>827000</v>
      </c>
      <c r="FS108" s="114">
        <f t="shared" si="1662"/>
        <v>0</v>
      </c>
      <c r="FT108" s="97">
        <f t="shared" si="1662"/>
        <v>0</v>
      </c>
      <c r="FU108" s="61">
        <f t="shared" si="1662"/>
        <v>2466</v>
      </c>
      <c r="FV108" s="61">
        <f t="shared" si="1662"/>
        <v>2466</v>
      </c>
      <c r="FW108" s="61">
        <f t="shared" si="1662"/>
        <v>55</v>
      </c>
      <c r="FX108" s="61">
        <f t="shared" si="1662"/>
        <v>66</v>
      </c>
      <c r="FY108" s="61">
        <f t="shared" si="1662"/>
        <v>55</v>
      </c>
      <c r="FZ108" s="61">
        <f t="shared" si="1662"/>
        <v>141</v>
      </c>
      <c r="GA108" s="61">
        <f t="shared" si="1662"/>
        <v>145</v>
      </c>
      <c r="GB108" s="61">
        <f t="shared" si="1662"/>
        <v>4</v>
      </c>
      <c r="GC108" s="61">
        <f t="shared" si="1662"/>
        <v>58</v>
      </c>
      <c r="GD108" s="61">
        <f t="shared" si="1662"/>
        <v>60</v>
      </c>
      <c r="GE108" s="61">
        <f t="shared" si="1662"/>
        <v>58</v>
      </c>
      <c r="GF108" s="61">
        <f t="shared" si="1662"/>
        <v>43</v>
      </c>
      <c r="GG108" s="61">
        <f t="shared" si="1662"/>
        <v>161</v>
      </c>
      <c r="GH108" s="61">
        <f t="shared" si="1662"/>
        <v>162</v>
      </c>
      <c r="GI108" s="61">
        <f t="shared" si="1662"/>
        <v>46</v>
      </c>
      <c r="GJ108" s="61">
        <f t="shared" si="1662"/>
        <v>56</v>
      </c>
      <c r="GK108" s="61">
        <f t="shared" si="1662"/>
        <v>52</v>
      </c>
      <c r="GL108" s="61">
        <f t="shared" si="1662"/>
        <v>53</v>
      </c>
      <c r="GM108" s="61">
        <f t="shared" si="1662"/>
        <v>65</v>
      </c>
      <c r="GN108" s="61">
        <f t="shared" si="1662"/>
        <v>111</v>
      </c>
      <c r="GO108" s="61">
        <f t="shared" si="1662"/>
        <v>110</v>
      </c>
      <c r="GP108" s="61">
        <f t="shared" si="1662"/>
        <v>139</v>
      </c>
      <c r="GQ108" s="61">
        <f t="shared" si="1662"/>
        <v>44</v>
      </c>
      <c r="GR108" s="61">
        <f t="shared" si="1662"/>
        <v>55</v>
      </c>
      <c r="GS108" s="61">
        <f t="shared" si="1662"/>
        <v>72</v>
      </c>
      <c r="GT108" s="61">
        <f t="shared" si="1662"/>
        <v>112</v>
      </c>
      <c r="GU108" s="61">
        <f t="shared" si="1662"/>
        <v>179</v>
      </c>
      <c r="GV108" s="61">
        <f t="shared" si="1662"/>
        <v>194</v>
      </c>
      <c r="GW108" s="61">
        <f t="shared" si="1662"/>
        <v>47</v>
      </c>
      <c r="GX108" s="61">
        <f t="shared" ref="GX108:IC108" si="1663">SUM(GX109:GX133)</f>
        <v>41</v>
      </c>
      <c r="GY108" s="61">
        <f t="shared" si="1663"/>
        <v>48</v>
      </c>
      <c r="GZ108" s="61">
        <f t="shared" si="1663"/>
        <v>34</v>
      </c>
      <c r="HA108" s="114">
        <f t="shared" si="1663"/>
        <v>0</v>
      </c>
      <c r="HB108" s="97">
        <f t="shared" si="1663"/>
        <v>0</v>
      </c>
      <c r="HC108" s="61">
        <f t="shared" si="1663"/>
        <v>394</v>
      </c>
      <c r="HD108" s="61">
        <f t="shared" si="1663"/>
        <v>394</v>
      </c>
      <c r="HE108" s="61">
        <f t="shared" si="1663"/>
        <v>40</v>
      </c>
      <c r="HF108" s="61">
        <f t="shared" si="1663"/>
        <v>7</v>
      </c>
      <c r="HG108" s="61">
        <f t="shared" si="1663"/>
        <v>9</v>
      </c>
      <c r="HH108" s="61">
        <f t="shared" si="1663"/>
        <v>23</v>
      </c>
      <c r="HI108" s="61">
        <f t="shared" si="1663"/>
        <v>17</v>
      </c>
      <c r="HJ108" s="61">
        <f t="shared" si="1663"/>
        <v>13</v>
      </c>
      <c r="HK108" s="61">
        <f t="shared" si="1663"/>
        <v>7</v>
      </c>
      <c r="HL108" s="61">
        <f t="shared" si="1663"/>
        <v>9</v>
      </c>
      <c r="HM108" s="61">
        <f t="shared" si="1663"/>
        <v>6</v>
      </c>
      <c r="HN108" s="61">
        <f t="shared" si="1663"/>
        <v>15</v>
      </c>
      <c r="HO108" s="61">
        <f t="shared" si="1663"/>
        <v>5</v>
      </c>
      <c r="HP108" s="61">
        <f t="shared" si="1663"/>
        <v>5</v>
      </c>
      <c r="HQ108" s="61">
        <f t="shared" si="1663"/>
        <v>17</v>
      </c>
      <c r="HR108" s="61">
        <f t="shared" si="1663"/>
        <v>38</v>
      </c>
      <c r="HS108" s="61">
        <f t="shared" si="1663"/>
        <v>29</v>
      </c>
      <c r="HT108" s="61">
        <f t="shared" si="1663"/>
        <v>3</v>
      </c>
      <c r="HU108" s="61">
        <f t="shared" si="1663"/>
        <v>15</v>
      </c>
      <c r="HV108" s="61">
        <f t="shared" si="1663"/>
        <v>3</v>
      </c>
      <c r="HW108" s="61">
        <f t="shared" si="1663"/>
        <v>11</v>
      </c>
      <c r="HX108" s="61">
        <f t="shared" si="1663"/>
        <v>1</v>
      </c>
      <c r="HY108" s="61">
        <f t="shared" si="1663"/>
        <v>34</v>
      </c>
      <c r="HZ108" s="61">
        <f t="shared" si="1663"/>
        <v>11</v>
      </c>
      <c r="IA108" s="61">
        <f t="shared" si="1663"/>
        <v>13</v>
      </c>
      <c r="IB108" s="61">
        <f t="shared" si="1663"/>
        <v>0</v>
      </c>
      <c r="IC108" s="61">
        <f t="shared" si="1663"/>
        <v>10</v>
      </c>
      <c r="ID108" s="61">
        <f t="shared" ref="ID108:JI108" si="1664">SUM(ID109:ID133)</f>
        <v>12</v>
      </c>
      <c r="IE108" s="61">
        <f t="shared" si="1664"/>
        <v>1</v>
      </c>
      <c r="IF108" s="61">
        <f t="shared" si="1664"/>
        <v>21</v>
      </c>
      <c r="IG108" s="61">
        <f t="shared" si="1664"/>
        <v>1</v>
      </c>
      <c r="IH108" s="61">
        <f t="shared" si="1664"/>
        <v>18</v>
      </c>
      <c r="II108" s="114">
        <f t="shared" si="1664"/>
        <v>0</v>
      </c>
      <c r="IJ108" s="97">
        <f t="shared" si="1664"/>
        <v>0</v>
      </c>
      <c r="IK108" s="61">
        <f t="shared" si="1664"/>
        <v>2860</v>
      </c>
      <c r="IL108" s="61">
        <f t="shared" si="1664"/>
        <v>2860</v>
      </c>
      <c r="IM108" s="61">
        <f t="shared" si="1664"/>
        <v>95</v>
      </c>
      <c r="IN108" s="61">
        <f t="shared" si="1664"/>
        <v>73</v>
      </c>
      <c r="IO108" s="61">
        <f t="shared" si="1664"/>
        <v>64</v>
      </c>
      <c r="IP108" s="61">
        <f t="shared" si="1664"/>
        <v>164</v>
      </c>
      <c r="IQ108" s="61">
        <f t="shared" si="1664"/>
        <v>162</v>
      </c>
      <c r="IR108" s="61">
        <f t="shared" si="1664"/>
        <v>17</v>
      </c>
      <c r="IS108" s="61">
        <f t="shared" si="1664"/>
        <v>65</v>
      </c>
      <c r="IT108" s="61">
        <f t="shared" si="1664"/>
        <v>69</v>
      </c>
      <c r="IU108" s="61">
        <f t="shared" si="1664"/>
        <v>64</v>
      </c>
      <c r="IV108" s="61">
        <f t="shared" si="1664"/>
        <v>58</v>
      </c>
      <c r="IW108" s="61">
        <f t="shared" si="1664"/>
        <v>166</v>
      </c>
      <c r="IX108" s="61">
        <f t="shared" si="1664"/>
        <v>167</v>
      </c>
      <c r="IY108" s="61">
        <f t="shared" si="1664"/>
        <v>63</v>
      </c>
      <c r="IZ108" s="61">
        <f t="shared" si="1664"/>
        <v>94</v>
      </c>
      <c r="JA108" s="61">
        <f t="shared" si="1664"/>
        <v>81</v>
      </c>
      <c r="JB108" s="61">
        <f t="shared" si="1664"/>
        <v>56</v>
      </c>
      <c r="JC108" s="61">
        <f t="shared" si="1664"/>
        <v>80</v>
      </c>
      <c r="JD108" s="61">
        <f t="shared" si="1664"/>
        <v>114</v>
      </c>
      <c r="JE108" s="61">
        <f t="shared" si="1664"/>
        <v>121</v>
      </c>
      <c r="JF108" s="61">
        <f t="shared" si="1664"/>
        <v>140</v>
      </c>
      <c r="JG108" s="61">
        <f t="shared" si="1664"/>
        <v>78</v>
      </c>
      <c r="JH108" s="61">
        <f t="shared" si="1664"/>
        <v>66</v>
      </c>
      <c r="JI108" s="61">
        <f t="shared" si="1664"/>
        <v>85</v>
      </c>
      <c r="JJ108" s="61">
        <f t="shared" ref="JJ108:JQ108" si="1665">SUM(JJ109:JJ133)</f>
        <v>112</v>
      </c>
      <c r="JK108" s="61">
        <f t="shared" si="1665"/>
        <v>189</v>
      </c>
      <c r="JL108" s="61">
        <f t="shared" si="1665"/>
        <v>206</v>
      </c>
      <c r="JM108" s="61">
        <f t="shared" si="1665"/>
        <v>48</v>
      </c>
      <c r="JN108" s="61">
        <f t="shared" si="1665"/>
        <v>62</v>
      </c>
      <c r="JO108" s="61">
        <f t="shared" si="1665"/>
        <v>49</v>
      </c>
      <c r="JP108" s="61">
        <f t="shared" si="1665"/>
        <v>52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1425000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57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27</v>
      </c>
      <c r="M110" s="57">
        <f t="shared" ref="M110:M111" si="1704">L110/K110</f>
        <v>0.47368421052631576</v>
      </c>
      <c r="N110" s="115">
        <f t="shared" ref="N110:N111" si="1705">J110/$N$4</f>
        <v>1425000</v>
      </c>
      <c r="O110" s="64">
        <f t="shared" ref="O110:O111" si="1706">K110/$N$4</f>
        <v>57</v>
      </c>
      <c r="P110" s="64">
        <f t="shared" ref="P110:P111" si="1707">L110/$N$4</f>
        <v>27</v>
      </c>
      <c r="Q110" s="127">
        <f t="shared" ref="Q110:Q111" si="1708">M110</f>
        <v>0.47368421052631576</v>
      </c>
      <c r="R110" s="87">
        <f>IFERROR(VLOOKUP($C110,Sales!$H$5:$N$300,7,0),0)</f>
        <v>100000</v>
      </c>
      <c r="S110" s="62">
        <f>IFERROR(VLOOKUP($C110,Sales!$H$5:$N$300,3,0),0)</f>
        <v>4</v>
      </c>
      <c r="T110" s="62">
        <f>IFERROR(VLOOKUP($C110,Waste!$H$5:$N$200,3,0),0)</f>
        <v>1</v>
      </c>
      <c r="U110" s="63">
        <f t="shared" ref="U110:U111" si="1709">T110/S110</f>
        <v>0.25</v>
      </c>
      <c r="V110" s="62">
        <f>IFERROR(VLOOKUP($C110,Sales!$O$5:$U$300,7,0),0)</f>
        <v>75000</v>
      </c>
      <c r="W110" s="62">
        <f>IFERROR(VLOOKUP($C110,Sales!$O$5:$U$300,3,0),0)</f>
        <v>3</v>
      </c>
      <c r="X110" s="62">
        <f>IFERROR(VLOOKUP($C110,Waste!$O$5:$U$200,3,0),0)</f>
        <v>2</v>
      </c>
      <c r="Y110" s="63">
        <f t="shared" ref="Y110:Y111" si="1710">X110/W110</f>
        <v>0.66666666666666663</v>
      </c>
      <c r="Z110" s="62">
        <f>IFERROR(VLOOKUP($C110,Sales!$V$5:$AB$300,7,0),0)</f>
        <v>50000</v>
      </c>
      <c r="AA110" s="62">
        <f>IFERROR(VLOOKUP($C110,Sales!$V$5:$AB$300,3,0),0)</f>
        <v>2</v>
      </c>
      <c r="AB110" s="62">
        <f>IFERROR(VLOOKUP($C110,Waste!$V$5:$AB$200,3,0),0)</f>
        <v>2</v>
      </c>
      <c r="AC110" s="63">
        <f t="shared" ref="AC110:AC111" si="1711">AB110/AA110</f>
        <v>1</v>
      </c>
      <c r="AD110" s="62">
        <f>IFERROR(VLOOKUP($C110,Sales!$AC$5:$AI$300,7,0),0)</f>
        <v>50000</v>
      </c>
      <c r="AE110" s="62">
        <f>IFERROR(VLOOKUP($C110,Sales!$AC$5:$AI$300,3,0),0)</f>
        <v>2</v>
      </c>
      <c r="AF110" s="62">
        <f>IFERROR(VLOOKUP($C110,Waste!$AC$5:$AI$200,3,0),0)</f>
        <v>6</v>
      </c>
      <c r="AG110" s="63">
        <f t="shared" ref="AG110:AG111" si="1712">AF110/AE110</f>
        <v>3</v>
      </c>
      <c r="AH110" s="62">
        <f>IFERROR(VLOOKUP($C110,Sales!$AJ$5:$AP$300,7,0),0)</f>
        <v>200000</v>
      </c>
      <c r="AI110" s="62">
        <f>IFERROR(VLOOKUP($C110,Sales!$AJ$5:$AP$300,3,0),0)</f>
        <v>8</v>
      </c>
      <c r="AJ110" s="62">
        <f>IFERROR(VLOOKUP($C110,Waste!$AJ$5:$AP$200,3,0),0)</f>
        <v>0</v>
      </c>
      <c r="AK110" s="63">
        <f t="shared" ref="AK110:AK111" si="1713">AJ110/AI110</f>
        <v>0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4</v>
      </c>
      <c r="AO110" s="63" t="e">
        <f t="shared" ref="AO110:AO111" si="1714">AN110/AM110</f>
        <v>#DIV/0!</v>
      </c>
      <c r="AP110" s="62">
        <f>IFERROR(VLOOKUP($C110,Sales!$AX$5:$BD$300,7,0),0)</f>
        <v>75000</v>
      </c>
      <c r="AQ110" s="62">
        <f>IFERROR(VLOOKUP($C110,Sales!$AX$5:$BD$300,3,0),0)</f>
        <v>3</v>
      </c>
      <c r="AR110" s="62">
        <f>IFERROR(VLOOKUP($C110,Waste!$AX$5:$BD$200,3,0),0)</f>
        <v>1</v>
      </c>
      <c r="AS110" s="63">
        <f t="shared" ref="AS110:AS111" si="1715">AR110/AQ110</f>
        <v>0.33333333333333331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0</v>
      </c>
      <c r="BG110" s="62">
        <f>IFERROR(VLOOKUP($C110,Sales!$BZ$5:$CF$300,3,0),0)</f>
        <v>0</v>
      </c>
      <c r="BH110" s="62">
        <f>IFERROR(VLOOKUP($C110,Waste!$BZ$5:$CF$200,3,0),0)</f>
        <v>0</v>
      </c>
      <c r="BI110" s="63" t="e">
        <f t="shared" ref="BI110:BI111" si="1719">BH110/BG110</f>
        <v>#DIV/0!</v>
      </c>
      <c r="BJ110" s="62">
        <f>IFERROR(VLOOKUP($C110,Sales!$CG$5:$CM$300,7,0),0)</f>
        <v>175000</v>
      </c>
      <c r="BK110" s="62">
        <f>IFERROR(VLOOKUP($C110,Sales!$CG$5:$CM$300,3,0),0)</f>
        <v>7</v>
      </c>
      <c r="BL110" s="62">
        <f>IFERROR(VLOOKUP($C110,Waste!$CG$5:$CM$200,3,0),0)</f>
        <v>0</v>
      </c>
      <c r="BM110" s="63">
        <f t="shared" ref="BM110:BM111" si="1720">BL110/BK110</f>
        <v>0</v>
      </c>
      <c r="BN110" s="62">
        <f>IFERROR(VLOOKUP($C110,Sales!$CN$5:$CT$300,7,0),0)</f>
        <v>50000</v>
      </c>
      <c r="BO110" s="62">
        <f>IFERROR(VLOOKUP($C110,Sales!$CN$5:$CT$300,3,0),0)</f>
        <v>2</v>
      </c>
      <c r="BP110" s="62">
        <f>IFERROR(VLOOKUP($C110,Waste!$CN$5:$CT$200,3,0),0)</f>
        <v>3</v>
      </c>
      <c r="BQ110" s="63">
        <f t="shared" ref="BQ110:BQ111" si="1721">BP110/BO110</f>
        <v>1.5</v>
      </c>
      <c r="BR110" s="62">
        <f>IFERROR(VLOOKUP($C110,Sales!$CU$5:$DA$300,7,0),0)</f>
        <v>75000</v>
      </c>
      <c r="BS110" s="62">
        <f>IFERROR(VLOOKUP($C110,Sales!$CU$5:$DA$300,3,0),0)</f>
        <v>3</v>
      </c>
      <c r="BT110" s="62">
        <f>IFERROR(VLOOKUP($C110,Waste!$CU$5:$DA$200,3,0),0)</f>
        <v>4</v>
      </c>
      <c r="BU110" s="63">
        <f t="shared" ref="BU110:BU111" si="1722">BT110/BS110</f>
        <v>1.3333333333333333</v>
      </c>
      <c r="BV110" s="62">
        <f>IFERROR(VLOOKUP($C110,Sales!$DB$5:$DH$300,7,0),0)</f>
        <v>100000</v>
      </c>
      <c r="BW110" s="62">
        <f>IFERROR(VLOOKUP($C110,Sales!$DB$5:$DH$300,3,0),0)</f>
        <v>4</v>
      </c>
      <c r="BX110" s="62">
        <f>IFERROR(VLOOKUP($C110,Waste!$DB$5:$DH$200,3,0),0)</f>
        <v>1</v>
      </c>
      <c r="BY110" s="63">
        <f t="shared" ref="BY110:BY111" si="1723">BX110/BW110</f>
        <v>0.25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100000</v>
      </c>
      <c r="CE110" s="62">
        <f>IFERROR(VLOOKUP($C110,Sales!$DP$5:$DV$300,3,0),0)</f>
        <v>4</v>
      </c>
      <c r="CF110" s="62">
        <f>IFERROR(VLOOKUP($C110,Waste!$DP$5:$DV$200,3,0),0)</f>
        <v>1</v>
      </c>
      <c r="CG110" s="63">
        <f t="shared" ref="CG110:CG111" si="1725">CF110/CE110</f>
        <v>0.25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75000</v>
      </c>
      <c r="CM110" s="62">
        <f>IFERROR(VLOOKUP($C110,Sales!$ED$5:$EJ$300,3,0),0)</f>
        <v>3</v>
      </c>
      <c r="CN110" s="62">
        <f>IFERROR(VLOOKUP($C110,Waste!$ED$5:$EJ$200,3,0),0)</f>
        <v>1</v>
      </c>
      <c r="CO110" s="63">
        <f t="shared" ref="CO110:CO111" si="1727">CN110/CM110</f>
        <v>0.33333333333333331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100000</v>
      </c>
      <c r="CU110" s="62">
        <f>IFERROR(VLOOKUP($C110,Sales!$ER$5:$EX$300,3,0),0)</f>
        <v>4</v>
      </c>
      <c r="CV110" s="62">
        <f>IFERROR(VLOOKUP($C110,Waste!$ER$5:$EX$200,3,0),0)</f>
        <v>1</v>
      </c>
      <c r="CW110" s="63">
        <f t="shared" ref="CW110:CW111" si="1729">CV110/CU110</f>
        <v>0.25</v>
      </c>
      <c r="CX110" s="62">
        <f>IFERROR(VLOOKUP($C110,Sales!$EY$5:$FE$300,7,0),0)</f>
        <v>100000</v>
      </c>
      <c r="CY110" s="62">
        <f>IFERROR(VLOOKUP($C110,Sales!$EY$5:$FE$300,3,0),0)</f>
        <v>4</v>
      </c>
      <c r="CZ110" s="62">
        <f>IFERROR(VLOOKUP($C110,Waste!$EY$5:$FE$200,3,0),0)</f>
        <v>0</v>
      </c>
      <c r="DA110" s="63">
        <f t="shared" ref="DA110:DA111" si="1730">CZ110/CY110</f>
        <v>0</v>
      </c>
      <c r="DB110" s="62">
        <f>IFERROR(VLOOKUP($C110,Sales!$FF$5:$FL$300,7,0),0)</f>
        <v>100000</v>
      </c>
      <c r="DC110" s="62">
        <f>IFERROR(VLOOKUP($C110,Sales!$FF$5:$FL$300,3,0),0)</f>
        <v>4</v>
      </c>
      <c r="DD110" s="62">
        <f>IFERROR(VLOOKUP($C110,Waste!$FF$5:$FL$200,3,0),0)</f>
        <v>0</v>
      </c>
      <c r="DE110" s="63">
        <f t="shared" ref="DE110:DE111" si="1731">DD110/DC110</f>
        <v>0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1425000</v>
      </c>
      <c r="EN110" s="64">
        <f t="shared" ref="EN110:EN111" si="1742">N110</f>
        <v>1425000</v>
      </c>
      <c r="EO110" s="64">
        <f t="shared" ref="EO110:EO111" si="1743">R110</f>
        <v>100000</v>
      </c>
      <c r="EP110" s="64">
        <f t="shared" ref="EP110:EP111" si="1744">V110</f>
        <v>75000</v>
      </c>
      <c r="EQ110" s="64">
        <f t="shared" ref="EQ110:EQ111" si="1745">Z110</f>
        <v>50000</v>
      </c>
      <c r="ER110" s="64">
        <f t="shared" ref="ER110:ER111" si="1746">AD110</f>
        <v>50000</v>
      </c>
      <c r="ES110" s="64">
        <f t="shared" ref="ES110:ES111" si="1747">AH110</f>
        <v>200000</v>
      </c>
      <c r="ET110" s="64">
        <f t="shared" ref="ET110:ET111" si="1748">AL110</f>
        <v>0</v>
      </c>
      <c r="EU110" s="64">
        <f t="shared" ref="EU110:EU111" si="1749">AP110</f>
        <v>75000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0</v>
      </c>
      <c r="EZ110" s="64">
        <f t="shared" ref="EZ110:EZ111" si="1754">BJ110</f>
        <v>175000</v>
      </c>
      <c r="FA110" s="64">
        <f t="shared" ref="FA110:FA111" si="1755">BN110</f>
        <v>50000</v>
      </c>
      <c r="FB110" s="64">
        <f t="shared" ref="FB110:FB111" si="1756">BR110</f>
        <v>75000</v>
      </c>
      <c r="FC110" s="64">
        <f t="shared" ref="FC110:FC111" si="1757">BV110</f>
        <v>100000</v>
      </c>
      <c r="FD110" s="64">
        <f t="shared" ref="FD110:FD111" si="1758">BZ110</f>
        <v>0</v>
      </c>
      <c r="FE110" s="64">
        <f t="shared" ref="FE110:FE111" si="1759">CD110</f>
        <v>100000</v>
      </c>
      <c r="FF110" s="64">
        <f t="shared" ref="FF110:FF111" si="1760">CH110</f>
        <v>0</v>
      </c>
      <c r="FG110" s="64">
        <f t="shared" ref="FG110:FG111" si="1761">CL110</f>
        <v>75000</v>
      </c>
      <c r="FH110" s="64">
        <f t="shared" ref="FH110:FH111" si="1762">CP110</f>
        <v>0</v>
      </c>
      <c r="FI110" s="64">
        <f t="shared" ref="FI110:FI111" si="1763">CT110</f>
        <v>100000</v>
      </c>
      <c r="FJ110" s="64">
        <f t="shared" ref="FJ110:FJ111" si="1764">CX110</f>
        <v>100000</v>
      </c>
      <c r="FK110" s="64">
        <f t="shared" ref="FK110:FK111" si="1765">DB110</f>
        <v>100000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57</v>
      </c>
      <c r="FV110" s="64">
        <f t="shared" ref="FV110:FV111" si="1776">O110</f>
        <v>57</v>
      </c>
      <c r="FW110" s="64">
        <f t="shared" ref="FW110:FW111" si="1777">S110</f>
        <v>4</v>
      </c>
      <c r="FX110" s="64">
        <f t="shared" ref="FX110:FX111" si="1778">W110</f>
        <v>3</v>
      </c>
      <c r="FY110" s="64">
        <f t="shared" ref="FY110:FY111" si="1779">AA110</f>
        <v>2</v>
      </c>
      <c r="FZ110" s="64">
        <f t="shared" ref="FZ110:FZ111" si="1780">AE110</f>
        <v>2</v>
      </c>
      <c r="GA110" s="64">
        <f t="shared" ref="GA110:GA111" si="1781">AI110</f>
        <v>8</v>
      </c>
      <c r="GB110" s="64">
        <f t="shared" ref="GB110:GB111" si="1782">AM110</f>
        <v>0</v>
      </c>
      <c r="GC110" s="64">
        <f t="shared" ref="GC110:GC111" si="1783">AQ110</f>
        <v>3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0</v>
      </c>
      <c r="GH110" s="64">
        <f t="shared" ref="GH110:GH111" si="1788">BK110</f>
        <v>7</v>
      </c>
      <c r="GI110" s="64">
        <f t="shared" ref="GI110:GI111" si="1789">BO110</f>
        <v>2</v>
      </c>
      <c r="GJ110" s="64">
        <f t="shared" ref="GJ110:GJ111" si="1790">BS110</f>
        <v>3</v>
      </c>
      <c r="GK110" s="64">
        <f t="shared" ref="GK110:GK111" si="1791">BW110</f>
        <v>4</v>
      </c>
      <c r="GL110" s="64">
        <f t="shared" ref="GL110:GL111" si="1792">CA110</f>
        <v>0</v>
      </c>
      <c r="GM110" s="64">
        <f t="shared" ref="GM110:GM111" si="1793">CE110</f>
        <v>4</v>
      </c>
      <c r="GN110" s="64">
        <f t="shared" ref="GN110:GN111" si="1794">CI110</f>
        <v>0</v>
      </c>
      <c r="GO110" s="64">
        <f t="shared" ref="GO110:GO111" si="1795">CM110</f>
        <v>3</v>
      </c>
      <c r="GP110" s="64">
        <f t="shared" ref="GP110:GP111" si="1796">CQ110</f>
        <v>0</v>
      </c>
      <c r="GQ110" s="64">
        <f t="shared" ref="GQ110:GQ111" si="1797">CU110</f>
        <v>4</v>
      </c>
      <c r="GR110" s="64">
        <f t="shared" ref="GR110:GR111" si="1798">CY110</f>
        <v>4</v>
      </c>
      <c r="GS110" s="64">
        <f t="shared" ref="GS110:GS111" si="1799">DC110</f>
        <v>4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27</v>
      </c>
      <c r="HD110" s="64">
        <f t="shared" ref="HD110:HD111" si="1810">P110</f>
        <v>27</v>
      </c>
      <c r="HE110" s="64">
        <f t="shared" ref="HE110:HE111" si="1811">T110</f>
        <v>1</v>
      </c>
      <c r="HF110" s="64">
        <f t="shared" ref="HF110:HF111" si="1812">X110</f>
        <v>2</v>
      </c>
      <c r="HG110" s="64">
        <f t="shared" ref="HG110:HG111" si="1813">AB110</f>
        <v>2</v>
      </c>
      <c r="HH110" s="64">
        <f t="shared" ref="HH110:HH111" si="1814">AF110</f>
        <v>6</v>
      </c>
      <c r="HI110" s="64">
        <f t="shared" ref="HI110:HI111" si="1815">AJ110</f>
        <v>0</v>
      </c>
      <c r="HJ110" s="64">
        <f t="shared" ref="HJ110:HJ111" si="1816">AN110</f>
        <v>4</v>
      </c>
      <c r="HK110" s="64">
        <f t="shared" ref="HK110:HK111" si="1817">AR110</f>
        <v>1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0</v>
      </c>
      <c r="HP110" s="64">
        <f t="shared" ref="HP110:HP111" si="1822">BL110</f>
        <v>0</v>
      </c>
      <c r="HQ110" s="64">
        <f t="shared" ref="HQ110:HQ111" si="1823">BP110</f>
        <v>3</v>
      </c>
      <c r="HR110" s="64">
        <f t="shared" ref="HR110:HR111" si="1824">BT110</f>
        <v>4</v>
      </c>
      <c r="HS110" s="64">
        <f t="shared" ref="HS110:HS111" si="1825">BX110</f>
        <v>1</v>
      </c>
      <c r="HT110" s="64">
        <f t="shared" ref="HT110:HT111" si="1826">CB110</f>
        <v>0</v>
      </c>
      <c r="HU110" s="64">
        <f t="shared" ref="HU110:HU111" si="1827">CF110</f>
        <v>1</v>
      </c>
      <c r="HV110" s="64">
        <f t="shared" ref="HV110:HV111" si="1828">CJ110</f>
        <v>0</v>
      </c>
      <c r="HW110" s="64">
        <f t="shared" ref="HW110:HW111" si="1829">CN110</f>
        <v>1</v>
      </c>
      <c r="HX110" s="64">
        <f t="shared" ref="HX110:HX111" si="1830">CR110</f>
        <v>0</v>
      </c>
      <c r="HY110" s="64">
        <f t="shared" ref="HY110:HY111" si="1831">CV110</f>
        <v>1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84</v>
      </c>
      <c r="IL110" s="64">
        <f t="shared" ref="IL110:IL111" si="1844">+FV110+HD110</f>
        <v>84</v>
      </c>
      <c r="IM110" s="64">
        <f t="shared" ref="IM110:IM111" si="1845">+FW110+HE110</f>
        <v>5</v>
      </c>
      <c r="IN110" s="64">
        <f t="shared" ref="IN110:IN111" si="1846">+FX110+HF110</f>
        <v>5</v>
      </c>
      <c r="IO110" s="64">
        <f t="shared" ref="IO110:IO111" si="1847">+FY110+HG110</f>
        <v>4</v>
      </c>
      <c r="IP110" s="64">
        <f t="shared" ref="IP110:IP111" si="1848">+FZ110+HH110</f>
        <v>8</v>
      </c>
      <c r="IQ110" s="64">
        <f t="shared" ref="IQ110:IQ111" si="1849">+GA110+HI110</f>
        <v>8</v>
      </c>
      <c r="IR110" s="64">
        <f t="shared" ref="IR110:IR111" si="1850">+GB110+HJ110</f>
        <v>4</v>
      </c>
      <c r="IS110" s="64">
        <f t="shared" ref="IS110:IS111" si="1851">+GC110+HK110</f>
        <v>4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0</v>
      </c>
      <c r="IX110" s="64">
        <f t="shared" ref="IX110:IX111" si="1856">+GH110+HP110</f>
        <v>7</v>
      </c>
      <c r="IY110" s="64">
        <f t="shared" ref="IY110:IY111" si="1857">+GI110+HQ110</f>
        <v>5</v>
      </c>
      <c r="IZ110" s="64">
        <f t="shared" ref="IZ110:IZ111" si="1858">+GJ110+HR110</f>
        <v>7</v>
      </c>
      <c r="JA110" s="64">
        <f t="shared" ref="JA110:JA111" si="1859">+GK110+HS110</f>
        <v>5</v>
      </c>
      <c r="JB110" s="64">
        <f t="shared" ref="JB110:JB111" si="1860">+GL110+HT110</f>
        <v>0</v>
      </c>
      <c r="JC110" s="64">
        <f t="shared" ref="JC110:JC111" si="1861">+GM110+HU110</f>
        <v>5</v>
      </c>
      <c r="JD110" s="64">
        <f t="shared" ref="JD110:JD111" si="1862">+GN110+HV110</f>
        <v>0</v>
      </c>
      <c r="JE110" s="64">
        <f t="shared" ref="JE110:JE111" si="1863">+GO110+HW110</f>
        <v>4</v>
      </c>
      <c r="JF110" s="64">
        <f t="shared" ref="JF110:JF111" si="1864">+GP110+HX110</f>
        <v>0</v>
      </c>
      <c r="JG110" s="64">
        <f t="shared" ref="JG110:JG111" si="1865">+GQ110+HY110</f>
        <v>5</v>
      </c>
      <c r="JH110" s="64">
        <f t="shared" ref="JH110:JH111" si="1866">+GR110+HZ110</f>
        <v>4</v>
      </c>
      <c r="JI110" s="64">
        <f t="shared" ref="JI110:JI111" si="1867">+GS110+IA110</f>
        <v>4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1500000</v>
      </c>
      <c r="K111" s="62">
        <f t="shared" si="1702"/>
        <v>60</v>
      </c>
      <c r="L111" s="62">
        <f t="shared" si="1703"/>
        <v>29</v>
      </c>
      <c r="M111" s="57">
        <f t="shared" si="1704"/>
        <v>0.48333333333333334</v>
      </c>
      <c r="N111" s="115">
        <f t="shared" si="1705"/>
        <v>1500000</v>
      </c>
      <c r="O111" s="64">
        <f t="shared" si="1706"/>
        <v>60</v>
      </c>
      <c r="P111" s="64">
        <f t="shared" si="1707"/>
        <v>29</v>
      </c>
      <c r="Q111" s="127">
        <f t="shared" si="1708"/>
        <v>0.48333333333333334</v>
      </c>
      <c r="R111" s="87">
        <f>IFERROR(VLOOKUP($C111,Sales!$H$5:$N$300,7,0),0)</f>
        <v>50000</v>
      </c>
      <c r="S111" s="62">
        <f>IFERROR(VLOOKUP($C111,Sales!$H$5:$N$300,3,0),0)</f>
        <v>2</v>
      </c>
      <c r="T111" s="62">
        <f>IFERROR(VLOOKUP($C111,Waste!$H$5:$N$200,3,0),0)</f>
        <v>4</v>
      </c>
      <c r="U111" s="63">
        <f t="shared" si="1709"/>
        <v>2</v>
      </c>
      <c r="V111" s="62">
        <f>IFERROR(VLOOKUP($C111,Sales!$O$5:$U$300,7,0),0)</f>
        <v>75000</v>
      </c>
      <c r="W111" s="62">
        <f>IFERROR(VLOOKUP($C111,Sales!$O$5:$U$300,3,0),0)</f>
        <v>3</v>
      </c>
      <c r="X111" s="62">
        <f>IFERROR(VLOOKUP($C111,Waste!$O$5:$U$200,3,0),0)</f>
        <v>3</v>
      </c>
      <c r="Y111" s="63">
        <f t="shared" si="1710"/>
        <v>1</v>
      </c>
      <c r="Z111" s="62">
        <f>IFERROR(VLOOKUP($C111,Sales!$V$5:$AB$300,7,0),0)</f>
        <v>100000</v>
      </c>
      <c r="AA111" s="62">
        <f>IFERROR(VLOOKUP($C111,Sales!$V$5:$AB$300,3,0),0)</f>
        <v>4</v>
      </c>
      <c r="AB111" s="62">
        <f>IFERROR(VLOOKUP($C111,Waste!$V$5:$AB$200,3,0),0)</f>
        <v>2</v>
      </c>
      <c r="AC111" s="63">
        <f t="shared" si="1711"/>
        <v>0.5</v>
      </c>
      <c r="AD111" s="62">
        <f>IFERROR(VLOOKUP($C111,Sales!$AC$5:$AI$300,7,0),0)</f>
        <v>25000</v>
      </c>
      <c r="AE111" s="62">
        <f>IFERROR(VLOOKUP($C111,Sales!$AC$5:$AI$300,3,0),0)</f>
        <v>1</v>
      </c>
      <c r="AF111" s="62">
        <f>IFERROR(VLOOKUP($C111,Waste!$AC$5:$AI$200,3,0),0)</f>
        <v>7</v>
      </c>
      <c r="AG111" s="63">
        <f t="shared" si="1712"/>
        <v>7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1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200000</v>
      </c>
      <c r="BG111" s="62">
        <f>IFERROR(VLOOKUP($C111,Sales!$BZ$5:$CF$300,3,0),0)</f>
        <v>8</v>
      </c>
      <c r="BH111" s="62">
        <f>IFERROR(VLOOKUP($C111,Waste!$BZ$5:$CF$200,3,0),0)</f>
        <v>2</v>
      </c>
      <c r="BI111" s="63">
        <f t="shared" si="1719"/>
        <v>0.25</v>
      </c>
      <c r="BJ111" s="62">
        <f>IFERROR(VLOOKUP($C111,Sales!$CG$5:$CM$300,7,0),0)</f>
        <v>125000</v>
      </c>
      <c r="BK111" s="62">
        <f>IFERROR(VLOOKUP($C111,Sales!$CG$5:$CM$300,3,0),0)</f>
        <v>5</v>
      </c>
      <c r="BL111" s="62">
        <f>IFERROR(VLOOKUP($C111,Waste!$CG$5:$CM$200,3,0),0)</f>
        <v>5</v>
      </c>
      <c r="BM111" s="63">
        <f t="shared" si="1720"/>
        <v>1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75000</v>
      </c>
      <c r="BW111" s="62">
        <f>IFERROR(VLOOKUP($C111,Sales!$DB$5:$DH$300,3,0),0)</f>
        <v>3</v>
      </c>
      <c r="BX111" s="62">
        <f>IFERROR(VLOOKUP($C111,Waste!$DB$5:$DH$200,3,0),0)</f>
        <v>2</v>
      </c>
      <c r="BY111" s="63">
        <f t="shared" si="1723"/>
        <v>0.66666666666666663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150000</v>
      </c>
      <c r="CQ111" s="62">
        <f>IFERROR(VLOOKUP($C111,Sales!$EK$5:$EQ$300,3,0),0)</f>
        <v>6</v>
      </c>
      <c r="CR111" s="62">
        <f>IFERROR(VLOOKUP($C111,Waste!$EK$5:$EQ$200,3,0),0)</f>
        <v>0</v>
      </c>
      <c r="CS111" s="63">
        <f t="shared" si="1728"/>
        <v>0</v>
      </c>
      <c r="CT111" s="62">
        <f>IFERROR(VLOOKUP($C111,Sales!$ER$5:$EX$300,7,0),0)</f>
        <v>125000</v>
      </c>
      <c r="CU111" s="62">
        <f>IFERROR(VLOOKUP($C111,Sales!$ER$5:$EX$300,3,0),0)</f>
        <v>5</v>
      </c>
      <c r="CV111" s="62">
        <f>IFERROR(VLOOKUP($C111,Waste!$ER$5:$EX$200,3,0),0)</f>
        <v>3</v>
      </c>
      <c r="CW111" s="63">
        <f t="shared" si="1729"/>
        <v>0.6</v>
      </c>
      <c r="CX111" s="62">
        <f>IFERROR(VLOOKUP($C111,Sales!$EY$5:$FE$300,7,0),0)</f>
        <v>150000</v>
      </c>
      <c r="CY111" s="62">
        <f>IFERROR(VLOOKUP($C111,Sales!$EY$5:$FE$300,3,0),0)</f>
        <v>6</v>
      </c>
      <c r="CZ111" s="62">
        <f>IFERROR(VLOOKUP($C111,Waste!$EY$5:$FE$200,3,0),0)</f>
        <v>0</v>
      </c>
      <c r="DA111" s="63">
        <f t="shared" si="1730"/>
        <v>0</v>
      </c>
      <c r="DB111" s="62">
        <f>IFERROR(VLOOKUP($C111,Sales!$FF$5:$FL$300,7,0),0)</f>
        <v>125000</v>
      </c>
      <c r="DC111" s="62">
        <f>IFERROR(VLOOKUP($C111,Sales!$FF$5:$FL$300,3,0),0)</f>
        <v>5</v>
      </c>
      <c r="DD111" s="62">
        <f>IFERROR(VLOOKUP($C111,Waste!$FF$5:$FL$200,3,0),0)</f>
        <v>0</v>
      </c>
      <c r="DE111" s="63">
        <f t="shared" si="1731"/>
        <v>0</v>
      </c>
      <c r="DF111" s="62">
        <f>IFERROR(VLOOKUP($C111,Sales!$FM$5:$FS$300,7,0),0)</f>
        <v>300000</v>
      </c>
      <c r="DG111" s="62">
        <f>IFERROR(VLOOKUP($C111,Sales!$FM$5:$FS$300,3,0),0)</f>
        <v>12</v>
      </c>
      <c r="DH111" s="62">
        <f>IFERROR(VLOOKUP($C111,Waste!$FM$5:$FS$200,3,0),0)</f>
        <v>0</v>
      </c>
      <c r="DI111" s="63">
        <f t="shared" si="1732"/>
        <v>0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1500000</v>
      </c>
      <c r="EN111" s="64">
        <f t="shared" si="1742"/>
        <v>1500000</v>
      </c>
      <c r="EO111" s="64">
        <f t="shared" si="1743"/>
        <v>50000</v>
      </c>
      <c r="EP111" s="64">
        <f t="shared" si="1744"/>
        <v>75000</v>
      </c>
      <c r="EQ111" s="64">
        <f t="shared" si="1745"/>
        <v>100000</v>
      </c>
      <c r="ER111" s="64">
        <f t="shared" si="1746"/>
        <v>25000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200000</v>
      </c>
      <c r="EZ111" s="64">
        <f t="shared" si="1754"/>
        <v>125000</v>
      </c>
      <c r="FA111" s="64">
        <f t="shared" si="1755"/>
        <v>0</v>
      </c>
      <c r="FB111" s="64">
        <f t="shared" si="1756"/>
        <v>0</v>
      </c>
      <c r="FC111" s="64">
        <f t="shared" si="1757"/>
        <v>75000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150000</v>
      </c>
      <c r="FI111" s="64">
        <f t="shared" si="1763"/>
        <v>125000</v>
      </c>
      <c r="FJ111" s="64">
        <f t="shared" si="1764"/>
        <v>150000</v>
      </c>
      <c r="FK111" s="64">
        <f t="shared" si="1765"/>
        <v>125000</v>
      </c>
      <c r="FL111" s="64">
        <f t="shared" si="1766"/>
        <v>300000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60</v>
      </c>
      <c r="FV111" s="64">
        <f t="shared" si="1776"/>
        <v>60</v>
      </c>
      <c r="FW111" s="64">
        <f t="shared" si="1777"/>
        <v>2</v>
      </c>
      <c r="FX111" s="64">
        <f t="shared" si="1778"/>
        <v>3</v>
      </c>
      <c r="FY111" s="64">
        <f t="shared" si="1779"/>
        <v>4</v>
      </c>
      <c r="FZ111" s="64">
        <f t="shared" si="1780"/>
        <v>1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8</v>
      </c>
      <c r="GH111" s="64">
        <f t="shared" si="1788"/>
        <v>5</v>
      </c>
      <c r="GI111" s="64">
        <f t="shared" si="1789"/>
        <v>0</v>
      </c>
      <c r="GJ111" s="64">
        <f t="shared" si="1790"/>
        <v>0</v>
      </c>
      <c r="GK111" s="64">
        <f t="shared" si="1791"/>
        <v>3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6</v>
      </c>
      <c r="GQ111" s="64">
        <f t="shared" si="1797"/>
        <v>5</v>
      </c>
      <c r="GR111" s="64">
        <f t="shared" si="1798"/>
        <v>6</v>
      </c>
      <c r="GS111" s="64">
        <f t="shared" si="1799"/>
        <v>5</v>
      </c>
      <c r="GT111" s="64">
        <f t="shared" si="1800"/>
        <v>12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29</v>
      </c>
      <c r="HD111" s="64">
        <f t="shared" si="1810"/>
        <v>29</v>
      </c>
      <c r="HE111" s="64">
        <f t="shared" si="1811"/>
        <v>4</v>
      </c>
      <c r="HF111" s="64">
        <f t="shared" si="1812"/>
        <v>3</v>
      </c>
      <c r="HG111" s="64">
        <f t="shared" si="1813"/>
        <v>2</v>
      </c>
      <c r="HH111" s="64">
        <f t="shared" si="1814"/>
        <v>7</v>
      </c>
      <c r="HI111" s="64">
        <f t="shared" si="1815"/>
        <v>0</v>
      </c>
      <c r="HJ111" s="64">
        <f t="shared" si="1816"/>
        <v>1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2</v>
      </c>
      <c r="HP111" s="64">
        <f t="shared" si="1822"/>
        <v>5</v>
      </c>
      <c r="HQ111" s="64">
        <f t="shared" si="1823"/>
        <v>0</v>
      </c>
      <c r="HR111" s="64">
        <f t="shared" si="1824"/>
        <v>0</v>
      </c>
      <c r="HS111" s="64">
        <f t="shared" si="1825"/>
        <v>2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3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89</v>
      </c>
      <c r="IL111" s="64">
        <f t="shared" si="1844"/>
        <v>89</v>
      </c>
      <c r="IM111" s="64">
        <f t="shared" si="1845"/>
        <v>6</v>
      </c>
      <c r="IN111" s="64">
        <f t="shared" si="1846"/>
        <v>6</v>
      </c>
      <c r="IO111" s="64">
        <f t="shared" si="1847"/>
        <v>6</v>
      </c>
      <c r="IP111" s="64">
        <f t="shared" si="1848"/>
        <v>8</v>
      </c>
      <c r="IQ111" s="64">
        <f t="shared" si="1849"/>
        <v>0</v>
      </c>
      <c r="IR111" s="64">
        <f t="shared" si="1850"/>
        <v>1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10</v>
      </c>
      <c r="IX111" s="64">
        <f t="shared" si="1856"/>
        <v>10</v>
      </c>
      <c r="IY111" s="64">
        <f t="shared" si="1857"/>
        <v>0</v>
      </c>
      <c r="IZ111" s="64">
        <f t="shared" si="1858"/>
        <v>0</v>
      </c>
      <c r="JA111" s="64">
        <f t="shared" si="1859"/>
        <v>5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6</v>
      </c>
      <c r="JG111" s="64">
        <f t="shared" si="1865"/>
        <v>8</v>
      </c>
      <c r="JH111" s="64">
        <f t="shared" si="1866"/>
        <v>6</v>
      </c>
      <c r="JI111" s="64">
        <f t="shared" si="1867"/>
        <v>5</v>
      </c>
      <c r="JJ111" s="64">
        <f t="shared" si="1868"/>
        <v>12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2332000</v>
      </c>
      <c r="K112" s="62">
        <f t="shared" si="958"/>
        <v>106</v>
      </c>
      <c r="L112" s="62">
        <f t="shared" si="959"/>
        <v>4</v>
      </c>
      <c r="M112" s="57">
        <f t="shared" si="960"/>
        <v>3.7735849056603772E-2</v>
      </c>
      <c r="N112" s="115">
        <f t="shared" si="961"/>
        <v>2332000</v>
      </c>
      <c r="O112" s="64">
        <f t="shared" si="962"/>
        <v>106</v>
      </c>
      <c r="P112" s="64">
        <f t="shared" si="963"/>
        <v>4</v>
      </c>
      <c r="Q112" s="127">
        <f t="shared" si="964"/>
        <v>3.7735849056603772E-2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176000</v>
      </c>
      <c r="AE112" s="62">
        <f>IFERROR(VLOOKUP($C112,Sales!$AC$5:$AI$300,3,0),0)</f>
        <v>8</v>
      </c>
      <c r="AF112" s="62">
        <f>IFERROR(VLOOKUP($C112,Waste!$AC$5:$AI$200,3,0),0)</f>
        <v>2</v>
      </c>
      <c r="AG112" s="63">
        <f t="shared" si="968"/>
        <v>0.25</v>
      </c>
      <c r="AH112" s="62">
        <f>IFERROR(VLOOKUP($C112,Sales!$AJ$5:$AP$300,7,0),0)</f>
        <v>220000</v>
      </c>
      <c r="AI112" s="62">
        <f>IFERROR(VLOOKUP($C112,Sales!$AJ$5:$AP$300,3,0),0)</f>
        <v>10</v>
      </c>
      <c r="AJ112" s="62">
        <f>IFERROR(VLOOKUP($C112,Waste!$AJ$5:$AP$200,3,0),0)</f>
        <v>0</v>
      </c>
      <c r="AK112" s="63">
        <f t="shared" si="969"/>
        <v>0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198000</v>
      </c>
      <c r="BG112" s="62">
        <f>IFERROR(VLOOKUP($C112,Sales!$BZ$5:$CF$300,3,0),0)</f>
        <v>9</v>
      </c>
      <c r="BH112" s="62">
        <f>IFERROR(VLOOKUP($C112,Waste!$BZ$5:$CF$200,3,0),0)</f>
        <v>1</v>
      </c>
      <c r="BI112" s="63">
        <f t="shared" si="975"/>
        <v>0.1111111111111111</v>
      </c>
      <c r="BJ112" s="62">
        <f>IFERROR(VLOOKUP($C112,Sales!$CG$5:$CM$300,7,0),0)</f>
        <v>198000</v>
      </c>
      <c r="BK112" s="62">
        <f>IFERROR(VLOOKUP($C112,Sales!$CG$5:$CM$300,3,0),0)</f>
        <v>9</v>
      </c>
      <c r="BL112" s="62">
        <f>IFERROR(VLOOKUP($C112,Waste!$CG$5:$CM$200,3,0),0)</f>
        <v>0</v>
      </c>
      <c r="BM112" s="63">
        <f t="shared" si="976"/>
        <v>0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198000</v>
      </c>
      <c r="CI112" s="62">
        <f>IFERROR(VLOOKUP($C112,Sales!$DW$5:$EC$300,3,0),0)</f>
        <v>9</v>
      </c>
      <c r="CJ112" s="62">
        <f>IFERROR(VLOOKUP($C112,Waste!$DW$5:$EC$200,3,0),0)</f>
        <v>0</v>
      </c>
      <c r="CK112" s="63">
        <f t="shared" si="982"/>
        <v>0</v>
      </c>
      <c r="CL112" s="62">
        <f>IFERROR(VLOOKUP($C112,Sales!$ED$5:$EJ$300,7,0),0)</f>
        <v>198000</v>
      </c>
      <c r="CM112" s="62">
        <f>IFERROR(VLOOKUP($C112,Sales!$ED$5:$EJ$300,3,0),0)</f>
        <v>9</v>
      </c>
      <c r="CN112" s="62">
        <f>IFERROR(VLOOKUP($C112,Waste!$ED$5:$EJ$200,3,0),0)</f>
        <v>1</v>
      </c>
      <c r="CO112" s="63">
        <f t="shared" si="983"/>
        <v>0.1111111111111111</v>
      </c>
      <c r="CP112" s="62">
        <f>IFERROR(VLOOKUP($C112,Sales!$EK$5:$EQ$300,7,0),0)</f>
        <v>154000</v>
      </c>
      <c r="CQ112" s="62">
        <f>IFERROR(VLOOKUP($C112,Sales!$EK$5:$EQ$300,3,0),0)</f>
        <v>7</v>
      </c>
      <c r="CR112" s="62">
        <f>IFERROR(VLOOKUP($C112,Waste!$EK$5:$EQ$200,3,0),0)</f>
        <v>0</v>
      </c>
      <c r="CS112" s="63">
        <f t="shared" si="984"/>
        <v>0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110000</v>
      </c>
      <c r="DC112" s="62">
        <f>IFERROR(VLOOKUP($C112,Sales!$FF$5:$FL$300,3,0),0)</f>
        <v>5</v>
      </c>
      <c r="DD112" s="62">
        <f>IFERROR(VLOOKUP($C112,Waste!$FF$5:$FL$200,3,0),0)</f>
        <v>0</v>
      </c>
      <c r="DE112" s="63">
        <f t="shared" si="987"/>
        <v>0</v>
      </c>
      <c r="DF112" s="62">
        <f>IFERROR(VLOOKUP($C112,Sales!$FM$5:$FS$300,7,0),0)</f>
        <v>110000</v>
      </c>
      <c r="DG112" s="62">
        <f>IFERROR(VLOOKUP($C112,Sales!$FM$5:$FS$300,3,0),0)</f>
        <v>5</v>
      </c>
      <c r="DH112" s="62">
        <f>IFERROR(VLOOKUP($C112,Waste!$FM$5:$FS$200,3,0),0)</f>
        <v>0</v>
      </c>
      <c r="DI112" s="63">
        <f t="shared" si="988"/>
        <v>0</v>
      </c>
      <c r="DJ112" s="62">
        <f>IFERROR(VLOOKUP($C112,Sales!$FT$5:$FZ$300,7,0),0)</f>
        <v>440000</v>
      </c>
      <c r="DK112" s="62">
        <f>IFERROR(VLOOKUP($C112,Sales!$FT$5:$FZ$300,3,0),0)</f>
        <v>20</v>
      </c>
      <c r="DL112" s="62">
        <f>IFERROR(VLOOKUP($C112,Waste!$FT$5:$FZ$200,3,0),0)</f>
        <v>0</v>
      </c>
      <c r="DM112" s="63">
        <f t="shared" si="989"/>
        <v>0</v>
      </c>
      <c r="DN112" s="62">
        <f>IFERROR(VLOOKUP($C112,Sales!$GA$5:$GG$300,7,0),0)</f>
        <v>330000</v>
      </c>
      <c r="DO112" s="62">
        <f>IFERROR(VLOOKUP($C112,Sales!$GA$5:$GG$300,3,0),0)</f>
        <v>15</v>
      </c>
      <c r="DP112" s="62">
        <f>IFERROR(VLOOKUP($C112,Waste!$GA$5:$GG$200,3,0),0)</f>
        <v>0</v>
      </c>
      <c r="DQ112" s="63">
        <f t="shared" si="990"/>
        <v>0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2332000</v>
      </c>
      <c r="EN112" s="64">
        <f t="shared" si="998"/>
        <v>2332000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176000</v>
      </c>
      <c r="ES112" s="64">
        <f t="shared" si="1003"/>
        <v>220000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198000</v>
      </c>
      <c r="EZ112" s="64">
        <f t="shared" si="1010"/>
        <v>198000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198000</v>
      </c>
      <c r="FG112" s="64">
        <f t="shared" si="1017"/>
        <v>198000</v>
      </c>
      <c r="FH112" s="64">
        <f t="shared" si="1018"/>
        <v>154000</v>
      </c>
      <c r="FI112" s="64">
        <f t="shared" si="1019"/>
        <v>0</v>
      </c>
      <c r="FJ112" s="64">
        <f t="shared" si="1020"/>
        <v>0</v>
      </c>
      <c r="FK112" s="64">
        <f t="shared" si="1021"/>
        <v>110000</v>
      </c>
      <c r="FL112" s="64">
        <f t="shared" si="1022"/>
        <v>110000</v>
      </c>
      <c r="FM112" s="64">
        <f t="shared" si="1023"/>
        <v>440000</v>
      </c>
      <c r="FN112" s="64">
        <f t="shared" si="1024"/>
        <v>330000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106</v>
      </c>
      <c r="FV112" s="64">
        <f t="shared" si="1032"/>
        <v>106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8</v>
      </c>
      <c r="GA112" s="64">
        <f t="shared" si="1037"/>
        <v>10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9</v>
      </c>
      <c r="GH112" s="64">
        <f t="shared" si="1044"/>
        <v>9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9</v>
      </c>
      <c r="GO112" s="64">
        <f t="shared" si="1051"/>
        <v>9</v>
      </c>
      <c r="GP112" s="64">
        <f t="shared" si="1052"/>
        <v>7</v>
      </c>
      <c r="GQ112" s="64">
        <f t="shared" si="1053"/>
        <v>0</v>
      </c>
      <c r="GR112" s="64">
        <f t="shared" si="1054"/>
        <v>0</v>
      </c>
      <c r="GS112" s="64">
        <f t="shared" si="1055"/>
        <v>5</v>
      </c>
      <c r="GT112" s="64">
        <f t="shared" si="1056"/>
        <v>5</v>
      </c>
      <c r="GU112" s="64">
        <f t="shared" si="1057"/>
        <v>20</v>
      </c>
      <c r="GV112" s="64">
        <f t="shared" si="1058"/>
        <v>15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4</v>
      </c>
      <c r="HD112" s="64">
        <f t="shared" si="1066"/>
        <v>4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2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1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1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110</v>
      </c>
      <c r="IL112" s="64">
        <f t="shared" si="1668"/>
        <v>110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10</v>
      </c>
      <c r="IQ112" s="64">
        <f t="shared" si="1673"/>
        <v>10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10</v>
      </c>
      <c r="IX112" s="64">
        <f t="shared" si="1680"/>
        <v>9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9</v>
      </c>
      <c r="JE112" s="64">
        <f t="shared" si="1687"/>
        <v>10</v>
      </c>
      <c r="JF112" s="64">
        <f t="shared" si="1688"/>
        <v>7</v>
      </c>
      <c r="JG112" s="64">
        <f t="shared" si="1689"/>
        <v>0</v>
      </c>
      <c r="JH112" s="64">
        <f t="shared" si="1690"/>
        <v>0</v>
      </c>
      <c r="JI112" s="64">
        <f t="shared" si="1691"/>
        <v>5</v>
      </c>
      <c r="JJ112" s="64">
        <f t="shared" si="1692"/>
        <v>5</v>
      </c>
      <c r="JK112" s="64">
        <f t="shared" si="1693"/>
        <v>20</v>
      </c>
      <c r="JL112" s="64">
        <f t="shared" si="1694"/>
        <v>15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22000</v>
      </c>
      <c r="K113" s="62">
        <f t="shared" si="958"/>
        <v>1</v>
      </c>
      <c r="L113" s="62">
        <f t="shared" si="959"/>
        <v>0</v>
      </c>
      <c r="M113" s="57">
        <f t="shared" si="960"/>
        <v>0</v>
      </c>
      <c r="N113" s="115">
        <f t="shared" si="961"/>
        <v>22000</v>
      </c>
      <c r="O113" s="64">
        <f t="shared" si="962"/>
        <v>1</v>
      </c>
      <c r="P113" s="64">
        <f t="shared" si="963"/>
        <v>0</v>
      </c>
      <c r="Q113" s="127">
        <f t="shared" si="964"/>
        <v>0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22000</v>
      </c>
      <c r="CI113" s="62">
        <f>IFERROR(VLOOKUP($C113,Sales!$DW$5:$EC$300,3,0),0)</f>
        <v>1</v>
      </c>
      <c r="CJ113" s="62">
        <f>IFERROR(VLOOKUP($C113,Waste!$DW$5:$EC$200,3,0),0)</f>
        <v>0</v>
      </c>
      <c r="CK113" s="63">
        <f t="shared" si="982"/>
        <v>0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22000</v>
      </c>
      <c r="EN113" s="64">
        <f t="shared" si="998"/>
        <v>22000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22000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1</v>
      </c>
      <c r="FV113" s="64">
        <f t="shared" si="1032"/>
        <v>1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1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1</v>
      </c>
      <c r="IL113" s="64">
        <f t="shared" si="1668"/>
        <v>1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1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2398000</v>
      </c>
      <c r="K115" s="62">
        <f t="shared" si="958"/>
        <v>109</v>
      </c>
      <c r="L115" s="62">
        <f t="shared" si="959"/>
        <v>9</v>
      </c>
      <c r="M115" s="57">
        <f t="shared" si="960"/>
        <v>8.2568807339449546E-2</v>
      </c>
      <c r="N115" s="115">
        <f t="shared" si="961"/>
        <v>2398000</v>
      </c>
      <c r="O115" s="64">
        <f t="shared" si="962"/>
        <v>109</v>
      </c>
      <c r="P115" s="64">
        <f t="shared" si="963"/>
        <v>9</v>
      </c>
      <c r="Q115" s="127">
        <f t="shared" si="964"/>
        <v>8.2568807339449546E-2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220000</v>
      </c>
      <c r="AE115" s="62">
        <f>IFERROR(VLOOKUP($C115,Sales!$AC$5:$AI$300,3,0),0)</f>
        <v>10</v>
      </c>
      <c r="AF115" s="62">
        <f>IFERROR(VLOOKUP($C115,Waste!$AC$5:$AI$200,3,0),0)</f>
        <v>0</v>
      </c>
      <c r="AG115" s="63">
        <f t="shared" si="968"/>
        <v>0</v>
      </c>
      <c r="AH115" s="62">
        <f>IFERROR(VLOOKUP($C115,Sales!$AJ$5:$AP$300,7,0),0)</f>
        <v>220000</v>
      </c>
      <c r="AI115" s="62">
        <f>IFERROR(VLOOKUP($C115,Sales!$AJ$5:$AP$300,3,0),0)</f>
        <v>10</v>
      </c>
      <c r="AJ115" s="62">
        <f>IFERROR(VLOOKUP($C115,Waste!$AJ$5:$AP$200,3,0),0)</f>
        <v>0</v>
      </c>
      <c r="AK115" s="63">
        <f t="shared" si="969"/>
        <v>0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88000</v>
      </c>
      <c r="AQ115" s="62">
        <f>IFERROR(VLOOKUP($C115,Sales!$AX$5:$BD$300,3,0),0)</f>
        <v>4</v>
      </c>
      <c r="AR115" s="62">
        <f>IFERROR(VLOOKUP($C115,Waste!$AX$5:$BD$200,3,0),0)</f>
        <v>0</v>
      </c>
      <c r="AS115" s="63">
        <f t="shared" si="971"/>
        <v>0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220000</v>
      </c>
      <c r="BG115" s="62">
        <f>IFERROR(VLOOKUP($C115,Sales!$BZ$5:$CF$300,3,0),0)</f>
        <v>10</v>
      </c>
      <c r="BH115" s="62">
        <f>IFERROR(VLOOKUP($C115,Waste!$BZ$5:$CF$200,3,0),0)</f>
        <v>0</v>
      </c>
      <c r="BI115" s="63">
        <f t="shared" si="975"/>
        <v>0</v>
      </c>
      <c r="BJ115" s="62">
        <f>IFERROR(VLOOKUP($C115,Sales!$CG$5:$CM$300,7,0),0)</f>
        <v>220000</v>
      </c>
      <c r="BK115" s="62">
        <f>IFERROR(VLOOKUP($C115,Sales!$CG$5:$CM$300,3,0),0)</f>
        <v>10</v>
      </c>
      <c r="BL115" s="62">
        <f>IFERROR(VLOOKUP($C115,Waste!$CG$5:$CM$200,3,0),0)</f>
        <v>0</v>
      </c>
      <c r="BM115" s="63">
        <f t="shared" si="976"/>
        <v>0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88000</v>
      </c>
      <c r="BS115" s="62">
        <f>IFERROR(VLOOKUP($C115,Sales!$CU$5:$DA$300,3,0),0)</f>
        <v>4</v>
      </c>
      <c r="BT115" s="62">
        <f>IFERROR(VLOOKUP($C115,Waste!$CU$5:$DA$200,3,0),0)</f>
        <v>0</v>
      </c>
      <c r="BU115" s="63">
        <f t="shared" si="978"/>
        <v>0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198000</v>
      </c>
      <c r="CI115" s="62">
        <f>IFERROR(VLOOKUP($C115,Sales!$DW$5:$EC$300,3,0),0)</f>
        <v>9</v>
      </c>
      <c r="CJ115" s="62">
        <f>IFERROR(VLOOKUP($C115,Waste!$DW$5:$EC$200,3,0),0)</f>
        <v>1</v>
      </c>
      <c r="CK115" s="63">
        <f t="shared" si="982"/>
        <v>0.1111111111111111</v>
      </c>
      <c r="CL115" s="62">
        <f>IFERROR(VLOOKUP($C115,Sales!$ED$5:$EJ$300,7,0),0)</f>
        <v>286000</v>
      </c>
      <c r="CM115" s="62">
        <f>IFERROR(VLOOKUP($C115,Sales!$ED$5:$EJ$300,3,0),0)</f>
        <v>13</v>
      </c>
      <c r="CN115" s="62">
        <f>IFERROR(VLOOKUP($C115,Waste!$ED$5:$EJ$200,3,0),0)</f>
        <v>7</v>
      </c>
      <c r="CO115" s="63">
        <f t="shared" si="983"/>
        <v>0.53846153846153844</v>
      </c>
      <c r="CP115" s="62">
        <f>IFERROR(VLOOKUP($C115,Sales!$EK$5:$EQ$300,7,0),0)</f>
        <v>220000</v>
      </c>
      <c r="CQ115" s="62">
        <f>IFERROR(VLOOKUP($C115,Sales!$EK$5:$EQ$300,3,0),0)</f>
        <v>10</v>
      </c>
      <c r="CR115" s="62">
        <f>IFERROR(VLOOKUP($C115,Waste!$EK$5:$EQ$200,3,0),0)</f>
        <v>0</v>
      </c>
      <c r="CS115" s="63">
        <f t="shared" si="984"/>
        <v>0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88000</v>
      </c>
      <c r="DC115" s="62">
        <f>IFERROR(VLOOKUP($C115,Sales!$FF$5:$FL$300,3,0),0)</f>
        <v>4</v>
      </c>
      <c r="DD115" s="62">
        <f>IFERROR(VLOOKUP($C115,Waste!$FF$5:$FL$200,3,0),0)</f>
        <v>0</v>
      </c>
      <c r="DE115" s="63">
        <f t="shared" si="987"/>
        <v>0</v>
      </c>
      <c r="DF115" s="62">
        <f>IFERROR(VLOOKUP($C115,Sales!$FM$5:$FS$300,7,0),0)</f>
        <v>132000</v>
      </c>
      <c r="DG115" s="62">
        <f>IFERROR(VLOOKUP($C115,Sales!$FM$5:$FS$300,3,0),0)</f>
        <v>6</v>
      </c>
      <c r="DH115" s="62">
        <f>IFERROR(VLOOKUP($C115,Waste!$FM$5:$FS$200,3,0),0)</f>
        <v>0</v>
      </c>
      <c r="DI115" s="63">
        <f t="shared" si="988"/>
        <v>0</v>
      </c>
      <c r="DJ115" s="62">
        <f>IFERROR(VLOOKUP($C115,Sales!$FT$5:$FZ$300,7,0),0)</f>
        <v>418000</v>
      </c>
      <c r="DK115" s="62">
        <f>IFERROR(VLOOKUP($C115,Sales!$FT$5:$FZ$300,3,0),0)</f>
        <v>19</v>
      </c>
      <c r="DL115" s="62">
        <f>IFERROR(VLOOKUP($C115,Waste!$FT$5:$FZ$200,3,0),0)</f>
        <v>1</v>
      </c>
      <c r="DM115" s="63">
        <f t="shared" si="989"/>
        <v>5.2631578947368418E-2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2398000</v>
      </c>
      <c r="EN115" s="64">
        <f t="shared" si="998"/>
        <v>2398000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220000</v>
      </c>
      <c r="ES115" s="64">
        <f t="shared" si="1003"/>
        <v>220000</v>
      </c>
      <c r="ET115" s="64">
        <f t="shared" si="1004"/>
        <v>0</v>
      </c>
      <c r="EU115" s="64">
        <f t="shared" si="1005"/>
        <v>88000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220000</v>
      </c>
      <c r="EZ115" s="64">
        <f t="shared" si="1010"/>
        <v>220000</v>
      </c>
      <c r="FA115" s="64">
        <f t="shared" si="1011"/>
        <v>0</v>
      </c>
      <c r="FB115" s="64">
        <f t="shared" si="1012"/>
        <v>88000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198000</v>
      </c>
      <c r="FG115" s="64">
        <f t="shared" si="1017"/>
        <v>286000</v>
      </c>
      <c r="FH115" s="64">
        <f t="shared" si="1018"/>
        <v>220000</v>
      </c>
      <c r="FI115" s="64">
        <f t="shared" si="1019"/>
        <v>0</v>
      </c>
      <c r="FJ115" s="64">
        <f t="shared" si="1020"/>
        <v>0</v>
      </c>
      <c r="FK115" s="64">
        <f t="shared" si="1021"/>
        <v>88000</v>
      </c>
      <c r="FL115" s="64">
        <f t="shared" si="1022"/>
        <v>132000</v>
      </c>
      <c r="FM115" s="64">
        <f t="shared" si="1023"/>
        <v>418000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109</v>
      </c>
      <c r="FV115" s="64">
        <f t="shared" si="1032"/>
        <v>109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10</v>
      </c>
      <c r="GA115" s="64">
        <f t="shared" si="1037"/>
        <v>10</v>
      </c>
      <c r="GB115" s="64">
        <f t="shared" si="1038"/>
        <v>0</v>
      </c>
      <c r="GC115" s="64">
        <f t="shared" si="1039"/>
        <v>4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10</v>
      </c>
      <c r="GH115" s="64">
        <f t="shared" si="1044"/>
        <v>10</v>
      </c>
      <c r="GI115" s="64">
        <f t="shared" si="1045"/>
        <v>0</v>
      </c>
      <c r="GJ115" s="64">
        <f t="shared" si="1046"/>
        <v>4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9</v>
      </c>
      <c r="GO115" s="64">
        <f t="shared" si="1051"/>
        <v>13</v>
      </c>
      <c r="GP115" s="64">
        <f t="shared" si="1052"/>
        <v>10</v>
      </c>
      <c r="GQ115" s="64">
        <f t="shared" si="1053"/>
        <v>0</v>
      </c>
      <c r="GR115" s="64">
        <f t="shared" si="1054"/>
        <v>0</v>
      </c>
      <c r="GS115" s="64">
        <f t="shared" si="1055"/>
        <v>4</v>
      </c>
      <c r="GT115" s="64">
        <f t="shared" si="1056"/>
        <v>6</v>
      </c>
      <c r="GU115" s="64">
        <f t="shared" si="1057"/>
        <v>19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9</v>
      </c>
      <c r="HD115" s="64">
        <f t="shared" si="1066"/>
        <v>9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0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1</v>
      </c>
      <c r="HW115" s="64">
        <f t="shared" si="1085"/>
        <v>7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1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118</v>
      </c>
      <c r="IL115" s="64">
        <f t="shared" si="1668"/>
        <v>118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10</v>
      </c>
      <c r="IQ115" s="64">
        <f t="shared" si="1673"/>
        <v>10</v>
      </c>
      <c r="IR115" s="64">
        <f t="shared" si="1674"/>
        <v>0</v>
      </c>
      <c r="IS115" s="64">
        <f t="shared" si="1675"/>
        <v>4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10</v>
      </c>
      <c r="IX115" s="64">
        <f t="shared" si="1680"/>
        <v>10</v>
      </c>
      <c r="IY115" s="64">
        <f t="shared" si="1681"/>
        <v>0</v>
      </c>
      <c r="IZ115" s="64">
        <f t="shared" si="1682"/>
        <v>4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10</v>
      </c>
      <c r="JE115" s="64">
        <f t="shared" si="1687"/>
        <v>20</v>
      </c>
      <c r="JF115" s="64">
        <f t="shared" si="1688"/>
        <v>10</v>
      </c>
      <c r="JG115" s="64">
        <f t="shared" si="1689"/>
        <v>0</v>
      </c>
      <c r="JH115" s="64">
        <f t="shared" si="1690"/>
        <v>0</v>
      </c>
      <c r="JI115" s="64">
        <f t="shared" si="1691"/>
        <v>4</v>
      </c>
      <c r="JJ115" s="64">
        <f t="shared" si="1692"/>
        <v>6</v>
      </c>
      <c r="JK115" s="64">
        <f t="shared" si="1693"/>
        <v>20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12435800</v>
      </c>
      <c r="K117" s="62">
        <f t="shared" si="1878"/>
        <v>957</v>
      </c>
      <c r="L117" s="62">
        <f t="shared" si="1879"/>
        <v>140</v>
      </c>
      <c r="M117" s="57">
        <f t="shared" si="1880"/>
        <v>0.14629049111807732</v>
      </c>
      <c r="N117" s="115">
        <f t="shared" si="1881"/>
        <v>12435800</v>
      </c>
      <c r="O117" s="64">
        <f t="shared" si="1882"/>
        <v>957</v>
      </c>
      <c r="P117" s="64">
        <f t="shared" si="1883"/>
        <v>140</v>
      </c>
      <c r="Q117" s="127">
        <f t="shared" si="1884"/>
        <v>0.14629049111807732</v>
      </c>
      <c r="R117" s="87">
        <f>IFERROR(VLOOKUP($C117,Sales!$H$5:$N$300,7,0),0)</f>
        <v>403000</v>
      </c>
      <c r="S117" s="62">
        <f>IFERROR(VLOOKUP($C117,Sales!$H$5:$N$300,3,0),0)</f>
        <v>31</v>
      </c>
      <c r="T117" s="62">
        <f>IFERROR(VLOOKUP($C117,Waste!$H$5:$N$200,3,0),0)</f>
        <v>18</v>
      </c>
      <c r="U117" s="63">
        <f t="shared" si="1885"/>
        <v>0.58064516129032262</v>
      </c>
      <c r="V117" s="62">
        <f>IFERROR(VLOOKUP($C117,Sales!$O$5:$U$300,7,0),0)</f>
        <v>494000</v>
      </c>
      <c r="W117" s="62">
        <f>IFERROR(VLOOKUP($C117,Sales!$O$5:$U$300,3,0),0)</f>
        <v>38</v>
      </c>
      <c r="X117" s="62">
        <f>IFERROR(VLOOKUP($C117,Waste!$O$5:$U$200,3,0),0)</f>
        <v>0</v>
      </c>
      <c r="Y117" s="63">
        <f t="shared" si="1886"/>
        <v>0</v>
      </c>
      <c r="Z117" s="62">
        <f>IFERROR(VLOOKUP($C117,Sales!$V$5:$AB$300,7,0),0)</f>
        <v>364000</v>
      </c>
      <c r="AA117" s="62">
        <f>IFERROR(VLOOKUP($C117,Sales!$V$5:$AB$300,3,0),0)</f>
        <v>28</v>
      </c>
      <c r="AB117" s="62">
        <f>IFERROR(VLOOKUP($C117,Waste!$V$5:$AB$200,3,0),0)</f>
        <v>2</v>
      </c>
      <c r="AC117" s="63">
        <f t="shared" si="1887"/>
        <v>7.1428571428571425E-2</v>
      </c>
      <c r="AD117" s="62">
        <f>IFERROR(VLOOKUP($C117,Sales!$AC$5:$AI$300,7,0),0)</f>
        <v>767000</v>
      </c>
      <c r="AE117" s="62">
        <f>IFERROR(VLOOKUP($C117,Sales!$AC$5:$AI$300,3,0),0)</f>
        <v>59</v>
      </c>
      <c r="AF117" s="62">
        <f>IFERROR(VLOOKUP($C117,Waste!$AC$5:$AI$200,3,0),0)</f>
        <v>1</v>
      </c>
      <c r="AG117" s="63">
        <f t="shared" si="1888"/>
        <v>1.6949152542372881E-2</v>
      </c>
      <c r="AH117" s="62">
        <f>IFERROR(VLOOKUP($C117,Sales!$AJ$5:$AP$300,7,0),0)</f>
        <v>832000</v>
      </c>
      <c r="AI117" s="62">
        <f>IFERROR(VLOOKUP($C117,Sales!$AJ$5:$AP$300,3,0),0)</f>
        <v>64</v>
      </c>
      <c r="AJ117" s="62">
        <f>IFERROR(VLOOKUP($C117,Waste!$AJ$5:$AP$200,3,0),0)</f>
        <v>1</v>
      </c>
      <c r="AK117" s="63">
        <f t="shared" si="1889"/>
        <v>1.5625E-2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312000</v>
      </c>
      <c r="AQ117" s="62">
        <f>IFERROR(VLOOKUP($C117,Sales!$AX$5:$BD$300,3,0),0)</f>
        <v>24</v>
      </c>
      <c r="AR117" s="62">
        <f>IFERROR(VLOOKUP($C117,Waste!$AX$5:$BD$200,3,0),0)</f>
        <v>6</v>
      </c>
      <c r="AS117" s="63">
        <f t="shared" si="1891"/>
        <v>0.25</v>
      </c>
      <c r="AT117" s="62">
        <f>IFERROR(VLOOKUP($C117,Sales!$BE$5:$BK$300,7,0),0)</f>
        <v>449800</v>
      </c>
      <c r="AU117" s="62">
        <f>IFERROR(VLOOKUP($C117,Sales!$BE$5:$BK$300,3,0),0)</f>
        <v>35</v>
      </c>
      <c r="AV117" s="62">
        <f>IFERROR(VLOOKUP($C117,Waste!$BE$5:$BK$200,3,0),0)</f>
        <v>0</v>
      </c>
      <c r="AW117" s="63">
        <f t="shared" si="1892"/>
        <v>0</v>
      </c>
      <c r="AX117" s="62">
        <f>IFERROR(VLOOKUP($C117,Sales!$BL$5:$BR$300,7,0),0)</f>
        <v>442000</v>
      </c>
      <c r="AY117" s="62">
        <f>IFERROR(VLOOKUP($C117,Sales!$BL$5:$BR$300,3,0),0)</f>
        <v>34</v>
      </c>
      <c r="AZ117" s="62">
        <f>IFERROR(VLOOKUP($C117,Waste!$BL$5:$BR$200,3,0),0)</f>
        <v>6</v>
      </c>
      <c r="BA117" s="63">
        <f t="shared" si="1893"/>
        <v>0.17647058823529413</v>
      </c>
      <c r="BB117" s="62">
        <f>IFERROR(VLOOKUP($C117,Sales!$BS$5:$BY$300,7,0),0)</f>
        <v>234000</v>
      </c>
      <c r="BC117" s="62">
        <f>IFERROR(VLOOKUP($C117,Sales!$BS$5:$BY$300,3,0),0)</f>
        <v>18</v>
      </c>
      <c r="BD117" s="62">
        <f>IFERROR(VLOOKUP($C117,Waste!$BS$5:$BY$200,3,0),0)</f>
        <v>0</v>
      </c>
      <c r="BE117" s="63">
        <f t="shared" si="1894"/>
        <v>0</v>
      </c>
      <c r="BF117" s="62">
        <f>IFERROR(VLOOKUP($C117,Sales!$BZ$5:$CF$300,7,0),0)</f>
        <v>780000</v>
      </c>
      <c r="BG117" s="62">
        <f>IFERROR(VLOOKUP($C117,Sales!$BZ$5:$CF$300,3,0),0)</f>
        <v>60</v>
      </c>
      <c r="BH117" s="62">
        <f>IFERROR(VLOOKUP($C117,Waste!$BZ$5:$CF$200,3,0),0)</f>
        <v>0</v>
      </c>
      <c r="BI117" s="63">
        <f t="shared" si="1895"/>
        <v>0</v>
      </c>
      <c r="BJ117" s="62">
        <f>IFERROR(VLOOKUP($C117,Sales!$CG$5:$CM$300,7,0),0)</f>
        <v>1040000</v>
      </c>
      <c r="BK117" s="62">
        <f>IFERROR(VLOOKUP($C117,Sales!$CG$5:$CM$300,3,0),0)</f>
        <v>80</v>
      </c>
      <c r="BL117" s="62">
        <f>IFERROR(VLOOKUP($C117,Waste!$CG$5:$CM$200,3,0),0)</f>
        <v>0</v>
      </c>
      <c r="BM117" s="63">
        <f t="shared" si="1896"/>
        <v>0</v>
      </c>
      <c r="BN117" s="62">
        <f>IFERROR(VLOOKUP($C117,Sales!$CN$5:$CT$300,7,0),0)</f>
        <v>403000</v>
      </c>
      <c r="BO117" s="62">
        <f>IFERROR(VLOOKUP($C117,Sales!$CN$5:$CT$300,3,0),0)</f>
        <v>31</v>
      </c>
      <c r="BP117" s="62">
        <f>IFERROR(VLOOKUP($C117,Waste!$CN$5:$CT$200,3,0),0)</f>
        <v>9</v>
      </c>
      <c r="BQ117" s="63">
        <f t="shared" si="1897"/>
        <v>0.29032258064516131</v>
      </c>
      <c r="BR117" s="62">
        <f>IFERROR(VLOOKUP($C117,Sales!$CU$5:$DA$300,7,0),0)</f>
        <v>377000</v>
      </c>
      <c r="BS117" s="62">
        <f>IFERROR(VLOOKUP($C117,Sales!$CU$5:$DA$300,3,0),0)</f>
        <v>29</v>
      </c>
      <c r="BT117" s="62">
        <f>IFERROR(VLOOKUP($C117,Waste!$CU$5:$DA$200,3,0),0)</f>
        <v>22</v>
      </c>
      <c r="BU117" s="63">
        <f t="shared" si="1898"/>
        <v>0.75862068965517238</v>
      </c>
      <c r="BV117" s="62">
        <f>IFERROR(VLOOKUP($C117,Sales!$DB$5:$DH$300,7,0),0)</f>
        <v>182000</v>
      </c>
      <c r="BW117" s="62">
        <f>IFERROR(VLOOKUP($C117,Sales!$DB$5:$DH$300,3,0),0)</f>
        <v>14</v>
      </c>
      <c r="BX117" s="62">
        <f>IFERROR(VLOOKUP($C117,Waste!$DB$5:$DH$200,3,0),0)</f>
        <v>26</v>
      </c>
      <c r="BY117" s="63">
        <f t="shared" si="1899"/>
        <v>1.8571428571428572</v>
      </c>
      <c r="BZ117" s="62">
        <f>IFERROR(VLOOKUP($C117,Sales!$DI$5:$DO$300,7,0),0)</f>
        <v>260000</v>
      </c>
      <c r="CA117" s="62">
        <f>IFERROR(VLOOKUP($C117,Sales!$DI$5:$DO$300,3,0),0)</f>
        <v>20</v>
      </c>
      <c r="CB117" s="62">
        <f>IFERROR(VLOOKUP($C117,Waste!$DI$5:$DO$200,3,0),0)</f>
        <v>0</v>
      </c>
      <c r="CC117" s="63">
        <f t="shared" si="1900"/>
        <v>0</v>
      </c>
      <c r="CD117" s="62">
        <f>IFERROR(VLOOKUP($C117,Sales!$DP$5:$DV$300,7,0),0)</f>
        <v>338000</v>
      </c>
      <c r="CE117" s="62">
        <f>IFERROR(VLOOKUP($C117,Sales!$DP$5:$DV$300,3,0),0)</f>
        <v>26</v>
      </c>
      <c r="CF117" s="62">
        <f>IFERROR(VLOOKUP($C117,Waste!$DP$5:$DV$200,3,0),0)</f>
        <v>14</v>
      </c>
      <c r="CG117" s="63">
        <f t="shared" si="1901"/>
        <v>0.53846153846153844</v>
      </c>
      <c r="CH117" s="62">
        <f>IFERROR(VLOOKUP($C117,Sales!$DW$5:$EC$300,7,0),0)</f>
        <v>520000</v>
      </c>
      <c r="CI117" s="62">
        <f>IFERROR(VLOOKUP($C117,Sales!$DW$5:$EC$300,3,0),0)</f>
        <v>40</v>
      </c>
      <c r="CJ117" s="62">
        <f>IFERROR(VLOOKUP($C117,Waste!$DW$5:$EC$200,3,0),0)</f>
        <v>0</v>
      </c>
      <c r="CK117" s="63">
        <f t="shared" si="1902"/>
        <v>0</v>
      </c>
      <c r="CL117" s="62">
        <f>IFERROR(VLOOKUP($C117,Sales!$ED$5:$EJ$300,7,0),0)</f>
        <v>507000</v>
      </c>
      <c r="CM117" s="62">
        <f>IFERROR(VLOOKUP($C117,Sales!$ED$5:$EJ$300,3,0),0)</f>
        <v>39</v>
      </c>
      <c r="CN117" s="62">
        <f>IFERROR(VLOOKUP($C117,Waste!$ED$5:$EJ$200,3,0),0)</f>
        <v>0</v>
      </c>
      <c r="CO117" s="63">
        <f t="shared" si="1903"/>
        <v>0</v>
      </c>
      <c r="CP117" s="62">
        <f>IFERROR(VLOOKUP($C117,Sales!$EK$5:$EQ$300,7,0),0)</f>
        <v>546000</v>
      </c>
      <c r="CQ117" s="62">
        <f>IFERROR(VLOOKUP($C117,Sales!$EK$5:$EQ$300,3,0),0)</f>
        <v>42</v>
      </c>
      <c r="CR117" s="62">
        <f>IFERROR(VLOOKUP($C117,Waste!$EK$5:$EQ$200,3,0),0)</f>
        <v>0</v>
      </c>
      <c r="CS117" s="63">
        <f t="shared" si="1904"/>
        <v>0</v>
      </c>
      <c r="CT117" s="62">
        <f>IFERROR(VLOOKUP($C117,Sales!$ER$5:$EX$300,7,0),0)</f>
        <v>130000</v>
      </c>
      <c r="CU117" s="62">
        <f>IFERROR(VLOOKUP($C117,Sales!$ER$5:$EX$300,3,0),0)</f>
        <v>10</v>
      </c>
      <c r="CV117" s="62">
        <f>IFERROR(VLOOKUP($C117,Waste!$ER$5:$EX$200,3,0),0)</f>
        <v>10</v>
      </c>
      <c r="CW117" s="63">
        <f t="shared" si="1905"/>
        <v>1</v>
      </c>
      <c r="CX117" s="62">
        <f>IFERROR(VLOOKUP($C117,Sales!$EY$5:$FE$300,7,0),0)</f>
        <v>234000</v>
      </c>
      <c r="CY117" s="62">
        <f>IFERROR(VLOOKUP($C117,Sales!$EY$5:$FE$300,3,0),0)</f>
        <v>18</v>
      </c>
      <c r="CZ117" s="62">
        <f>IFERROR(VLOOKUP($C117,Waste!$EY$5:$FE$200,3,0),0)</f>
        <v>2</v>
      </c>
      <c r="DA117" s="63">
        <f t="shared" si="1906"/>
        <v>0.1111111111111111</v>
      </c>
      <c r="DB117" s="62">
        <f>IFERROR(VLOOKUP($C117,Sales!$FF$5:$FL$300,7,0),0)</f>
        <v>390000</v>
      </c>
      <c r="DC117" s="62">
        <f>IFERROR(VLOOKUP($C117,Sales!$FF$5:$FL$300,3,0),0)</f>
        <v>30</v>
      </c>
      <c r="DD117" s="62">
        <f>IFERROR(VLOOKUP($C117,Waste!$FF$5:$FL$200,3,0),0)</f>
        <v>10</v>
      </c>
      <c r="DE117" s="63">
        <f t="shared" si="1907"/>
        <v>0.33333333333333331</v>
      </c>
      <c r="DF117" s="62">
        <f>IFERROR(VLOOKUP($C117,Sales!$FM$5:$FS$300,7,0),0)</f>
        <v>260000</v>
      </c>
      <c r="DG117" s="62">
        <f>IFERROR(VLOOKUP($C117,Sales!$FM$5:$FS$300,3,0),0)</f>
        <v>20</v>
      </c>
      <c r="DH117" s="62">
        <f>IFERROR(VLOOKUP($C117,Waste!$FM$5:$FS$200,3,0),0)</f>
        <v>0</v>
      </c>
      <c r="DI117" s="63">
        <f t="shared" si="1908"/>
        <v>0</v>
      </c>
      <c r="DJ117" s="62">
        <f>IFERROR(VLOOKUP($C117,Sales!$FT$5:$FZ$300,7,0),0)</f>
        <v>520000</v>
      </c>
      <c r="DK117" s="62">
        <f>IFERROR(VLOOKUP($C117,Sales!$FT$5:$FZ$300,3,0),0)</f>
        <v>40</v>
      </c>
      <c r="DL117" s="62">
        <f>IFERROR(VLOOKUP($C117,Waste!$FT$5:$FZ$200,3,0),0)</f>
        <v>0</v>
      </c>
      <c r="DM117" s="63">
        <f t="shared" si="1909"/>
        <v>0</v>
      </c>
      <c r="DN117" s="62">
        <f>IFERROR(VLOOKUP($C117,Sales!$GA$5:$GG$300,7,0),0)</f>
        <v>767000</v>
      </c>
      <c r="DO117" s="62">
        <f>IFERROR(VLOOKUP($C117,Sales!$GA$5:$GG$300,3,0),0)</f>
        <v>59</v>
      </c>
      <c r="DP117" s="62">
        <f>IFERROR(VLOOKUP($C117,Waste!$GA$5:$GG$200,3,0),0)</f>
        <v>1</v>
      </c>
      <c r="DQ117" s="63">
        <f t="shared" si="1910"/>
        <v>1.6949152542372881E-2</v>
      </c>
      <c r="DR117" s="62">
        <f>IFERROR(VLOOKUP($C117,Sales!$GH$5:$GN$300,7,0),0)</f>
        <v>247000</v>
      </c>
      <c r="DS117" s="62">
        <f>IFERROR(VLOOKUP($C117,Sales!$GH$5:$GN$300,3,0),0)</f>
        <v>19</v>
      </c>
      <c r="DT117" s="62">
        <f>IFERROR(VLOOKUP($C117,Waste!$GH$5:$GN$200,3,0),0)</f>
        <v>1</v>
      </c>
      <c r="DU117" s="63">
        <f t="shared" si="1911"/>
        <v>5.2631578947368418E-2</v>
      </c>
      <c r="DV117" s="62">
        <f>IFERROR(VLOOKUP($C117,Sales!$GO$5:$GU$300,7,0),0)</f>
        <v>182000</v>
      </c>
      <c r="DW117" s="62">
        <f>IFERROR(VLOOKUP($C117,Sales!$GO$5:$GU$300,3,0),0)</f>
        <v>14</v>
      </c>
      <c r="DX117" s="62">
        <f>IFERROR(VLOOKUP($C117,Waste!$GO$5:$GU$200,3,0),0)</f>
        <v>6</v>
      </c>
      <c r="DY117" s="63">
        <f t="shared" si="1912"/>
        <v>0.42857142857142855</v>
      </c>
      <c r="DZ117" s="62">
        <f>IFERROR(VLOOKUP($C117,Sales!$GV$5:$HB$300,7,0),0)</f>
        <v>247000</v>
      </c>
      <c r="EA117" s="62">
        <f>IFERROR(VLOOKUP($C117,Sales!$GV$5:$HB$300,3,0),0)</f>
        <v>19</v>
      </c>
      <c r="EB117" s="62">
        <f>IFERROR(VLOOKUP($C117,Waste!$GV$5:$HB$200,3,0),0)</f>
        <v>1</v>
      </c>
      <c r="EC117" s="63">
        <f t="shared" si="1913"/>
        <v>5.2631578947368418E-2</v>
      </c>
      <c r="ED117" s="62">
        <f>IFERROR(VLOOKUP($C117,Sales!$HC$5:$HI$300,7,0),0)</f>
        <v>208000</v>
      </c>
      <c r="EE117" s="62">
        <f>IFERROR(VLOOKUP($C117,Sales!$HC$5:$HI$300,3,0),0)</f>
        <v>16</v>
      </c>
      <c r="EF117" s="62">
        <f>IFERROR(VLOOKUP($C117,Waste!$HC$5:$HI$200,3,0),0)</f>
        <v>4</v>
      </c>
      <c r="EG117" s="63">
        <f t="shared" si="1914"/>
        <v>0.25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12435800</v>
      </c>
      <c r="EN117" s="64">
        <f t="shared" si="1918"/>
        <v>12435800</v>
      </c>
      <c r="EO117" s="64">
        <f t="shared" si="1919"/>
        <v>403000</v>
      </c>
      <c r="EP117" s="64">
        <f t="shared" si="1920"/>
        <v>494000</v>
      </c>
      <c r="EQ117" s="64">
        <f t="shared" si="1921"/>
        <v>364000</v>
      </c>
      <c r="ER117" s="64">
        <f t="shared" si="1922"/>
        <v>767000</v>
      </c>
      <c r="ES117" s="64">
        <f t="shared" si="1923"/>
        <v>832000</v>
      </c>
      <c r="ET117" s="64">
        <f t="shared" si="1924"/>
        <v>0</v>
      </c>
      <c r="EU117" s="64">
        <f t="shared" si="1925"/>
        <v>312000</v>
      </c>
      <c r="EV117" s="64">
        <f t="shared" si="1926"/>
        <v>449800</v>
      </c>
      <c r="EW117" s="64">
        <f t="shared" si="1927"/>
        <v>442000</v>
      </c>
      <c r="EX117" s="64">
        <f t="shared" si="1928"/>
        <v>234000</v>
      </c>
      <c r="EY117" s="64">
        <f t="shared" si="1929"/>
        <v>780000</v>
      </c>
      <c r="EZ117" s="64">
        <f t="shared" si="1930"/>
        <v>1040000</v>
      </c>
      <c r="FA117" s="64">
        <f t="shared" si="1931"/>
        <v>403000</v>
      </c>
      <c r="FB117" s="64">
        <f t="shared" si="1932"/>
        <v>377000</v>
      </c>
      <c r="FC117" s="64">
        <f t="shared" si="1933"/>
        <v>182000</v>
      </c>
      <c r="FD117" s="64">
        <f t="shared" si="1934"/>
        <v>260000</v>
      </c>
      <c r="FE117" s="64">
        <f t="shared" si="1935"/>
        <v>338000</v>
      </c>
      <c r="FF117" s="64">
        <f t="shared" si="1936"/>
        <v>520000</v>
      </c>
      <c r="FG117" s="64">
        <f t="shared" si="1937"/>
        <v>507000</v>
      </c>
      <c r="FH117" s="64">
        <f t="shared" si="1938"/>
        <v>546000</v>
      </c>
      <c r="FI117" s="64">
        <f t="shared" si="1939"/>
        <v>130000</v>
      </c>
      <c r="FJ117" s="64">
        <f t="shared" si="1940"/>
        <v>234000</v>
      </c>
      <c r="FK117" s="64">
        <f t="shared" si="1941"/>
        <v>390000</v>
      </c>
      <c r="FL117" s="64">
        <f t="shared" si="1942"/>
        <v>260000</v>
      </c>
      <c r="FM117" s="64">
        <f t="shared" si="1943"/>
        <v>520000</v>
      </c>
      <c r="FN117" s="64">
        <f t="shared" si="1944"/>
        <v>767000</v>
      </c>
      <c r="FO117" s="64">
        <f t="shared" si="1945"/>
        <v>247000</v>
      </c>
      <c r="FP117" s="64">
        <f t="shared" si="1946"/>
        <v>182000</v>
      </c>
      <c r="FQ117" s="64">
        <f t="shared" si="1947"/>
        <v>247000</v>
      </c>
      <c r="FR117" s="64">
        <f t="shared" si="1948"/>
        <v>208000</v>
      </c>
      <c r="FS117" s="116">
        <f t="shared" si="1949"/>
        <v>0</v>
      </c>
      <c r="FT117" s="115">
        <f t="shared" si="1950"/>
        <v>0</v>
      </c>
      <c r="FU117" s="64">
        <f t="shared" si="1951"/>
        <v>957</v>
      </c>
      <c r="FV117" s="64">
        <f t="shared" si="1952"/>
        <v>957</v>
      </c>
      <c r="FW117" s="64">
        <f t="shared" si="1953"/>
        <v>31</v>
      </c>
      <c r="FX117" s="64">
        <f t="shared" si="1954"/>
        <v>38</v>
      </c>
      <c r="FY117" s="64">
        <f t="shared" si="1955"/>
        <v>28</v>
      </c>
      <c r="FZ117" s="64">
        <f t="shared" si="1956"/>
        <v>59</v>
      </c>
      <c r="GA117" s="64">
        <f t="shared" si="1957"/>
        <v>64</v>
      </c>
      <c r="GB117" s="64">
        <f t="shared" si="1958"/>
        <v>0</v>
      </c>
      <c r="GC117" s="64">
        <f t="shared" si="1959"/>
        <v>24</v>
      </c>
      <c r="GD117" s="64">
        <f t="shared" si="1960"/>
        <v>35</v>
      </c>
      <c r="GE117" s="64">
        <f t="shared" si="1961"/>
        <v>34</v>
      </c>
      <c r="GF117" s="64">
        <f t="shared" si="1962"/>
        <v>18</v>
      </c>
      <c r="GG117" s="64">
        <f t="shared" si="1963"/>
        <v>60</v>
      </c>
      <c r="GH117" s="64">
        <f t="shared" si="1964"/>
        <v>80</v>
      </c>
      <c r="GI117" s="64">
        <f t="shared" si="1965"/>
        <v>31</v>
      </c>
      <c r="GJ117" s="64">
        <f t="shared" si="1966"/>
        <v>29</v>
      </c>
      <c r="GK117" s="64">
        <f t="shared" si="1967"/>
        <v>14</v>
      </c>
      <c r="GL117" s="64">
        <f t="shared" si="1968"/>
        <v>20</v>
      </c>
      <c r="GM117" s="64">
        <f t="shared" si="1969"/>
        <v>26</v>
      </c>
      <c r="GN117" s="64">
        <f t="shared" si="1970"/>
        <v>40</v>
      </c>
      <c r="GO117" s="64">
        <f t="shared" si="1971"/>
        <v>39</v>
      </c>
      <c r="GP117" s="64">
        <f t="shared" si="1972"/>
        <v>42</v>
      </c>
      <c r="GQ117" s="64">
        <f t="shared" si="1973"/>
        <v>10</v>
      </c>
      <c r="GR117" s="64">
        <f t="shared" si="1974"/>
        <v>18</v>
      </c>
      <c r="GS117" s="64">
        <f t="shared" si="1975"/>
        <v>30</v>
      </c>
      <c r="GT117" s="64">
        <f t="shared" si="1976"/>
        <v>20</v>
      </c>
      <c r="GU117" s="64">
        <f t="shared" si="1977"/>
        <v>40</v>
      </c>
      <c r="GV117" s="64">
        <f t="shared" si="1978"/>
        <v>59</v>
      </c>
      <c r="GW117" s="64">
        <f t="shared" si="1979"/>
        <v>19</v>
      </c>
      <c r="GX117" s="64">
        <f t="shared" si="1980"/>
        <v>14</v>
      </c>
      <c r="GY117" s="64">
        <f t="shared" si="1981"/>
        <v>19</v>
      </c>
      <c r="GZ117" s="64">
        <f t="shared" si="1982"/>
        <v>16</v>
      </c>
      <c r="HA117" s="116">
        <f t="shared" si="1983"/>
        <v>0</v>
      </c>
      <c r="HB117" s="115">
        <f t="shared" si="1984"/>
        <v>0</v>
      </c>
      <c r="HC117" s="64">
        <f t="shared" si="1985"/>
        <v>140</v>
      </c>
      <c r="HD117" s="64">
        <f t="shared" si="1986"/>
        <v>140</v>
      </c>
      <c r="HE117" s="64">
        <f t="shared" si="1987"/>
        <v>18</v>
      </c>
      <c r="HF117" s="64">
        <f t="shared" si="1988"/>
        <v>0</v>
      </c>
      <c r="HG117" s="64">
        <f t="shared" si="1989"/>
        <v>2</v>
      </c>
      <c r="HH117" s="64">
        <f t="shared" si="1990"/>
        <v>1</v>
      </c>
      <c r="HI117" s="64">
        <f t="shared" si="1991"/>
        <v>1</v>
      </c>
      <c r="HJ117" s="64">
        <f t="shared" si="1992"/>
        <v>0</v>
      </c>
      <c r="HK117" s="64">
        <f t="shared" si="1993"/>
        <v>6</v>
      </c>
      <c r="HL117" s="64">
        <f t="shared" si="1994"/>
        <v>0</v>
      </c>
      <c r="HM117" s="64">
        <f t="shared" si="1995"/>
        <v>6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9</v>
      </c>
      <c r="HR117" s="64">
        <f t="shared" si="2000"/>
        <v>22</v>
      </c>
      <c r="HS117" s="64">
        <f t="shared" si="2001"/>
        <v>26</v>
      </c>
      <c r="HT117" s="64">
        <f t="shared" si="2002"/>
        <v>0</v>
      </c>
      <c r="HU117" s="64">
        <f t="shared" si="2003"/>
        <v>14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10</v>
      </c>
      <c r="HZ117" s="64">
        <f t="shared" si="2008"/>
        <v>2</v>
      </c>
      <c r="IA117" s="64">
        <f t="shared" si="2009"/>
        <v>10</v>
      </c>
      <c r="IB117" s="64">
        <f t="shared" si="2010"/>
        <v>0</v>
      </c>
      <c r="IC117" s="64">
        <f t="shared" si="2011"/>
        <v>0</v>
      </c>
      <c r="ID117" s="64">
        <f t="shared" si="2012"/>
        <v>1</v>
      </c>
      <c r="IE117" s="64">
        <f t="shared" si="2013"/>
        <v>1</v>
      </c>
      <c r="IF117" s="64">
        <f t="shared" si="2014"/>
        <v>6</v>
      </c>
      <c r="IG117" s="64">
        <f t="shared" si="2015"/>
        <v>1</v>
      </c>
      <c r="IH117" s="64">
        <f t="shared" si="2016"/>
        <v>4</v>
      </c>
      <c r="II117" s="116">
        <f t="shared" si="2017"/>
        <v>0</v>
      </c>
      <c r="IJ117" s="115">
        <f t="shared" si="2018"/>
        <v>0</v>
      </c>
      <c r="IK117" s="64">
        <f t="shared" si="2019"/>
        <v>1097</v>
      </c>
      <c r="IL117" s="64">
        <f t="shared" si="2020"/>
        <v>1097</v>
      </c>
      <c r="IM117" s="64">
        <f t="shared" si="2021"/>
        <v>49</v>
      </c>
      <c r="IN117" s="64">
        <f t="shared" si="2022"/>
        <v>38</v>
      </c>
      <c r="IO117" s="64">
        <f t="shared" si="2023"/>
        <v>30</v>
      </c>
      <c r="IP117" s="64">
        <f t="shared" si="2024"/>
        <v>60</v>
      </c>
      <c r="IQ117" s="64">
        <f t="shared" si="2025"/>
        <v>65</v>
      </c>
      <c r="IR117" s="64">
        <f t="shared" si="2026"/>
        <v>0</v>
      </c>
      <c r="IS117" s="64">
        <f t="shared" si="2027"/>
        <v>30</v>
      </c>
      <c r="IT117" s="64">
        <f t="shared" si="2028"/>
        <v>35</v>
      </c>
      <c r="IU117" s="64">
        <f t="shared" si="2029"/>
        <v>40</v>
      </c>
      <c r="IV117" s="64">
        <f t="shared" si="2030"/>
        <v>18</v>
      </c>
      <c r="IW117" s="64">
        <f t="shared" si="2031"/>
        <v>60</v>
      </c>
      <c r="IX117" s="64">
        <f t="shared" si="2032"/>
        <v>80</v>
      </c>
      <c r="IY117" s="64">
        <f t="shared" si="2033"/>
        <v>40</v>
      </c>
      <c r="IZ117" s="64">
        <f t="shared" si="2034"/>
        <v>51</v>
      </c>
      <c r="JA117" s="64">
        <f t="shared" si="2035"/>
        <v>40</v>
      </c>
      <c r="JB117" s="64">
        <f t="shared" si="2036"/>
        <v>20</v>
      </c>
      <c r="JC117" s="64">
        <f t="shared" si="2037"/>
        <v>40</v>
      </c>
      <c r="JD117" s="64">
        <f t="shared" si="2038"/>
        <v>40</v>
      </c>
      <c r="JE117" s="64">
        <f t="shared" si="2039"/>
        <v>39</v>
      </c>
      <c r="JF117" s="64">
        <f t="shared" si="2040"/>
        <v>42</v>
      </c>
      <c r="JG117" s="64">
        <f t="shared" si="2041"/>
        <v>20</v>
      </c>
      <c r="JH117" s="64">
        <f t="shared" si="2042"/>
        <v>20</v>
      </c>
      <c r="JI117" s="64">
        <f t="shared" si="2043"/>
        <v>40</v>
      </c>
      <c r="JJ117" s="64">
        <f t="shared" si="2044"/>
        <v>20</v>
      </c>
      <c r="JK117" s="64">
        <f t="shared" si="2045"/>
        <v>40</v>
      </c>
      <c r="JL117" s="64">
        <f t="shared" si="2046"/>
        <v>60</v>
      </c>
      <c r="JM117" s="64">
        <f t="shared" si="2047"/>
        <v>20</v>
      </c>
      <c r="JN117" s="64">
        <f t="shared" si="2048"/>
        <v>20</v>
      </c>
      <c r="JO117" s="64">
        <f t="shared" si="2049"/>
        <v>20</v>
      </c>
      <c r="JP117" s="64">
        <f t="shared" si="2050"/>
        <v>20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24000</v>
      </c>
      <c r="K118" s="62">
        <f t="shared" si="958"/>
        <v>1</v>
      </c>
      <c r="L118" s="62">
        <f t="shared" si="959"/>
        <v>0</v>
      </c>
      <c r="M118" s="57">
        <f t="shared" si="960"/>
        <v>0</v>
      </c>
      <c r="N118" s="115">
        <f t="shared" si="961"/>
        <v>24000</v>
      </c>
      <c r="O118" s="64">
        <f t="shared" si="962"/>
        <v>1</v>
      </c>
      <c r="P118" s="64">
        <f t="shared" si="963"/>
        <v>0</v>
      </c>
      <c r="Q118" s="127">
        <f t="shared" si="964"/>
        <v>0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24000</v>
      </c>
      <c r="CM118" s="62">
        <f>IFERROR(VLOOKUP($C118,Sales!$ED$5:$EJ$300,3,0),0)</f>
        <v>1</v>
      </c>
      <c r="CN118" s="62">
        <f>IFERROR(VLOOKUP($C118,Waste!$ED$5:$EJ$200,3,0),0)</f>
        <v>0</v>
      </c>
      <c r="CO118" s="63">
        <f t="shared" si="983"/>
        <v>0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24000</v>
      </c>
      <c r="EN118" s="64">
        <f t="shared" si="998"/>
        <v>24000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24000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1</v>
      </c>
      <c r="FV118" s="64">
        <f t="shared" si="1032"/>
        <v>1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1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1</v>
      </c>
      <c r="IL118" s="64">
        <f t="shared" si="1668"/>
        <v>1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1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3757000</v>
      </c>
      <c r="K119" s="62">
        <f t="shared" si="958"/>
        <v>289</v>
      </c>
      <c r="L119" s="62">
        <f t="shared" si="959"/>
        <v>126</v>
      </c>
      <c r="M119" s="57">
        <f t="shared" si="960"/>
        <v>0.43598615916955019</v>
      </c>
      <c r="N119" s="115">
        <f t="shared" si="961"/>
        <v>3757000</v>
      </c>
      <c r="O119" s="64">
        <f t="shared" si="962"/>
        <v>289</v>
      </c>
      <c r="P119" s="64">
        <f t="shared" si="963"/>
        <v>126</v>
      </c>
      <c r="Q119" s="127">
        <f t="shared" si="964"/>
        <v>0.43598615916955019</v>
      </c>
      <c r="R119" s="87">
        <f>IFERROR(VLOOKUP($C119,Sales!$H$5:$N$300,7,0),0)</f>
        <v>91000</v>
      </c>
      <c r="S119" s="62">
        <f>IFERROR(VLOOKUP($C119,Sales!$H$5:$N$300,3,0),0)</f>
        <v>7</v>
      </c>
      <c r="T119" s="62">
        <f>IFERROR(VLOOKUP($C119,Waste!$H$5:$N$200,3,0),0)</f>
        <v>12</v>
      </c>
      <c r="U119" s="63">
        <f t="shared" si="965"/>
        <v>1.7142857142857142</v>
      </c>
      <c r="V119" s="62">
        <f>IFERROR(VLOOKUP($C119,Sales!$O$5:$U$300,7,0),0)</f>
        <v>52000</v>
      </c>
      <c r="W119" s="62">
        <f>IFERROR(VLOOKUP($C119,Sales!$O$5:$U$300,3,0),0)</f>
        <v>4</v>
      </c>
      <c r="X119" s="62">
        <f>IFERROR(VLOOKUP($C119,Waste!$O$5:$U$200,3,0),0)</f>
        <v>0</v>
      </c>
      <c r="Y119" s="63">
        <f t="shared" si="966"/>
        <v>0</v>
      </c>
      <c r="Z119" s="62">
        <f>IFERROR(VLOOKUP($C119,Sales!$V$5:$AB$300,7,0),0)</f>
        <v>117000</v>
      </c>
      <c r="AA119" s="62">
        <f>IFERROR(VLOOKUP($C119,Sales!$V$5:$AB$300,3,0),0)</f>
        <v>9</v>
      </c>
      <c r="AB119" s="62">
        <f>IFERROR(VLOOKUP($C119,Waste!$V$5:$AB$200,3,0),0)</f>
        <v>3</v>
      </c>
      <c r="AC119" s="63">
        <f t="shared" si="967"/>
        <v>0.33333333333333331</v>
      </c>
      <c r="AD119" s="62">
        <f>IFERROR(VLOOKUP($C119,Sales!$AC$5:$AI$300,7,0),0)</f>
        <v>143000</v>
      </c>
      <c r="AE119" s="62">
        <f>IFERROR(VLOOKUP($C119,Sales!$AC$5:$AI$300,3,0),0)</f>
        <v>11</v>
      </c>
      <c r="AF119" s="62">
        <f>IFERROR(VLOOKUP($C119,Waste!$AC$5:$AI$200,3,0),0)</f>
        <v>1</v>
      </c>
      <c r="AG119" s="63">
        <f t="shared" si="968"/>
        <v>9.0909090909090912E-2</v>
      </c>
      <c r="AH119" s="62">
        <f>IFERROR(VLOOKUP($C119,Sales!$AJ$5:$AP$300,7,0),0)</f>
        <v>156000</v>
      </c>
      <c r="AI119" s="62">
        <f>IFERROR(VLOOKUP($C119,Sales!$AJ$5:$AP$300,3,0),0)</f>
        <v>12</v>
      </c>
      <c r="AJ119" s="62">
        <f>IFERROR(VLOOKUP($C119,Waste!$AJ$5:$AP$200,3,0),0)</f>
        <v>11</v>
      </c>
      <c r="AK119" s="63">
        <f t="shared" si="969"/>
        <v>0.91666666666666663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78000</v>
      </c>
      <c r="AQ119" s="62">
        <f>IFERROR(VLOOKUP($C119,Sales!$AX$5:$BD$300,3,0),0)</f>
        <v>6</v>
      </c>
      <c r="AR119" s="62">
        <f>IFERROR(VLOOKUP($C119,Waste!$AX$5:$BD$200,3,0),0)</f>
        <v>0</v>
      </c>
      <c r="AS119" s="63">
        <f t="shared" si="971"/>
        <v>0</v>
      </c>
      <c r="AT119" s="62">
        <f>IFERROR(VLOOKUP($C119,Sales!$BE$5:$BK$300,7,0),0)</f>
        <v>26000</v>
      </c>
      <c r="AU119" s="62">
        <f>IFERROR(VLOOKUP($C119,Sales!$BE$5:$BK$300,3,0),0)</f>
        <v>2</v>
      </c>
      <c r="AV119" s="62">
        <f>IFERROR(VLOOKUP($C119,Waste!$BE$5:$BK$200,3,0),0)</f>
        <v>0</v>
      </c>
      <c r="AW119" s="63">
        <f t="shared" si="972"/>
        <v>0</v>
      </c>
      <c r="AX119" s="62">
        <f>IFERROR(VLOOKUP($C119,Sales!$BL$5:$BR$300,7,0),0)</f>
        <v>26000</v>
      </c>
      <c r="AY119" s="62">
        <f>IFERROR(VLOOKUP($C119,Sales!$BL$5:$BR$300,3,0),0)</f>
        <v>2</v>
      </c>
      <c r="AZ119" s="62">
        <f>IFERROR(VLOOKUP($C119,Waste!$BL$5:$BR$200,3,0),0)</f>
        <v>0</v>
      </c>
      <c r="BA119" s="63">
        <f t="shared" si="973"/>
        <v>0</v>
      </c>
      <c r="BB119" s="62">
        <f>IFERROR(VLOOKUP($C119,Sales!$BS$5:$BY$300,7,0),0)</f>
        <v>117000</v>
      </c>
      <c r="BC119" s="62">
        <f>IFERROR(VLOOKUP($C119,Sales!$BS$5:$BY$300,3,0),0)</f>
        <v>9</v>
      </c>
      <c r="BD119" s="62">
        <f>IFERROR(VLOOKUP($C119,Waste!$BS$5:$BY$200,3,0),0)</f>
        <v>15</v>
      </c>
      <c r="BE119" s="63">
        <f t="shared" si="974"/>
        <v>1.6666666666666667</v>
      </c>
      <c r="BF119" s="62">
        <f>IFERROR(VLOOKUP($C119,Sales!$BZ$5:$CF$300,7,0),0)</f>
        <v>273000</v>
      </c>
      <c r="BG119" s="62">
        <f>IFERROR(VLOOKUP($C119,Sales!$BZ$5:$CF$300,3,0),0)</f>
        <v>21</v>
      </c>
      <c r="BH119" s="62">
        <f>IFERROR(VLOOKUP($C119,Waste!$BZ$5:$CF$200,3,0),0)</f>
        <v>0</v>
      </c>
      <c r="BI119" s="63">
        <f t="shared" si="975"/>
        <v>0</v>
      </c>
      <c r="BJ119" s="62">
        <f>IFERROR(VLOOKUP($C119,Sales!$CG$5:$CM$300,7,0),0)</f>
        <v>156000</v>
      </c>
      <c r="BK119" s="62">
        <f>IFERROR(VLOOKUP($C119,Sales!$CG$5:$CM$300,3,0),0)</f>
        <v>12</v>
      </c>
      <c r="BL119" s="62">
        <f>IFERROR(VLOOKUP($C119,Waste!$CG$5:$CM$200,3,0),0)</f>
        <v>0</v>
      </c>
      <c r="BM119" s="63">
        <f t="shared" si="976"/>
        <v>0</v>
      </c>
      <c r="BN119" s="62">
        <f>IFERROR(VLOOKUP($C119,Sales!$CN$5:$CT$300,7,0),0)</f>
        <v>13000</v>
      </c>
      <c r="BO119" s="62">
        <f>IFERROR(VLOOKUP($C119,Sales!$CN$5:$CT$300,3,0),0)</f>
        <v>1</v>
      </c>
      <c r="BP119" s="62">
        <f>IFERROR(VLOOKUP($C119,Waste!$CN$5:$CT$200,3,0),0)</f>
        <v>5</v>
      </c>
      <c r="BQ119" s="63">
        <f t="shared" si="977"/>
        <v>5</v>
      </c>
      <c r="BR119" s="62">
        <f>IFERROR(VLOOKUP($C119,Sales!$CU$5:$DA$300,7,0),0)</f>
        <v>117000</v>
      </c>
      <c r="BS119" s="62">
        <f>IFERROR(VLOOKUP($C119,Sales!$CU$5:$DA$300,3,0),0)</f>
        <v>9</v>
      </c>
      <c r="BT119" s="62">
        <f>IFERROR(VLOOKUP($C119,Waste!$CU$5:$DA$200,3,0),0)</f>
        <v>12</v>
      </c>
      <c r="BU119" s="63">
        <f t="shared" si="978"/>
        <v>1.3333333333333333</v>
      </c>
      <c r="BV119" s="62">
        <f>IFERROR(VLOOKUP($C119,Sales!$DB$5:$DH$300,7,0),0)</f>
        <v>65000</v>
      </c>
      <c r="BW119" s="62">
        <f>IFERROR(VLOOKUP($C119,Sales!$DB$5:$DH$300,3,0),0)</f>
        <v>5</v>
      </c>
      <c r="BX119" s="62">
        <f>IFERROR(VLOOKUP($C119,Waste!$DB$5:$DH$200,3,0),0)</f>
        <v>0</v>
      </c>
      <c r="BY119" s="63">
        <f t="shared" si="979"/>
        <v>0</v>
      </c>
      <c r="BZ119" s="62">
        <f>IFERROR(VLOOKUP($C119,Sales!$DI$5:$DO$300,7,0),0)</f>
        <v>78000</v>
      </c>
      <c r="CA119" s="62">
        <f>IFERROR(VLOOKUP($C119,Sales!$DI$5:$DO$300,3,0),0)</f>
        <v>6</v>
      </c>
      <c r="CB119" s="62">
        <f>IFERROR(VLOOKUP($C119,Waste!$DI$5:$DO$200,3,0),0)</f>
        <v>0</v>
      </c>
      <c r="CC119" s="63">
        <f t="shared" si="980"/>
        <v>0</v>
      </c>
      <c r="CD119" s="62">
        <f>IFERROR(VLOOKUP($C119,Sales!$DP$5:$DV$300,7,0),0)</f>
        <v>130000</v>
      </c>
      <c r="CE119" s="62">
        <f>IFERROR(VLOOKUP($C119,Sales!$DP$5:$DV$300,3,0),0)</f>
        <v>10</v>
      </c>
      <c r="CF119" s="62">
        <f>IFERROR(VLOOKUP($C119,Waste!$DP$5:$DV$200,3,0),0)</f>
        <v>0</v>
      </c>
      <c r="CG119" s="63">
        <f t="shared" si="981"/>
        <v>0</v>
      </c>
      <c r="CH119" s="62">
        <f>IFERROR(VLOOKUP($C119,Sales!$DW$5:$EC$300,7,0),0)</f>
        <v>104000</v>
      </c>
      <c r="CI119" s="62">
        <f>IFERROR(VLOOKUP($C119,Sales!$DW$5:$EC$300,3,0),0)</f>
        <v>8</v>
      </c>
      <c r="CJ119" s="62">
        <f>IFERROR(VLOOKUP($C119,Waste!$DW$5:$EC$200,3,0),0)</f>
        <v>0</v>
      </c>
      <c r="CK119" s="63">
        <f t="shared" si="982"/>
        <v>0</v>
      </c>
      <c r="CL119" s="62">
        <f>IFERROR(VLOOKUP($C119,Sales!$ED$5:$EJ$300,7,0),0)</f>
        <v>156000</v>
      </c>
      <c r="CM119" s="62">
        <f>IFERROR(VLOOKUP($C119,Sales!$ED$5:$EJ$300,3,0),0)</f>
        <v>12</v>
      </c>
      <c r="CN119" s="62">
        <f>IFERROR(VLOOKUP($C119,Waste!$ED$5:$EJ$200,3,0),0)</f>
        <v>0</v>
      </c>
      <c r="CO119" s="63">
        <f t="shared" si="983"/>
        <v>0</v>
      </c>
      <c r="CP119" s="62">
        <f>IFERROR(VLOOKUP($C119,Sales!$EK$5:$EQ$300,7,0),0)</f>
        <v>234000</v>
      </c>
      <c r="CQ119" s="62">
        <f>IFERROR(VLOOKUP($C119,Sales!$EK$5:$EQ$300,3,0),0)</f>
        <v>18</v>
      </c>
      <c r="CR119" s="62">
        <f>IFERROR(VLOOKUP($C119,Waste!$EK$5:$EQ$200,3,0),0)</f>
        <v>0</v>
      </c>
      <c r="CS119" s="63">
        <f t="shared" si="984"/>
        <v>0</v>
      </c>
      <c r="CT119" s="62">
        <f>IFERROR(VLOOKUP($C119,Sales!$ER$5:$EX$300,7,0),0)</f>
        <v>117000</v>
      </c>
      <c r="CU119" s="62">
        <f>IFERROR(VLOOKUP($C119,Sales!$ER$5:$EX$300,3,0),0)</f>
        <v>9</v>
      </c>
      <c r="CV119" s="62">
        <f>IFERROR(VLOOKUP($C119,Waste!$ER$5:$EX$200,3,0),0)</f>
        <v>16</v>
      </c>
      <c r="CW119" s="63">
        <f t="shared" si="985"/>
        <v>1.7777777777777777</v>
      </c>
      <c r="CX119" s="62">
        <f>IFERROR(VLOOKUP($C119,Sales!$EY$5:$FE$300,7,0),0)</f>
        <v>104000</v>
      </c>
      <c r="CY119" s="62">
        <f>IFERROR(VLOOKUP($C119,Sales!$EY$5:$FE$300,3,0),0)</f>
        <v>8</v>
      </c>
      <c r="CZ119" s="62">
        <f>IFERROR(VLOOKUP($C119,Waste!$EY$5:$FE$200,3,0),0)</f>
        <v>9</v>
      </c>
      <c r="DA119" s="63">
        <f t="shared" si="986"/>
        <v>1.125</v>
      </c>
      <c r="DB119" s="62">
        <f>IFERROR(VLOOKUP($C119,Sales!$FF$5:$FL$300,7,0),0)</f>
        <v>156000</v>
      </c>
      <c r="DC119" s="62">
        <f>IFERROR(VLOOKUP($C119,Sales!$FF$5:$FL$300,3,0),0)</f>
        <v>12</v>
      </c>
      <c r="DD119" s="62">
        <f>IFERROR(VLOOKUP($C119,Waste!$FF$5:$FL$200,3,0),0)</f>
        <v>2</v>
      </c>
      <c r="DE119" s="63">
        <f t="shared" si="987"/>
        <v>0.16666666666666666</v>
      </c>
      <c r="DF119" s="62">
        <f>IFERROR(VLOOKUP($C119,Sales!$FM$5:$FS$300,7,0),0)</f>
        <v>156000</v>
      </c>
      <c r="DG119" s="62">
        <f>IFERROR(VLOOKUP($C119,Sales!$FM$5:$FS$300,3,0),0)</f>
        <v>12</v>
      </c>
      <c r="DH119" s="62">
        <f>IFERROR(VLOOKUP($C119,Waste!$FM$5:$FS$200,3,0),0)</f>
        <v>0</v>
      </c>
      <c r="DI119" s="63">
        <f t="shared" si="988"/>
        <v>0</v>
      </c>
      <c r="DJ119" s="62">
        <f>IFERROR(VLOOKUP($C119,Sales!$FT$5:$FZ$300,7,0),0)</f>
        <v>234000</v>
      </c>
      <c r="DK119" s="62">
        <f>IFERROR(VLOOKUP($C119,Sales!$FT$5:$FZ$300,3,0),0)</f>
        <v>18</v>
      </c>
      <c r="DL119" s="62">
        <f>IFERROR(VLOOKUP($C119,Waste!$FT$5:$FZ$200,3,0),0)</f>
        <v>0</v>
      </c>
      <c r="DM119" s="63">
        <f t="shared" si="989"/>
        <v>0</v>
      </c>
      <c r="DN119" s="62">
        <f>IFERROR(VLOOKUP($C119,Sales!$GA$5:$GG$300,7,0),0)</f>
        <v>429000</v>
      </c>
      <c r="DO119" s="62">
        <f>IFERROR(VLOOKUP($C119,Sales!$GA$5:$GG$300,3,0),0)</f>
        <v>33</v>
      </c>
      <c r="DP119" s="62">
        <f>IFERROR(VLOOKUP($C119,Waste!$GA$5:$GG$200,3,0),0)</f>
        <v>11</v>
      </c>
      <c r="DQ119" s="63">
        <f t="shared" si="990"/>
        <v>0.33333333333333331</v>
      </c>
      <c r="DR119" s="62">
        <f>IFERROR(VLOOKUP($C119,Sales!$GH$5:$GN$300,7,0),0)</f>
        <v>130000</v>
      </c>
      <c r="DS119" s="62">
        <f>IFERROR(VLOOKUP($C119,Sales!$GH$5:$GN$300,3,0),0)</f>
        <v>10</v>
      </c>
      <c r="DT119" s="62">
        <f>IFERROR(VLOOKUP($C119,Waste!$GH$5:$GN$200,3,0),0)</f>
        <v>0</v>
      </c>
      <c r="DU119" s="63">
        <f t="shared" si="991"/>
        <v>0</v>
      </c>
      <c r="DV119" s="62">
        <f>IFERROR(VLOOKUP($C119,Sales!$GO$5:$GU$300,7,0),0)</f>
        <v>91000</v>
      </c>
      <c r="DW119" s="62">
        <f>IFERROR(VLOOKUP($C119,Sales!$GO$5:$GU$300,3,0),0)</f>
        <v>7</v>
      </c>
      <c r="DX119" s="62">
        <f>IFERROR(VLOOKUP($C119,Waste!$GO$5:$GU$200,3,0),0)</f>
        <v>15</v>
      </c>
      <c r="DY119" s="63">
        <f t="shared" si="992"/>
        <v>2.1428571428571428</v>
      </c>
      <c r="DZ119" s="62">
        <f>IFERROR(VLOOKUP($C119,Sales!$GV$5:$HB$300,7,0),0)</f>
        <v>182000</v>
      </c>
      <c r="EA119" s="62">
        <f>IFERROR(VLOOKUP($C119,Sales!$GV$5:$HB$300,3,0),0)</f>
        <v>14</v>
      </c>
      <c r="EB119" s="62">
        <f>IFERROR(VLOOKUP($C119,Waste!$GV$5:$HB$200,3,0),0)</f>
        <v>0</v>
      </c>
      <c r="EC119" s="63">
        <f t="shared" si="993"/>
        <v>0</v>
      </c>
      <c r="ED119" s="62">
        <f>IFERROR(VLOOKUP($C119,Sales!$HC$5:$HI$300,7,0),0)</f>
        <v>26000</v>
      </c>
      <c r="EE119" s="62">
        <f>IFERROR(VLOOKUP($C119,Sales!$HC$5:$HI$300,3,0),0)</f>
        <v>2</v>
      </c>
      <c r="EF119" s="62">
        <f>IFERROR(VLOOKUP($C119,Waste!$HC$5:$HI$200,3,0),0)</f>
        <v>14</v>
      </c>
      <c r="EG119" s="63">
        <f t="shared" si="994"/>
        <v>7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3757000</v>
      </c>
      <c r="EN119" s="64">
        <f t="shared" si="998"/>
        <v>3757000</v>
      </c>
      <c r="EO119" s="64">
        <f t="shared" si="999"/>
        <v>91000</v>
      </c>
      <c r="EP119" s="64">
        <f t="shared" si="1000"/>
        <v>52000</v>
      </c>
      <c r="EQ119" s="64">
        <f t="shared" si="1001"/>
        <v>117000</v>
      </c>
      <c r="ER119" s="64">
        <f t="shared" si="1002"/>
        <v>143000</v>
      </c>
      <c r="ES119" s="64">
        <f t="shared" si="1003"/>
        <v>156000</v>
      </c>
      <c r="ET119" s="64">
        <f t="shared" si="1004"/>
        <v>0</v>
      </c>
      <c r="EU119" s="64">
        <f t="shared" si="1005"/>
        <v>78000</v>
      </c>
      <c r="EV119" s="64">
        <f t="shared" si="1006"/>
        <v>26000</v>
      </c>
      <c r="EW119" s="64">
        <f t="shared" si="1007"/>
        <v>26000</v>
      </c>
      <c r="EX119" s="64">
        <f t="shared" si="1008"/>
        <v>117000</v>
      </c>
      <c r="EY119" s="64">
        <f t="shared" si="1009"/>
        <v>273000</v>
      </c>
      <c r="EZ119" s="64">
        <f t="shared" si="1010"/>
        <v>156000</v>
      </c>
      <c r="FA119" s="64">
        <f t="shared" si="1011"/>
        <v>13000</v>
      </c>
      <c r="FB119" s="64">
        <f t="shared" si="1012"/>
        <v>117000</v>
      </c>
      <c r="FC119" s="64">
        <f t="shared" si="1013"/>
        <v>65000</v>
      </c>
      <c r="FD119" s="64">
        <f t="shared" si="1014"/>
        <v>78000</v>
      </c>
      <c r="FE119" s="64">
        <f t="shared" si="1015"/>
        <v>130000</v>
      </c>
      <c r="FF119" s="64">
        <f t="shared" si="1016"/>
        <v>104000</v>
      </c>
      <c r="FG119" s="64">
        <f t="shared" si="1017"/>
        <v>156000</v>
      </c>
      <c r="FH119" s="64">
        <f t="shared" si="1018"/>
        <v>234000</v>
      </c>
      <c r="FI119" s="64">
        <f t="shared" si="1019"/>
        <v>117000</v>
      </c>
      <c r="FJ119" s="64">
        <f t="shared" si="1020"/>
        <v>104000</v>
      </c>
      <c r="FK119" s="64">
        <f t="shared" si="1021"/>
        <v>156000</v>
      </c>
      <c r="FL119" s="64">
        <f t="shared" si="1022"/>
        <v>156000</v>
      </c>
      <c r="FM119" s="64">
        <f t="shared" si="1023"/>
        <v>234000</v>
      </c>
      <c r="FN119" s="64">
        <f t="shared" si="1024"/>
        <v>429000</v>
      </c>
      <c r="FO119" s="64">
        <f t="shared" si="1025"/>
        <v>130000</v>
      </c>
      <c r="FP119" s="64">
        <f t="shared" si="1026"/>
        <v>91000</v>
      </c>
      <c r="FQ119" s="64">
        <f t="shared" si="1027"/>
        <v>182000</v>
      </c>
      <c r="FR119" s="64">
        <f t="shared" si="1028"/>
        <v>26000</v>
      </c>
      <c r="FS119" s="116">
        <f t="shared" si="1029"/>
        <v>0</v>
      </c>
      <c r="FT119" s="115">
        <f t="shared" si="1030"/>
        <v>0</v>
      </c>
      <c r="FU119" s="64">
        <f t="shared" si="1031"/>
        <v>289</v>
      </c>
      <c r="FV119" s="64">
        <f t="shared" si="1032"/>
        <v>289</v>
      </c>
      <c r="FW119" s="64">
        <f t="shared" si="1033"/>
        <v>7</v>
      </c>
      <c r="FX119" s="64">
        <f t="shared" si="1034"/>
        <v>4</v>
      </c>
      <c r="FY119" s="64">
        <f t="shared" si="1035"/>
        <v>9</v>
      </c>
      <c r="FZ119" s="64">
        <f t="shared" si="1036"/>
        <v>11</v>
      </c>
      <c r="GA119" s="64">
        <f t="shared" si="1037"/>
        <v>12</v>
      </c>
      <c r="GB119" s="64">
        <f t="shared" si="1038"/>
        <v>0</v>
      </c>
      <c r="GC119" s="64">
        <f t="shared" si="1039"/>
        <v>6</v>
      </c>
      <c r="GD119" s="64">
        <f t="shared" si="1040"/>
        <v>2</v>
      </c>
      <c r="GE119" s="64">
        <f t="shared" si="1041"/>
        <v>2</v>
      </c>
      <c r="GF119" s="64">
        <f t="shared" si="1042"/>
        <v>9</v>
      </c>
      <c r="GG119" s="64">
        <f t="shared" si="1043"/>
        <v>21</v>
      </c>
      <c r="GH119" s="64">
        <f t="shared" si="1044"/>
        <v>12</v>
      </c>
      <c r="GI119" s="64">
        <f t="shared" si="1045"/>
        <v>1</v>
      </c>
      <c r="GJ119" s="64">
        <f t="shared" si="1046"/>
        <v>9</v>
      </c>
      <c r="GK119" s="64">
        <f t="shared" si="1047"/>
        <v>5</v>
      </c>
      <c r="GL119" s="64">
        <f t="shared" si="1048"/>
        <v>6</v>
      </c>
      <c r="GM119" s="64">
        <f t="shared" si="1049"/>
        <v>10</v>
      </c>
      <c r="GN119" s="64">
        <f t="shared" si="1050"/>
        <v>8</v>
      </c>
      <c r="GO119" s="64">
        <f t="shared" si="1051"/>
        <v>12</v>
      </c>
      <c r="GP119" s="64">
        <f t="shared" si="1052"/>
        <v>18</v>
      </c>
      <c r="GQ119" s="64">
        <f t="shared" si="1053"/>
        <v>9</v>
      </c>
      <c r="GR119" s="64">
        <f t="shared" si="1054"/>
        <v>8</v>
      </c>
      <c r="GS119" s="64">
        <f t="shared" si="1055"/>
        <v>12</v>
      </c>
      <c r="GT119" s="64">
        <f t="shared" si="1056"/>
        <v>12</v>
      </c>
      <c r="GU119" s="64">
        <f t="shared" si="1057"/>
        <v>18</v>
      </c>
      <c r="GV119" s="64">
        <f t="shared" si="1058"/>
        <v>33</v>
      </c>
      <c r="GW119" s="64">
        <f t="shared" si="1059"/>
        <v>10</v>
      </c>
      <c r="GX119" s="64">
        <f t="shared" si="1060"/>
        <v>7</v>
      </c>
      <c r="GY119" s="64">
        <f t="shared" si="1061"/>
        <v>14</v>
      </c>
      <c r="GZ119" s="64">
        <f t="shared" si="1062"/>
        <v>2</v>
      </c>
      <c r="HA119" s="116">
        <f t="shared" si="1063"/>
        <v>0</v>
      </c>
      <c r="HB119" s="115">
        <f t="shared" si="1064"/>
        <v>0</v>
      </c>
      <c r="HC119" s="64">
        <f t="shared" si="1065"/>
        <v>126</v>
      </c>
      <c r="HD119" s="64">
        <f t="shared" si="1066"/>
        <v>126</v>
      </c>
      <c r="HE119" s="64">
        <f t="shared" si="1067"/>
        <v>12</v>
      </c>
      <c r="HF119" s="64">
        <f t="shared" si="1068"/>
        <v>0</v>
      </c>
      <c r="HG119" s="64">
        <f t="shared" si="1069"/>
        <v>3</v>
      </c>
      <c r="HH119" s="64">
        <f t="shared" si="1070"/>
        <v>1</v>
      </c>
      <c r="HI119" s="64">
        <f t="shared" si="1071"/>
        <v>11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15</v>
      </c>
      <c r="HO119" s="64">
        <f t="shared" si="1077"/>
        <v>0</v>
      </c>
      <c r="HP119" s="64">
        <f t="shared" si="1078"/>
        <v>0</v>
      </c>
      <c r="HQ119" s="64">
        <f t="shared" si="1079"/>
        <v>5</v>
      </c>
      <c r="HR119" s="64">
        <f t="shared" si="1080"/>
        <v>12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16</v>
      </c>
      <c r="HZ119" s="64">
        <f t="shared" si="1088"/>
        <v>9</v>
      </c>
      <c r="IA119" s="64">
        <f t="shared" si="1089"/>
        <v>2</v>
      </c>
      <c r="IB119" s="64">
        <f t="shared" si="1090"/>
        <v>0</v>
      </c>
      <c r="IC119" s="64">
        <f t="shared" si="1091"/>
        <v>0</v>
      </c>
      <c r="ID119" s="64">
        <f t="shared" si="1092"/>
        <v>11</v>
      </c>
      <c r="IE119" s="64">
        <f t="shared" si="1093"/>
        <v>0</v>
      </c>
      <c r="IF119" s="64">
        <f t="shared" si="1094"/>
        <v>15</v>
      </c>
      <c r="IG119" s="64">
        <f t="shared" si="1095"/>
        <v>0</v>
      </c>
      <c r="IH119" s="64">
        <f t="shared" si="1096"/>
        <v>14</v>
      </c>
      <c r="II119" s="116">
        <f t="shared" si="1097"/>
        <v>0</v>
      </c>
      <c r="IJ119" s="115">
        <f t="shared" si="1666"/>
        <v>0</v>
      </c>
      <c r="IK119" s="64">
        <f t="shared" si="1667"/>
        <v>415</v>
      </c>
      <c r="IL119" s="64">
        <f t="shared" si="1668"/>
        <v>415</v>
      </c>
      <c r="IM119" s="64">
        <f t="shared" si="1669"/>
        <v>19</v>
      </c>
      <c r="IN119" s="64">
        <f t="shared" si="1670"/>
        <v>4</v>
      </c>
      <c r="IO119" s="64">
        <f t="shared" si="1671"/>
        <v>12</v>
      </c>
      <c r="IP119" s="64">
        <f t="shared" si="1672"/>
        <v>12</v>
      </c>
      <c r="IQ119" s="64">
        <f t="shared" si="1673"/>
        <v>23</v>
      </c>
      <c r="IR119" s="64">
        <f t="shared" si="1674"/>
        <v>0</v>
      </c>
      <c r="IS119" s="64">
        <f t="shared" si="1675"/>
        <v>6</v>
      </c>
      <c r="IT119" s="64">
        <f t="shared" si="1676"/>
        <v>2</v>
      </c>
      <c r="IU119" s="64">
        <f t="shared" si="1677"/>
        <v>2</v>
      </c>
      <c r="IV119" s="64">
        <f t="shared" si="1678"/>
        <v>24</v>
      </c>
      <c r="IW119" s="64">
        <f t="shared" si="1679"/>
        <v>21</v>
      </c>
      <c r="IX119" s="64">
        <f t="shared" si="1680"/>
        <v>12</v>
      </c>
      <c r="IY119" s="64">
        <f t="shared" si="1681"/>
        <v>6</v>
      </c>
      <c r="IZ119" s="64">
        <f t="shared" si="1682"/>
        <v>21</v>
      </c>
      <c r="JA119" s="64">
        <f t="shared" si="1683"/>
        <v>5</v>
      </c>
      <c r="JB119" s="64">
        <f t="shared" si="1684"/>
        <v>6</v>
      </c>
      <c r="JC119" s="64">
        <f t="shared" si="1685"/>
        <v>10</v>
      </c>
      <c r="JD119" s="64">
        <f t="shared" si="1686"/>
        <v>8</v>
      </c>
      <c r="JE119" s="64">
        <f t="shared" si="1687"/>
        <v>12</v>
      </c>
      <c r="JF119" s="64">
        <f t="shared" si="1688"/>
        <v>18</v>
      </c>
      <c r="JG119" s="64">
        <f t="shared" si="1689"/>
        <v>25</v>
      </c>
      <c r="JH119" s="64">
        <f t="shared" si="1690"/>
        <v>17</v>
      </c>
      <c r="JI119" s="64">
        <f t="shared" si="1691"/>
        <v>14</v>
      </c>
      <c r="JJ119" s="64">
        <f t="shared" si="1692"/>
        <v>12</v>
      </c>
      <c r="JK119" s="64">
        <f t="shared" si="1693"/>
        <v>18</v>
      </c>
      <c r="JL119" s="64">
        <f t="shared" si="1694"/>
        <v>44</v>
      </c>
      <c r="JM119" s="64">
        <f t="shared" si="1695"/>
        <v>10</v>
      </c>
      <c r="JN119" s="64">
        <f t="shared" si="1696"/>
        <v>22</v>
      </c>
      <c r="JO119" s="64">
        <f t="shared" si="1697"/>
        <v>14</v>
      </c>
      <c r="JP119" s="64">
        <f t="shared" si="1698"/>
        <v>16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245">
        <v>1520050</v>
      </c>
      <c r="D120" s="245" t="s">
        <v>250</v>
      </c>
      <c r="E120" s="247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87">
        <f t="shared" si="957"/>
        <v>6160000</v>
      </c>
      <c r="K120" s="62">
        <f t="shared" si="958"/>
        <v>176</v>
      </c>
      <c r="L120" s="62">
        <f t="shared" si="959"/>
        <v>7</v>
      </c>
      <c r="M120" s="57">
        <f t="shared" si="960"/>
        <v>3.9772727272727272E-2</v>
      </c>
      <c r="N120" s="115">
        <f t="shared" si="961"/>
        <v>6160000</v>
      </c>
      <c r="O120" s="64">
        <f t="shared" si="962"/>
        <v>176</v>
      </c>
      <c r="P120" s="64">
        <f t="shared" si="963"/>
        <v>7</v>
      </c>
      <c r="Q120" s="127">
        <f t="shared" si="964"/>
        <v>3.9772727272727272E-2</v>
      </c>
      <c r="R120" s="246">
        <f>IFERROR(VLOOKUP($C120,Sales!$H$5:$N$300,7,0),0)</f>
        <v>140000</v>
      </c>
      <c r="S120" s="240">
        <f>IFERROR(VLOOKUP($C120,Sales!$H$5:$N$300,3,0),0)</f>
        <v>4</v>
      </c>
      <c r="T120" s="62">
        <f>IFERROR(VLOOKUP($C120,Waste!$H$5:$N$200,3,0),0)</f>
        <v>0</v>
      </c>
      <c r="U120" s="63">
        <f t="shared" si="965"/>
        <v>0</v>
      </c>
      <c r="V120" s="62">
        <f>IFERROR(VLOOKUP($C120,Sales!$O$5:$U$300,7,0),0)</f>
        <v>245000</v>
      </c>
      <c r="W120" s="62">
        <f>IFERROR(VLOOKUP($C120,Sales!$O$5:$U$300,3,0),0)</f>
        <v>7</v>
      </c>
      <c r="X120" s="62">
        <f>IFERROR(VLOOKUP($C120,Waste!$O$5:$U$200,3,0),0)</f>
        <v>0</v>
      </c>
      <c r="Y120" s="63">
        <f t="shared" si="966"/>
        <v>0</v>
      </c>
      <c r="Z120" s="62">
        <f>IFERROR(VLOOKUP($C120,Sales!$V$5:$AB$300,7,0),0)</f>
        <v>210000</v>
      </c>
      <c r="AA120" s="62">
        <f>IFERROR(VLOOKUP($C120,Sales!$V$5:$AB$300,3,0),0)</f>
        <v>6</v>
      </c>
      <c r="AB120" s="62">
        <f>IFERROR(VLOOKUP($C120,Waste!$V$5:$AB$200,3,0),0)</f>
        <v>0</v>
      </c>
      <c r="AC120" s="63">
        <f t="shared" si="967"/>
        <v>0</v>
      </c>
      <c r="AD120" s="62">
        <f>IFERROR(VLOOKUP($C120,Sales!$AC$5:$AI$300,7,0),0)</f>
        <v>210000</v>
      </c>
      <c r="AE120" s="62">
        <f>IFERROR(VLOOKUP($C120,Sales!$AC$5:$AI$300,3,0),0)</f>
        <v>6</v>
      </c>
      <c r="AF120" s="62">
        <f>IFERROR(VLOOKUP($C120,Waste!$AC$5:$AI$200,3,0),0)</f>
        <v>0</v>
      </c>
      <c r="AG120" s="63">
        <f t="shared" si="968"/>
        <v>0</v>
      </c>
      <c r="AH120" s="62">
        <f>IFERROR(VLOOKUP($C120,Sales!$AJ$5:$AP$300,7,0),0)</f>
        <v>315000</v>
      </c>
      <c r="AI120" s="62">
        <f>IFERROR(VLOOKUP($C120,Sales!$AJ$5:$AP$300,3,0),0)</f>
        <v>9</v>
      </c>
      <c r="AJ120" s="62">
        <f>IFERROR(VLOOKUP($C120,Waste!$AJ$5:$AP$200,3,0),0)</f>
        <v>0</v>
      </c>
      <c r="AK120" s="63">
        <f t="shared" si="969"/>
        <v>0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105000</v>
      </c>
      <c r="AQ120" s="62">
        <f>IFERROR(VLOOKUP($C120,Sales!$AX$5:$BD$300,3,0),0)</f>
        <v>3</v>
      </c>
      <c r="AR120" s="62">
        <f>IFERROR(VLOOKUP($C120,Waste!$AX$5:$BD$200,3,0),0)</f>
        <v>0</v>
      </c>
      <c r="AS120" s="63">
        <f t="shared" si="971"/>
        <v>0</v>
      </c>
      <c r="AT120" s="62">
        <f>IFERROR(VLOOKUP($C120,Sales!$BE$5:$BK$300,7,0),0)</f>
        <v>175000</v>
      </c>
      <c r="AU120" s="62">
        <f>IFERROR(VLOOKUP($C120,Sales!$BE$5:$BK$300,3,0),0)</f>
        <v>5</v>
      </c>
      <c r="AV120" s="62">
        <f>IFERROR(VLOOKUP($C120,Waste!$BE$5:$BK$200,3,0),0)</f>
        <v>7</v>
      </c>
      <c r="AW120" s="63">
        <f t="shared" si="972"/>
        <v>1.4</v>
      </c>
      <c r="AX120" s="62">
        <f>IFERROR(VLOOKUP($C120,Sales!$BL$5:$BR$300,7,0),0)</f>
        <v>385000</v>
      </c>
      <c r="AY120" s="62">
        <f>IFERROR(VLOOKUP($C120,Sales!$BL$5:$BR$300,3,0),0)</f>
        <v>11</v>
      </c>
      <c r="AZ120" s="62">
        <f>IFERROR(VLOOKUP($C120,Waste!$BL$5:$BR$200,3,0),0)</f>
        <v>0</v>
      </c>
      <c r="BA120" s="63">
        <f t="shared" si="973"/>
        <v>0</v>
      </c>
      <c r="BB120" s="62">
        <f>IFERROR(VLOOKUP($C120,Sales!$BS$5:$BY$300,7,0),0)</f>
        <v>385000</v>
      </c>
      <c r="BC120" s="62">
        <f>IFERROR(VLOOKUP($C120,Sales!$BS$5:$BY$300,3,0),0)</f>
        <v>11</v>
      </c>
      <c r="BD120" s="62">
        <f>IFERROR(VLOOKUP($C120,Waste!$BS$5:$BY$200,3,0),0)</f>
        <v>0</v>
      </c>
      <c r="BE120" s="63">
        <f t="shared" si="974"/>
        <v>0</v>
      </c>
      <c r="BF120" s="62">
        <f>IFERROR(VLOOKUP($C120,Sales!$BZ$5:$CF$300,7,0),0)</f>
        <v>315000</v>
      </c>
      <c r="BG120" s="62">
        <f>IFERROR(VLOOKUP($C120,Sales!$BZ$5:$CF$300,3,0),0)</f>
        <v>9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385000</v>
      </c>
      <c r="BK120" s="62">
        <f>IFERROR(VLOOKUP($C120,Sales!$CG$5:$CM$300,3,0),0)</f>
        <v>11</v>
      </c>
      <c r="BL120" s="62">
        <f>IFERROR(VLOOKUP($C120,Waste!$CG$5:$CM$200,3,0),0)</f>
        <v>0</v>
      </c>
      <c r="BM120" s="63">
        <f t="shared" si="976"/>
        <v>0</v>
      </c>
      <c r="BN120" s="62">
        <f>IFERROR(VLOOKUP($C120,Sales!$CN$5:$CT$300,7,0),0)</f>
        <v>140000</v>
      </c>
      <c r="BO120" s="62">
        <f>IFERROR(VLOOKUP($C120,Sales!$CN$5:$CT$300,3,0),0)</f>
        <v>4</v>
      </c>
      <c r="BP120" s="62">
        <f>IFERROR(VLOOKUP($C120,Waste!$CN$5:$CT$200,3,0),0)</f>
        <v>0</v>
      </c>
      <c r="BQ120" s="63">
        <f t="shared" si="977"/>
        <v>0</v>
      </c>
      <c r="BR120" s="62">
        <f>IFERROR(VLOOKUP($C120,Sales!$CU$5:$DA$300,7,0),0)</f>
        <v>175000</v>
      </c>
      <c r="BS120" s="62">
        <f>IFERROR(VLOOKUP($C120,Sales!$CU$5:$DA$300,3,0),0)</f>
        <v>5</v>
      </c>
      <c r="BT120" s="62">
        <f>IFERROR(VLOOKUP($C120,Waste!$CU$5:$DA$200,3,0),0)</f>
        <v>0</v>
      </c>
      <c r="BU120" s="63">
        <f t="shared" si="978"/>
        <v>0</v>
      </c>
      <c r="BV120" s="62">
        <f>IFERROR(VLOOKUP($C120,Sales!$DB$5:$DH$300,7,0),0)</f>
        <v>210000</v>
      </c>
      <c r="BW120" s="62">
        <f>IFERROR(VLOOKUP($C120,Sales!$DB$5:$DH$300,3,0),0)</f>
        <v>6</v>
      </c>
      <c r="BX120" s="62">
        <f>IFERROR(VLOOKUP($C120,Waste!$DB$5:$DH$200,3,0),0)</f>
        <v>0</v>
      </c>
      <c r="BY120" s="63">
        <f t="shared" si="979"/>
        <v>0</v>
      </c>
      <c r="BZ120" s="62">
        <f>IFERROR(VLOOKUP($C120,Sales!$DI$5:$DO$300,7,0),0)</f>
        <v>175000</v>
      </c>
      <c r="CA120" s="62">
        <f>IFERROR(VLOOKUP($C120,Sales!$DI$5:$DO$300,3,0),0)</f>
        <v>5</v>
      </c>
      <c r="CB120" s="62">
        <f>IFERROR(VLOOKUP($C120,Waste!$DI$5:$DO$200,3,0),0)</f>
        <v>0</v>
      </c>
      <c r="CC120" s="63">
        <f t="shared" si="980"/>
        <v>0</v>
      </c>
      <c r="CD120" s="62">
        <f>IFERROR(VLOOKUP($C120,Sales!$DP$5:$DV$300,7,0),0)</f>
        <v>175000</v>
      </c>
      <c r="CE120" s="62">
        <f>IFERROR(VLOOKUP($C120,Sales!$DP$5:$DV$300,3,0),0)</f>
        <v>5</v>
      </c>
      <c r="CF120" s="62">
        <f>IFERROR(VLOOKUP($C120,Waste!$DP$5:$DV$200,3,0),0)</f>
        <v>0</v>
      </c>
      <c r="CG120" s="63">
        <f t="shared" si="981"/>
        <v>0</v>
      </c>
      <c r="CH120" s="62">
        <f>IFERROR(VLOOKUP($C120,Sales!$DW$5:$EC$300,7,0),0)</f>
        <v>350000</v>
      </c>
      <c r="CI120" s="62">
        <f>IFERROR(VLOOKUP($C120,Sales!$DW$5:$EC$300,3,0),0)</f>
        <v>10</v>
      </c>
      <c r="CJ120" s="62">
        <f>IFERROR(VLOOKUP($C120,Waste!$DW$5:$EC$200,3,0),0)</f>
        <v>0</v>
      </c>
      <c r="CK120" s="63">
        <f t="shared" si="982"/>
        <v>0</v>
      </c>
      <c r="CL120" s="62">
        <f>IFERROR(VLOOKUP($C120,Sales!$ED$5:$EJ$300,7,0),0)</f>
        <v>35000</v>
      </c>
      <c r="CM120" s="62">
        <f>IFERROR(VLOOKUP($C120,Sales!$ED$5:$EJ$300,3,0),0)</f>
        <v>1</v>
      </c>
      <c r="CN120" s="62">
        <f>IFERROR(VLOOKUP($C120,Waste!$ED$5:$EJ$200,3,0),0)</f>
        <v>0</v>
      </c>
      <c r="CO120" s="63">
        <f t="shared" si="983"/>
        <v>0</v>
      </c>
      <c r="CP120" s="62">
        <f>IFERROR(VLOOKUP($C120,Sales!$EK$5:$EQ$300,7,0),0)</f>
        <v>420000</v>
      </c>
      <c r="CQ120" s="62">
        <f>IFERROR(VLOOKUP($C120,Sales!$EK$5:$EQ$300,3,0),0)</f>
        <v>12</v>
      </c>
      <c r="CR120" s="62">
        <f>IFERROR(VLOOKUP($C120,Waste!$EK$5:$EQ$200,3,0),0)</f>
        <v>0</v>
      </c>
      <c r="CS120" s="63">
        <f t="shared" si="984"/>
        <v>0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35000</v>
      </c>
      <c r="CY120" s="62">
        <f>IFERROR(VLOOKUP($C120,Sales!$EY$5:$FE$300,3,0),0)</f>
        <v>1</v>
      </c>
      <c r="CZ120" s="62">
        <f>IFERROR(VLOOKUP($C120,Waste!$EY$5:$FE$200,3,0),0)</f>
        <v>0</v>
      </c>
      <c r="DA120" s="63">
        <f t="shared" si="986"/>
        <v>0</v>
      </c>
      <c r="DB120" s="62">
        <f>IFERROR(VLOOKUP($C120,Sales!$FF$5:$FL$300,7,0),0)</f>
        <v>175000</v>
      </c>
      <c r="DC120" s="62">
        <f>IFERROR(VLOOKUP($C120,Sales!$FF$5:$FL$300,3,0),0)</f>
        <v>5</v>
      </c>
      <c r="DD120" s="62">
        <f>IFERROR(VLOOKUP($C120,Waste!$FF$5:$FL$200,3,0),0)</f>
        <v>0</v>
      </c>
      <c r="DE120" s="63">
        <f t="shared" si="987"/>
        <v>0</v>
      </c>
      <c r="DF120" s="62">
        <f>IFERROR(VLOOKUP($C120,Sales!$FM$5:$FS$300,7,0),0)</f>
        <v>210000</v>
      </c>
      <c r="DG120" s="62">
        <f>IFERROR(VLOOKUP($C120,Sales!$FM$5:$FS$300,3,0),0)</f>
        <v>6</v>
      </c>
      <c r="DH120" s="62">
        <f>IFERROR(VLOOKUP($C120,Waste!$FM$5:$FS$200,3,0),0)</f>
        <v>0</v>
      </c>
      <c r="DI120" s="63">
        <f t="shared" si="988"/>
        <v>0</v>
      </c>
      <c r="DJ120" s="62">
        <f>IFERROR(VLOOKUP($C120,Sales!$FT$5:$FZ$300,7,0),0)</f>
        <v>490000</v>
      </c>
      <c r="DK120" s="62">
        <f>IFERROR(VLOOKUP($C120,Sales!$FT$5:$FZ$300,3,0),0)</f>
        <v>14</v>
      </c>
      <c r="DL120" s="62">
        <f>IFERROR(VLOOKUP($C120,Waste!$FT$5:$FZ$200,3,0),0)</f>
        <v>0</v>
      </c>
      <c r="DM120" s="63">
        <f t="shared" si="989"/>
        <v>0</v>
      </c>
      <c r="DN120" s="62">
        <f>IFERROR(VLOOKUP($C120,Sales!$GA$5:$GG$300,7,0),0)</f>
        <v>245000</v>
      </c>
      <c r="DO120" s="62">
        <f>IFERROR(VLOOKUP($C120,Sales!$GA$5:$GG$300,3,0),0)</f>
        <v>7</v>
      </c>
      <c r="DP120" s="62">
        <f>IFERROR(VLOOKUP($C120,Waste!$GA$5:$GG$200,3,0),0)</f>
        <v>0</v>
      </c>
      <c r="DQ120" s="63">
        <f t="shared" si="990"/>
        <v>0</v>
      </c>
      <c r="DR120" s="62">
        <f>IFERROR(VLOOKUP($C120,Sales!$GH$5:$GN$300,7,0),0)</f>
        <v>70000</v>
      </c>
      <c r="DS120" s="62">
        <f>IFERROR(VLOOKUP($C120,Sales!$GH$5:$GN$300,3,0),0)</f>
        <v>2</v>
      </c>
      <c r="DT120" s="62">
        <f>IFERROR(VLOOKUP($C120,Waste!$GH$5:$GN$200,3,0),0)</f>
        <v>0</v>
      </c>
      <c r="DU120" s="63">
        <f t="shared" si="991"/>
        <v>0</v>
      </c>
      <c r="DV120" s="62">
        <f>IFERROR(VLOOKUP($C120,Sales!$GO$5:$GU$300,7,0),0)</f>
        <v>35000</v>
      </c>
      <c r="DW120" s="62">
        <f>IFERROR(VLOOKUP($C120,Sales!$GO$5:$GU$300,3,0),0)</f>
        <v>1</v>
      </c>
      <c r="DX120" s="62">
        <f>IFERROR(VLOOKUP($C120,Waste!$GO$5:$GU$200,3,0),0)</f>
        <v>0</v>
      </c>
      <c r="DY120" s="63">
        <f t="shared" si="992"/>
        <v>0</v>
      </c>
      <c r="DZ120" s="62">
        <f>IFERROR(VLOOKUP($C120,Sales!$GV$5:$HB$300,7,0),0)</f>
        <v>245000</v>
      </c>
      <c r="EA120" s="62">
        <f>IFERROR(VLOOKUP($C120,Sales!$GV$5:$HB$300,3,0),0)</f>
        <v>7</v>
      </c>
      <c r="EB120" s="62">
        <f>IFERROR(VLOOKUP($C120,Waste!$GV$5:$HB$200,3,0),0)</f>
        <v>0</v>
      </c>
      <c r="EC120" s="63">
        <f t="shared" si="993"/>
        <v>0</v>
      </c>
      <c r="ED120" s="62">
        <f>IFERROR(VLOOKUP($C120,Sales!$HC$5:$HI$300,7,0),0)</f>
        <v>105000</v>
      </c>
      <c r="EE120" s="62">
        <f>IFERROR(VLOOKUP($C120,Sales!$HC$5:$HI$300,3,0),0)</f>
        <v>3</v>
      </c>
      <c r="EF120" s="62">
        <f>IFERROR(VLOOKUP($C120,Waste!$HC$5:$HI$200,3,0),0)</f>
        <v>0</v>
      </c>
      <c r="EG120" s="63">
        <f t="shared" si="994"/>
        <v>0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6160000</v>
      </c>
      <c r="EN120" s="64">
        <f t="shared" si="998"/>
        <v>6160000</v>
      </c>
      <c r="EO120" s="64">
        <f t="shared" si="999"/>
        <v>140000</v>
      </c>
      <c r="EP120" s="64">
        <f t="shared" si="1000"/>
        <v>245000</v>
      </c>
      <c r="EQ120" s="64">
        <f t="shared" si="1001"/>
        <v>210000</v>
      </c>
      <c r="ER120" s="64">
        <f t="shared" si="1002"/>
        <v>210000</v>
      </c>
      <c r="ES120" s="64">
        <f t="shared" si="1003"/>
        <v>315000</v>
      </c>
      <c r="ET120" s="64">
        <f t="shared" si="1004"/>
        <v>0</v>
      </c>
      <c r="EU120" s="64">
        <f t="shared" si="1005"/>
        <v>105000</v>
      </c>
      <c r="EV120" s="64">
        <f t="shared" si="1006"/>
        <v>175000</v>
      </c>
      <c r="EW120" s="64">
        <f t="shared" si="1007"/>
        <v>385000</v>
      </c>
      <c r="EX120" s="64">
        <f t="shared" si="1008"/>
        <v>385000</v>
      </c>
      <c r="EY120" s="64">
        <f t="shared" si="1009"/>
        <v>315000</v>
      </c>
      <c r="EZ120" s="64">
        <f t="shared" si="1010"/>
        <v>385000</v>
      </c>
      <c r="FA120" s="64">
        <f t="shared" si="1011"/>
        <v>140000</v>
      </c>
      <c r="FB120" s="64">
        <f t="shared" si="1012"/>
        <v>175000</v>
      </c>
      <c r="FC120" s="64">
        <f t="shared" si="1013"/>
        <v>210000</v>
      </c>
      <c r="FD120" s="64">
        <f t="shared" si="1014"/>
        <v>175000</v>
      </c>
      <c r="FE120" s="64">
        <f t="shared" si="1015"/>
        <v>175000</v>
      </c>
      <c r="FF120" s="64">
        <f t="shared" si="1016"/>
        <v>350000</v>
      </c>
      <c r="FG120" s="64">
        <f t="shared" si="1017"/>
        <v>35000</v>
      </c>
      <c r="FH120" s="64">
        <f t="shared" si="1018"/>
        <v>420000</v>
      </c>
      <c r="FI120" s="64">
        <f t="shared" si="1019"/>
        <v>0</v>
      </c>
      <c r="FJ120" s="64">
        <f t="shared" si="1020"/>
        <v>35000</v>
      </c>
      <c r="FK120" s="64">
        <f t="shared" si="1021"/>
        <v>175000</v>
      </c>
      <c r="FL120" s="64">
        <f t="shared" si="1022"/>
        <v>210000</v>
      </c>
      <c r="FM120" s="64">
        <f t="shared" si="1023"/>
        <v>490000</v>
      </c>
      <c r="FN120" s="64">
        <f t="shared" si="1024"/>
        <v>245000</v>
      </c>
      <c r="FO120" s="64">
        <f t="shared" si="1025"/>
        <v>70000</v>
      </c>
      <c r="FP120" s="64">
        <f t="shared" si="1026"/>
        <v>35000</v>
      </c>
      <c r="FQ120" s="64">
        <f t="shared" si="1027"/>
        <v>245000</v>
      </c>
      <c r="FR120" s="64">
        <f t="shared" si="1028"/>
        <v>105000</v>
      </c>
      <c r="FS120" s="116">
        <f t="shared" si="1029"/>
        <v>0</v>
      </c>
      <c r="FT120" s="115">
        <f t="shared" si="1030"/>
        <v>0</v>
      </c>
      <c r="FU120" s="64">
        <f t="shared" si="1031"/>
        <v>176</v>
      </c>
      <c r="FV120" s="64">
        <f t="shared" si="1032"/>
        <v>176</v>
      </c>
      <c r="FW120" s="64">
        <f t="shared" si="1033"/>
        <v>4</v>
      </c>
      <c r="FX120" s="64">
        <f t="shared" si="1034"/>
        <v>7</v>
      </c>
      <c r="FY120" s="64">
        <f t="shared" si="1035"/>
        <v>6</v>
      </c>
      <c r="FZ120" s="64">
        <f t="shared" si="1036"/>
        <v>6</v>
      </c>
      <c r="GA120" s="64">
        <f t="shared" si="1037"/>
        <v>9</v>
      </c>
      <c r="GB120" s="64">
        <f t="shared" si="1038"/>
        <v>0</v>
      </c>
      <c r="GC120" s="64">
        <f t="shared" si="1039"/>
        <v>3</v>
      </c>
      <c r="GD120" s="64">
        <f t="shared" si="1040"/>
        <v>5</v>
      </c>
      <c r="GE120" s="64">
        <f t="shared" si="1041"/>
        <v>11</v>
      </c>
      <c r="GF120" s="64">
        <f t="shared" si="1042"/>
        <v>11</v>
      </c>
      <c r="GG120" s="64">
        <f t="shared" si="1043"/>
        <v>9</v>
      </c>
      <c r="GH120" s="64">
        <f t="shared" si="1044"/>
        <v>11</v>
      </c>
      <c r="GI120" s="64">
        <f t="shared" si="1045"/>
        <v>4</v>
      </c>
      <c r="GJ120" s="64">
        <f t="shared" si="1046"/>
        <v>5</v>
      </c>
      <c r="GK120" s="64">
        <f t="shared" si="1047"/>
        <v>6</v>
      </c>
      <c r="GL120" s="64">
        <f t="shared" si="1048"/>
        <v>5</v>
      </c>
      <c r="GM120" s="64">
        <f t="shared" si="1049"/>
        <v>5</v>
      </c>
      <c r="GN120" s="64">
        <f t="shared" si="1050"/>
        <v>10</v>
      </c>
      <c r="GO120" s="64">
        <f t="shared" si="1051"/>
        <v>1</v>
      </c>
      <c r="GP120" s="64">
        <f t="shared" si="1052"/>
        <v>12</v>
      </c>
      <c r="GQ120" s="64">
        <f t="shared" si="1053"/>
        <v>0</v>
      </c>
      <c r="GR120" s="64">
        <f t="shared" si="1054"/>
        <v>1</v>
      </c>
      <c r="GS120" s="64">
        <f t="shared" si="1055"/>
        <v>5</v>
      </c>
      <c r="GT120" s="64">
        <f t="shared" si="1056"/>
        <v>6</v>
      </c>
      <c r="GU120" s="64">
        <f t="shared" si="1057"/>
        <v>14</v>
      </c>
      <c r="GV120" s="64">
        <f t="shared" si="1058"/>
        <v>7</v>
      </c>
      <c r="GW120" s="64">
        <f t="shared" si="1059"/>
        <v>2</v>
      </c>
      <c r="GX120" s="64">
        <f t="shared" si="1060"/>
        <v>1</v>
      </c>
      <c r="GY120" s="64">
        <f t="shared" si="1061"/>
        <v>7</v>
      </c>
      <c r="GZ120" s="64">
        <f t="shared" si="1062"/>
        <v>3</v>
      </c>
      <c r="HA120" s="116">
        <f t="shared" si="1063"/>
        <v>0</v>
      </c>
      <c r="HB120" s="115">
        <f t="shared" si="1064"/>
        <v>0</v>
      </c>
      <c r="HC120" s="64">
        <f t="shared" si="1065"/>
        <v>7</v>
      </c>
      <c r="HD120" s="64">
        <f t="shared" si="1066"/>
        <v>7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7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183</v>
      </c>
      <c r="IL120" s="64">
        <f t="shared" si="1668"/>
        <v>183</v>
      </c>
      <c r="IM120" s="64">
        <f t="shared" si="1669"/>
        <v>4</v>
      </c>
      <c r="IN120" s="64">
        <f t="shared" si="1670"/>
        <v>7</v>
      </c>
      <c r="IO120" s="64">
        <f t="shared" si="1671"/>
        <v>6</v>
      </c>
      <c r="IP120" s="64">
        <f t="shared" si="1672"/>
        <v>6</v>
      </c>
      <c r="IQ120" s="64">
        <f t="shared" si="1673"/>
        <v>9</v>
      </c>
      <c r="IR120" s="64">
        <f t="shared" si="1674"/>
        <v>0</v>
      </c>
      <c r="IS120" s="64">
        <f t="shared" si="1675"/>
        <v>3</v>
      </c>
      <c r="IT120" s="64">
        <f t="shared" si="1676"/>
        <v>12</v>
      </c>
      <c r="IU120" s="64">
        <f t="shared" si="1677"/>
        <v>11</v>
      </c>
      <c r="IV120" s="64">
        <f t="shared" si="1678"/>
        <v>11</v>
      </c>
      <c r="IW120" s="64">
        <f t="shared" si="1679"/>
        <v>9</v>
      </c>
      <c r="IX120" s="64">
        <f t="shared" si="1680"/>
        <v>11</v>
      </c>
      <c r="IY120" s="64">
        <f t="shared" si="1681"/>
        <v>4</v>
      </c>
      <c r="IZ120" s="64">
        <f t="shared" si="1682"/>
        <v>5</v>
      </c>
      <c r="JA120" s="64">
        <f t="shared" si="1683"/>
        <v>6</v>
      </c>
      <c r="JB120" s="64">
        <f t="shared" si="1684"/>
        <v>5</v>
      </c>
      <c r="JC120" s="64">
        <f t="shared" si="1685"/>
        <v>5</v>
      </c>
      <c r="JD120" s="64">
        <f t="shared" si="1686"/>
        <v>10</v>
      </c>
      <c r="JE120" s="64">
        <f t="shared" si="1687"/>
        <v>1</v>
      </c>
      <c r="JF120" s="64">
        <f t="shared" si="1688"/>
        <v>12</v>
      </c>
      <c r="JG120" s="64">
        <f t="shared" si="1689"/>
        <v>0</v>
      </c>
      <c r="JH120" s="64">
        <f t="shared" si="1690"/>
        <v>1</v>
      </c>
      <c r="JI120" s="64">
        <f t="shared" si="1691"/>
        <v>5</v>
      </c>
      <c r="JJ120" s="64">
        <f t="shared" si="1692"/>
        <v>6</v>
      </c>
      <c r="JK120" s="64">
        <f t="shared" si="1693"/>
        <v>14</v>
      </c>
      <c r="JL120" s="64">
        <f t="shared" si="1694"/>
        <v>7</v>
      </c>
      <c r="JM120" s="64">
        <f t="shared" si="1695"/>
        <v>2</v>
      </c>
      <c r="JN120" s="64">
        <f t="shared" si="1696"/>
        <v>1</v>
      </c>
      <c r="JO120" s="64">
        <f t="shared" si="1697"/>
        <v>7</v>
      </c>
      <c r="JP120" s="64">
        <f t="shared" si="1698"/>
        <v>3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245">
        <v>1520051</v>
      </c>
      <c r="D121" s="245" t="s">
        <v>251</v>
      </c>
      <c r="E121" s="247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87">
        <f t="shared" si="957"/>
        <v>14100000</v>
      </c>
      <c r="K121" s="62">
        <f t="shared" si="958"/>
        <v>282</v>
      </c>
      <c r="L121" s="62">
        <f t="shared" si="959"/>
        <v>2</v>
      </c>
      <c r="M121" s="57">
        <f t="shared" si="960"/>
        <v>7.0921985815602835E-3</v>
      </c>
      <c r="N121" s="115">
        <f t="shared" si="961"/>
        <v>14100000</v>
      </c>
      <c r="O121" s="64">
        <f t="shared" si="962"/>
        <v>282</v>
      </c>
      <c r="P121" s="64">
        <f t="shared" si="963"/>
        <v>2</v>
      </c>
      <c r="Q121" s="127">
        <f t="shared" si="964"/>
        <v>7.0921985815602835E-3</v>
      </c>
      <c r="R121" s="246">
        <f>IFERROR(VLOOKUP($C121,Sales!$H$5:$N$300,7,0),0)</f>
        <v>200000</v>
      </c>
      <c r="S121" s="240">
        <f>IFERROR(VLOOKUP($C121,Sales!$H$5:$N$300,3,0),0)</f>
        <v>4</v>
      </c>
      <c r="T121" s="62">
        <f>IFERROR(VLOOKUP($C121,Waste!$H$5:$N$200,3,0),0)</f>
        <v>0</v>
      </c>
      <c r="U121" s="63">
        <f t="shared" si="965"/>
        <v>0</v>
      </c>
      <c r="V121" s="62">
        <f>IFERROR(VLOOKUP($C121,Sales!$O$5:$U$300,7,0),0)</f>
        <v>250000</v>
      </c>
      <c r="W121" s="62">
        <f>IFERROR(VLOOKUP($C121,Sales!$O$5:$U$300,3,0),0)</f>
        <v>5</v>
      </c>
      <c r="X121" s="62">
        <f>IFERROR(VLOOKUP($C121,Waste!$O$5:$U$200,3,0),0)</f>
        <v>0</v>
      </c>
      <c r="Y121" s="63">
        <f t="shared" si="966"/>
        <v>0</v>
      </c>
      <c r="Z121" s="62">
        <f>IFERROR(VLOOKUP($C121,Sales!$V$5:$AB$300,7,0),0)</f>
        <v>300000</v>
      </c>
      <c r="AA121" s="62">
        <f>IFERROR(VLOOKUP($C121,Sales!$V$5:$AB$300,3,0),0)</f>
        <v>6</v>
      </c>
      <c r="AB121" s="62">
        <f>IFERROR(VLOOKUP($C121,Waste!$V$5:$AB$200,3,0),0)</f>
        <v>0</v>
      </c>
      <c r="AC121" s="63">
        <f t="shared" si="967"/>
        <v>0</v>
      </c>
      <c r="AD121" s="62">
        <f>IFERROR(VLOOKUP($C121,Sales!$AC$5:$AI$300,7,0),0)</f>
        <v>650000</v>
      </c>
      <c r="AE121" s="62">
        <f>IFERROR(VLOOKUP($C121,Sales!$AC$5:$AI$300,3,0),0)</f>
        <v>13</v>
      </c>
      <c r="AF121" s="62">
        <f>IFERROR(VLOOKUP($C121,Waste!$AC$5:$AI$200,3,0),0)</f>
        <v>1</v>
      </c>
      <c r="AG121" s="63">
        <f t="shared" si="968"/>
        <v>7.6923076923076927E-2</v>
      </c>
      <c r="AH121" s="62">
        <f>IFERROR(VLOOKUP($C121,Sales!$AJ$5:$AP$300,7,0),0)</f>
        <v>200000</v>
      </c>
      <c r="AI121" s="62">
        <f>IFERROR(VLOOKUP($C121,Sales!$AJ$5:$AP$300,3,0),0)</f>
        <v>4</v>
      </c>
      <c r="AJ121" s="62">
        <f>IFERROR(VLOOKUP($C121,Waste!$AJ$5:$AP$200,3,0),0)</f>
        <v>0</v>
      </c>
      <c r="AK121" s="63">
        <f t="shared" si="969"/>
        <v>0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350000</v>
      </c>
      <c r="AQ121" s="62">
        <f>IFERROR(VLOOKUP($C121,Sales!$AX$5:$BD$300,3,0),0)</f>
        <v>7</v>
      </c>
      <c r="AR121" s="62">
        <f>IFERROR(VLOOKUP($C121,Waste!$AX$5:$BD$200,3,0),0)</f>
        <v>0</v>
      </c>
      <c r="AS121" s="63">
        <f t="shared" si="971"/>
        <v>0</v>
      </c>
      <c r="AT121" s="62">
        <f>IFERROR(VLOOKUP($C121,Sales!$BE$5:$BK$300,7,0),0)</f>
        <v>500000</v>
      </c>
      <c r="AU121" s="62">
        <f>IFERROR(VLOOKUP($C121,Sales!$BE$5:$BK$300,3,0),0)</f>
        <v>10</v>
      </c>
      <c r="AV121" s="62">
        <f>IFERROR(VLOOKUP($C121,Waste!$BE$5:$BK$200,3,0),0)</f>
        <v>0</v>
      </c>
      <c r="AW121" s="63">
        <f t="shared" si="972"/>
        <v>0</v>
      </c>
      <c r="AX121" s="62">
        <f>IFERROR(VLOOKUP($C121,Sales!$BL$5:$BR$300,7,0),0)</f>
        <v>150000</v>
      </c>
      <c r="AY121" s="62">
        <f>IFERROR(VLOOKUP($C121,Sales!$BL$5:$BR$300,3,0),0)</f>
        <v>3</v>
      </c>
      <c r="AZ121" s="62">
        <f>IFERROR(VLOOKUP($C121,Waste!$BL$5:$BR$200,3,0),0)</f>
        <v>0</v>
      </c>
      <c r="BA121" s="63">
        <f t="shared" si="973"/>
        <v>0</v>
      </c>
      <c r="BB121" s="62">
        <f>IFERROR(VLOOKUP($C121,Sales!$BS$5:$BY$300,7,0),0)</f>
        <v>200000</v>
      </c>
      <c r="BC121" s="62">
        <f>IFERROR(VLOOKUP($C121,Sales!$BS$5:$BY$300,3,0),0)</f>
        <v>4</v>
      </c>
      <c r="BD121" s="62">
        <f>IFERROR(VLOOKUP($C121,Waste!$BS$5:$BY$200,3,0),0)</f>
        <v>0</v>
      </c>
      <c r="BE121" s="63">
        <f t="shared" si="974"/>
        <v>0</v>
      </c>
      <c r="BF121" s="62">
        <f>IFERROR(VLOOKUP($C121,Sales!$BZ$5:$CF$300,7,0),0)</f>
        <v>900000</v>
      </c>
      <c r="BG121" s="62">
        <f>IFERROR(VLOOKUP($C121,Sales!$BZ$5:$CF$300,3,0),0)</f>
        <v>18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750000</v>
      </c>
      <c r="BK121" s="62">
        <f>IFERROR(VLOOKUP($C121,Sales!$CG$5:$CM$300,3,0),0)</f>
        <v>15</v>
      </c>
      <c r="BL121" s="62">
        <f>IFERROR(VLOOKUP($C121,Waste!$CG$5:$CM$200,3,0),0)</f>
        <v>0</v>
      </c>
      <c r="BM121" s="63">
        <f t="shared" si="976"/>
        <v>0</v>
      </c>
      <c r="BN121" s="62">
        <f>IFERROR(VLOOKUP($C121,Sales!$CN$5:$CT$300,7,0),0)</f>
        <v>400000</v>
      </c>
      <c r="BO121" s="62">
        <f>IFERROR(VLOOKUP($C121,Sales!$CN$5:$CT$300,3,0),0)</f>
        <v>8</v>
      </c>
      <c r="BP121" s="62">
        <f>IFERROR(VLOOKUP($C121,Waste!$CN$5:$CT$200,3,0),0)</f>
        <v>0</v>
      </c>
      <c r="BQ121" s="63">
        <f t="shared" si="977"/>
        <v>0</v>
      </c>
      <c r="BR121" s="62">
        <f>IFERROR(VLOOKUP($C121,Sales!$CU$5:$DA$300,7,0),0)</f>
        <v>300000</v>
      </c>
      <c r="BS121" s="62">
        <f>IFERROR(VLOOKUP($C121,Sales!$CU$5:$DA$300,3,0),0)</f>
        <v>6</v>
      </c>
      <c r="BT121" s="62">
        <f>IFERROR(VLOOKUP($C121,Waste!$CU$5:$DA$200,3,0),0)</f>
        <v>0</v>
      </c>
      <c r="BU121" s="63">
        <f t="shared" si="978"/>
        <v>0</v>
      </c>
      <c r="BV121" s="62">
        <f>IFERROR(VLOOKUP($C121,Sales!$DB$5:$DH$300,7,0),0)</f>
        <v>350000</v>
      </c>
      <c r="BW121" s="62">
        <f>IFERROR(VLOOKUP($C121,Sales!$DB$5:$DH$300,3,0),0)</f>
        <v>7</v>
      </c>
      <c r="BX121" s="62">
        <f>IFERROR(VLOOKUP($C121,Waste!$DB$5:$DH$200,3,0),0)</f>
        <v>0</v>
      </c>
      <c r="BY121" s="63">
        <f t="shared" si="979"/>
        <v>0</v>
      </c>
      <c r="BZ121" s="62">
        <f>IFERROR(VLOOKUP($C121,Sales!$DI$5:$DO$300,7,0),0)</f>
        <v>400000</v>
      </c>
      <c r="CA121" s="62">
        <f>IFERROR(VLOOKUP($C121,Sales!$DI$5:$DO$300,3,0),0)</f>
        <v>8</v>
      </c>
      <c r="CB121" s="62">
        <f>IFERROR(VLOOKUP($C121,Waste!$DI$5:$DO$200,3,0),0)</f>
        <v>0</v>
      </c>
      <c r="CC121" s="63">
        <f t="shared" si="980"/>
        <v>0</v>
      </c>
      <c r="CD121" s="62">
        <f>IFERROR(VLOOKUP($C121,Sales!$DP$5:$DV$300,7,0),0)</f>
        <v>350000</v>
      </c>
      <c r="CE121" s="62">
        <f>IFERROR(VLOOKUP($C121,Sales!$DP$5:$DV$300,3,0),0)</f>
        <v>7</v>
      </c>
      <c r="CF121" s="62">
        <f>IFERROR(VLOOKUP($C121,Waste!$DP$5:$DV$200,3,0),0)</f>
        <v>0</v>
      </c>
      <c r="CG121" s="63">
        <f t="shared" si="981"/>
        <v>0</v>
      </c>
      <c r="CH121" s="62">
        <f>IFERROR(VLOOKUP($C121,Sales!$DW$5:$EC$300,7,0),0)</f>
        <v>600000</v>
      </c>
      <c r="CI121" s="62">
        <f>IFERROR(VLOOKUP($C121,Sales!$DW$5:$EC$300,3,0),0)</f>
        <v>12</v>
      </c>
      <c r="CJ121" s="62">
        <f>IFERROR(VLOOKUP($C121,Waste!$DW$5:$EC$200,3,0),0)</f>
        <v>0</v>
      </c>
      <c r="CK121" s="63">
        <f t="shared" si="982"/>
        <v>0</v>
      </c>
      <c r="CL121" s="62">
        <f>IFERROR(VLOOKUP($C121,Sales!$ED$5:$EJ$300,7,0),0)</f>
        <v>1000000</v>
      </c>
      <c r="CM121" s="62">
        <f>IFERROR(VLOOKUP($C121,Sales!$ED$5:$EJ$300,3,0),0)</f>
        <v>20</v>
      </c>
      <c r="CN121" s="62">
        <f>IFERROR(VLOOKUP($C121,Waste!$ED$5:$EJ$200,3,0),0)</f>
        <v>0</v>
      </c>
      <c r="CO121" s="63">
        <f t="shared" si="983"/>
        <v>0</v>
      </c>
      <c r="CP121" s="62">
        <f>IFERROR(VLOOKUP($C121,Sales!$EK$5:$EQ$300,7,0),0)</f>
        <v>750000</v>
      </c>
      <c r="CQ121" s="62">
        <f>IFERROR(VLOOKUP($C121,Sales!$EK$5:$EQ$300,3,0),0)</f>
        <v>15</v>
      </c>
      <c r="CR121" s="62">
        <f>IFERROR(VLOOKUP($C121,Waste!$EK$5:$EQ$200,3,0),0)</f>
        <v>0</v>
      </c>
      <c r="CS121" s="63">
        <f t="shared" si="984"/>
        <v>0</v>
      </c>
      <c r="CT121" s="62">
        <f>IFERROR(VLOOKUP($C121,Sales!$ER$5:$EX$300,7,0),0)</f>
        <v>350000</v>
      </c>
      <c r="CU121" s="62">
        <f>IFERROR(VLOOKUP($C121,Sales!$ER$5:$EX$300,3,0),0)</f>
        <v>7</v>
      </c>
      <c r="CV121" s="62">
        <f>IFERROR(VLOOKUP($C121,Waste!$ER$5:$EX$200,3,0),0)</f>
        <v>0</v>
      </c>
      <c r="CW121" s="63">
        <f t="shared" si="985"/>
        <v>0</v>
      </c>
      <c r="CX121" s="62">
        <f>IFERROR(VLOOKUP($C121,Sales!$EY$5:$FE$300,7,0),0)</f>
        <v>400000</v>
      </c>
      <c r="CY121" s="62">
        <f>IFERROR(VLOOKUP($C121,Sales!$EY$5:$FE$300,3,0),0)</f>
        <v>8</v>
      </c>
      <c r="CZ121" s="62">
        <f>IFERROR(VLOOKUP($C121,Waste!$EY$5:$FE$200,3,0),0)</f>
        <v>0</v>
      </c>
      <c r="DA121" s="63">
        <f t="shared" si="986"/>
        <v>0</v>
      </c>
      <c r="DB121" s="62">
        <f>IFERROR(VLOOKUP($C121,Sales!$FF$5:$FL$300,7,0),0)</f>
        <v>250000</v>
      </c>
      <c r="DC121" s="62">
        <f>IFERROR(VLOOKUP($C121,Sales!$FF$5:$FL$300,3,0),0)</f>
        <v>5</v>
      </c>
      <c r="DD121" s="62">
        <f>IFERROR(VLOOKUP($C121,Waste!$FF$5:$FL$200,3,0),0)</f>
        <v>1</v>
      </c>
      <c r="DE121" s="63">
        <f t="shared" si="987"/>
        <v>0.2</v>
      </c>
      <c r="DF121" s="62">
        <f>IFERROR(VLOOKUP($C121,Sales!$FM$5:$FS$300,7,0),0)</f>
        <v>700000</v>
      </c>
      <c r="DG121" s="62">
        <f>IFERROR(VLOOKUP($C121,Sales!$FM$5:$FS$300,3,0),0)</f>
        <v>14</v>
      </c>
      <c r="DH121" s="62">
        <f>IFERROR(VLOOKUP($C121,Waste!$FM$5:$FS$200,3,0),0)</f>
        <v>0</v>
      </c>
      <c r="DI121" s="63">
        <f t="shared" si="988"/>
        <v>0</v>
      </c>
      <c r="DJ121" s="62">
        <f>IFERROR(VLOOKUP($C121,Sales!$FT$5:$FZ$300,7,0),0)</f>
        <v>1100000</v>
      </c>
      <c r="DK121" s="62">
        <f>IFERROR(VLOOKUP($C121,Sales!$FT$5:$FZ$300,3,0),0)</f>
        <v>22</v>
      </c>
      <c r="DL121" s="62">
        <f>IFERROR(VLOOKUP($C121,Waste!$FT$5:$FZ$200,3,0),0)</f>
        <v>0</v>
      </c>
      <c r="DM121" s="63">
        <f t="shared" si="989"/>
        <v>0</v>
      </c>
      <c r="DN121" s="62">
        <f>IFERROR(VLOOKUP($C121,Sales!$GA$5:$GG$300,7,0),0)</f>
        <v>1550000</v>
      </c>
      <c r="DO121" s="62">
        <f>IFERROR(VLOOKUP($C121,Sales!$GA$5:$GG$300,3,0),0)</f>
        <v>31</v>
      </c>
      <c r="DP121" s="62">
        <f>IFERROR(VLOOKUP($C121,Waste!$GA$5:$GG$200,3,0),0)</f>
        <v>0</v>
      </c>
      <c r="DQ121" s="63">
        <f t="shared" si="990"/>
        <v>0</v>
      </c>
      <c r="DR121" s="62">
        <f>IFERROR(VLOOKUP($C121,Sales!$GH$5:$GN$300,7,0),0)</f>
        <v>400000</v>
      </c>
      <c r="DS121" s="62">
        <f>IFERROR(VLOOKUP($C121,Sales!$GH$5:$GN$300,3,0),0)</f>
        <v>8</v>
      </c>
      <c r="DT121" s="62">
        <f>IFERROR(VLOOKUP($C121,Waste!$GH$5:$GN$200,3,0),0)</f>
        <v>0</v>
      </c>
      <c r="DU121" s="63">
        <f t="shared" si="991"/>
        <v>0</v>
      </c>
      <c r="DV121" s="62">
        <f>IFERROR(VLOOKUP($C121,Sales!$GO$5:$GU$300,7,0),0)</f>
        <v>150000</v>
      </c>
      <c r="DW121" s="62">
        <f>IFERROR(VLOOKUP($C121,Sales!$GO$5:$GU$300,3,0),0)</f>
        <v>3</v>
      </c>
      <c r="DX121" s="62">
        <f>IFERROR(VLOOKUP($C121,Waste!$GO$5:$GU$200,3,0),0)</f>
        <v>0</v>
      </c>
      <c r="DY121" s="63">
        <f t="shared" si="992"/>
        <v>0</v>
      </c>
      <c r="DZ121" s="62">
        <f>IFERROR(VLOOKUP($C121,Sales!$GV$5:$HB$300,7,0),0)</f>
        <v>250000</v>
      </c>
      <c r="EA121" s="62">
        <f>IFERROR(VLOOKUP($C121,Sales!$GV$5:$HB$300,3,0),0)</f>
        <v>5</v>
      </c>
      <c r="EB121" s="62">
        <f>IFERROR(VLOOKUP($C121,Waste!$GV$5:$HB$200,3,0),0)</f>
        <v>0</v>
      </c>
      <c r="EC121" s="63">
        <f t="shared" si="993"/>
        <v>0</v>
      </c>
      <c r="ED121" s="62">
        <f>IFERROR(VLOOKUP($C121,Sales!$HC$5:$HI$300,7,0),0)</f>
        <v>350000</v>
      </c>
      <c r="EE121" s="62">
        <f>IFERROR(VLOOKUP($C121,Sales!$HC$5:$HI$300,3,0),0)</f>
        <v>7</v>
      </c>
      <c r="EF121" s="62">
        <f>IFERROR(VLOOKUP($C121,Waste!$HC$5:$HI$200,3,0),0)</f>
        <v>0</v>
      </c>
      <c r="EG121" s="63">
        <f t="shared" si="994"/>
        <v>0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14100000</v>
      </c>
      <c r="EN121" s="64">
        <f t="shared" si="998"/>
        <v>14100000</v>
      </c>
      <c r="EO121" s="64">
        <f t="shared" si="999"/>
        <v>200000</v>
      </c>
      <c r="EP121" s="64">
        <f t="shared" si="1000"/>
        <v>250000</v>
      </c>
      <c r="EQ121" s="64">
        <f t="shared" si="1001"/>
        <v>300000</v>
      </c>
      <c r="ER121" s="64">
        <f t="shared" si="1002"/>
        <v>650000</v>
      </c>
      <c r="ES121" s="64">
        <f t="shared" si="1003"/>
        <v>200000</v>
      </c>
      <c r="ET121" s="64">
        <f t="shared" si="1004"/>
        <v>0</v>
      </c>
      <c r="EU121" s="64">
        <f t="shared" si="1005"/>
        <v>350000</v>
      </c>
      <c r="EV121" s="64">
        <f t="shared" si="1006"/>
        <v>500000</v>
      </c>
      <c r="EW121" s="64">
        <f t="shared" si="1007"/>
        <v>150000</v>
      </c>
      <c r="EX121" s="64">
        <f t="shared" si="1008"/>
        <v>200000</v>
      </c>
      <c r="EY121" s="64">
        <f t="shared" si="1009"/>
        <v>900000</v>
      </c>
      <c r="EZ121" s="64">
        <f t="shared" si="1010"/>
        <v>750000</v>
      </c>
      <c r="FA121" s="64">
        <f t="shared" si="1011"/>
        <v>400000</v>
      </c>
      <c r="FB121" s="64">
        <f t="shared" si="1012"/>
        <v>300000</v>
      </c>
      <c r="FC121" s="64">
        <f t="shared" si="1013"/>
        <v>350000</v>
      </c>
      <c r="FD121" s="64">
        <f t="shared" si="1014"/>
        <v>400000</v>
      </c>
      <c r="FE121" s="64">
        <f t="shared" si="1015"/>
        <v>350000</v>
      </c>
      <c r="FF121" s="64">
        <f t="shared" si="1016"/>
        <v>600000</v>
      </c>
      <c r="FG121" s="64">
        <f t="shared" si="1017"/>
        <v>1000000</v>
      </c>
      <c r="FH121" s="64">
        <f t="shared" si="1018"/>
        <v>750000</v>
      </c>
      <c r="FI121" s="64">
        <f t="shared" si="1019"/>
        <v>350000</v>
      </c>
      <c r="FJ121" s="64">
        <f t="shared" si="1020"/>
        <v>400000</v>
      </c>
      <c r="FK121" s="64">
        <f t="shared" si="1021"/>
        <v>250000</v>
      </c>
      <c r="FL121" s="64">
        <f t="shared" si="1022"/>
        <v>700000</v>
      </c>
      <c r="FM121" s="64">
        <f t="shared" si="1023"/>
        <v>1100000</v>
      </c>
      <c r="FN121" s="64">
        <f t="shared" si="1024"/>
        <v>1550000</v>
      </c>
      <c r="FO121" s="64">
        <f t="shared" si="1025"/>
        <v>400000</v>
      </c>
      <c r="FP121" s="64">
        <f t="shared" si="1026"/>
        <v>150000</v>
      </c>
      <c r="FQ121" s="64">
        <f t="shared" si="1027"/>
        <v>250000</v>
      </c>
      <c r="FR121" s="64">
        <f t="shared" si="1028"/>
        <v>350000</v>
      </c>
      <c r="FS121" s="116">
        <f t="shared" si="1029"/>
        <v>0</v>
      </c>
      <c r="FT121" s="115">
        <f t="shared" si="1030"/>
        <v>0</v>
      </c>
      <c r="FU121" s="64">
        <f t="shared" si="1031"/>
        <v>282</v>
      </c>
      <c r="FV121" s="64">
        <f t="shared" si="1032"/>
        <v>282</v>
      </c>
      <c r="FW121" s="64">
        <f t="shared" si="1033"/>
        <v>4</v>
      </c>
      <c r="FX121" s="64">
        <f t="shared" si="1034"/>
        <v>5</v>
      </c>
      <c r="FY121" s="64">
        <f t="shared" si="1035"/>
        <v>6</v>
      </c>
      <c r="FZ121" s="64">
        <f t="shared" si="1036"/>
        <v>13</v>
      </c>
      <c r="GA121" s="64">
        <f t="shared" si="1037"/>
        <v>4</v>
      </c>
      <c r="GB121" s="64">
        <f t="shared" si="1038"/>
        <v>0</v>
      </c>
      <c r="GC121" s="64">
        <f t="shared" si="1039"/>
        <v>7</v>
      </c>
      <c r="GD121" s="64">
        <f t="shared" si="1040"/>
        <v>10</v>
      </c>
      <c r="GE121" s="64">
        <f t="shared" si="1041"/>
        <v>3</v>
      </c>
      <c r="GF121" s="64">
        <f t="shared" si="1042"/>
        <v>4</v>
      </c>
      <c r="GG121" s="64">
        <f t="shared" si="1043"/>
        <v>18</v>
      </c>
      <c r="GH121" s="64">
        <f t="shared" si="1044"/>
        <v>15</v>
      </c>
      <c r="GI121" s="64">
        <f t="shared" si="1045"/>
        <v>8</v>
      </c>
      <c r="GJ121" s="64">
        <f t="shared" si="1046"/>
        <v>6</v>
      </c>
      <c r="GK121" s="64">
        <f t="shared" si="1047"/>
        <v>7</v>
      </c>
      <c r="GL121" s="64">
        <f t="shared" si="1048"/>
        <v>8</v>
      </c>
      <c r="GM121" s="64">
        <f t="shared" si="1049"/>
        <v>7</v>
      </c>
      <c r="GN121" s="64">
        <f t="shared" si="1050"/>
        <v>12</v>
      </c>
      <c r="GO121" s="64">
        <f t="shared" si="1051"/>
        <v>20</v>
      </c>
      <c r="GP121" s="64">
        <f t="shared" si="1052"/>
        <v>15</v>
      </c>
      <c r="GQ121" s="64">
        <f t="shared" si="1053"/>
        <v>7</v>
      </c>
      <c r="GR121" s="64">
        <f t="shared" si="1054"/>
        <v>8</v>
      </c>
      <c r="GS121" s="64">
        <f t="shared" si="1055"/>
        <v>5</v>
      </c>
      <c r="GT121" s="64">
        <f t="shared" si="1056"/>
        <v>14</v>
      </c>
      <c r="GU121" s="64">
        <f t="shared" si="1057"/>
        <v>22</v>
      </c>
      <c r="GV121" s="64">
        <f t="shared" si="1058"/>
        <v>31</v>
      </c>
      <c r="GW121" s="64">
        <f t="shared" si="1059"/>
        <v>8</v>
      </c>
      <c r="GX121" s="64">
        <f t="shared" si="1060"/>
        <v>3</v>
      </c>
      <c r="GY121" s="64">
        <f t="shared" si="1061"/>
        <v>5</v>
      </c>
      <c r="GZ121" s="64">
        <f t="shared" si="1062"/>
        <v>7</v>
      </c>
      <c r="HA121" s="116">
        <f t="shared" si="1063"/>
        <v>0</v>
      </c>
      <c r="HB121" s="115">
        <f t="shared" si="1064"/>
        <v>0</v>
      </c>
      <c r="HC121" s="64">
        <f t="shared" si="1065"/>
        <v>2</v>
      </c>
      <c r="HD121" s="64">
        <f t="shared" si="1066"/>
        <v>2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1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1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284</v>
      </c>
      <c r="IL121" s="64">
        <f t="shared" si="1668"/>
        <v>284</v>
      </c>
      <c r="IM121" s="64">
        <f t="shared" si="1669"/>
        <v>4</v>
      </c>
      <c r="IN121" s="64">
        <f t="shared" si="1670"/>
        <v>5</v>
      </c>
      <c r="IO121" s="64">
        <f t="shared" si="1671"/>
        <v>6</v>
      </c>
      <c r="IP121" s="64">
        <f t="shared" si="1672"/>
        <v>14</v>
      </c>
      <c r="IQ121" s="64">
        <f t="shared" si="1673"/>
        <v>4</v>
      </c>
      <c r="IR121" s="64">
        <f t="shared" si="1674"/>
        <v>0</v>
      </c>
      <c r="IS121" s="64">
        <f t="shared" si="1675"/>
        <v>7</v>
      </c>
      <c r="IT121" s="64">
        <f t="shared" si="1676"/>
        <v>10</v>
      </c>
      <c r="IU121" s="64">
        <f t="shared" si="1677"/>
        <v>3</v>
      </c>
      <c r="IV121" s="64">
        <f t="shared" si="1678"/>
        <v>4</v>
      </c>
      <c r="IW121" s="64">
        <f t="shared" si="1679"/>
        <v>18</v>
      </c>
      <c r="IX121" s="64">
        <f t="shared" si="1680"/>
        <v>15</v>
      </c>
      <c r="IY121" s="64">
        <f t="shared" si="1681"/>
        <v>8</v>
      </c>
      <c r="IZ121" s="64">
        <f t="shared" si="1682"/>
        <v>6</v>
      </c>
      <c r="JA121" s="64">
        <f t="shared" si="1683"/>
        <v>7</v>
      </c>
      <c r="JB121" s="64">
        <f t="shared" si="1684"/>
        <v>8</v>
      </c>
      <c r="JC121" s="64">
        <f t="shared" si="1685"/>
        <v>7</v>
      </c>
      <c r="JD121" s="64">
        <f t="shared" si="1686"/>
        <v>12</v>
      </c>
      <c r="JE121" s="64">
        <f t="shared" si="1687"/>
        <v>20</v>
      </c>
      <c r="JF121" s="64">
        <f t="shared" si="1688"/>
        <v>15</v>
      </c>
      <c r="JG121" s="64">
        <f t="shared" si="1689"/>
        <v>7</v>
      </c>
      <c r="JH121" s="64">
        <f t="shared" si="1690"/>
        <v>8</v>
      </c>
      <c r="JI121" s="64">
        <f t="shared" si="1691"/>
        <v>6</v>
      </c>
      <c r="JJ121" s="64">
        <f t="shared" si="1692"/>
        <v>14</v>
      </c>
      <c r="JK121" s="64">
        <f t="shared" si="1693"/>
        <v>22</v>
      </c>
      <c r="JL121" s="64">
        <f t="shared" si="1694"/>
        <v>31</v>
      </c>
      <c r="JM121" s="64">
        <f t="shared" si="1695"/>
        <v>8</v>
      </c>
      <c r="JN121" s="64">
        <f t="shared" si="1696"/>
        <v>3</v>
      </c>
      <c r="JO121" s="64">
        <f t="shared" si="1697"/>
        <v>5</v>
      </c>
      <c r="JP121" s="64">
        <f t="shared" si="1698"/>
        <v>7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1848000</v>
      </c>
      <c r="K125" s="62">
        <f t="shared" si="958"/>
        <v>84</v>
      </c>
      <c r="L125" s="62">
        <f t="shared" si="959"/>
        <v>13</v>
      </c>
      <c r="M125" s="57">
        <f t="shared" si="960"/>
        <v>0.15476190476190477</v>
      </c>
      <c r="N125" s="115">
        <f t="shared" si="961"/>
        <v>1848000</v>
      </c>
      <c r="O125" s="64">
        <f t="shared" si="962"/>
        <v>84</v>
      </c>
      <c r="P125" s="64">
        <f t="shared" si="963"/>
        <v>13</v>
      </c>
      <c r="Q125" s="127">
        <f t="shared" si="964"/>
        <v>0.15476190476190477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154000</v>
      </c>
      <c r="AE125" s="62">
        <f>IFERROR(VLOOKUP($C125,Sales!$AC$5:$AI$300,3,0),0)</f>
        <v>7</v>
      </c>
      <c r="AF125" s="62">
        <f>IFERROR(VLOOKUP($C125,Waste!$AC$5:$AI$200,3,0),0)</f>
        <v>3</v>
      </c>
      <c r="AG125" s="63">
        <f t="shared" si="968"/>
        <v>0.42857142857142855</v>
      </c>
      <c r="AH125" s="62">
        <f>IFERROR(VLOOKUP($C125,Sales!$AJ$5:$AP$300,7,0),0)</f>
        <v>154000</v>
      </c>
      <c r="AI125" s="62">
        <f>IFERROR(VLOOKUP($C125,Sales!$AJ$5:$AP$300,3,0),0)</f>
        <v>7</v>
      </c>
      <c r="AJ125" s="62">
        <f>IFERROR(VLOOKUP($C125,Waste!$AJ$5:$AP$200,3,0),0)</f>
        <v>3</v>
      </c>
      <c r="AK125" s="63">
        <f t="shared" si="969"/>
        <v>0.42857142857142855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176000</v>
      </c>
      <c r="BG125" s="62">
        <f>IFERROR(VLOOKUP($C125,Sales!$BZ$5:$CF$300,3,0),0)</f>
        <v>8</v>
      </c>
      <c r="BH125" s="62">
        <f>IFERROR(VLOOKUP($C125,Waste!$BZ$5:$CF$200,3,0),0)</f>
        <v>2</v>
      </c>
      <c r="BI125" s="63">
        <f t="shared" si="975"/>
        <v>0.25</v>
      </c>
      <c r="BJ125" s="62">
        <f>IFERROR(VLOOKUP($C125,Sales!$CG$5:$CM$300,7,0),0)</f>
        <v>242000</v>
      </c>
      <c r="BK125" s="62">
        <f>IFERROR(VLOOKUP($C125,Sales!$CG$5:$CM$300,3,0),0)</f>
        <v>11</v>
      </c>
      <c r="BL125" s="62">
        <f>IFERROR(VLOOKUP($C125,Waste!$CG$5:$CM$200,3,0),0)</f>
        <v>0</v>
      </c>
      <c r="BM125" s="63">
        <f t="shared" si="976"/>
        <v>0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176000</v>
      </c>
      <c r="CI125" s="62">
        <f>IFERROR(VLOOKUP($C125,Sales!$DW$5:$EC$300,3,0),0)</f>
        <v>8</v>
      </c>
      <c r="CJ125" s="62">
        <f>IFERROR(VLOOKUP($C125,Waste!$DW$5:$EC$200,3,0),0)</f>
        <v>2</v>
      </c>
      <c r="CK125" s="63">
        <f t="shared" si="982"/>
        <v>0.25</v>
      </c>
      <c r="CL125" s="62">
        <f>IFERROR(VLOOKUP($C125,Sales!$ED$5:$EJ$300,7,0),0)</f>
        <v>176000</v>
      </c>
      <c r="CM125" s="62">
        <f>IFERROR(VLOOKUP($C125,Sales!$ED$5:$EJ$300,3,0),0)</f>
        <v>8</v>
      </c>
      <c r="CN125" s="62">
        <f>IFERROR(VLOOKUP($C125,Waste!$ED$5:$EJ$200,3,0),0)</f>
        <v>2</v>
      </c>
      <c r="CO125" s="63">
        <f t="shared" si="983"/>
        <v>0.25</v>
      </c>
      <c r="CP125" s="62">
        <f>IFERROR(VLOOKUP($C125,Sales!$EK$5:$EQ$300,7,0),0)</f>
        <v>110000</v>
      </c>
      <c r="CQ125" s="62">
        <f>IFERROR(VLOOKUP($C125,Sales!$EK$5:$EQ$300,3,0),0)</f>
        <v>5</v>
      </c>
      <c r="CR125" s="62">
        <f>IFERROR(VLOOKUP($C125,Waste!$EK$5:$EQ$200,3,0),0)</f>
        <v>1</v>
      </c>
      <c r="CS125" s="63">
        <f t="shared" si="984"/>
        <v>0.2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110000</v>
      </c>
      <c r="DG125" s="62">
        <f>IFERROR(VLOOKUP($C125,Sales!$FM$5:$FS$300,3,0),0)</f>
        <v>5</v>
      </c>
      <c r="DH125" s="62">
        <f>IFERROR(VLOOKUP($C125,Waste!$FM$5:$FS$200,3,0),0)</f>
        <v>0</v>
      </c>
      <c r="DI125" s="63">
        <f t="shared" si="988"/>
        <v>0</v>
      </c>
      <c r="DJ125" s="62">
        <f>IFERROR(VLOOKUP($C125,Sales!$FT$5:$FZ$300,7,0),0)</f>
        <v>220000</v>
      </c>
      <c r="DK125" s="62">
        <f>IFERROR(VLOOKUP($C125,Sales!$FT$5:$FZ$300,3,0),0)</f>
        <v>10</v>
      </c>
      <c r="DL125" s="62">
        <f>IFERROR(VLOOKUP($C125,Waste!$FT$5:$FZ$200,3,0),0)</f>
        <v>0</v>
      </c>
      <c r="DM125" s="63">
        <f t="shared" si="989"/>
        <v>0</v>
      </c>
      <c r="DN125" s="62">
        <f>IFERROR(VLOOKUP($C125,Sales!$GA$5:$GG$300,7,0),0)</f>
        <v>330000</v>
      </c>
      <c r="DO125" s="62">
        <f>IFERROR(VLOOKUP($C125,Sales!$GA$5:$GG$300,3,0),0)</f>
        <v>15</v>
      </c>
      <c r="DP125" s="62">
        <f>IFERROR(VLOOKUP($C125,Waste!$GA$5:$GG$200,3,0),0)</f>
        <v>0</v>
      </c>
      <c r="DQ125" s="63">
        <f t="shared" si="990"/>
        <v>0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1848000</v>
      </c>
      <c r="EN125" s="64">
        <f t="shared" si="998"/>
        <v>1848000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154000</v>
      </c>
      <c r="ES125" s="64">
        <f t="shared" si="1003"/>
        <v>154000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176000</v>
      </c>
      <c r="EZ125" s="64">
        <f t="shared" si="1010"/>
        <v>242000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176000</v>
      </c>
      <c r="FG125" s="64">
        <f t="shared" si="1017"/>
        <v>176000</v>
      </c>
      <c r="FH125" s="64">
        <f t="shared" si="1018"/>
        <v>110000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110000</v>
      </c>
      <c r="FM125" s="64">
        <f t="shared" si="1023"/>
        <v>220000</v>
      </c>
      <c r="FN125" s="64">
        <f t="shared" si="1024"/>
        <v>330000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84</v>
      </c>
      <c r="FV125" s="64">
        <f t="shared" si="1032"/>
        <v>84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7</v>
      </c>
      <c r="GA125" s="64">
        <f t="shared" si="1037"/>
        <v>7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8</v>
      </c>
      <c r="GH125" s="64">
        <f t="shared" si="1044"/>
        <v>11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8</v>
      </c>
      <c r="GO125" s="64">
        <f t="shared" si="1051"/>
        <v>8</v>
      </c>
      <c r="GP125" s="64">
        <f t="shared" si="1052"/>
        <v>5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5</v>
      </c>
      <c r="GU125" s="64">
        <f t="shared" si="1057"/>
        <v>10</v>
      </c>
      <c r="GV125" s="64">
        <f t="shared" si="1058"/>
        <v>15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13</v>
      </c>
      <c r="HD125" s="64">
        <f t="shared" si="1066"/>
        <v>13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3</v>
      </c>
      <c r="HI125" s="64">
        <f t="shared" si="1071"/>
        <v>3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2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2</v>
      </c>
      <c r="HW125" s="64">
        <f t="shared" si="1085"/>
        <v>2</v>
      </c>
      <c r="HX125" s="64">
        <f t="shared" si="1086"/>
        <v>1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97</v>
      </c>
      <c r="IL125" s="64">
        <f t="shared" si="1668"/>
        <v>97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10</v>
      </c>
      <c r="IQ125" s="64">
        <f t="shared" si="1673"/>
        <v>10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10</v>
      </c>
      <c r="IX125" s="64">
        <f t="shared" si="1680"/>
        <v>11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10</v>
      </c>
      <c r="JE125" s="64">
        <f t="shared" si="1687"/>
        <v>10</v>
      </c>
      <c r="JF125" s="64">
        <f t="shared" si="1688"/>
        <v>6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5</v>
      </c>
      <c r="JK125" s="64">
        <f t="shared" si="1693"/>
        <v>10</v>
      </c>
      <c r="JL125" s="64">
        <f t="shared" si="1694"/>
        <v>15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2378000</v>
      </c>
      <c r="K127" s="62">
        <f t="shared" si="958"/>
        <v>82</v>
      </c>
      <c r="L127" s="62">
        <f t="shared" si="959"/>
        <v>4</v>
      </c>
      <c r="M127" s="57">
        <f t="shared" si="960"/>
        <v>4.878048780487805E-2</v>
      </c>
      <c r="N127" s="115">
        <f t="shared" si="961"/>
        <v>2378000</v>
      </c>
      <c r="O127" s="64">
        <f t="shared" si="962"/>
        <v>82</v>
      </c>
      <c r="P127" s="64">
        <f t="shared" si="963"/>
        <v>4</v>
      </c>
      <c r="Q127" s="127">
        <f t="shared" si="964"/>
        <v>4.878048780487805E-2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232000</v>
      </c>
      <c r="AE127" s="62">
        <f>IFERROR(VLOOKUP($C127,Sales!$AC$5:$AI$300,3,0),0)</f>
        <v>8</v>
      </c>
      <c r="AF127" s="62">
        <f>IFERROR(VLOOKUP($C127,Waste!$AC$5:$AI$200,3,0),0)</f>
        <v>0</v>
      </c>
      <c r="AG127" s="63">
        <f t="shared" si="968"/>
        <v>0</v>
      </c>
      <c r="AH127" s="62">
        <f>IFERROR(VLOOKUP($C127,Sales!$AJ$5:$AP$300,7,0),0)</f>
        <v>87000</v>
      </c>
      <c r="AI127" s="62">
        <f>IFERROR(VLOOKUP($C127,Sales!$AJ$5:$AP$300,3,0),0)</f>
        <v>3</v>
      </c>
      <c r="AJ127" s="62">
        <f>IFERROR(VLOOKUP($C127,Waste!$AJ$5:$AP$200,3,0),0)</f>
        <v>0</v>
      </c>
      <c r="AK127" s="63">
        <f t="shared" si="969"/>
        <v>0</v>
      </c>
      <c r="AL127" s="62">
        <f>IFERROR(VLOOKUP($C127,Sales!$AQ$5:$AW$300,7,0),0)</f>
        <v>116000</v>
      </c>
      <c r="AM127" s="62">
        <f>IFERROR(VLOOKUP($C127,Sales!$AQ$5:$AW$300,3,0),0)</f>
        <v>4</v>
      </c>
      <c r="AN127" s="62">
        <f>IFERROR(VLOOKUP($C127,Waste!$AQ$5:$AW$200,3,0),0)</f>
        <v>0</v>
      </c>
      <c r="AO127" s="63">
        <f t="shared" si="970"/>
        <v>0</v>
      </c>
      <c r="AP127" s="62">
        <f>IFERROR(VLOOKUP($C127,Sales!$AX$5:$BD$300,7,0),0)</f>
        <v>29000</v>
      </c>
      <c r="AQ127" s="62">
        <f>IFERROR(VLOOKUP($C127,Sales!$AX$5:$BD$300,3,0),0)</f>
        <v>1</v>
      </c>
      <c r="AR127" s="62">
        <f>IFERROR(VLOOKUP($C127,Waste!$AX$5:$BD$200,3,0),0)</f>
        <v>0</v>
      </c>
      <c r="AS127" s="63">
        <f t="shared" si="971"/>
        <v>0</v>
      </c>
      <c r="AT127" s="62">
        <f>IFERROR(VLOOKUP($C127,Sales!$BE$5:$BK$300,7,0),0)</f>
        <v>58000</v>
      </c>
      <c r="AU127" s="62">
        <f>IFERROR(VLOOKUP($C127,Sales!$BE$5:$BK$300,3,0),0)</f>
        <v>2</v>
      </c>
      <c r="AV127" s="62">
        <f>IFERROR(VLOOKUP($C127,Waste!$BE$5:$BK$200,3,0),0)</f>
        <v>0</v>
      </c>
      <c r="AW127" s="63">
        <f t="shared" si="972"/>
        <v>0</v>
      </c>
      <c r="AX127" s="62">
        <f>IFERROR(VLOOKUP($C127,Sales!$BL$5:$BR$300,7,0),0)</f>
        <v>232000</v>
      </c>
      <c r="AY127" s="62">
        <f>IFERROR(VLOOKUP($C127,Sales!$BL$5:$BR$300,3,0),0)</f>
        <v>8</v>
      </c>
      <c r="AZ127" s="62">
        <f>IFERROR(VLOOKUP($C127,Waste!$BL$5:$BR$200,3,0),0)</f>
        <v>0</v>
      </c>
      <c r="BA127" s="63">
        <f t="shared" si="973"/>
        <v>0</v>
      </c>
      <c r="BB127" s="62">
        <f>IFERROR(VLOOKUP($C127,Sales!$BS$5:$BY$300,7,0),0)</f>
        <v>29000</v>
      </c>
      <c r="BC127" s="62">
        <f>IFERROR(VLOOKUP($C127,Sales!$BS$5:$BY$300,3,0),0)</f>
        <v>1</v>
      </c>
      <c r="BD127" s="62">
        <f>IFERROR(VLOOKUP($C127,Waste!$BS$5:$BY$200,3,0),0)</f>
        <v>0</v>
      </c>
      <c r="BE127" s="63">
        <f t="shared" si="974"/>
        <v>0</v>
      </c>
      <c r="BF127" s="62">
        <f>IFERROR(VLOOKUP($C127,Sales!$BZ$5:$CF$300,7,0),0)</f>
        <v>174000</v>
      </c>
      <c r="BG127" s="62">
        <f>IFERROR(VLOOKUP($C127,Sales!$BZ$5:$CF$300,3,0),0)</f>
        <v>6</v>
      </c>
      <c r="BH127" s="62">
        <f>IFERROR(VLOOKUP($C127,Waste!$BZ$5:$CF$200,3,0),0)</f>
        <v>0</v>
      </c>
      <c r="BI127" s="63">
        <f t="shared" si="975"/>
        <v>0</v>
      </c>
      <c r="BJ127" s="62">
        <f>IFERROR(VLOOKUP($C127,Sales!$CG$5:$CM$300,7,0),0)</f>
        <v>58000</v>
      </c>
      <c r="BK127" s="62">
        <f>IFERROR(VLOOKUP($C127,Sales!$CG$5:$CM$300,3,0),0)</f>
        <v>2</v>
      </c>
      <c r="BL127" s="62">
        <f>IFERROR(VLOOKUP($C127,Waste!$CG$5:$CM$200,3,0),0)</f>
        <v>0</v>
      </c>
      <c r="BM127" s="63">
        <f t="shared" si="976"/>
        <v>0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116000</v>
      </c>
      <c r="BW127" s="62">
        <f>IFERROR(VLOOKUP($C127,Sales!$DB$5:$DH$300,3,0),0)</f>
        <v>4</v>
      </c>
      <c r="BX127" s="62">
        <f>IFERROR(VLOOKUP($C127,Waste!$DB$5:$DH$200,3,0),0)</f>
        <v>0</v>
      </c>
      <c r="BY127" s="63">
        <f t="shared" si="979"/>
        <v>0</v>
      </c>
      <c r="BZ127" s="62">
        <f>IFERROR(VLOOKUP($C127,Sales!$DI$5:$DO$300,7,0),0)</f>
        <v>29000</v>
      </c>
      <c r="CA127" s="62">
        <f>IFERROR(VLOOKUP($C127,Sales!$DI$5:$DO$300,3,0),0)</f>
        <v>1</v>
      </c>
      <c r="CB127" s="62">
        <f>IFERROR(VLOOKUP($C127,Waste!$DI$5:$DO$200,3,0),0)</f>
        <v>3</v>
      </c>
      <c r="CC127" s="63">
        <f t="shared" si="980"/>
        <v>3</v>
      </c>
      <c r="CD127" s="62">
        <f>IFERROR(VLOOKUP($C127,Sales!$DP$5:$DV$300,7,0),0)</f>
        <v>29000</v>
      </c>
      <c r="CE127" s="62">
        <f>IFERROR(VLOOKUP($C127,Sales!$DP$5:$DV$300,3,0),0)</f>
        <v>1</v>
      </c>
      <c r="CF127" s="62">
        <f>IFERROR(VLOOKUP($C127,Waste!$DP$5:$DV$200,3,0),0)</f>
        <v>0</v>
      </c>
      <c r="CG127" s="63">
        <f t="shared" si="981"/>
        <v>0</v>
      </c>
      <c r="CH127" s="62">
        <f>IFERROR(VLOOKUP($C127,Sales!$DW$5:$EC$300,7,0),0)</f>
        <v>58000</v>
      </c>
      <c r="CI127" s="62">
        <f>IFERROR(VLOOKUP($C127,Sales!$DW$5:$EC$300,3,0),0)</f>
        <v>2</v>
      </c>
      <c r="CJ127" s="62">
        <f>IFERROR(VLOOKUP($C127,Waste!$DW$5:$EC$200,3,0),0)</f>
        <v>0</v>
      </c>
      <c r="CK127" s="63">
        <f t="shared" si="982"/>
        <v>0</v>
      </c>
      <c r="CL127" s="62">
        <f>IFERROR(VLOOKUP($C127,Sales!$ED$5:$EJ$300,7,0),0)</f>
        <v>116000</v>
      </c>
      <c r="CM127" s="62">
        <f>IFERROR(VLOOKUP($C127,Sales!$ED$5:$EJ$300,3,0),0)</f>
        <v>4</v>
      </c>
      <c r="CN127" s="62">
        <f>IFERROR(VLOOKUP($C127,Waste!$ED$5:$EJ$200,3,0),0)</f>
        <v>0</v>
      </c>
      <c r="CO127" s="63">
        <f t="shared" si="983"/>
        <v>0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1</v>
      </c>
      <c r="CW127" s="63" t="e">
        <f t="shared" si="985"/>
        <v>#DIV/0!</v>
      </c>
      <c r="CX127" s="62">
        <f>IFERROR(VLOOKUP($C127,Sales!$EY$5:$FE$300,7,0),0)</f>
        <v>58000</v>
      </c>
      <c r="CY127" s="62">
        <f>IFERROR(VLOOKUP($C127,Sales!$EY$5:$FE$300,3,0),0)</f>
        <v>2</v>
      </c>
      <c r="CZ127" s="62">
        <f>IFERROR(VLOOKUP($C127,Waste!$EY$5:$FE$200,3,0),0)</f>
        <v>0</v>
      </c>
      <c r="DA127" s="63">
        <f t="shared" si="986"/>
        <v>0</v>
      </c>
      <c r="DB127" s="62">
        <f>IFERROR(VLOOKUP($C127,Sales!$FF$5:$FL$300,7,0),0)</f>
        <v>58000</v>
      </c>
      <c r="DC127" s="62">
        <f>IFERROR(VLOOKUP($C127,Sales!$FF$5:$FL$300,3,0),0)</f>
        <v>2</v>
      </c>
      <c r="DD127" s="62">
        <f>IFERROR(VLOOKUP($C127,Waste!$FF$5:$FL$200,3,0),0)</f>
        <v>0</v>
      </c>
      <c r="DE127" s="63">
        <f t="shared" si="987"/>
        <v>0</v>
      </c>
      <c r="DF127" s="62">
        <f>IFERROR(VLOOKUP($C127,Sales!$FM$5:$FS$300,7,0),0)</f>
        <v>116000</v>
      </c>
      <c r="DG127" s="62">
        <f>IFERROR(VLOOKUP($C127,Sales!$FM$5:$FS$300,3,0),0)</f>
        <v>4</v>
      </c>
      <c r="DH127" s="62">
        <f>IFERROR(VLOOKUP($C127,Waste!$FM$5:$FS$200,3,0),0)</f>
        <v>0</v>
      </c>
      <c r="DI127" s="63">
        <f t="shared" si="988"/>
        <v>0</v>
      </c>
      <c r="DJ127" s="62">
        <f>IFERROR(VLOOKUP($C127,Sales!$FT$5:$FZ$300,7,0),0)</f>
        <v>261000</v>
      </c>
      <c r="DK127" s="62">
        <f>IFERROR(VLOOKUP($C127,Sales!$FT$5:$FZ$300,3,0),0)</f>
        <v>9</v>
      </c>
      <c r="DL127" s="62">
        <f>IFERROR(VLOOKUP($C127,Waste!$FT$5:$FZ$200,3,0),0)</f>
        <v>0</v>
      </c>
      <c r="DM127" s="63">
        <f t="shared" si="989"/>
        <v>0</v>
      </c>
      <c r="DN127" s="62">
        <f>IFERROR(VLOOKUP($C127,Sales!$GA$5:$GG$300,7,0),0)</f>
        <v>232000</v>
      </c>
      <c r="DO127" s="62">
        <f>IFERROR(VLOOKUP($C127,Sales!$GA$5:$GG$300,3,0),0)</f>
        <v>8</v>
      </c>
      <c r="DP127" s="62">
        <f>IFERROR(VLOOKUP($C127,Waste!$GA$5:$GG$200,3,0),0)</f>
        <v>0</v>
      </c>
      <c r="DQ127" s="63">
        <f t="shared" si="990"/>
        <v>0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145000</v>
      </c>
      <c r="DW127" s="62">
        <f>IFERROR(VLOOKUP($C127,Sales!$GO$5:$GU$300,3,0),0)</f>
        <v>5</v>
      </c>
      <c r="DX127" s="62">
        <f>IFERROR(VLOOKUP($C127,Waste!$GO$5:$GU$200,3,0),0)</f>
        <v>0</v>
      </c>
      <c r="DY127" s="63">
        <f t="shared" si="992"/>
        <v>0</v>
      </c>
      <c r="DZ127" s="62">
        <f>IFERROR(VLOOKUP($C127,Sales!$GV$5:$HB$300,7,0),0)</f>
        <v>87000</v>
      </c>
      <c r="EA127" s="62">
        <f>IFERROR(VLOOKUP($C127,Sales!$GV$5:$HB$300,3,0),0)</f>
        <v>3</v>
      </c>
      <c r="EB127" s="62">
        <f>IFERROR(VLOOKUP($C127,Waste!$GV$5:$HB$200,3,0),0)</f>
        <v>0</v>
      </c>
      <c r="EC127" s="63">
        <f t="shared" si="993"/>
        <v>0</v>
      </c>
      <c r="ED127" s="62">
        <f>IFERROR(VLOOKUP($C127,Sales!$HC$5:$HI$300,7,0),0)</f>
        <v>58000</v>
      </c>
      <c r="EE127" s="62">
        <f>IFERROR(VLOOKUP($C127,Sales!$HC$5:$HI$300,3,0),0)</f>
        <v>2</v>
      </c>
      <c r="EF127" s="62">
        <f>IFERROR(VLOOKUP($C127,Waste!$HC$5:$HI$200,3,0),0)</f>
        <v>0</v>
      </c>
      <c r="EG127" s="63">
        <f t="shared" si="994"/>
        <v>0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2378000</v>
      </c>
      <c r="EN127" s="64">
        <f t="shared" si="998"/>
        <v>2378000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232000</v>
      </c>
      <c r="ES127" s="64">
        <f t="shared" si="1003"/>
        <v>87000</v>
      </c>
      <c r="ET127" s="64">
        <f t="shared" si="1004"/>
        <v>116000</v>
      </c>
      <c r="EU127" s="64">
        <f t="shared" si="1005"/>
        <v>29000</v>
      </c>
      <c r="EV127" s="64">
        <f t="shared" si="1006"/>
        <v>58000</v>
      </c>
      <c r="EW127" s="64">
        <f t="shared" si="1007"/>
        <v>232000</v>
      </c>
      <c r="EX127" s="64">
        <f t="shared" si="1008"/>
        <v>29000</v>
      </c>
      <c r="EY127" s="64">
        <f t="shared" si="1009"/>
        <v>174000</v>
      </c>
      <c r="EZ127" s="64">
        <f t="shared" si="1010"/>
        <v>58000</v>
      </c>
      <c r="FA127" s="64">
        <f t="shared" si="1011"/>
        <v>0</v>
      </c>
      <c r="FB127" s="64">
        <f t="shared" si="1012"/>
        <v>0</v>
      </c>
      <c r="FC127" s="64">
        <f t="shared" si="1013"/>
        <v>116000</v>
      </c>
      <c r="FD127" s="64">
        <f t="shared" si="1014"/>
        <v>29000</v>
      </c>
      <c r="FE127" s="64">
        <f t="shared" si="1015"/>
        <v>29000</v>
      </c>
      <c r="FF127" s="64">
        <f t="shared" si="1016"/>
        <v>58000</v>
      </c>
      <c r="FG127" s="64">
        <f t="shared" si="1017"/>
        <v>116000</v>
      </c>
      <c r="FH127" s="64">
        <f t="shared" si="1018"/>
        <v>0</v>
      </c>
      <c r="FI127" s="64">
        <f t="shared" si="1019"/>
        <v>0</v>
      </c>
      <c r="FJ127" s="64">
        <f t="shared" si="1020"/>
        <v>58000</v>
      </c>
      <c r="FK127" s="64">
        <f t="shared" si="1021"/>
        <v>58000</v>
      </c>
      <c r="FL127" s="64">
        <f t="shared" si="1022"/>
        <v>116000</v>
      </c>
      <c r="FM127" s="64">
        <f t="shared" si="1023"/>
        <v>261000</v>
      </c>
      <c r="FN127" s="64">
        <f t="shared" si="1024"/>
        <v>232000</v>
      </c>
      <c r="FO127" s="64">
        <f t="shared" si="1025"/>
        <v>0</v>
      </c>
      <c r="FP127" s="64">
        <f t="shared" si="1026"/>
        <v>145000</v>
      </c>
      <c r="FQ127" s="64">
        <f t="shared" si="1027"/>
        <v>87000</v>
      </c>
      <c r="FR127" s="64">
        <f t="shared" si="1028"/>
        <v>58000</v>
      </c>
      <c r="FS127" s="116">
        <f t="shared" si="1029"/>
        <v>0</v>
      </c>
      <c r="FT127" s="115">
        <f t="shared" si="1030"/>
        <v>0</v>
      </c>
      <c r="FU127" s="64">
        <f t="shared" si="1031"/>
        <v>82</v>
      </c>
      <c r="FV127" s="64">
        <f t="shared" si="1032"/>
        <v>82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8</v>
      </c>
      <c r="GA127" s="64">
        <f t="shared" si="1037"/>
        <v>3</v>
      </c>
      <c r="GB127" s="64">
        <f t="shared" si="1038"/>
        <v>4</v>
      </c>
      <c r="GC127" s="64">
        <f t="shared" si="1039"/>
        <v>1</v>
      </c>
      <c r="GD127" s="64">
        <f t="shared" si="1040"/>
        <v>2</v>
      </c>
      <c r="GE127" s="64">
        <f t="shared" si="1041"/>
        <v>8</v>
      </c>
      <c r="GF127" s="64">
        <f t="shared" si="1042"/>
        <v>1</v>
      </c>
      <c r="GG127" s="64">
        <f t="shared" si="1043"/>
        <v>6</v>
      </c>
      <c r="GH127" s="64">
        <f t="shared" si="1044"/>
        <v>2</v>
      </c>
      <c r="GI127" s="64">
        <f t="shared" si="1045"/>
        <v>0</v>
      </c>
      <c r="GJ127" s="64">
        <f t="shared" si="1046"/>
        <v>0</v>
      </c>
      <c r="GK127" s="64">
        <f t="shared" si="1047"/>
        <v>4</v>
      </c>
      <c r="GL127" s="64">
        <f t="shared" si="1048"/>
        <v>1</v>
      </c>
      <c r="GM127" s="64">
        <f t="shared" si="1049"/>
        <v>1</v>
      </c>
      <c r="GN127" s="64">
        <f t="shared" si="1050"/>
        <v>2</v>
      </c>
      <c r="GO127" s="64">
        <f t="shared" si="1051"/>
        <v>4</v>
      </c>
      <c r="GP127" s="64">
        <f t="shared" si="1052"/>
        <v>0</v>
      </c>
      <c r="GQ127" s="64">
        <f t="shared" si="1053"/>
        <v>0</v>
      </c>
      <c r="GR127" s="64">
        <f t="shared" si="1054"/>
        <v>2</v>
      </c>
      <c r="GS127" s="64">
        <f t="shared" si="1055"/>
        <v>2</v>
      </c>
      <c r="GT127" s="64">
        <f t="shared" si="1056"/>
        <v>4</v>
      </c>
      <c r="GU127" s="64">
        <f t="shared" si="1057"/>
        <v>9</v>
      </c>
      <c r="GV127" s="64">
        <f t="shared" si="1058"/>
        <v>8</v>
      </c>
      <c r="GW127" s="64">
        <f t="shared" si="1059"/>
        <v>0</v>
      </c>
      <c r="GX127" s="64">
        <f t="shared" si="1060"/>
        <v>5</v>
      </c>
      <c r="GY127" s="64">
        <f t="shared" si="1061"/>
        <v>3</v>
      </c>
      <c r="GZ127" s="64">
        <f t="shared" si="1062"/>
        <v>2</v>
      </c>
      <c r="HA127" s="116">
        <f t="shared" si="1063"/>
        <v>0</v>
      </c>
      <c r="HB127" s="115">
        <f t="shared" si="1064"/>
        <v>0</v>
      </c>
      <c r="HC127" s="64">
        <f t="shared" si="1065"/>
        <v>4</v>
      </c>
      <c r="HD127" s="64">
        <f t="shared" si="1066"/>
        <v>4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3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1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86</v>
      </c>
      <c r="IL127" s="64">
        <f t="shared" si="1668"/>
        <v>86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8</v>
      </c>
      <c r="IQ127" s="64">
        <f t="shared" si="1673"/>
        <v>3</v>
      </c>
      <c r="IR127" s="64">
        <f t="shared" si="1674"/>
        <v>4</v>
      </c>
      <c r="IS127" s="64">
        <f t="shared" si="1675"/>
        <v>1</v>
      </c>
      <c r="IT127" s="64">
        <f t="shared" si="1676"/>
        <v>2</v>
      </c>
      <c r="IU127" s="64">
        <f t="shared" si="1677"/>
        <v>8</v>
      </c>
      <c r="IV127" s="64">
        <f t="shared" si="1678"/>
        <v>1</v>
      </c>
      <c r="IW127" s="64">
        <f t="shared" si="1679"/>
        <v>6</v>
      </c>
      <c r="IX127" s="64">
        <f t="shared" si="1680"/>
        <v>2</v>
      </c>
      <c r="IY127" s="64">
        <f t="shared" si="1681"/>
        <v>0</v>
      </c>
      <c r="IZ127" s="64">
        <f t="shared" si="1682"/>
        <v>0</v>
      </c>
      <c r="JA127" s="64">
        <f t="shared" si="1683"/>
        <v>4</v>
      </c>
      <c r="JB127" s="64">
        <f t="shared" si="1684"/>
        <v>4</v>
      </c>
      <c r="JC127" s="64">
        <f t="shared" si="1685"/>
        <v>1</v>
      </c>
      <c r="JD127" s="64">
        <f t="shared" si="1686"/>
        <v>2</v>
      </c>
      <c r="JE127" s="64">
        <f t="shared" si="1687"/>
        <v>4</v>
      </c>
      <c r="JF127" s="64">
        <f t="shared" si="1688"/>
        <v>0</v>
      </c>
      <c r="JG127" s="64">
        <f t="shared" si="1689"/>
        <v>1</v>
      </c>
      <c r="JH127" s="64">
        <f t="shared" si="1690"/>
        <v>2</v>
      </c>
      <c r="JI127" s="64">
        <f t="shared" si="1691"/>
        <v>2</v>
      </c>
      <c r="JJ127" s="64">
        <f t="shared" si="1692"/>
        <v>4</v>
      </c>
      <c r="JK127" s="64">
        <f t="shared" si="1693"/>
        <v>9</v>
      </c>
      <c r="JL127" s="64">
        <f t="shared" si="1694"/>
        <v>8</v>
      </c>
      <c r="JM127" s="64">
        <f t="shared" si="1695"/>
        <v>0</v>
      </c>
      <c r="JN127" s="64">
        <f t="shared" si="1696"/>
        <v>5</v>
      </c>
      <c r="JO127" s="64">
        <f t="shared" si="1697"/>
        <v>3</v>
      </c>
      <c r="JP127" s="64">
        <f t="shared" si="1698"/>
        <v>2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425000</v>
      </c>
      <c r="K128" s="62">
        <f t="shared" si="958"/>
        <v>17</v>
      </c>
      <c r="L128" s="62">
        <f t="shared" si="959"/>
        <v>9</v>
      </c>
      <c r="M128" s="57">
        <f t="shared" si="960"/>
        <v>0.52941176470588236</v>
      </c>
      <c r="N128" s="115">
        <f t="shared" si="961"/>
        <v>425000</v>
      </c>
      <c r="O128" s="64">
        <f t="shared" si="962"/>
        <v>17</v>
      </c>
      <c r="P128" s="64">
        <f t="shared" si="963"/>
        <v>9</v>
      </c>
      <c r="Q128" s="127">
        <f t="shared" si="964"/>
        <v>0.52941176470588236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275000</v>
      </c>
      <c r="DK128" s="62">
        <f>IFERROR(VLOOKUP($C128,Sales!$FT$5:$FZ$300,3,0),0)</f>
        <v>11</v>
      </c>
      <c r="DL128" s="62">
        <f>IFERROR(VLOOKUP($C128,Waste!$FT$5:$FZ$200,3,0),0)</f>
        <v>9</v>
      </c>
      <c r="DM128" s="63">
        <f t="shared" si="989"/>
        <v>0.81818181818181823</v>
      </c>
      <c r="DN128" s="62">
        <f>IFERROR(VLOOKUP($C128,Sales!$GA$5:$GG$300,7,0),0)</f>
        <v>150000</v>
      </c>
      <c r="DO128" s="62">
        <f>IFERROR(VLOOKUP($C128,Sales!$GA$5:$GG$300,3,0),0)</f>
        <v>6</v>
      </c>
      <c r="DP128" s="62">
        <f>IFERROR(VLOOKUP($C128,Waste!$GA$5:$GG$200,3,0),0)</f>
        <v>0</v>
      </c>
      <c r="DQ128" s="63">
        <f t="shared" si="990"/>
        <v>0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425000</v>
      </c>
      <c r="EN128" s="64">
        <f t="shared" si="998"/>
        <v>425000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275000</v>
      </c>
      <c r="FN128" s="64">
        <f t="shared" si="1024"/>
        <v>150000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17</v>
      </c>
      <c r="FV128" s="64">
        <f t="shared" si="1032"/>
        <v>17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11</v>
      </c>
      <c r="GV128" s="64">
        <f t="shared" si="1058"/>
        <v>6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9</v>
      </c>
      <c r="HD128" s="64">
        <f t="shared" si="1066"/>
        <v>9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9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26</v>
      </c>
      <c r="IL128" s="64">
        <f t="shared" si="1668"/>
        <v>26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20</v>
      </c>
      <c r="JL128" s="64">
        <f t="shared" si="1694"/>
        <v>6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20000</v>
      </c>
      <c r="K129" s="62">
        <f t="shared" si="958"/>
        <v>1</v>
      </c>
      <c r="L129" s="62">
        <f t="shared" si="959"/>
        <v>0</v>
      </c>
      <c r="M129" s="57">
        <f t="shared" si="960"/>
        <v>0</v>
      </c>
      <c r="N129" s="115">
        <f t="shared" si="961"/>
        <v>20000</v>
      </c>
      <c r="O129" s="64">
        <f t="shared" si="962"/>
        <v>1</v>
      </c>
      <c r="P129" s="64">
        <f t="shared" si="963"/>
        <v>0</v>
      </c>
      <c r="Q129" s="127">
        <f t="shared" si="964"/>
        <v>0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20000</v>
      </c>
      <c r="CA129" s="62">
        <f>IFERROR(VLOOKUP($C129,Sales!$DI$5:$DO$300,3,0),0)</f>
        <v>1</v>
      </c>
      <c r="CB129" s="62">
        <f>IFERROR(VLOOKUP($C129,Waste!$DI$5:$DO$200,3,0),0)</f>
        <v>0</v>
      </c>
      <c r="CC129" s="63">
        <f t="shared" si="980"/>
        <v>0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20000</v>
      </c>
      <c r="EN129" s="64">
        <f t="shared" si="998"/>
        <v>20000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20000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1</v>
      </c>
      <c r="FV129" s="64">
        <f t="shared" si="1032"/>
        <v>1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1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1</v>
      </c>
      <c r="IL129" s="64">
        <f t="shared" si="1668"/>
        <v>1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1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2560000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128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15</v>
      </c>
      <c r="M131" s="57">
        <f t="shared" ref="M131:M132" si="2056">L131/K131</f>
        <v>0.1171875</v>
      </c>
      <c r="N131" s="115">
        <f t="shared" ref="N131:N132" si="2057">J131/$N$4</f>
        <v>2560000</v>
      </c>
      <c r="O131" s="64">
        <f t="shared" ref="O131:O132" si="2058">K131/$N$4</f>
        <v>128</v>
      </c>
      <c r="P131" s="64">
        <f t="shared" ref="P131:P132" si="2059">L131/$N$4</f>
        <v>15</v>
      </c>
      <c r="Q131" s="127">
        <f t="shared" ref="Q131:Q132" si="2060">M131</f>
        <v>0.1171875</v>
      </c>
      <c r="R131" s="87">
        <f>IFERROR(VLOOKUP($C131,Sales!$H$5:$N$300,7,0),0)</f>
        <v>20000</v>
      </c>
      <c r="S131" s="62">
        <f>IFERROR(VLOOKUP($C131,Sales!$H$5:$N$300,3,0),0)</f>
        <v>1</v>
      </c>
      <c r="T131" s="62">
        <f>IFERROR(VLOOKUP($C131,Waste!$H$5:$N$200,3,0),0)</f>
        <v>3</v>
      </c>
      <c r="U131" s="63">
        <f t="shared" ref="U131:U132" si="2061">T131/S131</f>
        <v>3</v>
      </c>
      <c r="V131" s="62">
        <f>IFERROR(VLOOKUP($C131,Sales!$O$5:$U$300,7,0),0)</f>
        <v>40000</v>
      </c>
      <c r="W131" s="62">
        <f>IFERROR(VLOOKUP($C131,Sales!$O$5:$U$300,3,0),0)</f>
        <v>2</v>
      </c>
      <c r="X131" s="62">
        <f>IFERROR(VLOOKUP($C131,Waste!$O$5:$U$200,3,0),0)</f>
        <v>2</v>
      </c>
      <c r="Y131" s="63">
        <f t="shared" ref="Y131:Y132" si="2062">X131/W131</f>
        <v>1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180000</v>
      </c>
      <c r="AE131" s="62">
        <f>IFERROR(VLOOKUP($C131,Sales!$AC$5:$AI$300,3,0),0)</f>
        <v>9</v>
      </c>
      <c r="AF131" s="62">
        <f>IFERROR(VLOOKUP($C131,Waste!$AC$5:$AI$200,3,0),0)</f>
        <v>1</v>
      </c>
      <c r="AG131" s="63">
        <f t="shared" ref="AG131:AG132" si="2064">AF131/AE131</f>
        <v>0.1111111111111111</v>
      </c>
      <c r="AH131" s="62">
        <f>IFERROR(VLOOKUP($C131,Sales!$AJ$5:$AP$300,7,0),0)</f>
        <v>140000</v>
      </c>
      <c r="AI131" s="62">
        <f>IFERROR(VLOOKUP($C131,Sales!$AJ$5:$AP$300,3,0),0)</f>
        <v>7</v>
      </c>
      <c r="AJ131" s="62">
        <f>IFERROR(VLOOKUP($C131,Waste!$AJ$5:$AP$200,3,0),0)</f>
        <v>2</v>
      </c>
      <c r="AK131" s="63">
        <f t="shared" ref="AK131:AK132" si="2065">AJ131/AI131</f>
        <v>0.2857142857142857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4</v>
      </c>
      <c r="AO131" s="63" t="e">
        <f t="shared" ref="AO131:AO132" si="2066">AN131/AM131</f>
        <v>#DIV/0!</v>
      </c>
      <c r="AP131" s="62">
        <f>IFERROR(VLOOKUP($C131,Sales!$AX$5:$BD$300,7,0),0)</f>
        <v>100000</v>
      </c>
      <c r="AQ131" s="62">
        <f>IFERROR(VLOOKUP($C131,Sales!$AX$5:$BD$300,3,0),0)</f>
        <v>5</v>
      </c>
      <c r="AR131" s="62">
        <f>IFERROR(VLOOKUP($C131,Waste!$AX$5:$BD$200,3,0),0)</f>
        <v>0</v>
      </c>
      <c r="AS131" s="63">
        <f t="shared" ref="AS131:AS132" si="2067">AR131/AQ131</f>
        <v>0</v>
      </c>
      <c r="AT131" s="62">
        <f>IFERROR(VLOOKUP($C131,Sales!$BE$5:$BK$300,7,0),0)</f>
        <v>40000</v>
      </c>
      <c r="AU131" s="62">
        <f>IFERROR(VLOOKUP($C131,Sales!$BE$5:$BK$300,3,0),0)</f>
        <v>2</v>
      </c>
      <c r="AV131" s="62">
        <f>IFERROR(VLOOKUP($C131,Waste!$BE$5:$BK$200,3,0),0)</f>
        <v>1</v>
      </c>
      <c r="AW131" s="63">
        <f t="shared" ref="AW131:AW132" si="2068">AV131/AU131</f>
        <v>0.5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120000</v>
      </c>
      <c r="BG131" s="62">
        <f>IFERROR(VLOOKUP($C131,Sales!$BZ$5:$CF$300,3,0),0)</f>
        <v>6</v>
      </c>
      <c r="BH131" s="62">
        <f>IFERROR(VLOOKUP($C131,Waste!$BZ$5:$CF$200,3,0),0)</f>
        <v>0</v>
      </c>
      <c r="BI131" s="63">
        <f t="shared" ref="BI131:BI132" si="2071">BH131/BG131</f>
        <v>0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140000</v>
      </c>
      <c r="BW131" s="62">
        <f>IFERROR(VLOOKUP($C131,Sales!$DB$5:$DH$300,3,0),0)</f>
        <v>7</v>
      </c>
      <c r="BX131" s="62">
        <f>IFERROR(VLOOKUP($C131,Waste!$DB$5:$DH$200,3,0),0)</f>
        <v>0</v>
      </c>
      <c r="BY131" s="63">
        <f t="shared" ref="BY131:BY132" si="2075">BX131/BW131</f>
        <v>0</v>
      </c>
      <c r="BZ131" s="62">
        <f>IFERROR(VLOOKUP($C131,Sales!$DI$5:$DO$300,7,0),0)</f>
        <v>120000</v>
      </c>
      <c r="CA131" s="62">
        <f>IFERROR(VLOOKUP($C131,Sales!$DI$5:$DO$300,3,0),0)</f>
        <v>6</v>
      </c>
      <c r="CB131" s="62">
        <f>IFERROR(VLOOKUP($C131,Waste!$DI$5:$DO$200,3,0),0)</f>
        <v>0</v>
      </c>
      <c r="CC131" s="63">
        <f t="shared" ref="CC131:CC132" si="2076">CB131/CA131</f>
        <v>0</v>
      </c>
      <c r="CD131" s="62">
        <f>IFERROR(VLOOKUP($C131,Sales!$DP$5:$DV$300,7,0),0)</f>
        <v>120000</v>
      </c>
      <c r="CE131" s="62">
        <f>IFERROR(VLOOKUP($C131,Sales!$DP$5:$DV$300,3,0),0)</f>
        <v>6</v>
      </c>
      <c r="CF131" s="62">
        <f>IFERROR(VLOOKUP($C131,Waste!$DP$5:$DV$200,3,0),0)</f>
        <v>0</v>
      </c>
      <c r="CG131" s="63">
        <f t="shared" ref="CG131:CG132" si="2077">CF131/CE131</f>
        <v>0</v>
      </c>
      <c r="CH131" s="62">
        <f>IFERROR(VLOOKUP($C131,Sales!$DW$5:$EC$300,7,0),0)</f>
        <v>180000</v>
      </c>
      <c r="CI131" s="62">
        <f>IFERROR(VLOOKUP($C131,Sales!$DW$5:$EC$300,3,0),0)</f>
        <v>9</v>
      </c>
      <c r="CJ131" s="62">
        <f>IFERROR(VLOOKUP($C131,Waste!$DW$5:$EC$200,3,0),0)</f>
        <v>0</v>
      </c>
      <c r="CK131" s="63">
        <f t="shared" ref="CK131:CK132" si="2078">CJ131/CI131</f>
        <v>0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240000</v>
      </c>
      <c r="CQ131" s="62">
        <f>IFERROR(VLOOKUP($C131,Sales!$EK$5:$EQ$300,3,0),0)</f>
        <v>12</v>
      </c>
      <c r="CR131" s="62">
        <f>IFERROR(VLOOKUP($C131,Waste!$EK$5:$EQ$200,3,0),0)</f>
        <v>0</v>
      </c>
      <c r="CS131" s="63">
        <f t="shared" ref="CS131:CS132" si="2080">CR131/CQ131</f>
        <v>0</v>
      </c>
      <c r="CT131" s="62">
        <f>IFERROR(VLOOKUP($C131,Sales!$ER$5:$EX$300,7,0),0)</f>
        <v>80000</v>
      </c>
      <c r="CU131" s="62">
        <f>IFERROR(VLOOKUP($C131,Sales!$ER$5:$EX$300,3,0),0)</f>
        <v>4</v>
      </c>
      <c r="CV131" s="62">
        <f>IFERROR(VLOOKUP($C131,Waste!$ER$5:$EX$200,3,0),0)</f>
        <v>2</v>
      </c>
      <c r="CW131" s="63">
        <f t="shared" ref="CW131:CW132" si="2081">CV131/CU131</f>
        <v>0.5</v>
      </c>
      <c r="CX131" s="62">
        <f>IFERROR(VLOOKUP($C131,Sales!$EY$5:$FE$300,7,0),0)</f>
        <v>80000</v>
      </c>
      <c r="CY131" s="62">
        <f>IFERROR(VLOOKUP($C131,Sales!$EY$5:$FE$300,3,0),0)</f>
        <v>4</v>
      </c>
      <c r="CZ131" s="62">
        <f>IFERROR(VLOOKUP($C131,Waste!$EY$5:$FE$200,3,0),0)</f>
        <v>0</v>
      </c>
      <c r="DA131" s="63">
        <f t="shared" ref="DA131:DA132" si="2082">CZ131/CY131</f>
        <v>0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320000</v>
      </c>
      <c r="DG131" s="62">
        <f>IFERROR(VLOOKUP($C131,Sales!$FM$5:$FS$300,3,0),0)</f>
        <v>16</v>
      </c>
      <c r="DH131" s="62">
        <f>IFERROR(VLOOKUP($C131,Waste!$FM$5:$FS$200,3,0),0)</f>
        <v>0</v>
      </c>
      <c r="DI131" s="63">
        <f t="shared" ref="DI131:DI132" si="2084">DH131/DG131</f>
        <v>0</v>
      </c>
      <c r="DJ131" s="62">
        <f>IFERROR(VLOOKUP($C131,Sales!$FT$5:$FZ$300,7,0),0)</f>
        <v>120000</v>
      </c>
      <c r="DK131" s="62">
        <f>IFERROR(VLOOKUP($C131,Sales!$FT$5:$FZ$300,3,0),0)</f>
        <v>6</v>
      </c>
      <c r="DL131" s="62">
        <f>IFERROR(VLOOKUP($C131,Waste!$FT$5:$FZ$200,3,0),0)</f>
        <v>0</v>
      </c>
      <c r="DM131" s="63">
        <f t="shared" ref="DM131:DM132" si="2085">DL131/DK131</f>
        <v>0</v>
      </c>
      <c r="DN131" s="62">
        <f>IFERROR(VLOOKUP($C131,Sales!$GA$5:$GG$300,7,0),0)</f>
        <v>200000</v>
      </c>
      <c r="DO131" s="62">
        <f>IFERROR(VLOOKUP($C131,Sales!$GA$5:$GG$300,3,0),0)</f>
        <v>10</v>
      </c>
      <c r="DP131" s="62">
        <f>IFERROR(VLOOKUP($C131,Waste!$GA$5:$GG$200,3,0),0)</f>
        <v>0</v>
      </c>
      <c r="DQ131" s="63">
        <f t="shared" ref="DQ131:DQ132" si="2086">DP131/DO131</f>
        <v>0</v>
      </c>
      <c r="DR131" s="62">
        <f>IFERROR(VLOOKUP($C131,Sales!$GH$5:$GN$300,7,0),0)</f>
        <v>60000</v>
      </c>
      <c r="DS131" s="62">
        <f>IFERROR(VLOOKUP($C131,Sales!$GH$5:$GN$300,3,0),0)</f>
        <v>3</v>
      </c>
      <c r="DT131" s="62">
        <f>IFERROR(VLOOKUP($C131,Waste!$GH$5:$GN$200,3,0),0)</f>
        <v>0</v>
      </c>
      <c r="DU131" s="63">
        <f t="shared" ref="DU131:DU132" si="2087">DT131/DS131</f>
        <v>0</v>
      </c>
      <c r="DV131" s="62">
        <f>IFERROR(VLOOKUP($C131,Sales!$GO$5:$GU$300,7,0),0)</f>
        <v>200000</v>
      </c>
      <c r="DW131" s="62">
        <f>IFERROR(VLOOKUP($C131,Sales!$GO$5:$GU$300,3,0),0)</f>
        <v>10</v>
      </c>
      <c r="DX131" s="62">
        <f>IFERROR(VLOOKUP($C131,Waste!$GO$5:$GU$200,3,0),0)</f>
        <v>0</v>
      </c>
      <c r="DY131" s="63">
        <f t="shared" ref="DY131:DY132" si="2088">DX131/DW131</f>
        <v>0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60000</v>
      </c>
      <c r="EE131" s="62">
        <f>IFERROR(VLOOKUP($C131,Sales!$HC$5:$HI$300,3,0),0)</f>
        <v>3</v>
      </c>
      <c r="EF131" s="62">
        <f>IFERROR(VLOOKUP($C131,Waste!$HC$5:$HI$200,3,0),0)</f>
        <v>0</v>
      </c>
      <c r="EG131" s="63">
        <f t="shared" ref="EG131:EG132" si="2090">EF131/EE131</f>
        <v>0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2560000</v>
      </c>
      <c r="EN131" s="64">
        <f t="shared" ref="EN131:EN132" si="2094">N131</f>
        <v>2560000</v>
      </c>
      <c r="EO131" s="64">
        <f t="shared" ref="EO131:EO132" si="2095">R131</f>
        <v>20000</v>
      </c>
      <c r="EP131" s="64">
        <f t="shared" ref="EP131:EP132" si="2096">V131</f>
        <v>40000</v>
      </c>
      <c r="EQ131" s="64">
        <f t="shared" ref="EQ131:EQ132" si="2097">Z131</f>
        <v>0</v>
      </c>
      <c r="ER131" s="64">
        <f t="shared" ref="ER131:ER132" si="2098">AD131</f>
        <v>180000</v>
      </c>
      <c r="ES131" s="64">
        <f t="shared" ref="ES131:ES132" si="2099">AH131</f>
        <v>140000</v>
      </c>
      <c r="ET131" s="64">
        <f t="shared" ref="ET131:ET132" si="2100">AL131</f>
        <v>0</v>
      </c>
      <c r="EU131" s="64">
        <f t="shared" ref="EU131:EU132" si="2101">AP131</f>
        <v>100000</v>
      </c>
      <c r="EV131" s="64">
        <f t="shared" ref="EV131:EV132" si="2102">AT131</f>
        <v>40000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120000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140000</v>
      </c>
      <c r="FD131" s="64">
        <f t="shared" ref="FD131:FD132" si="2110">BZ131</f>
        <v>120000</v>
      </c>
      <c r="FE131" s="64">
        <f t="shared" ref="FE131:FE132" si="2111">CD131</f>
        <v>120000</v>
      </c>
      <c r="FF131" s="64">
        <f t="shared" ref="FF131:FF132" si="2112">CH131</f>
        <v>180000</v>
      </c>
      <c r="FG131" s="64">
        <f t="shared" ref="FG131:FG132" si="2113">CL131</f>
        <v>0</v>
      </c>
      <c r="FH131" s="64">
        <f t="shared" ref="FH131:FH132" si="2114">CP131</f>
        <v>240000</v>
      </c>
      <c r="FI131" s="64">
        <f t="shared" ref="FI131:FI132" si="2115">CT131</f>
        <v>80000</v>
      </c>
      <c r="FJ131" s="64">
        <f t="shared" ref="FJ131:FJ132" si="2116">CX131</f>
        <v>80000</v>
      </c>
      <c r="FK131" s="64">
        <f t="shared" ref="FK131:FK132" si="2117">DB131</f>
        <v>0</v>
      </c>
      <c r="FL131" s="64">
        <f t="shared" ref="FL131:FL132" si="2118">DF131</f>
        <v>320000</v>
      </c>
      <c r="FM131" s="64">
        <f t="shared" ref="FM131:FM132" si="2119">DJ131</f>
        <v>120000</v>
      </c>
      <c r="FN131" s="64">
        <f t="shared" ref="FN131:FN132" si="2120">DN131</f>
        <v>200000</v>
      </c>
      <c r="FO131" s="64">
        <f t="shared" ref="FO131:FO132" si="2121">DR131</f>
        <v>60000</v>
      </c>
      <c r="FP131" s="64">
        <f t="shared" ref="FP131:FP132" si="2122">DV131</f>
        <v>200000</v>
      </c>
      <c r="FQ131" s="64">
        <f t="shared" ref="FQ131:FQ132" si="2123">DZ131</f>
        <v>0</v>
      </c>
      <c r="FR131" s="64">
        <f t="shared" ref="FR131:FR132" si="2124">ED131</f>
        <v>60000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128</v>
      </c>
      <c r="FV131" s="64">
        <f t="shared" ref="FV131:FV132" si="2128">O131</f>
        <v>128</v>
      </c>
      <c r="FW131" s="64">
        <f t="shared" ref="FW131:FW132" si="2129">S131</f>
        <v>1</v>
      </c>
      <c r="FX131" s="64">
        <f t="shared" ref="FX131:FX132" si="2130">W131</f>
        <v>2</v>
      </c>
      <c r="FY131" s="64">
        <f t="shared" ref="FY131:FY132" si="2131">AA131</f>
        <v>0</v>
      </c>
      <c r="FZ131" s="64">
        <f t="shared" ref="FZ131:FZ132" si="2132">AE131</f>
        <v>9</v>
      </c>
      <c r="GA131" s="64">
        <f t="shared" ref="GA131:GA132" si="2133">AI131</f>
        <v>7</v>
      </c>
      <c r="GB131" s="64">
        <f t="shared" ref="GB131:GB132" si="2134">AM131</f>
        <v>0</v>
      </c>
      <c r="GC131" s="64">
        <f t="shared" ref="GC131:GC132" si="2135">AQ131</f>
        <v>5</v>
      </c>
      <c r="GD131" s="64">
        <f t="shared" ref="GD131:GD132" si="2136">AU131</f>
        <v>2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6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7</v>
      </c>
      <c r="GL131" s="64">
        <f t="shared" ref="GL131:GL132" si="2144">CA131</f>
        <v>6</v>
      </c>
      <c r="GM131" s="64">
        <f t="shared" ref="GM131:GM132" si="2145">CE131</f>
        <v>6</v>
      </c>
      <c r="GN131" s="64">
        <f t="shared" ref="GN131:GN132" si="2146">CI131</f>
        <v>9</v>
      </c>
      <c r="GO131" s="64">
        <f t="shared" ref="GO131:GO132" si="2147">CM131</f>
        <v>0</v>
      </c>
      <c r="GP131" s="64">
        <f t="shared" ref="GP131:GP132" si="2148">CQ131</f>
        <v>12</v>
      </c>
      <c r="GQ131" s="64">
        <f t="shared" ref="GQ131:GQ132" si="2149">CU131</f>
        <v>4</v>
      </c>
      <c r="GR131" s="64">
        <f t="shared" ref="GR131:GR132" si="2150">CY131</f>
        <v>4</v>
      </c>
      <c r="GS131" s="64">
        <f t="shared" ref="GS131:GS132" si="2151">DC131</f>
        <v>0</v>
      </c>
      <c r="GT131" s="64">
        <f t="shared" ref="GT131:GT132" si="2152">DG131</f>
        <v>16</v>
      </c>
      <c r="GU131" s="64">
        <f t="shared" ref="GU131:GU132" si="2153">DK131</f>
        <v>6</v>
      </c>
      <c r="GV131" s="64">
        <f t="shared" ref="GV131:GV132" si="2154">DO131</f>
        <v>10</v>
      </c>
      <c r="GW131" s="64">
        <f t="shared" ref="GW131:GW132" si="2155">DS131</f>
        <v>3</v>
      </c>
      <c r="GX131" s="64">
        <f t="shared" ref="GX131:GX132" si="2156">DW131</f>
        <v>10</v>
      </c>
      <c r="GY131" s="64">
        <f t="shared" ref="GY131:GY132" si="2157">EA131</f>
        <v>0</v>
      </c>
      <c r="GZ131" s="64">
        <f t="shared" ref="GZ131:GZ132" si="2158">EE131</f>
        <v>3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15</v>
      </c>
      <c r="HD131" s="64">
        <f t="shared" ref="HD131:HD132" si="2162">P131</f>
        <v>15</v>
      </c>
      <c r="HE131" s="64">
        <f t="shared" ref="HE131:HE132" si="2163">T131</f>
        <v>3</v>
      </c>
      <c r="HF131" s="64">
        <f t="shared" ref="HF131:HF132" si="2164">X131</f>
        <v>2</v>
      </c>
      <c r="HG131" s="64">
        <f t="shared" ref="HG131:HG132" si="2165">AB131</f>
        <v>0</v>
      </c>
      <c r="HH131" s="64">
        <f t="shared" ref="HH131:HH132" si="2166">AF131</f>
        <v>1</v>
      </c>
      <c r="HI131" s="64">
        <f t="shared" ref="HI131:HI132" si="2167">AJ131</f>
        <v>2</v>
      </c>
      <c r="HJ131" s="64">
        <f t="shared" ref="HJ131:HJ132" si="2168">AN131</f>
        <v>4</v>
      </c>
      <c r="HK131" s="64">
        <f t="shared" ref="HK131:HK132" si="2169">AR131</f>
        <v>0</v>
      </c>
      <c r="HL131" s="64">
        <f t="shared" ref="HL131:HL132" si="2170">AV131</f>
        <v>1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2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143</v>
      </c>
      <c r="IL131" s="64">
        <f t="shared" ref="IL131:IL132" si="2196">+FV131+HD131</f>
        <v>143</v>
      </c>
      <c r="IM131" s="64">
        <f t="shared" ref="IM131:IM132" si="2197">+FW131+HE131</f>
        <v>4</v>
      </c>
      <c r="IN131" s="64">
        <f t="shared" ref="IN131:IN132" si="2198">+FX131+HF131</f>
        <v>4</v>
      </c>
      <c r="IO131" s="64">
        <f t="shared" ref="IO131:IO132" si="2199">+FY131+HG131</f>
        <v>0</v>
      </c>
      <c r="IP131" s="64">
        <f t="shared" ref="IP131:IP132" si="2200">+FZ131+HH131</f>
        <v>10</v>
      </c>
      <c r="IQ131" s="64">
        <f t="shared" ref="IQ131:IQ132" si="2201">+GA131+HI131</f>
        <v>9</v>
      </c>
      <c r="IR131" s="64">
        <f t="shared" ref="IR131:IR132" si="2202">+GB131+HJ131</f>
        <v>4</v>
      </c>
      <c r="IS131" s="64">
        <f t="shared" ref="IS131:IS132" si="2203">+GC131+HK131</f>
        <v>5</v>
      </c>
      <c r="IT131" s="64">
        <f t="shared" ref="IT131:IT132" si="2204">+GD131+HL131</f>
        <v>3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6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7</v>
      </c>
      <c r="JB131" s="64">
        <f t="shared" ref="JB131:JB132" si="2212">+GL131+HT131</f>
        <v>6</v>
      </c>
      <c r="JC131" s="64">
        <f t="shared" ref="JC131:JC132" si="2213">+GM131+HU131</f>
        <v>6</v>
      </c>
      <c r="JD131" s="64">
        <f t="shared" ref="JD131:JD132" si="2214">+GN131+HV131</f>
        <v>9</v>
      </c>
      <c r="JE131" s="64">
        <f t="shared" ref="JE131:JE132" si="2215">+GO131+HW131</f>
        <v>0</v>
      </c>
      <c r="JF131" s="64">
        <f t="shared" ref="JF131:JF132" si="2216">+GP131+HX131</f>
        <v>12</v>
      </c>
      <c r="JG131" s="64">
        <f t="shared" ref="JG131:JG132" si="2217">+GQ131+HY131</f>
        <v>6</v>
      </c>
      <c r="JH131" s="64">
        <f t="shared" ref="JH131:JH132" si="2218">+GR131+HZ131</f>
        <v>4</v>
      </c>
      <c r="JI131" s="64">
        <f t="shared" ref="JI131:JI132" si="2219">+GS131+IA131</f>
        <v>0</v>
      </c>
      <c r="JJ131" s="64">
        <f t="shared" ref="JJ131:JJ132" si="2220">+GT131+IB131</f>
        <v>16</v>
      </c>
      <c r="JK131" s="64">
        <f t="shared" ref="JK131:JK132" si="2221">+GU131+IC131</f>
        <v>6</v>
      </c>
      <c r="JL131" s="64">
        <f t="shared" ref="JL131:JL132" si="2222">+GV131+ID131</f>
        <v>10</v>
      </c>
      <c r="JM131" s="64">
        <f t="shared" ref="JM131:JM132" si="2223">+GW131+IE131</f>
        <v>3</v>
      </c>
      <c r="JN131" s="64">
        <f t="shared" ref="JN131:JN132" si="2224">+GX131+IF131</f>
        <v>10</v>
      </c>
      <c r="JO131" s="64">
        <f t="shared" ref="JO131:JO132" si="2225">+GY131+IG131</f>
        <v>0</v>
      </c>
      <c r="JP131" s="64">
        <f t="shared" ref="JP131:JP132" si="2226">+GZ131+IH131</f>
        <v>3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2320000</v>
      </c>
      <c r="K132" s="62">
        <f t="shared" si="2054"/>
        <v>116</v>
      </c>
      <c r="L132" s="62">
        <f t="shared" si="2055"/>
        <v>9</v>
      </c>
      <c r="M132" s="57">
        <f t="shared" si="2056"/>
        <v>7.7586206896551727E-2</v>
      </c>
      <c r="N132" s="115">
        <f t="shared" si="2057"/>
        <v>2320000</v>
      </c>
      <c r="O132" s="64">
        <f t="shared" si="2058"/>
        <v>116</v>
      </c>
      <c r="P132" s="64">
        <f t="shared" si="2059"/>
        <v>9</v>
      </c>
      <c r="Q132" s="127">
        <f t="shared" si="2060"/>
        <v>7.7586206896551727E-2</v>
      </c>
      <c r="R132" s="87">
        <f>IFERROR(VLOOKUP($C132,Sales!$H$5:$N$300,7,0),0)</f>
        <v>40000</v>
      </c>
      <c r="S132" s="62">
        <f>IFERROR(VLOOKUP($C132,Sales!$H$5:$N$300,3,0),0)</f>
        <v>2</v>
      </c>
      <c r="T132" s="62">
        <f>IFERROR(VLOOKUP($C132,Waste!$H$5:$N$200,3,0),0)</f>
        <v>2</v>
      </c>
      <c r="U132" s="63">
        <f t="shared" si="2061"/>
        <v>1</v>
      </c>
      <c r="V132" s="62">
        <f>IFERROR(VLOOKUP($C132,Sales!$O$5:$U$300,7,0),0)</f>
        <v>80000</v>
      </c>
      <c r="W132" s="62">
        <f>IFERROR(VLOOKUP($C132,Sales!$O$5:$U$300,3,0),0)</f>
        <v>4</v>
      </c>
      <c r="X132" s="62">
        <f>IFERROR(VLOOKUP($C132,Waste!$O$5:$U$200,3,0),0)</f>
        <v>0</v>
      </c>
      <c r="Y132" s="63">
        <f t="shared" si="2062"/>
        <v>0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140000</v>
      </c>
      <c r="AE132" s="62">
        <f>IFERROR(VLOOKUP($C132,Sales!$AC$5:$AI$300,3,0),0)</f>
        <v>7</v>
      </c>
      <c r="AF132" s="62">
        <f>IFERROR(VLOOKUP($C132,Waste!$AC$5:$AI$200,3,0),0)</f>
        <v>1</v>
      </c>
      <c r="AG132" s="63">
        <f t="shared" si="2064"/>
        <v>0.14285714285714285</v>
      </c>
      <c r="AH132" s="62">
        <f>IFERROR(VLOOKUP($C132,Sales!$AJ$5:$AP$300,7,0),0)</f>
        <v>220000</v>
      </c>
      <c r="AI132" s="62">
        <f>IFERROR(VLOOKUP($C132,Sales!$AJ$5:$AP$300,3,0),0)</f>
        <v>11</v>
      </c>
      <c r="AJ132" s="62">
        <f>IFERROR(VLOOKUP($C132,Waste!$AJ$5:$AP$200,3,0),0)</f>
        <v>0</v>
      </c>
      <c r="AK132" s="63">
        <f t="shared" si="2065"/>
        <v>0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4</v>
      </c>
      <c r="AO132" s="63" t="e">
        <f t="shared" si="2066"/>
        <v>#DIV/0!</v>
      </c>
      <c r="AP132" s="62">
        <f>IFERROR(VLOOKUP($C132,Sales!$AX$5:$BD$300,7,0),0)</f>
        <v>100000</v>
      </c>
      <c r="AQ132" s="62">
        <f>IFERROR(VLOOKUP($C132,Sales!$AX$5:$BD$300,3,0),0)</f>
        <v>5</v>
      </c>
      <c r="AR132" s="62">
        <f>IFERROR(VLOOKUP($C132,Waste!$AX$5:$BD$200,3,0),0)</f>
        <v>0</v>
      </c>
      <c r="AS132" s="63">
        <f t="shared" si="2067"/>
        <v>0</v>
      </c>
      <c r="AT132" s="62">
        <f>IFERROR(VLOOKUP($C132,Sales!$BE$5:$BK$300,7,0),0)</f>
        <v>80000</v>
      </c>
      <c r="AU132" s="62">
        <f>IFERROR(VLOOKUP($C132,Sales!$BE$5:$BK$300,3,0),0)</f>
        <v>4</v>
      </c>
      <c r="AV132" s="62">
        <f>IFERROR(VLOOKUP($C132,Waste!$BE$5:$BK$200,3,0),0)</f>
        <v>1</v>
      </c>
      <c r="AW132" s="63">
        <f t="shared" si="2068"/>
        <v>0.25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120000</v>
      </c>
      <c r="BG132" s="62">
        <f>IFERROR(VLOOKUP($C132,Sales!$BZ$5:$CF$300,3,0),0)</f>
        <v>6</v>
      </c>
      <c r="BH132" s="62">
        <f>IFERROR(VLOOKUP($C132,Waste!$BZ$5:$CF$200,3,0),0)</f>
        <v>0</v>
      </c>
      <c r="BI132" s="63">
        <f t="shared" si="2071"/>
        <v>0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40000</v>
      </c>
      <c r="BW132" s="62">
        <f>IFERROR(VLOOKUP($C132,Sales!$DB$5:$DH$300,3,0),0)</f>
        <v>2</v>
      </c>
      <c r="BX132" s="62">
        <f>IFERROR(VLOOKUP($C132,Waste!$DB$5:$DH$200,3,0),0)</f>
        <v>0</v>
      </c>
      <c r="BY132" s="63">
        <f t="shared" si="2075"/>
        <v>0</v>
      </c>
      <c r="BZ132" s="62">
        <f>IFERROR(VLOOKUP($C132,Sales!$DI$5:$DO$300,7,0),0)</f>
        <v>120000</v>
      </c>
      <c r="CA132" s="62">
        <f>IFERROR(VLOOKUP($C132,Sales!$DI$5:$DO$300,3,0),0)</f>
        <v>6</v>
      </c>
      <c r="CB132" s="62">
        <f>IFERROR(VLOOKUP($C132,Waste!$DI$5:$DO$200,3,0),0)</f>
        <v>0</v>
      </c>
      <c r="CC132" s="63">
        <f t="shared" si="2076"/>
        <v>0</v>
      </c>
      <c r="CD132" s="62">
        <f>IFERROR(VLOOKUP($C132,Sales!$DP$5:$DV$300,7,0),0)</f>
        <v>120000</v>
      </c>
      <c r="CE132" s="62">
        <f>IFERROR(VLOOKUP($C132,Sales!$DP$5:$DV$300,3,0),0)</f>
        <v>6</v>
      </c>
      <c r="CF132" s="62">
        <f>IFERROR(VLOOKUP($C132,Waste!$DP$5:$DV$200,3,0),0)</f>
        <v>0</v>
      </c>
      <c r="CG132" s="63">
        <f t="shared" si="2077"/>
        <v>0</v>
      </c>
      <c r="CH132" s="62">
        <f>IFERROR(VLOOKUP($C132,Sales!$DW$5:$EC$300,7,0),0)</f>
        <v>60000</v>
      </c>
      <c r="CI132" s="62">
        <f>IFERROR(VLOOKUP($C132,Sales!$DW$5:$EC$300,3,0),0)</f>
        <v>3</v>
      </c>
      <c r="CJ132" s="62">
        <f>IFERROR(VLOOKUP($C132,Waste!$DW$5:$EC$200,3,0),0)</f>
        <v>0</v>
      </c>
      <c r="CK132" s="63">
        <f t="shared" si="2078"/>
        <v>0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240000</v>
      </c>
      <c r="CQ132" s="62">
        <f>IFERROR(VLOOKUP($C132,Sales!$EK$5:$EQ$300,3,0),0)</f>
        <v>12</v>
      </c>
      <c r="CR132" s="62">
        <f>IFERROR(VLOOKUP($C132,Waste!$EK$5:$EQ$200,3,0),0)</f>
        <v>0</v>
      </c>
      <c r="CS132" s="63">
        <f t="shared" si="2080"/>
        <v>0</v>
      </c>
      <c r="CT132" s="62">
        <f>IFERROR(VLOOKUP($C132,Sales!$ER$5:$EX$300,7,0),0)</f>
        <v>100000</v>
      </c>
      <c r="CU132" s="62">
        <f>IFERROR(VLOOKUP($C132,Sales!$ER$5:$EX$300,3,0),0)</f>
        <v>5</v>
      </c>
      <c r="CV132" s="62">
        <f>IFERROR(VLOOKUP($C132,Waste!$ER$5:$EX$200,3,0),0)</f>
        <v>1</v>
      </c>
      <c r="CW132" s="63">
        <f t="shared" si="2081"/>
        <v>0.2</v>
      </c>
      <c r="CX132" s="62">
        <f>IFERROR(VLOOKUP($C132,Sales!$EY$5:$FE$300,7,0),0)</f>
        <v>80000</v>
      </c>
      <c r="CY132" s="62">
        <f>IFERROR(VLOOKUP($C132,Sales!$EY$5:$FE$300,3,0),0)</f>
        <v>4</v>
      </c>
      <c r="CZ132" s="62">
        <f>IFERROR(VLOOKUP($C132,Waste!$EY$5:$FE$200,3,0),0)</f>
        <v>0</v>
      </c>
      <c r="DA132" s="63">
        <f t="shared" si="2082"/>
        <v>0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240000</v>
      </c>
      <c r="DG132" s="62">
        <f>IFERROR(VLOOKUP($C132,Sales!$FM$5:$FS$300,3,0),0)</f>
        <v>12</v>
      </c>
      <c r="DH132" s="62">
        <f>IFERROR(VLOOKUP($C132,Waste!$FM$5:$FS$200,3,0),0)</f>
        <v>0</v>
      </c>
      <c r="DI132" s="63">
        <f t="shared" si="2084"/>
        <v>0</v>
      </c>
      <c r="DJ132" s="62">
        <f>IFERROR(VLOOKUP($C132,Sales!$FT$5:$FZ$300,7,0),0)</f>
        <v>200000</v>
      </c>
      <c r="DK132" s="62">
        <f>IFERROR(VLOOKUP($C132,Sales!$FT$5:$FZ$300,3,0),0)</f>
        <v>10</v>
      </c>
      <c r="DL132" s="62">
        <f>IFERROR(VLOOKUP($C132,Waste!$FT$5:$FZ$200,3,0),0)</f>
        <v>0</v>
      </c>
      <c r="DM132" s="63">
        <f t="shared" si="2085"/>
        <v>0</v>
      </c>
      <c r="DN132" s="62">
        <f>IFERROR(VLOOKUP($C132,Sales!$GA$5:$GG$300,7,0),0)</f>
        <v>200000</v>
      </c>
      <c r="DO132" s="62">
        <f>IFERROR(VLOOKUP($C132,Sales!$GA$5:$GG$300,3,0),0)</f>
        <v>10</v>
      </c>
      <c r="DP132" s="62">
        <f>IFERROR(VLOOKUP($C132,Waste!$GA$5:$GG$200,3,0),0)</f>
        <v>0</v>
      </c>
      <c r="DQ132" s="63">
        <f t="shared" si="2086"/>
        <v>0</v>
      </c>
      <c r="DR132" s="62">
        <f>IFERROR(VLOOKUP($C132,Sales!$GH$5:$GN$300,7,0),0)</f>
        <v>100000</v>
      </c>
      <c r="DS132" s="62">
        <f>IFERROR(VLOOKUP($C132,Sales!$GH$5:$GN$300,3,0),0)</f>
        <v>5</v>
      </c>
      <c r="DT132" s="62">
        <f>IFERROR(VLOOKUP($C132,Waste!$GH$5:$GN$200,3,0),0)</f>
        <v>0</v>
      </c>
      <c r="DU132" s="63">
        <f t="shared" si="2087"/>
        <v>0</v>
      </c>
      <c r="DV132" s="62">
        <f>IFERROR(VLOOKUP($C132,Sales!$GO$5:$GU$300,7,0),0)</f>
        <v>20000</v>
      </c>
      <c r="DW132" s="62">
        <f>IFERROR(VLOOKUP($C132,Sales!$GO$5:$GU$300,3,0),0)</f>
        <v>1</v>
      </c>
      <c r="DX132" s="62">
        <f>IFERROR(VLOOKUP($C132,Waste!$GO$5:$GU$200,3,0),0)</f>
        <v>0</v>
      </c>
      <c r="DY132" s="63">
        <f t="shared" si="2088"/>
        <v>0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20000</v>
      </c>
      <c r="EE132" s="62">
        <f>IFERROR(VLOOKUP($C132,Sales!$HC$5:$HI$300,3,0),0)</f>
        <v>1</v>
      </c>
      <c r="EF132" s="62">
        <f>IFERROR(VLOOKUP($C132,Waste!$HC$5:$HI$200,3,0),0)</f>
        <v>0</v>
      </c>
      <c r="EG132" s="63">
        <f t="shared" si="2090"/>
        <v>0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2320000</v>
      </c>
      <c r="EN132" s="64">
        <f t="shared" si="2094"/>
        <v>2320000</v>
      </c>
      <c r="EO132" s="64">
        <f t="shared" si="2095"/>
        <v>40000</v>
      </c>
      <c r="EP132" s="64">
        <f t="shared" si="2096"/>
        <v>80000</v>
      </c>
      <c r="EQ132" s="64">
        <f t="shared" si="2097"/>
        <v>0</v>
      </c>
      <c r="ER132" s="64">
        <f t="shared" si="2098"/>
        <v>140000</v>
      </c>
      <c r="ES132" s="64">
        <f t="shared" si="2099"/>
        <v>220000</v>
      </c>
      <c r="ET132" s="64">
        <f t="shared" si="2100"/>
        <v>0</v>
      </c>
      <c r="EU132" s="64">
        <f t="shared" si="2101"/>
        <v>100000</v>
      </c>
      <c r="EV132" s="64">
        <f t="shared" si="2102"/>
        <v>80000</v>
      </c>
      <c r="EW132" s="64">
        <f t="shared" si="2103"/>
        <v>0</v>
      </c>
      <c r="EX132" s="64">
        <f t="shared" si="2104"/>
        <v>0</v>
      </c>
      <c r="EY132" s="64">
        <f t="shared" si="2105"/>
        <v>120000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40000</v>
      </c>
      <c r="FD132" s="64">
        <f t="shared" si="2110"/>
        <v>120000</v>
      </c>
      <c r="FE132" s="64">
        <f t="shared" si="2111"/>
        <v>120000</v>
      </c>
      <c r="FF132" s="64">
        <f t="shared" si="2112"/>
        <v>60000</v>
      </c>
      <c r="FG132" s="64">
        <f t="shared" si="2113"/>
        <v>0</v>
      </c>
      <c r="FH132" s="64">
        <f t="shared" si="2114"/>
        <v>240000</v>
      </c>
      <c r="FI132" s="64">
        <f t="shared" si="2115"/>
        <v>100000</v>
      </c>
      <c r="FJ132" s="64">
        <f t="shared" si="2116"/>
        <v>80000</v>
      </c>
      <c r="FK132" s="64">
        <f t="shared" si="2117"/>
        <v>0</v>
      </c>
      <c r="FL132" s="64">
        <f t="shared" si="2118"/>
        <v>240000</v>
      </c>
      <c r="FM132" s="64">
        <f t="shared" si="2119"/>
        <v>200000</v>
      </c>
      <c r="FN132" s="64">
        <f t="shared" si="2120"/>
        <v>200000</v>
      </c>
      <c r="FO132" s="64">
        <f t="shared" si="2121"/>
        <v>100000</v>
      </c>
      <c r="FP132" s="64">
        <f t="shared" si="2122"/>
        <v>20000</v>
      </c>
      <c r="FQ132" s="64">
        <f t="shared" si="2123"/>
        <v>0</v>
      </c>
      <c r="FR132" s="64">
        <f t="shared" si="2124"/>
        <v>20000</v>
      </c>
      <c r="FS132" s="116">
        <f t="shared" si="2125"/>
        <v>0</v>
      </c>
      <c r="FT132" s="115">
        <f t="shared" si="2126"/>
        <v>0</v>
      </c>
      <c r="FU132" s="64">
        <f t="shared" si="2127"/>
        <v>116</v>
      </c>
      <c r="FV132" s="64">
        <f t="shared" si="2128"/>
        <v>116</v>
      </c>
      <c r="FW132" s="64">
        <f t="shared" si="2129"/>
        <v>2</v>
      </c>
      <c r="FX132" s="64">
        <f t="shared" si="2130"/>
        <v>4</v>
      </c>
      <c r="FY132" s="64">
        <f t="shared" si="2131"/>
        <v>0</v>
      </c>
      <c r="FZ132" s="64">
        <f t="shared" si="2132"/>
        <v>7</v>
      </c>
      <c r="GA132" s="64">
        <f t="shared" si="2133"/>
        <v>11</v>
      </c>
      <c r="GB132" s="64">
        <f t="shared" si="2134"/>
        <v>0</v>
      </c>
      <c r="GC132" s="64">
        <f t="shared" si="2135"/>
        <v>5</v>
      </c>
      <c r="GD132" s="64">
        <f t="shared" si="2136"/>
        <v>4</v>
      </c>
      <c r="GE132" s="64">
        <f t="shared" si="2137"/>
        <v>0</v>
      </c>
      <c r="GF132" s="64">
        <f t="shared" si="2138"/>
        <v>0</v>
      </c>
      <c r="GG132" s="64">
        <f t="shared" si="2139"/>
        <v>6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2</v>
      </c>
      <c r="GL132" s="64">
        <f t="shared" si="2144"/>
        <v>6</v>
      </c>
      <c r="GM132" s="64">
        <f t="shared" si="2145"/>
        <v>6</v>
      </c>
      <c r="GN132" s="64">
        <f t="shared" si="2146"/>
        <v>3</v>
      </c>
      <c r="GO132" s="64">
        <f t="shared" si="2147"/>
        <v>0</v>
      </c>
      <c r="GP132" s="64">
        <f t="shared" si="2148"/>
        <v>12</v>
      </c>
      <c r="GQ132" s="64">
        <f t="shared" si="2149"/>
        <v>5</v>
      </c>
      <c r="GR132" s="64">
        <f t="shared" si="2150"/>
        <v>4</v>
      </c>
      <c r="GS132" s="64">
        <f t="shared" si="2151"/>
        <v>0</v>
      </c>
      <c r="GT132" s="64">
        <f t="shared" si="2152"/>
        <v>12</v>
      </c>
      <c r="GU132" s="64">
        <f t="shared" si="2153"/>
        <v>10</v>
      </c>
      <c r="GV132" s="64">
        <f t="shared" si="2154"/>
        <v>10</v>
      </c>
      <c r="GW132" s="64">
        <f t="shared" si="2155"/>
        <v>5</v>
      </c>
      <c r="GX132" s="64">
        <f t="shared" si="2156"/>
        <v>1</v>
      </c>
      <c r="GY132" s="64">
        <f t="shared" si="2157"/>
        <v>0</v>
      </c>
      <c r="GZ132" s="64">
        <f t="shared" si="2158"/>
        <v>1</v>
      </c>
      <c r="HA132" s="116">
        <f t="shared" si="2159"/>
        <v>0</v>
      </c>
      <c r="HB132" s="115">
        <f t="shared" si="2160"/>
        <v>0</v>
      </c>
      <c r="HC132" s="64">
        <f t="shared" si="2161"/>
        <v>9</v>
      </c>
      <c r="HD132" s="64">
        <f t="shared" si="2162"/>
        <v>9</v>
      </c>
      <c r="HE132" s="64">
        <f t="shared" si="2163"/>
        <v>2</v>
      </c>
      <c r="HF132" s="64">
        <f t="shared" si="2164"/>
        <v>0</v>
      </c>
      <c r="HG132" s="64">
        <f t="shared" si="2165"/>
        <v>0</v>
      </c>
      <c r="HH132" s="64">
        <f t="shared" si="2166"/>
        <v>1</v>
      </c>
      <c r="HI132" s="64">
        <f t="shared" si="2167"/>
        <v>0</v>
      </c>
      <c r="HJ132" s="64">
        <f t="shared" si="2168"/>
        <v>4</v>
      </c>
      <c r="HK132" s="64">
        <f t="shared" si="2169"/>
        <v>0</v>
      </c>
      <c r="HL132" s="64">
        <f t="shared" si="2170"/>
        <v>1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1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125</v>
      </c>
      <c r="IL132" s="64">
        <f t="shared" si="2196"/>
        <v>125</v>
      </c>
      <c r="IM132" s="64">
        <f t="shared" si="2197"/>
        <v>4</v>
      </c>
      <c r="IN132" s="64">
        <f t="shared" si="2198"/>
        <v>4</v>
      </c>
      <c r="IO132" s="64">
        <f t="shared" si="2199"/>
        <v>0</v>
      </c>
      <c r="IP132" s="64">
        <f t="shared" si="2200"/>
        <v>8</v>
      </c>
      <c r="IQ132" s="64">
        <f t="shared" si="2201"/>
        <v>11</v>
      </c>
      <c r="IR132" s="64">
        <f t="shared" si="2202"/>
        <v>4</v>
      </c>
      <c r="IS132" s="64">
        <f t="shared" si="2203"/>
        <v>5</v>
      </c>
      <c r="IT132" s="64">
        <f t="shared" si="2204"/>
        <v>5</v>
      </c>
      <c r="IU132" s="64">
        <f t="shared" si="2205"/>
        <v>0</v>
      </c>
      <c r="IV132" s="64">
        <f t="shared" si="2206"/>
        <v>0</v>
      </c>
      <c r="IW132" s="64">
        <f t="shared" si="2207"/>
        <v>6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2</v>
      </c>
      <c r="JB132" s="64">
        <f t="shared" si="2212"/>
        <v>6</v>
      </c>
      <c r="JC132" s="64">
        <f t="shared" si="2213"/>
        <v>6</v>
      </c>
      <c r="JD132" s="64">
        <f t="shared" si="2214"/>
        <v>3</v>
      </c>
      <c r="JE132" s="64">
        <f t="shared" si="2215"/>
        <v>0</v>
      </c>
      <c r="JF132" s="64">
        <f t="shared" si="2216"/>
        <v>12</v>
      </c>
      <c r="JG132" s="64">
        <f t="shared" si="2217"/>
        <v>6</v>
      </c>
      <c r="JH132" s="64">
        <f t="shared" si="2218"/>
        <v>4</v>
      </c>
      <c r="JI132" s="64">
        <f t="shared" si="2219"/>
        <v>0</v>
      </c>
      <c r="JJ132" s="64">
        <f t="shared" si="2220"/>
        <v>12</v>
      </c>
      <c r="JK132" s="64">
        <f t="shared" si="2221"/>
        <v>10</v>
      </c>
      <c r="JL132" s="64">
        <f t="shared" si="2222"/>
        <v>10</v>
      </c>
      <c r="JM132" s="64">
        <f t="shared" si="2223"/>
        <v>5</v>
      </c>
      <c r="JN132" s="64">
        <f t="shared" si="2224"/>
        <v>1</v>
      </c>
      <c r="JO132" s="64">
        <f t="shared" si="2225"/>
        <v>0</v>
      </c>
      <c r="JP132" s="64">
        <f t="shared" si="2226"/>
        <v>1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592000</v>
      </c>
      <c r="K134" s="61">
        <f t="shared" ref="K134" si="2230">SUM(K135:K143)</f>
        <v>37</v>
      </c>
      <c r="L134" s="61">
        <f t="shared" ref="L134" si="2231">SUM(L135:L143)</f>
        <v>0</v>
      </c>
      <c r="M134" s="124">
        <f t="shared" si="960"/>
        <v>0</v>
      </c>
      <c r="N134" s="97">
        <f t="shared" ref="N134" si="2232">SUM(N135:N143)</f>
        <v>592000</v>
      </c>
      <c r="O134" s="61">
        <f t="shared" ref="O134" si="2233">SUM(O135:O143)</f>
        <v>37</v>
      </c>
      <c r="P134" s="61">
        <f t="shared" ref="P134" si="2234">SUM(P135:P143)</f>
        <v>0</v>
      </c>
      <c r="Q134" s="98">
        <f t="shared" ref="Q134" si="2235">P134/O134</f>
        <v>0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64000</v>
      </c>
      <c r="AE134" s="61">
        <f t="shared" ref="AE134" si="2246">SUM(AE135:AE143)</f>
        <v>4</v>
      </c>
      <c r="AF134" s="61">
        <f t="shared" ref="AF134" si="2247">SUM(AF135:AF143)</f>
        <v>0</v>
      </c>
      <c r="AG134" s="34">
        <f t="shared" si="968"/>
        <v>0</v>
      </c>
      <c r="AH134" s="61">
        <f t="shared" ref="AH134" si="2248">SUM(AH135:AH143)</f>
        <v>96000</v>
      </c>
      <c r="AI134" s="61">
        <f t="shared" ref="AI134" si="2249">SUM(AI135:AI143)</f>
        <v>6</v>
      </c>
      <c r="AJ134" s="61">
        <f t="shared" ref="AJ134" si="2250">SUM(AJ135:AJ143)</f>
        <v>0</v>
      </c>
      <c r="AK134" s="34">
        <f t="shared" si="969"/>
        <v>0</v>
      </c>
      <c r="AL134" s="61">
        <f t="shared" ref="AL134" si="2251">SUM(AL135:AL143)</f>
        <v>16000</v>
      </c>
      <c r="AM134" s="61">
        <f t="shared" ref="AM134" si="2252">SUM(AM135:AM143)</f>
        <v>1</v>
      </c>
      <c r="AN134" s="61">
        <f t="shared" ref="AN134" si="2253">SUM(AN135:AN143)</f>
        <v>0</v>
      </c>
      <c r="AO134" s="34">
        <f t="shared" si="970"/>
        <v>0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16000</v>
      </c>
      <c r="AY134" s="61">
        <f t="shared" ref="AY134" si="2261">SUM(AY135:AY143)</f>
        <v>1</v>
      </c>
      <c r="AZ134" s="61">
        <f t="shared" ref="AZ134" si="2262">SUM(AZ135:AZ143)</f>
        <v>0</v>
      </c>
      <c r="BA134" s="34">
        <f t="shared" si="973"/>
        <v>0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32000</v>
      </c>
      <c r="BG134" s="61">
        <f t="shared" ref="BG134" si="2267">SUM(BG135:BG143)</f>
        <v>2</v>
      </c>
      <c r="BH134" s="61">
        <f t="shared" ref="BH134" si="2268">SUM(BH135:BH143)</f>
        <v>0</v>
      </c>
      <c r="BI134" s="34">
        <f t="shared" si="975"/>
        <v>0</v>
      </c>
      <c r="BJ134" s="61">
        <f t="shared" ref="BJ134" si="2269">SUM(BJ135:BJ143)</f>
        <v>64000</v>
      </c>
      <c r="BK134" s="61">
        <f t="shared" ref="BK134" si="2270">SUM(BK135:BK143)</f>
        <v>4</v>
      </c>
      <c r="BL134" s="61">
        <f t="shared" ref="BL134" si="2271">SUM(BL135:BL143)</f>
        <v>0</v>
      </c>
      <c r="BM134" s="34">
        <f t="shared" si="976"/>
        <v>0</v>
      </c>
      <c r="BN134" s="61">
        <f t="shared" ref="BN134" si="2272">SUM(BN135:BN143)</f>
        <v>16000</v>
      </c>
      <c r="BO134" s="61">
        <f t="shared" ref="BO134" si="2273">SUM(BO135:BO143)</f>
        <v>1</v>
      </c>
      <c r="BP134" s="61">
        <f t="shared" ref="BP134" si="2274">SUM(BP135:BP143)</f>
        <v>0</v>
      </c>
      <c r="BQ134" s="34">
        <f t="shared" si="977"/>
        <v>0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64000</v>
      </c>
      <c r="CE134" s="61">
        <f t="shared" ref="CE134" si="2285">SUM(CE135:CE143)</f>
        <v>4</v>
      </c>
      <c r="CF134" s="61">
        <f t="shared" ref="CF134" si="2286">SUM(CF135:CF143)</f>
        <v>0</v>
      </c>
      <c r="CG134" s="34">
        <f t="shared" si="981"/>
        <v>0</v>
      </c>
      <c r="CH134" s="61">
        <f t="shared" ref="CH134" si="2287">SUM(CH135:CH143)</f>
        <v>16000</v>
      </c>
      <c r="CI134" s="61">
        <f t="shared" ref="CI134" si="2288">SUM(CI135:CI143)</f>
        <v>1</v>
      </c>
      <c r="CJ134" s="61">
        <f t="shared" ref="CJ134" si="2289">SUM(CJ135:CJ143)</f>
        <v>0</v>
      </c>
      <c r="CK134" s="34">
        <f t="shared" si="982"/>
        <v>0</v>
      </c>
      <c r="CL134" s="61">
        <f t="shared" ref="CL134" si="2290">SUM(CL135:CL143)</f>
        <v>80000</v>
      </c>
      <c r="CM134" s="61">
        <f t="shared" ref="CM134" si="2291">SUM(CM135:CM143)</f>
        <v>5</v>
      </c>
      <c r="CN134" s="61">
        <f t="shared" ref="CN134" si="2292">SUM(CN135:CN143)</f>
        <v>0</v>
      </c>
      <c r="CO134" s="34">
        <f t="shared" si="983"/>
        <v>0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48000</v>
      </c>
      <c r="DC134" s="61">
        <f t="shared" ref="DC134" si="2303">SUM(DC135:DC143)</f>
        <v>3</v>
      </c>
      <c r="DD134" s="61">
        <f t="shared" ref="DD134" si="2304">SUM(DD135:DD143)</f>
        <v>0</v>
      </c>
      <c r="DE134" s="34">
        <f t="shared" si="987"/>
        <v>0</v>
      </c>
      <c r="DF134" s="61">
        <f t="shared" ref="DF134" si="2305">SUM(DF135:DF143)</f>
        <v>48000</v>
      </c>
      <c r="DG134" s="61">
        <f t="shared" ref="DG134" si="2306">SUM(DG135:DG143)</f>
        <v>3</v>
      </c>
      <c r="DH134" s="61">
        <f t="shared" ref="DH134" si="2307">SUM(DH135:DH143)</f>
        <v>0</v>
      </c>
      <c r="DI134" s="34">
        <f t="shared" si="988"/>
        <v>0</v>
      </c>
      <c r="DJ134" s="61">
        <f t="shared" ref="DJ134" si="2308">SUM(DJ135:DJ143)</f>
        <v>16000</v>
      </c>
      <c r="DK134" s="61">
        <f t="shared" ref="DK134" si="2309">SUM(DK135:DK143)</f>
        <v>1</v>
      </c>
      <c r="DL134" s="61">
        <f t="shared" ref="DL134" si="2310">SUM(DL135:DL143)</f>
        <v>0</v>
      </c>
      <c r="DM134" s="34">
        <f t="shared" si="989"/>
        <v>0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16000</v>
      </c>
      <c r="EA134" s="61">
        <f t="shared" ref="EA134" si="2321">SUM(EA135:EA143)</f>
        <v>1</v>
      </c>
      <c r="EB134" s="61">
        <f t="shared" ref="EB134" si="2322">SUM(EB135:EB143)</f>
        <v>0</v>
      </c>
      <c r="EC134" s="34">
        <f t="shared" si="993"/>
        <v>0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592000</v>
      </c>
      <c r="EN134" s="61">
        <f t="shared" ref="EN134" si="2331">SUM(EN135:EN143)</f>
        <v>592000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64000</v>
      </c>
      <c r="ES134" s="61">
        <f t="shared" ref="ES134" si="2336">SUM(ES135:ES143)</f>
        <v>96000</v>
      </c>
      <c r="ET134" s="61">
        <f t="shared" ref="ET134" si="2337">SUM(ET135:ET143)</f>
        <v>16000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16000</v>
      </c>
      <c r="EX134" s="61">
        <f t="shared" ref="EX134" si="2341">SUM(EX135:EX143)</f>
        <v>0</v>
      </c>
      <c r="EY134" s="61">
        <f t="shared" ref="EY134" si="2342">SUM(EY135:EY143)</f>
        <v>32000</v>
      </c>
      <c r="EZ134" s="61">
        <f t="shared" ref="EZ134" si="2343">SUM(EZ135:EZ143)</f>
        <v>64000</v>
      </c>
      <c r="FA134" s="61">
        <f t="shared" ref="FA134" si="2344">SUM(FA135:FA143)</f>
        <v>16000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64000</v>
      </c>
      <c r="FF134" s="61">
        <f t="shared" ref="FF134" si="2349">SUM(FF135:FF143)</f>
        <v>16000</v>
      </c>
      <c r="FG134" s="61">
        <f t="shared" ref="FG134" si="2350">SUM(FG135:FG143)</f>
        <v>80000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48000</v>
      </c>
      <c r="FL134" s="61">
        <f t="shared" ref="FL134" si="2355">SUM(FL135:FL143)</f>
        <v>48000</v>
      </c>
      <c r="FM134" s="61">
        <f t="shared" ref="FM134" si="2356">SUM(FM135:FM143)</f>
        <v>16000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16000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37</v>
      </c>
      <c r="FV134" s="61">
        <f t="shared" ref="FV134" si="2365">SUM(FV135:FV143)</f>
        <v>37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4</v>
      </c>
      <c r="GA134" s="61">
        <f t="shared" ref="GA134" si="2370">SUM(GA135:GA143)</f>
        <v>6</v>
      </c>
      <c r="GB134" s="61">
        <f t="shared" ref="GB134" si="2371">SUM(GB135:GB143)</f>
        <v>1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1</v>
      </c>
      <c r="GF134" s="61">
        <f t="shared" ref="GF134" si="2375">SUM(GF135:GF143)</f>
        <v>0</v>
      </c>
      <c r="GG134" s="61">
        <f t="shared" ref="GG134" si="2376">SUM(GG135:GG143)</f>
        <v>2</v>
      </c>
      <c r="GH134" s="61">
        <f t="shared" ref="GH134" si="2377">SUM(GH135:GH143)</f>
        <v>4</v>
      </c>
      <c r="GI134" s="61">
        <f t="shared" ref="GI134" si="2378">SUM(GI135:GI143)</f>
        <v>1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4</v>
      </c>
      <c r="GN134" s="61">
        <f t="shared" ref="GN134" si="2383">SUM(GN135:GN143)</f>
        <v>1</v>
      </c>
      <c r="GO134" s="61">
        <f t="shared" ref="GO134" si="2384">SUM(GO135:GO143)</f>
        <v>5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3</v>
      </c>
      <c r="GT134" s="61">
        <f t="shared" ref="GT134" si="2389">SUM(GT135:GT143)</f>
        <v>3</v>
      </c>
      <c r="GU134" s="61">
        <f t="shared" ref="GU134" si="2390">SUM(GU135:GU143)</f>
        <v>1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1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37</v>
      </c>
      <c r="IL134" s="61">
        <f t="shared" si="2430"/>
        <v>37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4</v>
      </c>
      <c r="IQ134" s="61">
        <f t="shared" si="2430"/>
        <v>6</v>
      </c>
      <c r="IR134" s="61">
        <f t="shared" si="2430"/>
        <v>1</v>
      </c>
      <c r="IS134" s="61">
        <f t="shared" si="2430"/>
        <v>0</v>
      </c>
      <c r="IT134" s="61">
        <f t="shared" si="2430"/>
        <v>0</v>
      </c>
      <c r="IU134" s="61">
        <f t="shared" si="2430"/>
        <v>1</v>
      </c>
      <c r="IV134" s="61">
        <f t="shared" si="2430"/>
        <v>0</v>
      </c>
      <c r="IW134" s="61">
        <f t="shared" si="2430"/>
        <v>2</v>
      </c>
      <c r="IX134" s="61">
        <f t="shared" si="2430"/>
        <v>4</v>
      </c>
      <c r="IY134" s="61">
        <f t="shared" si="2430"/>
        <v>1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4</v>
      </c>
      <c r="JD134" s="61">
        <f t="shared" si="2430"/>
        <v>1</v>
      </c>
      <c r="JE134" s="61">
        <f t="shared" si="2430"/>
        <v>5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3</v>
      </c>
      <c r="JJ134" s="61">
        <f t="shared" si="2430"/>
        <v>3</v>
      </c>
      <c r="JK134" s="61">
        <f t="shared" si="2430"/>
        <v>1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1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592000</v>
      </c>
      <c r="K136" s="62">
        <f t="shared" si="958"/>
        <v>37</v>
      </c>
      <c r="L136" s="62">
        <f t="shared" si="959"/>
        <v>0</v>
      </c>
      <c r="M136" s="57">
        <f t="shared" si="960"/>
        <v>0</v>
      </c>
      <c r="N136" s="115">
        <f t="shared" si="961"/>
        <v>592000</v>
      </c>
      <c r="O136" s="64">
        <f t="shared" si="962"/>
        <v>37</v>
      </c>
      <c r="P136" s="64">
        <f t="shared" si="963"/>
        <v>0</v>
      </c>
      <c r="Q136" s="127">
        <f t="shared" si="964"/>
        <v>0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64000</v>
      </c>
      <c r="AE136" s="62">
        <f>IFERROR(VLOOKUP($C136,Sales!$AC$5:$AI$300,3,0),0)</f>
        <v>4</v>
      </c>
      <c r="AF136" s="62">
        <f>IFERROR(VLOOKUP($C136,Waste!$AC$5:$AI$200,3,0),0)</f>
        <v>0</v>
      </c>
      <c r="AG136" s="63">
        <f t="shared" si="968"/>
        <v>0</v>
      </c>
      <c r="AH136" s="62">
        <f>IFERROR(VLOOKUP($C136,Sales!$AJ$5:$AP$300,7,0),0)</f>
        <v>96000</v>
      </c>
      <c r="AI136" s="62">
        <f>IFERROR(VLOOKUP($C136,Sales!$AJ$5:$AP$300,3,0),0)</f>
        <v>6</v>
      </c>
      <c r="AJ136" s="62">
        <f>IFERROR(VLOOKUP($C136,Waste!$AJ$5:$AP$200,3,0),0)</f>
        <v>0</v>
      </c>
      <c r="AK136" s="63">
        <f t="shared" si="969"/>
        <v>0</v>
      </c>
      <c r="AL136" s="62">
        <f>IFERROR(VLOOKUP($C136,Sales!$AQ$5:$AW$300,7,0),0)</f>
        <v>16000</v>
      </c>
      <c r="AM136" s="62">
        <f>IFERROR(VLOOKUP($C136,Sales!$AQ$5:$AW$300,3,0),0)</f>
        <v>1</v>
      </c>
      <c r="AN136" s="62">
        <f>IFERROR(VLOOKUP($C136,Waste!$AQ$5:$AW$200,3,0),0)</f>
        <v>0</v>
      </c>
      <c r="AO136" s="63">
        <f t="shared" si="970"/>
        <v>0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16000</v>
      </c>
      <c r="AY136" s="62">
        <f>IFERROR(VLOOKUP($C136,Sales!$BL$5:$BR$300,3,0),0)</f>
        <v>1</v>
      </c>
      <c r="AZ136" s="62">
        <f>IFERROR(VLOOKUP($C136,Waste!$BL$5:$BR$200,3,0),0)</f>
        <v>0</v>
      </c>
      <c r="BA136" s="63">
        <f t="shared" si="973"/>
        <v>0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32000</v>
      </c>
      <c r="BG136" s="62">
        <f>IFERROR(VLOOKUP($C136,Sales!$BZ$5:$CF$300,3,0),0)</f>
        <v>2</v>
      </c>
      <c r="BH136" s="62">
        <f>IFERROR(VLOOKUP($C136,Waste!$BZ$5:$CF$200,3,0),0)</f>
        <v>0</v>
      </c>
      <c r="BI136" s="63">
        <f t="shared" si="975"/>
        <v>0</v>
      </c>
      <c r="BJ136" s="62">
        <f>IFERROR(VLOOKUP($C136,Sales!$CG$5:$CM$300,7,0),0)</f>
        <v>64000</v>
      </c>
      <c r="BK136" s="62">
        <f>IFERROR(VLOOKUP($C136,Sales!$CG$5:$CM$300,3,0),0)</f>
        <v>4</v>
      </c>
      <c r="BL136" s="62">
        <f>IFERROR(VLOOKUP($C136,Waste!$CG$5:$CM$200,3,0),0)</f>
        <v>0</v>
      </c>
      <c r="BM136" s="63">
        <f t="shared" si="976"/>
        <v>0</v>
      </c>
      <c r="BN136" s="62">
        <f>IFERROR(VLOOKUP($C136,Sales!$CN$5:$CT$300,7,0),0)</f>
        <v>16000</v>
      </c>
      <c r="BO136" s="62">
        <f>IFERROR(VLOOKUP($C136,Sales!$CN$5:$CT$300,3,0),0)</f>
        <v>1</v>
      </c>
      <c r="BP136" s="62">
        <f>IFERROR(VLOOKUP($C136,Waste!$CN$5:$CT$200,3,0),0)</f>
        <v>0</v>
      </c>
      <c r="BQ136" s="63">
        <f t="shared" si="977"/>
        <v>0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64000</v>
      </c>
      <c r="CE136" s="62">
        <f>IFERROR(VLOOKUP($C136,Sales!$DP$5:$DV$300,3,0),0)</f>
        <v>4</v>
      </c>
      <c r="CF136" s="62">
        <f>IFERROR(VLOOKUP($C136,Waste!$DP$5:$DV$200,3,0),0)</f>
        <v>0</v>
      </c>
      <c r="CG136" s="63">
        <f t="shared" si="981"/>
        <v>0</v>
      </c>
      <c r="CH136" s="62">
        <f>IFERROR(VLOOKUP($C136,Sales!$DW$5:$EC$300,7,0),0)</f>
        <v>16000</v>
      </c>
      <c r="CI136" s="62">
        <f>IFERROR(VLOOKUP($C136,Sales!$DW$5:$EC$300,3,0),0)</f>
        <v>1</v>
      </c>
      <c r="CJ136" s="62">
        <f>IFERROR(VLOOKUP($C136,Waste!$DW$5:$EC$200,3,0),0)</f>
        <v>0</v>
      </c>
      <c r="CK136" s="63">
        <f t="shared" si="982"/>
        <v>0</v>
      </c>
      <c r="CL136" s="62">
        <f>IFERROR(VLOOKUP($C136,Sales!$ED$5:$EJ$300,7,0),0)</f>
        <v>80000</v>
      </c>
      <c r="CM136" s="62">
        <f>IFERROR(VLOOKUP($C136,Sales!$ED$5:$EJ$300,3,0),0)</f>
        <v>5</v>
      </c>
      <c r="CN136" s="62">
        <f>IFERROR(VLOOKUP($C136,Waste!$ED$5:$EJ$200,3,0),0)</f>
        <v>0</v>
      </c>
      <c r="CO136" s="63">
        <f t="shared" si="983"/>
        <v>0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48000</v>
      </c>
      <c r="DC136" s="62">
        <f>IFERROR(VLOOKUP($C136,Sales!$FF$5:$FL$300,3,0),0)</f>
        <v>3</v>
      </c>
      <c r="DD136" s="62">
        <f>IFERROR(VLOOKUP($C136,Waste!$FF$5:$FL$200,3,0),0)</f>
        <v>0</v>
      </c>
      <c r="DE136" s="63">
        <f t="shared" si="987"/>
        <v>0</v>
      </c>
      <c r="DF136" s="62">
        <f>IFERROR(VLOOKUP($C136,Sales!$FM$5:$FS$300,7,0),0)</f>
        <v>48000</v>
      </c>
      <c r="DG136" s="62">
        <f>IFERROR(VLOOKUP($C136,Sales!$FM$5:$FS$300,3,0),0)</f>
        <v>3</v>
      </c>
      <c r="DH136" s="62">
        <f>IFERROR(VLOOKUP($C136,Waste!$FM$5:$FS$200,3,0),0)</f>
        <v>0</v>
      </c>
      <c r="DI136" s="63">
        <f t="shared" si="988"/>
        <v>0</v>
      </c>
      <c r="DJ136" s="62">
        <f>IFERROR(VLOOKUP($C136,Sales!$FT$5:$FZ$300,7,0),0)</f>
        <v>16000</v>
      </c>
      <c r="DK136" s="62">
        <f>IFERROR(VLOOKUP($C136,Sales!$FT$5:$FZ$300,3,0),0)</f>
        <v>1</v>
      </c>
      <c r="DL136" s="62">
        <f>IFERROR(VLOOKUP($C136,Waste!$FT$5:$FZ$200,3,0),0)</f>
        <v>0</v>
      </c>
      <c r="DM136" s="63">
        <f t="shared" si="989"/>
        <v>0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16000</v>
      </c>
      <c r="EA136" s="62">
        <f>IFERROR(VLOOKUP($C136,Sales!$GV$5:$HB$300,3,0),0)</f>
        <v>1</v>
      </c>
      <c r="EB136" s="62">
        <f>IFERROR(VLOOKUP($C136,Waste!$GV$5:$HB$200,3,0),0)</f>
        <v>0</v>
      </c>
      <c r="EC136" s="63">
        <f t="shared" si="993"/>
        <v>0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592000</v>
      </c>
      <c r="EN136" s="64">
        <f t="shared" si="998"/>
        <v>592000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64000</v>
      </c>
      <c r="ES136" s="64">
        <f t="shared" si="1003"/>
        <v>96000</v>
      </c>
      <c r="ET136" s="64">
        <f t="shared" si="1004"/>
        <v>16000</v>
      </c>
      <c r="EU136" s="64">
        <f t="shared" si="1005"/>
        <v>0</v>
      </c>
      <c r="EV136" s="64">
        <f t="shared" si="1006"/>
        <v>0</v>
      </c>
      <c r="EW136" s="64">
        <f t="shared" si="1007"/>
        <v>16000</v>
      </c>
      <c r="EX136" s="64">
        <f t="shared" si="1008"/>
        <v>0</v>
      </c>
      <c r="EY136" s="64">
        <f t="shared" si="1009"/>
        <v>32000</v>
      </c>
      <c r="EZ136" s="64">
        <f t="shared" si="1010"/>
        <v>64000</v>
      </c>
      <c r="FA136" s="64">
        <f t="shared" si="1011"/>
        <v>16000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64000</v>
      </c>
      <c r="FF136" s="64">
        <f t="shared" si="1016"/>
        <v>16000</v>
      </c>
      <c r="FG136" s="64">
        <f t="shared" si="1017"/>
        <v>80000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48000</v>
      </c>
      <c r="FL136" s="64">
        <f t="shared" si="1022"/>
        <v>48000</v>
      </c>
      <c r="FM136" s="64">
        <f t="shared" si="1023"/>
        <v>16000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16000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37</v>
      </c>
      <c r="FV136" s="64">
        <f t="shared" si="1032"/>
        <v>37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4</v>
      </c>
      <c r="GA136" s="64">
        <f t="shared" si="1037"/>
        <v>6</v>
      </c>
      <c r="GB136" s="64">
        <f t="shared" si="1038"/>
        <v>1</v>
      </c>
      <c r="GC136" s="64">
        <f t="shared" si="1039"/>
        <v>0</v>
      </c>
      <c r="GD136" s="64">
        <f t="shared" si="1040"/>
        <v>0</v>
      </c>
      <c r="GE136" s="64">
        <f t="shared" si="1041"/>
        <v>1</v>
      </c>
      <c r="GF136" s="64">
        <f t="shared" si="1042"/>
        <v>0</v>
      </c>
      <c r="GG136" s="64">
        <f t="shared" si="1043"/>
        <v>2</v>
      </c>
      <c r="GH136" s="64">
        <f t="shared" si="1044"/>
        <v>4</v>
      </c>
      <c r="GI136" s="64">
        <f t="shared" si="1045"/>
        <v>1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4</v>
      </c>
      <c r="GN136" s="64">
        <f t="shared" si="1050"/>
        <v>1</v>
      </c>
      <c r="GO136" s="64">
        <f t="shared" si="1051"/>
        <v>5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3</v>
      </c>
      <c r="GT136" s="64">
        <f t="shared" si="1056"/>
        <v>3</v>
      </c>
      <c r="GU136" s="64">
        <f t="shared" si="1057"/>
        <v>1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1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37</v>
      </c>
      <c r="IL136" s="64">
        <f t="shared" si="2433"/>
        <v>37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4</v>
      </c>
      <c r="IQ136" s="64">
        <f t="shared" si="2438"/>
        <v>6</v>
      </c>
      <c r="IR136" s="64">
        <f t="shared" si="2439"/>
        <v>1</v>
      </c>
      <c r="IS136" s="64">
        <f t="shared" si="2440"/>
        <v>0</v>
      </c>
      <c r="IT136" s="64">
        <f t="shared" si="2441"/>
        <v>0</v>
      </c>
      <c r="IU136" s="64">
        <f t="shared" si="2442"/>
        <v>1</v>
      </c>
      <c r="IV136" s="64">
        <f t="shared" si="2443"/>
        <v>0</v>
      </c>
      <c r="IW136" s="64">
        <f t="shared" si="2444"/>
        <v>2</v>
      </c>
      <c r="IX136" s="64">
        <f t="shared" si="2445"/>
        <v>4</v>
      </c>
      <c r="IY136" s="64">
        <f t="shared" si="2446"/>
        <v>1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4</v>
      </c>
      <c r="JD136" s="64">
        <f t="shared" si="2451"/>
        <v>1</v>
      </c>
      <c r="JE136" s="64">
        <f t="shared" si="2452"/>
        <v>5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3</v>
      </c>
      <c r="JJ136" s="64">
        <f t="shared" si="2457"/>
        <v>3</v>
      </c>
      <c r="JK136" s="64">
        <f t="shared" si="2458"/>
        <v>1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1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14871000</v>
      </c>
      <c r="K144" s="35">
        <f t="shared" ref="K144" si="2467">SUM(K145:K157)</f>
        <v>530</v>
      </c>
      <c r="L144" s="35">
        <f t="shared" ref="L144" si="2468">SUM(L145:L157)</f>
        <v>40</v>
      </c>
      <c r="M144" s="125">
        <f t="shared" si="960"/>
        <v>7.5471698113207544E-2</v>
      </c>
      <c r="N144" s="101">
        <f t="shared" ref="N144" si="2469">SUM(N145:N157)</f>
        <v>14871000</v>
      </c>
      <c r="O144" s="35">
        <f t="shared" ref="O144" si="2470">SUM(O145:O157)</f>
        <v>530</v>
      </c>
      <c r="P144" s="35">
        <f t="shared" ref="P144" si="2471">SUM(P145:P157)</f>
        <v>40</v>
      </c>
      <c r="Q144" s="102">
        <f t="shared" ref="Q144" si="2472">P144/O144</f>
        <v>7.5471698113207544E-2</v>
      </c>
      <c r="R144" s="85">
        <f t="shared" ref="R144" si="2473">SUM(R145:R157)</f>
        <v>448000</v>
      </c>
      <c r="S144" s="35">
        <f t="shared" ref="S144" si="2474">SUM(S145:S157)</f>
        <v>16</v>
      </c>
      <c r="T144" s="35">
        <f t="shared" ref="T144" si="2475">SUM(T145:T157)</f>
        <v>2</v>
      </c>
      <c r="U144" s="65">
        <f t="shared" si="965"/>
        <v>0.125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504000</v>
      </c>
      <c r="AE144" s="35">
        <f t="shared" ref="AE144" si="2483">SUM(AE145:AE157)</f>
        <v>18</v>
      </c>
      <c r="AF144" s="35">
        <f t="shared" ref="AF144" si="2484">SUM(AF145:AF157)</f>
        <v>3</v>
      </c>
      <c r="AG144" s="65">
        <f t="shared" si="968"/>
        <v>0.16666666666666666</v>
      </c>
      <c r="AH144" s="35">
        <f t="shared" ref="AH144" si="2485">SUM(AH145:AH157)</f>
        <v>420000</v>
      </c>
      <c r="AI144" s="35">
        <f t="shared" ref="AI144" si="2486">SUM(AI145:AI157)</f>
        <v>15</v>
      </c>
      <c r="AJ144" s="35">
        <f t="shared" ref="AJ144" si="2487">SUM(AJ145:AJ157)</f>
        <v>0</v>
      </c>
      <c r="AK144" s="65">
        <f t="shared" si="969"/>
        <v>0</v>
      </c>
      <c r="AL144" s="35">
        <f t="shared" ref="AL144" si="2488">SUM(AL145:AL157)</f>
        <v>280000</v>
      </c>
      <c r="AM144" s="35">
        <f t="shared" ref="AM144" si="2489">SUM(AM145:AM157)</f>
        <v>10</v>
      </c>
      <c r="AN144" s="35">
        <f t="shared" ref="AN144" si="2490">SUM(AN145:AN157)</f>
        <v>0</v>
      </c>
      <c r="AO144" s="65">
        <f t="shared" si="970"/>
        <v>0</v>
      </c>
      <c r="AP144" s="35">
        <f t="shared" ref="AP144" si="2491">SUM(AP145:AP157)</f>
        <v>252000</v>
      </c>
      <c r="AQ144" s="35">
        <f t="shared" ref="AQ144" si="2492">SUM(AQ145:AQ157)</f>
        <v>9</v>
      </c>
      <c r="AR144" s="35">
        <f t="shared" ref="AR144" si="2493">SUM(AR145:AR157)</f>
        <v>2</v>
      </c>
      <c r="AS144" s="65">
        <f t="shared" si="971"/>
        <v>0.22222222222222221</v>
      </c>
      <c r="AT144" s="35">
        <f t="shared" ref="AT144" si="2494">SUM(AT145:AT157)</f>
        <v>308000</v>
      </c>
      <c r="AU144" s="35">
        <f t="shared" ref="AU144" si="2495">SUM(AU145:AU157)</f>
        <v>11</v>
      </c>
      <c r="AV144" s="35">
        <f t="shared" ref="AV144" si="2496">SUM(AV145:AV157)</f>
        <v>0</v>
      </c>
      <c r="AW144" s="65">
        <f t="shared" si="972"/>
        <v>0</v>
      </c>
      <c r="AX144" s="35">
        <f t="shared" ref="AX144" si="2497">SUM(AX145:AX157)</f>
        <v>476000</v>
      </c>
      <c r="AY144" s="35">
        <f t="shared" ref="AY144" si="2498">SUM(AY145:AY157)</f>
        <v>17</v>
      </c>
      <c r="AZ144" s="35">
        <f t="shared" ref="AZ144" si="2499">SUM(AZ145:AZ157)</f>
        <v>1</v>
      </c>
      <c r="BA144" s="65">
        <f t="shared" si="973"/>
        <v>5.8823529411764705E-2</v>
      </c>
      <c r="BB144" s="35">
        <f t="shared" ref="BB144" si="2500">SUM(BB145:BB157)</f>
        <v>308000</v>
      </c>
      <c r="BC144" s="35">
        <f t="shared" ref="BC144" si="2501">SUM(BC145:BC157)</f>
        <v>11</v>
      </c>
      <c r="BD144" s="35">
        <f t="shared" ref="BD144" si="2502">SUM(BD145:BD157)</f>
        <v>5</v>
      </c>
      <c r="BE144" s="65">
        <f t="shared" si="974"/>
        <v>0.45454545454545453</v>
      </c>
      <c r="BF144" s="35">
        <f t="shared" ref="BF144" si="2503">SUM(BF145:BF157)</f>
        <v>868000</v>
      </c>
      <c r="BG144" s="35">
        <f t="shared" ref="BG144" si="2504">SUM(BG145:BG157)</f>
        <v>31</v>
      </c>
      <c r="BH144" s="35">
        <f t="shared" ref="BH144" si="2505">SUM(BH145:BH157)</f>
        <v>1</v>
      </c>
      <c r="BI144" s="65">
        <f t="shared" si="975"/>
        <v>3.2258064516129031E-2</v>
      </c>
      <c r="BJ144" s="35">
        <f t="shared" ref="BJ144" si="2506">SUM(BJ145:BJ157)</f>
        <v>588000</v>
      </c>
      <c r="BK144" s="35">
        <f t="shared" ref="BK144" si="2507">SUM(BK145:BK157)</f>
        <v>21</v>
      </c>
      <c r="BL144" s="35">
        <f t="shared" ref="BL144" si="2508">SUM(BL145:BL157)</f>
        <v>0</v>
      </c>
      <c r="BM144" s="65">
        <f t="shared" si="976"/>
        <v>0</v>
      </c>
      <c r="BN144" s="35">
        <f t="shared" ref="BN144" si="2509">SUM(BN145:BN157)</f>
        <v>196000</v>
      </c>
      <c r="BO144" s="35">
        <f t="shared" ref="BO144" si="2510">SUM(BO145:BO157)</f>
        <v>7</v>
      </c>
      <c r="BP144" s="35">
        <f t="shared" ref="BP144" si="2511">SUM(BP145:BP157)</f>
        <v>3</v>
      </c>
      <c r="BQ144" s="65">
        <f t="shared" si="977"/>
        <v>0.42857142857142855</v>
      </c>
      <c r="BR144" s="35">
        <f t="shared" ref="BR144" si="2512">SUM(BR145:BR157)</f>
        <v>392000</v>
      </c>
      <c r="BS144" s="35">
        <f t="shared" ref="BS144" si="2513">SUM(BS145:BS157)</f>
        <v>14</v>
      </c>
      <c r="BT144" s="35">
        <f t="shared" ref="BT144" si="2514">SUM(BT145:BT157)</f>
        <v>0</v>
      </c>
      <c r="BU144" s="65">
        <f t="shared" si="978"/>
        <v>0</v>
      </c>
      <c r="BV144" s="35">
        <f t="shared" ref="BV144" si="2515">SUM(BV145:BV157)</f>
        <v>112000</v>
      </c>
      <c r="BW144" s="35">
        <f t="shared" ref="BW144" si="2516">SUM(BW145:BW157)</f>
        <v>4</v>
      </c>
      <c r="BX144" s="35">
        <f t="shared" ref="BX144" si="2517">SUM(BX145:BX157)</f>
        <v>0</v>
      </c>
      <c r="BY144" s="65">
        <f t="shared" si="979"/>
        <v>0</v>
      </c>
      <c r="BZ144" s="35">
        <f t="shared" ref="BZ144" si="2518">SUM(BZ145:BZ157)</f>
        <v>626000</v>
      </c>
      <c r="CA144" s="35">
        <f t="shared" ref="CA144" si="2519">SUM(CA145:CA157)</f>
        <v>22</v>
      </c>
      <c r="CB144" s="35">
        <f t="shared" ref="CB144" si="2520">SUM(CB145:CB157)</f>
        <v>0</v>
      </c>
      <c r="CC144" s="65">
        <f t="shared" si="980"/>
        <v>0</v>
      </c>
      <c r="CD144" s="35">
        <f t="shared" ref="CD144" si="2521">SUM(CD145:CD157)</f>
        <v>865000</v>
      </c>
      <c r="CE144" s="35">
        <f t="shared" ref="CE144" si="2522">SUM(CE145:CE157)</f>
        <v>32</v>
      </c>
      <c r="CF144" s="35">
        <f t="shared" ref="CF144" si="2523">SUM(CF145:CF157)</f>
        <v>2</v>
      </c>
      <c r="CG144" s="65">
        <f t="shared" si="981"/>
        <v>6.25E-2</v>
      </c>
      <c r="CH144" s="35">
        <f t="shared" ref="CH144" si="2524">SUM(CH145:CH157)</f>
        <v>714000</v>
      </c>
      <c r="CI144" s="35">
        <f t="shared" ref="CI144" si="2525">SUM(CI145:CI157)</f>
        <v>25</v>
      </c>
      <c r="CJ144" s="35">
        <f t="shared" ref="CJ144" si="2526">SUM(CJ145:CJ157)</f>
        <v>5</v>
      </c>
      <c r="CK144" s="65">
        <f t="shared" si="982"/>
        <v>0.2</v>
      </c>
      <c r="CL144" s="35">
        <f t="shared" ref="CL144" si="2527">SUM(CL145:CL157)</f>
        <v>942000</v>
      </c>
      <c r="CM144" s="35">
        <f t="shared" ref="CM144" si="2528">SUM(CM145:CM157)</f>
        <v>33</v>
      </c>
      <c r="CN144" s="35">
        <f t="shared" ref="CN144" si="2529">SUM(CN145:CN157)</f>
        <v>3</v>
      </c>
      <c r="CO144" s="65">
        <f t="shared" si="983"/>
        <v>9.0909090909090912E-2</v>
      </c>
      <c r="CP144" s="35">
        <f t="shared" ref="CP144" si="2530">SUM(CP145:CP157)</f>
        <v>868000</v>
      </c>
      <c r="CQ144" s="35">
        <f t="shared" ref="CQ144" si="2531">SUM(CQ145:CQ157)</f>
        <v>31</v>
      </c>
      <c r="CR144" s="35">
        <f t="shared" ref="CR144" si="2532">SUM(CR145:CR157)</f>
        <v>0</v>
      </c>
      <c r="CS144" s="65">
        <f t="shared" si="984"/>
        <v>0</v>
      </c>
      <c r="CT144" s="35">
        <f t="shared" ref="CT144" si="2533">SUM(CT145:CT157)</f>
        <v>420000</v>
      </c>
      <c r="CU144" s="35">
        <f t="shared" ref="CU144" si="2534">SUM(CU145:CU157)</f>
        <v>15</v>
      </c>
      <c r="CV144" s="35">
        <f t="shared" ref="CV144" si="2535">SUM(CV145:CV157)</f>
        <v>2</v>
      </c>
      <c r="CW144" s="65">
        <f t="shared" si="985"/>
        <v>0.13333333333333333</v>
      </c>
      <c r="CX144" s="35">
        <f t="shared" ref="CX144" si="2536">SUM(CX145:CX157)</f>
        <v>562000</v>
      </c>
      <c r="CY144" s="35">
        <f t="shared" ref="CY144" si="2537">SUM(CY145:CY157)</f>
        <v>20</v>
      </c>
      <c r="CZ144" s="35">
        <f t="shared" ref="CZ144" si="2538">SUM(CZ145:CZ157)</f>
        <v>4</v>
      </c>
      <c r="DA144" s="65">
        <f t="shared" si="986"/>
        <v>0.2</v>
      </c>
      <c r="DB144" s="35">
        <f t="shared" ref="DB144" si="2539">SUM(DB145:DB157)</f>
        <v>484000</v>
      </c>
      <c r="DC144" s="35">
        <f t="shared" ref="DC144" si="2540">SUM(DC145:DC157)</f>
        <v>17</v>
      </c>
      <c r="DD144" s="35">
        <f t="shared" ref="DD144" si="2541">SUM(DD145:DD157)</f>
        <v>2</v>
      </c>
      <c r="DE144" s="65">
        <f t="shared" si="987"/>
        <v>0.11764705882352941</v>
      </c>
      <c r="DF144" s="35">
        <f t="shared" ref="DF144" si="2542">SUM(DF145:DF157)</f>
        <v>532000</v>
      </c>
      <c r="DG144" s="35">
        <f t="shared" ref="DG144" si="2543">SUM(DG145:DG157)</f>
        <v>19</v>
      </c>
      <c r="DH144" s="35">
        <f t="shared" ref="DH144" si="2544">SUM(DH145:DH157)</f>
        <v>0</v>
      </c>
      <c r="DI144" s="65">
        <f t="shared" si="988"/>
        <v>0</v>
      </c>
      <c r="DJ144" s="35">
        <f t="shared" ref="DJ144" si="2545">SUM(DJ145:DJ157)</f>
        <v>1298000</v>
      </c>
      <c r="DK144" s="35">
        <f t="shared" ref="DK144" si="2546">SUM(DK145:DK157)</f>
        <v>46</v>
      </c>
      <c r="DL144" s="35">
        <f t="shared" ref="DL144" si="2547">SUM(DL145:DL157)</f>
        <v>1</v>
      </c>
      <c r="DM144" s="65">
        <f t="shared" si="989"/>
        <v>2.1739130434782608E-2</v>
      </c>
      <c r="DN144" s="35">
        <f t="shared" ref="DN144" si="2548">SUM(DN145:DN157)</f>
        <v>952000</v>
      </c>
      <c r="DO144" s="35">
        <f t="shared" ref="DO144" si="2549">SUM(DO145:DO157)</f>
        <v>34</v>
      </c>
      <c r="DP144" s="35">
        <f t="shared" ref="DP144" si="2550">SUM(DP145:DP157)</f>
        <v>0</v>
      </c>
      <c r="DQ144" s="65">
        <f t="shared" si="990"/>
        <v>0</v>
      </c>
      <c r="DR144" s="35">
        <f t="shared" ref="DR144" si="2551">SUM(DR145:DR157)</f>
        <v>224000</v>
      </c>
      <c r="DS144" s="35">
        <f t="shared" ref="DS144" si="2552">SUM(DS145:DS157)</f>
        <v>8</v>
      </c>
      <c r="DT144" s="35">
        <f t="shared" ref="DT144" si="2553">SUM(DT145:DT157)</f>
        <v>2</v>
      </c>
      <c r="DU144" s="65">
        <f t="shared" si="991"/>
        <v>0.25</v>
      </c>
      <c r="DV144" s="35">
        <f t="shared" ref="DV144" si="2554">SUM(DV145:DV157)</f>
        <v>448000</v>
      </c>
      <c r="DW144" s="35">
        <f t="shared" ref="DW144" si="2555">SUM(DW145:DW157)</f>
        <v>16</v>
      </c>
      <c r="DX144" s="35">
        <f t="shared" ref="DX144" si="2556">SUM(DX145:DX157)</f>
        <v>1</v>
      </c>
      <c r="DY144" s="65">
        <f t="shared" si="992"/>
        <v>6.25E-2</v>
      </c>
      <c r="DZ144" s="35">
        <f t="shared" ref="DZ144" si="2557">SUM(DZ145:DZ157)</f>
        <v>448000</v>
      </c>
      <c r="EA144" s="35">
        <f t="shared" ref="EA144" si="2558">SUM(EA145:EA157)</f>
        <v>16</v>
      </c>
      <c r="EB144" s="35">
        <f t="shared" ref="EB144" si="2559">SUM(EB145:EB157)</f>
        <v>1</v>
      </c>
      <c r="EC144" s="65">
        <f t="shared" si="993"/>
        <v>6.25E-2</v>
      </c>
      <c r="ED144" s="35">
        <f t="shared" ref="ED144" si="2560">SUM(ED145:ED157)</f>
        <v>336000</v>
      </c>
      <c r="EE144" s="35">
        <f t="shared" ref="EE144" si="2561">SUM(EE145:EE157)</f>
        <v>12</v>
      </c>
      <c r="EF144" s="35">
        <f t="shared" ref="EF144" si="2562">SUM(EF145:EF157)</f>
        <v>0</v>
      </c>
      <c r="EG144" s="65">
        <f t="shared" si="994"/>
        <v>0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14871000</v>
      </c>
      <c r="EN144" s="35">
        <f t="shared" ref="EN144" si="2568">SUM(EN145:EN157)</f>
        <v>14871000</v>
      </c>
      <c r="EO144" s="35">
        <f t="shared" ref="EO144" si="2569">SUM(EO145:EO157)</f>
        <v>448000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504000</v>
      </c>
      <c r="ES144" s="35">
        <f t="shared" ref="ES144" si="2573">SUM(ES145:ES157)</f>
        <v>420000</v>
      </c>
      <c r="ET144" s="35">
        <f t="shared" ref="ET144" si="2574">SUM(ET145:ET157)</f>
        <v>280000</v>
      </c>
      <c r="EU144" s="35">
        <f t="shared" ref="EU144" si="2575">SUM(EU145:EU157)</f>
        <v>252000</v>
      </c>
      <c r="EV144" s="35">
        <f t="shared" ref="EV144" si="2576">SUM(EV145:EV157)</f>
        <v>308000</v>
      </c>
      <c r="EW144" s="35">
        <f t="shared" ref="EW144" si="2577">SUM(EW145:EW157)</f>
        <v>476000</v>
      </c>
      <c r="EX144" s="35">
        <f t="shared" ref="EX144" si="2578">SUM(EX145:EX157)</f>
        <v>308000</v>
      </c>
      <c r="EY144" s="35">
        <f t="shared" ref="EY144" si="2579">SUM(EY145:EY157)</f>
        <v>868000</v>
      </c>
      <c r="EZ144" s="35">
        <f t="shared" ref="EZ144" si="2580">SUM(EZ145:EZ157)</f>
        <v>588000</v>
      </c>
      <c r="FA144" s="35">
        <f t="shared" ref="FA144" si="2581">SUM(FA145:FA157)</f>
        <v>196000</v>
      </c>
      <c r="FB144" s="35">
        <f t="shared" ref="FB144" si="2582">SUM(FB145:FB157)</f>
        <v>392000</v>
      </c>
      <c r="FC144" s="35">
        <f t="shared" ref="FC144" si="2583">SUM(FC145:FC157)</f>
        <v>112000</v>
      </c>
      <c r="FD144" s="35">
        <f t="shared" ref="FD144" si="2584">SUM(FD145:FD157)</f>
        <v>626000</v>
      </c>
      <c r="FE144" s="35">
        <f t="shared" ref="FE144" si="2585">SUM(FE145:FE157)</f>
        <v>865000</v>
      </c>
      <c r="FF144" s="35">
        <f t="shared" ref="FF144" si="2586">SUM(FF145:FF157)</f>
        <v>714000</v>
      </c>
      <c r="FG144" s="35">
        <f t="shared" ref="FG144" si="2587">SUM(FG145:FG157)</f>
        <v>942000</v>
      </c>
      <c r="FH144" s="35">
        <f t="shared" ref="FH144" si="2588">SUM(FH145:FH157)</f>
        <v>868000</v>
      </c>
      <c r="FI144" s="35">
        <f t="shared" ref="FI144" si="2589">SUM(FI145:FI157)</f>
        <v>420000</v>
      </c>
      <c r="FJ144" s="35">
        <f t="shared" ref="FJ144" si="2590">SUM(FJ145:FJ157)</f>
        <v>562000</v>
      </c>
      <c r="FK144" s="35">
        <f t="shared" ref="FK144" si="2591">SUM(FK145:FK157)</f>
        <v>484000</v>
      </c>
      <c r="FL144" s="35">
        <f t="shared" ref="FL144" si="2592">SUM(FL145:FL157)</f>
        <v>532000</v>
      </c>
      <c r="FM144" s="35">
        <f t="shared" ref="FM144" si="2593">SUM(FM145:FM157)</f>
        <v>1298000</v>
      </c>
      <c r="FN144" s="35">
        <f t="shared" ref="FN144" si="2594">SUM(FN145:FN157)</f>
        <v>952000</v>
      </c>
      <c r="FO144" s="35">
        <f t="shared" ref="FO144" si="2595">SUM(FO145:FO157)</f>
        <v>224000</v>
      </c>
      <c r="FP144" s="35">
        <f t="shared" ref="FP144" si="2596">SUM(FP145:FP157)</f>
        <v>448000</v>
      </c>
      <c r="FQ144" s="35">
        <f t="shared" ref="FQ144" si="2597">SUM(FQ145:FQ157)</f>
        <v>448000</v>
      </c>
      <c r="FR144" s="35">
        <f t="shared" ref="FR144" si="2598">SUM(FR145:FR157)</f>
        <v>336000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530</v>
      </c>
      <c r="FV144" s="35">
        <f t="shared" ref="FV144" si="2602">SUM(FV145:FV157)</f>
        <v>530</v>
      </c>
      <c r="FW144" s="35">
        <f t="shared" ref="FW144" si="2603">SUM(FW145:FW157)</f>
        <v>16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18</v>
      </c>
      <c r="GA144" s="35">
        <f t="shared" ref="GA144" si="2607">SUM(GA145:GA157)</f>
        <v>15</v>
      </c>
      <c r="GB144" s="35">
        <f t="shared" ref="GB144" si="2608">SUM(GB145:GB157)</f>
        <v>10</v>
      </c>
      <c r="GC144" s="35">
        <f t="shared" ref="GC144" si="2609">SUM(GC145:GC157)</f>
        <v>9</v>
      </c>
      <c r="GD144" s="35">
        <f t="shared" ref="GD144" si="2610">SUM(GD145:GD157)</f>
        <v>11</v>
      </c>
      <c r="GE144" s="35">
        <f t="shared" ref="GE144" si="2611">SUM(GE145:GE157)</f>
        <v>17</v>
      </c>
      <c r="GF144" s="35">
        <f t="shared" ref="GF144" si="2612">SUM(GF145:GF157)</f>
        <v>11</v>
      </c>
      <c r="GG144" s="35">
        <f t="shared" ref="GG144" si="2613">SUM(GG145:GG157)</f>
        <v>31</v>
      </c>
      <c r="GH144" s="35">
        <f t="shared" ref="GH144" si="2614">SUM(GH145:GH157)</f>
        <v>21</v>
      </c>
      <c r="GI144" s="35">
        <f t="shared" ref="GI144" si="2615">SUM(GI145:GI157)</f>
        <v>7</v>
      </c>
      <c r="GJ144" s="35">
        <f t="shared" ref="GJ144" si="2616">SUM(GJ145:GJ157)</f>
        <v>14</v>
      </c>
      <c r="GK144" s="35">
        <f t="shared" ref="GK144" si="2617">SUM(GK145:GK157)</f>
        <v>4</v>
      </c>
      <c r="GL144" s="35">
        <f t="shared" ref="GL144" si="2618">SUM(GL145:GL157)</f>
        <v>22</v>
      </c>
      <c r="GM144" s="35">
        <f t="shared" ref="GM144" si="2619">SUM(GM145:GM157)</f>
        <v>32</v>
      </c>
      <c r="GN144" s="35">
        <f t="shared" ref="GN144" si="2620">SUM(GN145:GN157)</f>
        <v>25</v>
      </c>
      <c r="GO144" s="35">
        <f t="shared" ref="GO144" si="2621">SUM(GO145:GO157)</f>
        <v>33</v>
      </c>
      <c r="GP144" s="35">
        <f t="shared" ref="GP144" si="2622">SUM(GP145:GP157)</f>
        <v>31</v>
      </c>
      <c r="GQ144" s="35">
        <f t="shared" ref="GQ144" si="2623">SUM(GQ145:GQ157)</f>
        <v>15</v>
      </c>
      <c r="GR144" s="35">
        <f t="shared" ref="GR144" si="2624">SUM(GR145:GR157)</f>
        <v>20</v>
      </c>
      <c r="GS144" s="35">
        <f t="shared" ref="GS144" si="2625">SUM(GS145:GS157)</f>
        <v>17</v>
      </c>
      <c r="GT144" s="35">
        <f t="shared" ref="GT144" si="2626">SUM(GT145:GT157)</f>
        <v>19</v>
      </c>
      <c r="GU144" s="35">
        <f t="shared" ref="GU144" si="2627">SUM(GU145:GU157)</f>
        <v>46</v>
      </c>
      <c r="GV144" s="35">
        <f t="shared" ref="GV144" si="2628">SUM(GV145:GV157)</f>
        <v>34</v>
      </c>
      <c r="GW144" s="35">
        <f t="shared" ref="GW144" si="2629">SUM(GW145:GW157)</f>
        <v>8</v>
      </c>
      <c r="GX144" s="35">
        <f t="shared" ref="GX144" si="2630">SUM(GX145:GX157)</f>
        <v>16</v>
      </c>
      <c r="GY144" s="35">
        <f t="shared" ref="GY144" si="2631">SUM(GY145:GY157)</f>
        <v>16</v>
      </c>
      <c r="GZ144" s="35">
        <f t="shared" ref="GZ144" si="2632">SUM(GZ145:GZ157)</f>
        <v>12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40</v>
      </c>
      <c r="HD144" s="35">
        <f t="shared" ref="HD144" si="2636">SUM(HD145:HD157)</f>
        <v>40</v>
      </c>
      <c r="HE144" s="35">
        <f t="shared" ref="HE144" si="2637">SUM(HE145:HE157)</f>
        <v>2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3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2</v>
      </c>
      <c r="HL144" s="35">
        <f t="shared" ref="HL144" si="2644">SUM(HL145:HL157)</f>
        <v>0</v>
      </c>
      <c r="HM144" s="35">
        <f t="shared" ref="HM144" si="2645">SUM(HM145:HM157)</f>
        <v>1</v>
      </c>
      <c r="HN144" s="35">
        <f t="shared" ref="HN144" si="2646">SUM(HN145:HN157)</f>
        <v>5</v>
      </c>
      <c r="HO144" s="35">
        <f t="shared" ref="HO144" si="2647">SUM(HO145:HO157)</f>
        <v>1</v>
      </c>
      <c r="HP144" s="35">
        <f t="shared" ref="HP144" si="2648">SUM(HP145:HP157)</f>
        <v>0</v>
      </c>
      <c r="HQ144" s="35">
        <f t="shared" ref="HQ144" si="2649">SUM(HQ145:HQ157)</f>
        <v>3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2</v>
      </c>
      <c r="HV144" s="35">
        <f t="shared" ref="HV144" si="2654">SUM(HV145:HV157)</f>
        <v>5</v>
      </c>
      <c r="HW144" s="35">
        <f t="shared" ref="HW144" si="2655">SUM(HW145:HW157)</f>
        <v>3</v>
      </c>
      <c r="HX144" s="35">
        <f t="shared" ref="HX144" si="2656">SUM(HX145:HX157)</f>
        <v>0</v>
      </c>
      <c r="HY144" s="35">
        <f t="shared" ref="HY144" si="2657">SUM(HY145:HY157)</f>
        <v>2</v>
      </c>
      <c r="HZ144" s="35">
        <f t="shared" ref="HZ144" si="2658">SUM(HZ145:HZ157)</f>
        <v>4</v>
      </c>
      <c r="IA144" s="35">
        <f t="shared" ref="IA144" si="2659">SUM(IA145:IA157)</f>
        <v>2</v>
      </c>
      <c r="IB144" s="35">
        <f t="shared" ref="IB144" si="2660">SUM(IB145:IB157)</f>
        <v>0</v>
      </c>
      <c r="IC144" s="35">
        <f t="shared" ref="IC144" si="2661">SUM(IC145:IC157)</f>
        <v>1</v>
      </c>
      <c r="ID144" s="35">
        <f t="shared" ref="ID144" si="2662">SUM(ID145:ID157)</f>
        <v>0</v>
      </c>
      <c r="IE144" s="35">
        <f t="shared" ref="IE144" si="2663">SUM(IE145:IE157)</f>
        <v>2</v>
      </c>
      <c r="IF144" s="35">
        <f t="shared" ref="IF144" si="2664">SUM(IF145:IF157)</f>
        <v>1</v>
      </c>
      <c r="IG144" s="35">
        <f t="shared" ref="IG144" si="2665">SUM(IG145:IG157)</f>
        <v>1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570</v>
      </c>
      <c r="IL144" s="35">
        <f t="shared" si="2667"/>
        <v>570</v>
      </c>
      <c r="IM144" s="35">
        <f t="shared" si="2667"/>
        <v>18</v>
      </c>
      <c r="IN144" s="35">
        <f t="shared" si="2667"/>
        <v>0</v>
      </c>
      <c r="IO144" s="35">
        <f t="shared" si="2667"/>
        <v>0</v>
      </c>
      <c r="IP144" s="35">
        <f t="shared" si="2667"/>
        <v>21</v>
      </c>
      <c r="IQ144" s="35">
        <f t="shared" si="2667"/>
        <v>15</v>
      </c>
      <c r="IR144" s="35">
        <f t="shared" si="2667"/>
        <v>10</v>
      </c>
      <c r="IS144" s="35">
        <f t="shared" si="2667"/>
        <v>11</v>
      </c>
      <c r="IT144" s="35">
        <f t="shared" si="2667"/>
        <v>11</v>
      </c>
      <c r="IU144" s="35">
        <f t="shared" si="2667"/>
        <v>18</v>
      </c>
      <c r="IV144" s="35">
        <f t="shared" si="2667"/>
        <v>16</v>
      </c>
      <c r="IW144" s="35">
        <f t="shared" si="2667"/>
        <v>32</v>
      </c>
      <c r="IX144" s="35">
        <f t="shared" si="2667"/>
        <v>21</v>
      </c>
      <c r="IY144" s="35">
        <f t="shared" si="2667"/>
        <v>10</v>
      </c>
      <c r="IZ144" s="35">
        <f t="shared" si="2667"/>
        <v>14</v>
      </c>
      <c r="JA144" s="35">
        <f t="shared" si="2667"/>
        <v>4</v>
      </c>
      <c r="JB144" s="35">
        <f t="shared" si="2667"/>
        <v>22</v>
      </c>
      <c r="JC144" s="35">
        <f t="shared" si="2667"/>
        <v>34</v>
      </c>
      <c r="JD144" s="35">
        <f t="shared" si="2667"/>
        <v>30</v>
      </c>
      <c r="JE144" s="35">
        <f t="shared" si="2667"/>
        <v>36</v>
      </c>
      <c r="JF144" s="35">
        <f t="shared" si="2667"/>
        <v>31</v>
      </c>
      <c r="JG144" s="35">
        <f t="shared" si="2667"/>
        <v>17</v>
      </c>
      <c r="JH144" s="35">
        <f t="shared" si="2667"/>
        <v>24</v>
      </c>
      <c r="JI144" s="35">
        <f t="shared" si="2667"/>
        <v>19</v>
      </c>
      <c r="JJ144" s="35">
        <f t="shared" si="2667"/>
        <v>19</v>
      </c>
      <c r="JK144" s="35">
        <f t="shared" si="2667"/>
        <v>47</v>
      </c>
      <c r="JL144" s="35">
        <f t="shared" si="2667"/>
        <v>34</v>
      </c>
      <c r="JM144" s="35">
        <f t="shared" si="2667"/>
        <v>10</v>
      </c>
      <c r="JN144" s="35">
        <f t="shared" si="2667"/>
        <v>17</v>
      </c>
      <c r="JO144" s="35">
        <f t="shared" si="2667"/>
        <v>17</v>
      </c>
      <c r="JP144" s="35">
        <f t="shared" si="2667"/>
        <v>12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1540000</v>
      </c>
      <c r="K145" s="62">
        <f t="shared" si="958"/>
        <v>55</v>
      </c>
      <c r="L145" s="62">
        <f t="shared" si="959"/>
        <v>4</v>
      </c>
      <c r="M145" s="57">
        <f t="shared" si="960"/>
        <v>7.2727272727272724E-2</v>
      </c>
      <c r="N145" s="115">
        <f t="shared" si="961"/>
        <v>1540000</v>
      </c>
      <c r="O145" s="64">
        <f t="shared" si="962"/>
        <v>55</v>
      </c>
      <c r="P145" s="64">
        <f t="shared" si="963"/>
        <v>4</v>
      </c>
      <c r="Q145" s="127">
        <f t="shared" si="964"/>
        <v>7.2727272727272724E-2</v>
      </c>
      <c r="R145" s="87">
        <f>IFERROR(VLOOKUP($C145,Sales!$H$5:$N$300,7,0),0)</f>
        <v>56000</v>
      </c>
      <c r="S145" s="62">
        <f>IFERROR(VLOOKUP($C145,Sales!$H$5:$N$300,3,0),0)</f>
        <v>2</v>
      </c>
      <c r="T145" s="62">
        <f>IFERROR(VLOOKUP($C145,Waste!$H$5:$N$200,3,0),0)</f>
        <v>1</v>
      </c>
      <c r="U145" s="63">
        <f t="shared" si="965"/>
        <v>0.5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168000</v>
      </c>
      <c r="AE145" s="62">
        <f>IFERROR(VLOOKUP($C145,Sales!$AC$5:$AI$300,3,0),0)</f>
        <v>6</v>
      </c>
      <c r="AF145" s="62">
        <f>IFERROR(VLOOKUP($C145,Waste!$AC$5:$AI$200,3,0),0)</f>
        <v>1</v>
      </c>
      <c r="AG145" s="63">
        <f t="shared" si="968"/>
        <v>0.16666666666666666</v>
      </c>
      <c r="AH145" s="62">
        <f>IFERROR(VLOOKUP($C145,Sales!$AJ$5:$AP$300,7,0),0)</f>
        <v>84000</v>
      </c>
      <c r="AI145" s="62">
        <f>IFERROR(VLOOKUP($C145,Sales!$AJ$5:$AP$300,3,0),0)</f>
        <v>3</v>
      </c>
      <c r="AJ145" s="62">
        <f>IFERROR(VLOOKUP($C145,Waste!$AJ$5:$AP$200,3,0),0)</f>
        <v>0</v>
      </c>
      <c r="AK145" s="63">
        <f t="shared" si="969"/>
        <v>0</v>
      </c>
      <c r="AL145" s="62">
        <f>IFERROR(VLOOKUP($C145,Sales!$AQ$5:$AW$300,7,0),0)</f>
        <v>56000</v>
      </c>
      <c r="AM145" s="62">
        <f>IFERROR(VLOOKUP($C145,Sales!$AQ$5:$AW$300,3,0),0)</f>
        <v>2</v>
      </c>
      <c r="AN145" s="62">
        <f>IFERROR(VLOOKUP($C145,Waste!$AQ$5:$AW$200,3,0),0)</f>
        <v>0</v>
      </c>
      <c r="AO145" s="63">
        <f t="shared" si="970"/>
        <v>0</v>
      </c>
      <c r="AP145" s="62">
        <f>IFERROR(VLOOKUP($C145,Sales!$AX$5:$BD$300,7,0),0)</f>
        <v>56000</v>
      </c>
      <c r="AQ145" s="62">
        <f>IFERROR(VLOOKUP($C145,Sales!$AX$5:$BD$300,3,0),0)</f>
        <v>2</v>
      </c>
      <c r="AR145" s="62">
        <f>IFERROR(VLOOKUP($C145,Waste!$AX$5:$BD$200,3,0),0)</f>
        <v>1</v>
      </c>
      <c r="AS145" s="63">
        <f t="shared" si="971"/>
        <v>0.5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84000</v>
      </c>
      <c r="AY145" s="62">
        <f>IFERROR(VLOOKUP($C145,Sales!$BL$5:$BR$300,3,0),0)</f>
        <v>3</v>
      </c>
      <c r="AZ145" s="62">
        <f>IFERROR(VLOOKUP($C145,Waste!$BL$5:$BR$200,3,0),0)</f>
        <v>0</v>
      </c>
      <c r="BA145" s="63">
        <f t="shared" si="973"/>
        <v>0</v>
      </c>
      <c r="BB145" s="62">
        <f>IFERROR(VLOOKUP($C145,Sales!$BS$5:$BY$300,7,0),0)</f>
        <v>56000</v>
      </c>
      <c r="BC145" s="62">
        <f>IFERROR(VLOOKUP($C145,Sales!$BS$5:$BY$300,3,0),0)</f>
        <v>2</v>
      </c>
      <c r="BD145" s="62">
        <f>IFERROR(VLOOKUP($C145,Waste!$BS$5:$BY$200,3,0),0)</f>
        <v>1</v>
      </c>
      <c r="BE145" s="63">
        <f t="shared" si="974"/>
        <v>0.5</v>
      </c>
      <c r="BF145" s="62">
        <f>IFERROR(VLOOKUP($C145,Sales!$BZ$5:$CF$300,7,0),0)</f>
        <v>196000</v>
      </c>
      <c r="BG145" s="62">
        <f>IFERROR(VLOOKUP($C145,Sales!$BZ$5:$CF$300,3,0),0)</f>
        <v>7</v>
      </c>
      <c r="BH145" s="62">
        <f>IFERROR(VLOOKUP($C145,Waste!$BZ$5:$CF$200,3,0),0)</f>
        <v>0</v>
      </c>
      <c r="BI145" s="63">
        <f t="shared" si="975"/>
        <v>0</v>
      </c>
      <c r="BJ145" s="62">
        <f>IFERROR(VLOOKUP($C145,Sales!$CG$5:$CM$300,7,0),0)</f>
        <v>168000</v>
      </c>
      <c r="BK145" s="62">
        <f>IFERROR(VLOOKUP($C145,Sales!$CG$5:$CM$300,3,0),0)</f>
        <v>6</v>
      </c>
      <c r="BL145" s="62">
        <f>IFERROR(VLOOKUP($C145,Waste!$CG$5:$CM$200,3,0),0)</f>
        <v>0</v>
      </c>
      <c r="BM145" s="63">
        <f t="shared" si="976"/>
        <v>0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28000</v>
      </c>
      <c r="BS145" s="62">
        <f>IFERROR(VLOOKUP($C145,Sales!$CU$5:$DA$300,3,0),0)</f>
        <v>1</v>
      </c>
      <c r="BT145" s="62">
        <f>IFERROR(VLOOKUP($C145,Waste!$CU$5:$DA$200,3,0),0)</f>
        <v>0</v>
      </c>
      <c r="BU145" s="63">
        <f t="shared" si="978"/>
        <v>0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56000</v>
      </c>
      <c r="CY145" s="62">
        <f>IFERROR(VLOOKUP($C145,Sales!$EY$5:$FE$300,3,0),0)</f>
        <v>2</v>
      </c>
      <c r="CZ145" s="62">
        <f>IFERROR(VLOOKUP($C145,Waste!$EY$5:$FE$200,3,0),0)</f>
        <v>0</v>
      </c>
      <c r="DA145" s="63">
        <f t="shared" si="986"/>
        <v>0</v>
      </c>
      <c r="DB145" s="62">
        <f>IFERROR(VLOOKUP($C145,Sales!$FF$5:$FL$300,7,0),0)</f>
        <v>168000</v>
      </c>
      <c r="DC145" s="62">
        <f>IFERROR(VLOOKUP($C145,Sales!$FF$5:$FL$300,3,0),0)</f>
        <v>6</v>
      </c>
      <c r="DD145" s="62">
        <f>IFERROR(VLOOKUP($C145,Waste!$FF$5:$FL$200,3,0),0)</f>
        <v>0</v>
      </c>
      <c r="DE145" s="63">
        <f t="shared" si="987"/>
        <v>0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196000</v>
      </c>
      <c r="EA145" s="62">
        <f>IFERROR(VLOOKUP($C145,Sales!$GV$5:$HB$300,3,0),0)</f>
        <v>7</v>
      </c>
      <c r="EB145" s="62">
        <f>IFERROR(VLOOKUP($C145,Waste!$GV$5:$HB$200,3,0),0)</f>
        <v>0</v>
      </c>
      <c r="EC145" s="63">
        <f t="shared" si="993"/>
        <v>0</v>
      </c>
      <c r="ED145" s="62">
        <f>IFERROR(VLOOKUP($C145,Sales!$HC$5:$HI$300,7,0),0)</f>
        <v>168000</v>
      </c>
      <c r="EE145" s="62">
        <f>IFERROR(VLOOKUP($C145,Sales!$HC$5:$HI$300,3,0),0)</f>
        <v>6</v>
      </c>
      <c r="EF145" s="62">
        <f>IFERROR(VLOOKUP($C145,Waste!$HC$5:$HI$200,3,0),0)</f>
        <v>0</v>
      </c>
      <c r="EG145" s="63">
        <f t="shared" si="994"/>
        <v>0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1540000</v>
      </c>
      <c r="EN145" s="64">
        <f t="shared" si="998"/>
        <v>1540000</v>
      </c>
      <c r="EO145" s="64">
        <f t="shared" si="999"/>
        <v>56000</v>
      </c>
      <c r="EP145" s="64">
        <f t="shared" si="1000"/>
        <v>0</v>
      </c>
      <c r="EQ145" s="64">
        <f t="shared" si="1001"/>
        <v>0</v>
      </c>
      <c r="ER145" s="64">
        <f t="shared" si="1002"/>
        <v>168000</v>
      </c>
      <c r="ES145" s="64">
        <f t="shared" si="1003"/>
        <v>84000</v>
      </c>
      <c r="ET145" s="64">
        <f t="shared" si="1004"/>
        <v>56000</v>
      </c>
      <c r="EU145" s="64">
        <f t="shared" si="1005"/>
        <v>56000</v>
      </c>
      <c r="EV145" s="64">
        <f t="shared" si="1006"/>
        <v>0</v>
      </c>
      <c r="EW145" s="64">
        <f t="shared" si="1007"/>
        <v>84000</v>
      </c>
      <c r="EX145" s="64">
        <f t="shared" si="1008"/>
        <v>56000</v>
      </c>
      <c r="EY145" s="64">
        <f t="shared" si="1009"/>
        <v>196000</v>
      </c>
      <c r="EZ145" s="64">
        <f t="shared" si="1010"/>
        <v>168000</v>
      </c>
      <c r="FA145" s="64">
        <f t="shared" si="1011"/>
        <v>0</v>
      </c>
      <c r="FB145" s="64">
        <f t="shared" si="1012"/>
        <v>28000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56000</v>
      </c>
      <c r="FK145" s="64">
        <f t="shared" si="1021"/>
        <v>168000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196000</v>
      </c>
      <c r="FR145" s="64">
        <f t="shared" si="1028"/>
        <v>168000</v>
      </c>
      <c r="FS145" s="116">
        <f t="shared" si="1029"/>
        <v>0</v>
      </c>
      <c r="FT145" s="115">
        <f t="shared" si="1030"/>
        <v>0</v>
      </c>
      <c r="FU145" s="64">
        <f t="shared" si="1031"/>
        <v>55</v>
      </c>
      <c r="FV145" s="64">
        <f t="shared" si="1032"/>
        <v>55</v>
      </c>
      <c r="FW145" s="64">
        <f t="shared" si="1033"/>
        <v>2</v>
      </c>
      <c r="FX145" s="64">
        <f t="shared" si="1034"/>
        <v>0</v>
      </c>
      <c r="FY145" s="64">
        <f t="shared" si="1035"/>
        <v>0</v>
      </c>
      <c r="FZ145" s="64">
        <f t="shared" si="1036"/>
        <v>6</v>
      </c>
      <c r="GA145" s="64">
        <f t="shared" si="1037"/>
        <v>3</v>
      </c>
      <c r="GB145" s="64">
        <f t="shared" si="1038"/>
        <v>2</v>
      </c>
      <c r="GC145" s="64">
        <f t="shared" si="1039"/>
        <v>2</v>
      </c>
      <c r="GD145" s="64">
        <f t="shared" si="1040"/>
        <v>0</v>
      </c>
      <c r="GE145" s="64">
        <f t="shared" si="1041"/>
        <v>3</v>
      </c>
      <c r="GF145" s="64">
        <f t="shared" si="1042"/>
        <v>2</v>
      </c>
      <c r="GG145" s="64">
        <f t="shared" si="1043"/>
        <v>7</v>
      </c>
      <c r="GH145" s="64">
        <f t="shared" si="1044"/>
        <v>6</v>
      </c>
      <c r="GI145" s="64">
        <f t="shared" si="1045"/>
        <v>0</v>
      </c>
      <c r="GJ145" s="64">
        <f t="shared" si="1046"/>
        <v>1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2</v>
      </c>
      <c r="GS145" s="64">
        <f t="shared" si="1055"/>
        <v>6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7</v>
      </c>
      <c r="GZ145" s="64">
        <f t="shared" si="1062"/>
        <v>6</v>
      </c>
      <c r="HA145" s="116">
        <f t="shared" si="1063"/>
        <v>0</v>
      </c>
      <c r="HB145" s="115">
        <f t="shared" si="1064"/>
        <v>0</v>
      </c>
      <c r="HC145" s="64">
        <f t="shared" si="1065"/>
        <v>4</v>
      </c>
      <c r="HD145" s="64">
        <f t="shared" si="1066"/>
        <v>4</v>
      </c>
      <c r="HE145" s="64">
        <f t="shared" si="1067"/>
        <v>1</v>
      </c>
      <c r="HF145" s="64">
        <f t="shared" si="1068"/>
        <v>0</v>
      </c>
      <c r="HG145" s="64">
        <f t="shared" si="1069"/>
        <v>0</v>
      </c>
      <c r="HH145" s="64">
        <f t="shared" si="1070"/>
        <v>1</v>
      </c>
      <c r="HI145" s="64">
        <f t="shared" si="1071"/>
        <v>0</v>
      </c>
      <c r="HJ145" s="64">
        <f t="shared" si="1072"/>
        <v>0</v>
      </c>
      <c r="HK145" s="64">
        <f t="shared" si="1073"/>
        <v>1</v>
      </c>
      <c r="HL145" s="64">
        <f t="shared" si="1074"/>
        <v>0</v>
      </c>
      <c r="HM145" s="64">
        <f t="shared" si="1075"/>
        <v>0</v>
      </c>
      <c r="HN145" s="64">
        <f t="shared" si="1076"/>
        <v>1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59</v>
      </c>
      <c r="IL145" s="64">
        <f t="shared" ref="IL145:IL157" si="2670">+FV145+HD145</f>
        <v>59</v>
      </c>
      <c r="IM145" s="64">
        <f t="shared" ref="IM145:IM157" si="2671">+FW145+HE145</f>
        <v>3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7</v>
      </c>
      <c r="IQ145" s="64">
        <f t="shared" ref="IQ145:IQ157" si="2675">+GA145+HI145</f>
        <v>3</v>
      </c>
      <c r="IR145" s="64">
        <f t="shared" ref="IR145:IR157" si="2676">+GB145+HJ145</f>
        <v>2</v>
      </c>
      <c r="IS145" s="64">
        <f t="shared" ref="IS145:IS157" si="2677">+GC145+HK145</f>
        <v>3</v>
      </c>
      <c r="IT145" s="64">
        <f t="shared" ref="IT145:IT157" si="2678">+GD145+HL145</f>
        <v>0</v>
      </c>
      <c r="IU145" s="64">
        <f t="shared" ref="IU145:IU157" si="2679">+GE145+HM145</f>
        <v>3</v>
      </c>
      <c r="IV145" s="64">
        <f t="shared" ref="IV145:IV157" si="2680">+GF145+HN145</f>
        <v>3</v>
      </c>
      <c r="IW145" s="64">
        <f t="shared" ref="IW145:IW157" si="2681">+GG145+HO145</f>
        <v>7</v>
      </c>
      <c r="IX145" s="64">
        <f t="shared" ref="IX145:IX157" si="2682">+GH145+HP145</f>
        <v>6</v>
      </c>
      <c r="IY145" s="64">
        <f t="shared" ref="IY145:IY157" si="2683">+GI145+HQ145</f>
        <v>0</v>
      </c>
      <c r="IZ145" s="64">
        <f t="shared" ref="IZ145:IZ157" si="2684">+GJ145+HR145</f>
        <v>1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2</v>
      </c>
      <c r="JI145" s="64">
        <f t="shared" ref="JI145:JI157" si="2693">+GS145+IA145</f>
        <v>6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7</v>
      </c>
      <c r="JP145" s="64">
        <f t="shared" ref="JP145:JP157" si="2700">+GZ145+IH145</f>
        <v>6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3472000</v>
      </c>
      <c r="K146" s="62">
        <f t="shared" si="958"/>
        <v>124</v>
      </c>
      <c r="L146" s="62">
        <f t="shared" si="959"/>
        <v>11</v>
      </c>
      <c r="M146" s="57">
        <f t="shared" si="960"/>
        <v>8.8709677419354843E-2</v>
      </c>
      <c r="N146" s="115">
        <f t="shared" si="961"/>
        <v>3472000</v>
      </c>
      <c r="O146" s="64">
        <f t="shared" si="962"/>
        <v>124</v>
      </c>
      <c r="P146" s="64">
        <f t="shared" si="963"/>
        <v>11</v>
      </c>
      <c r="Q146" s="127">
        <f t="shared" si="964"/>
        <v>8.8709677419354843E-2</v>
      </c>
      <c r="R146" s="87">
        <f>IFERROR(VLOOKUP($C146,Sales!$H$5:$N$300,7,0),0)</f>
        <v>84000</v>
      </c>
      <c r="S146" s="62">
        <f>IFERROR(VLOOKUP($C146,Sales!$H$5:$N$300,3,0),0)</f>
        <v>3</v>
      </c>
      <c r="T146" s="62">
        <f>IFERROR(VLOOKUP($C146,Waste!$H$5:$N$200,3,0),0)</f>
        <v>1</v>
      </c>
      <c r="U146" s="63">
        <f t="shared" si="965"/>
        <v>0.33333333333333331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168000</v>
      </c>
      <c r="AE146" s="62">
        <f>IFERROR(VLOOKUP($C146,Sales!$AC$5:$AI$300,3,0),0)</f>
        <v>6</v>
      </c>
      <c r="AF146" s="62">
        <f>IFERROR(VLOOKUP($C146,Waste!$AC$5:$AI$200,3,0),0)</f>
        <v>1</v>
      </c>
      <c r="AG146" s="63">
        <f t="shared" si="968"/>
        <v>0.16666666666666666</v>
      </c>
      <c r="AH146" s="62">
        <f>IFERROR(VLOOKUP($C146,Sales!$AJ$5:$AP$300,7,0),0)</f>
        <v>224000</v>
      </c>
      <c r="AI146" s="62">
        <f>IFERROR(VLOOKUP($C146,Sales!$AJ$5:$AP$300,3,0),0)</f>
        <v>8</v>
      </c>
      <c r="AJ146" s="62">
        <f>IFERROR(VLOOKUP($C146,Waste!$AJ$5:$AP$200,3,0),0)</f>
        <v>0</v>
      </c>
      <c r="AK146" s="63">
        <f t="shared" si="969"/>
        <v>0</v>
      </c>
      <c r="AL146" s="62">
        <f>IFERROR(VLOOKUP($C146,Sales!$AQ$5:$AW$300,7,0),0)</f>
        <v>112000</v>
      </c>
      <c r="AM146" s="62">
        <f>IFERROR(VLOOKUP($C146,Sales!$AQ$5:$AW$300,3,0),0)</f>
        <v>4</v>
      </c>
      <c r="AN146" s="62">
        <f>IFERROR(VLOOKUP($C146,Waste!$AQ$5:$AW$200,3,0),0)</f>
        <v>0</v>
      </c>
      <c r="AO146" s="63">
        <f t="shared" si="970"/>
        <v>0</v>
      </c>
      <c r="AP146" s="62">
        <f>IFERROR(VLOOKUP($C146,Sales!$AX$5:$BD$300,7,0),0)</f>
        <v>112000</v>
      </c>
      <c r="AQ146" s="62">
        <f>IFERROR(VLOOKUP($C146,Sales!$AX$5:$BD$300,3,0),0)</f>
        <v>4</v>
      </c>
      <c r="AR146" s="62">
        <f>IFERROR(VLOOKUP($C146,Waste!$AX$5:$BD$200,3,0),0)</f>
        <v>0</v>
      </c>
      <c r="AS146" s="63">
        <f t="shared" si="971"/>
        <v>0</v>
      </c>
      <c r="AT146" s="62">
        <f>IFERROR(VLOOKUP($C146,Sales!$BE$5:$BK$300,7,0),0)</f>
        <v>112000</v>
      </c>
      <c r="AU146" s="62">
        <f>IFERROR(VLOOKUP($C146,Sales!$BE$5:$BK$300,3,0),0)</f>
        <v>4</v>
      </c>
      <c r="AV146" s="62">
        <f>IFERROR(VLOOKUP($C146,Waste!$BE$5:$BK$200,3,0),0)</f>
        <v>0</v>
      </c>
      <c r="AW146" s="63">
        <f t="shared" si="972"/>
        <v>0</v>
      </c>
      <c r="AX146" s="62">
        <f>IFERROR(VLOOKUP($C146,Sales!$BL$5:$BR$300,7,0),0)</f>
        <v>168000</v>
      </c>
      <c r="AY146" s="62">
        <f>IFERROR(VLOOKUP($C146,Sales!$BL$5:$BR$300,3,0),0)</f>
        <v>6</v>
      </c>
      <c r="AZ146" s="62">
        <f>IFERROR(VLOOKUP($C146,Waste!$BL$5:$BR$200,3,0),0)</f>
        <v>0</v>
      </c>
      <c r="BA146" s="63">
        <f t="shared" si="973"/>
        <v>0</v>
      </c>
      <c r="BB146" s="62">
        <f>IFERROR(VLOOKUP($C146,Sales!$BS$5:$BY$300,7,0),0)</f>
        <v>140000</v>
      </c>
      <c r="BC146" s="62">
        <f>IFERROR(VLOOKUP($C146,Sales!$BS$5:$BY$300,3,0),0)</f>
        <v>5</v>
      </c>
      <c r="BD146" s="62">
        <f>IFERROR(VLOOKUP($C146,Waste!$BS$5:$BY$200,3,0),0)</f>
        <v>4</v>
      </c>
      <c r="BE146" s="63">
        <f t="shared" si="974"/>
        <v>0.8</v>
      </c>
      <c r="BF146" s="62">
        <f>IFERROR(VLOOKUP($C146,Sales!$BZ$5:$CF$300,7,0),0)</f>
        <v>112000</v>
      </c>
      <c r="BG146" s="62">
        <f>IFERROR(VLOOKUP($C146,Sales!$BZ$5:$CF$300,3,0),0)</f>
        <v>4</v>
      </c>
      <c r="BH146" s="62">
        <f>IFERROR(VLOOKUP($C146,Waste!$BZ$5:$CF$200,3,0),0)</f>
        <v>0</v>
      </c>
      <c r="BI146" s="63">
        <f t="shared" si="975"/>
        <v>0</v>
      </c>
      <c r="BJ146" s="62">
        <f>IFERROR(VLOOKUP($C146,Sales!$CG$5:$CM$300,7,0),0)</f>
        <v>224000</v>
      </c>
      <c r="BK146" s="62">
        <f>IFERROR(VLOOKUP($C146,Sales!$CG$5:$CM$300,3,0),0)</f>
        <v>8</v>
      </c>
      <c r="BL146" s="62">
        <f>IFERROR(VLOOKUP($C146,Waste!$CG$5:$CM$200,3,0),0)</f>
        <v>0</v>
      </c>
      <c r="BM146" s="63">
        <f t="shared" si="976"/>
        <v>0</v>
      </c>
      <c r="BN146" s="62">
        <f>IFERROR(VLOOKUP($C146,Sales!$CN$5:$CT$300,7,0),0)</f>
        <v>28000</v>
      </c>
      <c r="BO146" s="62">
        <f>IFERROR(VLOOKUP($C146,Sales!$CN$5:$CT$300,3,0),0)</f>
        <v>1</v>
      </c>
      <c r="BP146" s="62">
        <f>IFERROR(VLOOKUP($C146,Waste!$CN$5:$CT$200,3,0),0)</f>
        <v>3</v>
      </c>
      <c r="BQ146" s="63">
        <f t="shared" si="977"/>
        <v>3</v>
      </c>
      <c r="BR146" s="62">
        <f>IFERROR(VLOOKUP($C146,Sales!$CU$5:$DA$300,7,0),0)</f>
        <v>224000</v>
      </c>
      <c r="BS146" s="62">
        <f>IFERROR(VLOOKUP($C146,Sales!$CU$5:$DA$300,3,0),0)</f>
        <v>8</v>
      </c>
      <c r="BT146" s="62">
        <f>IFERROR(VLOOKUP($C146,Waste!$CU$5:$DA$200,3,0),0)</f>
        <v>0</v>
      </c>
      <c r="BU146" s="63">
        <f t="shared" si="978"/>
        <v>0</v>
      </c>
      <c r="BV146" s="62">
        <f>IFERROR(VLOOKUP($C146,Sales!$DB$5:$DH$300,7,0),0)</f>
        <v>112000</v>
      </c>
      <c r="BW146" s="62">
        <f>IFERROR(VLOOKUP($C146,Sales!$DB$5:$DH$300,3,0),0)</f>
        <v>4</v>
      </c>
      <c r="BX146" s="62">
        <f>IFERROR(VLOOKUP($C146,Waste!$DB$5:$DH$200,3,0),0)</f>
        <v>0</v>
      </c>
      <c r="BY146" s="63">
        <f t="shared" si="979"/>
        <v>0</v>
      </c>
      <c r="BZ146" s="62">
        <f>IFERROR(VLOOKUP($C146,Sales!$DI$5:$DO$300,7,0),0)</f>
        <v>112000</v>
      </c>
      <c r="CA146" s="62">
        <f>IFERROR(VLOOKUP($C146,Sales!$DI$5:$DO$300,3,0),0)</f>
        <v>4</v>
      </c>
      <c r="CB146" s="62">
        <f>IFERROR(VLOOKUP($C146,Waste!$DI$5:$DO$200,3,0),0)</f>
        <v>0</v>
      </c>
      <c r="CC146" s="63">
        <f t="shared" si="980"/>
        <v>0</v>
      </c>
      <c r="CD146" s="62">
        <f>IFERROR(VLOOKUP($C146,Sales!$DP$5:$DV$300,7,0),0)</f>
        <v>168000</v>
      </c>
      <c r="CE146" s="62">
        <f>IFERROR(VLOOKUP($C146,Sales!$DP$5:$DV$300,3,0),0)</f>
        <v>6</v>
      </c>
      <c r="CF146" s="62">
        <f>IFERROR(VLOOKUP($C146,Waste!$DP$5:$DV$200,3,0),0)</f>
        <v>0</v>
      </c>
      <c r="CG146" s="63">
        <f t="shared" si="981"/>
        <v>0</v>
      </c>
      <c r="CH146" s="62">
        <f>IFERROR(VLOOKUP($C146,Sales!$DW$5:$EC$300,7,0),0)</f>
        <v>168000</v>
      </c>
      <c r="CI146" s="62">
        <f>IFERROR(VLOOKUP($C146,Sales!$DW$5:$EC$300,3,0),0)</f>
        <v>6</v>
      </c>
      <c r="CJ146" s="62">
        <f>IFERROR(VLOOKUP($C146,Waste!$DW$5:$EC$200,3,0),0)</f>
        <v>0</v>
      </c>
      <c r="CK146" s="63">
        <f t="shared" si="982"/>
        <v>0</v>
      </c>
      <c r="CL146" s="62">
        <f>IFERROR(VLOOKUP($C146,Sales!$ED$5:$EJ$300,7,0),0)</f>
        <v>112000</v>
      </c>
      <c r="CM146" s="62">
        <f>IFERROR(VLOOKUP($C146,Sales!$ED$5:$EJ$300,3,0),0)</f>
        <v>4</v>
      </c>
      <c r="CN146" s="62">
        <f>IFERROR(VLOOKUP($C146,Waste!$ED$5:$EJ$200,3,0),0)</f>
        <v>0</v>
      </c>
      <c r="CO146" s="63">
        <f t="shared" si="983"/>
        <v>0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112000</v>
      </c>
      <c r="CU146" s="62">
        <f>IFERROR(VLOOKUP($C146,Sales!$ER$5:$EX$300,3,0),0)</f>
        <v>4</v>
      </c>
      <c r="CV146" s="62">
        <f>IFERROR(VLOOKUP($C146,Waste!$ER$5:$EX$200,3,0),0)</f>
        <v>0</v>
      </c>
      <c r="CW146" s="63">
        <f t="shared" si="985"/>
        <v>0</v>
      </c>
      <c r="CX146" s="62">
        <f>IFERROR(VLOOKUP($C146,Sales!$EY$5:$FE$300,7,0),0)</f>
        <v>168000</v>
      </c>
      <c r="CY146" s="62">
        <f>IFERROR(VLOOKUP($C146,Sales!$EY$5:$FE$300,3,0),0)</f>
        <v>6</v>
      </c>
      <c r="CZ146" s="62">
        <f>IFERROR(VLOOKUP($C146,Waste!$EY$5:$FE$200,3,0),0)</f>
        <v>2</v>
      </c>
      <c r="DA146" s="63">
        <f t="shared" si="986"/>
        <v>0.33333333333333331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308000</v>
      </c>
      <c r="DK146" s="62">
        <f>IFERROR(VLOOKUP($C146,Sales!$FT$5:$FZ$300,3,0),0)</f>
        <v>11</v>
      </c>
      <c r="DL146" s="62">
        <f>IFERROR(VLOOKUP($C146,Waste!$FT$5:$FZ$200,3,0),0)</f>
        <v>0</v>
      </c>
      <c r="DM146" s="63">
        <f t="shared" si="989"/>
        <v>0</v>
      </c>
      <c r="DN146" s="62">
        <f>IFERROR(VLOOKUP($C146,Sales!$GA$5:$GG$300,7,0),0)</f>
        <v>224000</v>
      </c>
      <c r="DO146" s="62">
        <f>IFERROR(VLOOKUP($C146,Sales!$GA$5:$GG$300,3,0),0)</f>
        <v>8</v>
      </c>
      <c r="DP146" s="62">
        <f>IFERROR(VLOOKUP($C146,Waste!$GA$5:$GG$200,3,0),0)</f>
        <v>0</v>
      </c>
      <c r="DQ146" s="63">
        <f t="shared" si="990"/>
        <v>0</v>
      </c>
      <c r="DR146" s="62">
        <f>IFERROR(VLOOKUP($C146,Sales!$GH$5:$GN$300,7,0),0)</f>
        <v>84000</v>
      </c>
      <c r="DS146" s="62">
        <f>IFERROR(VLOOKUP($C146,Sales!$GH$5:$GN$300,3,0),0)</f>
        <v>3</v>
      </c>
      <c r="DT146" s="62">
        <f>IFERROR(VLOOKUP($C146,Waste!$GH$5:$GN$200,3,0),0)</f>
        <v>0</v>
      </c>
      <c r="DU146" s="63">
        <f t="shared" si="991"/>
        <v>0</v>
      </c>
      <c r="DV146" s="62">
        <f>IFERROR(VLOOKUP($C146,Sales!$GO$5:$GU$300,7,0),0)</f>
        <v>112000</v>
      </c>
      <c r="DW146" s="62">
        <f>IFERROR(VLOOKUP($C146,Sales!$GO$5:$GU$300,3,0),0)</f>
        <v>4</v>
      </c>
      <c r="DX146" s="62">
        <f>IFERROR(VLOOKUP($C146,Waste!$GO$5:$GU$200,3,0),0)</f>
        <v>0</v>
      </c>
      <c r="DY146" s="63">
        <f t="shared" si="992"/>
        <v>0</v>
      </c>
      <c r="DZ146" s="62">
        <f>IFERROR(VLOOKUP($C146,Sales!$GV$5:$HB$300,7,0),0)</f>
        <v>84000</v>
      </c>
      <c r="EA146" s="62">
        <f>IFERROR(VLOOKUP($C146,Sales!$GV$5:$HB$300,3,0),0)</f>
        <v>3</v>
      </c>
      <c r="EB146" s="62">
        <f>IFERROR(VLOOKUP($C146,Waste!$GV$5:$HB$200,3,0),0)</f>
        <v>0</v>
      </c>
      <c r="EC146" s="63">
        <f t="shared" si="993"/>
        <v>0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3472000</v>
      </c>
      <c r="EN146" s="64">
        <f t="shared" si="998"/>
        <v>3472000</v>
      </c>
      <c r="EO146" s="64">
        <f t="shared" si="999"/>
        <v>84000</v>
      </c>
      <c r="EP146" s="64">
        <f t="shared" si="1000"/>
        <v>0</v>
      </c>
      <c r="EQ146" s="64">
        <f t="shared" si="1001"/>
        <v>0</v>
      </c>
      <c r="ER146" s="64">
        <f t="shared" si="1002"/>
        <v>168000</v>
      </c>
      <c r="ES146" s="64">
        <f t="shared" si="1003"/>
        <v>224000</v>
      </c>
      <c r="ET146" s="64">
        <f t="shared" si="1004"/>
        <v>112000</v>
      </c>
      <c r="EU146" s="64">
        <f t="shared" si="1005"/>
        <v>112000</v>
      </c>
      <c r="EV146" s="64">
        <f t="shared" si="1006"/>
        <v>112000</v>
      </c>
      <c r="EW146" s="64">
        <f t="shared" si="1007"/>
        <v>168000</v>
      </c>
      <c r="EX146" s="64">
        <f t="shared" si="1008"/>
        <v>140000</v>
      </c>
      <c r="EY146" s="64">
        <f t="shared" si="1009"/>
        <v>112000</v>
      </c>
      <c r="EZ146" s="64">
        <f t="shared" si="1010"/>
        <v>224000</v>
      </c>
      <c r="FA146" s="64">
        <f t="shared" si="1011"/>
        <v>28000</v>
      </c>
      <c r="FB146" s="64">
        <f t="shared" si="1012"/>
        <v>224000</v>
      </c>
      <c r="FC146" s="64">
        <f t="shared" si="1013"/>
        <v>112000</v>
      </c>
      <c r="FD146" s="64">
        <f t="shared" si="1014"/>
        <v>112000</v>
      </c>
      <c r="FE146" s="64">
        <f t="shared" si="1015"/>
        <v>168000</v>
      </c>
      <c r="FF146" s="64">
        <f t="shared" si="1016"/>
        <v>168000</v>
      </c>
      <c r="FG146" s="64">
        <f t="shared" si="1017"/>
        <v>112000</v>
      </c>
      <c r="FH146" s="64">
        <f t="shared" si="1018"/>
        <v>0</v>
      </c>
      <c r="FI146" s="64">
        <f t="shared" si="1019"/>
        <v>112000</v>
      </c>
      <c r="FJ146" s="64">
        <f t="shared" si="1020"/>
        <v>168000</v>
      </c>
      <c r="FK146" s="64">
        <f t="shared" si="1021"/>
        <v>0</v>
      </c>
      <c r="FL146" s="64">
        <f t="shared" si="1022"/>
        <v>0</v>
      </c>
      <c r="FM146" s="64">
        <f t="shared" si="1023"/>
        <v>308000</v>
      </c>
      <c r="FN146" s="64">
        <f t="shared" si="1024"/>
        <v>224000</v>
      </c>
      <c r="FO146" s="64">
        <f t="shared" si="1025"/>
        <v>84000</v>
      </c>
      <c r="FP146" s="64">
        <f t="shared" si="1026"/>
        <v>112000</v>
      </c>
      <c r="FQ146" s="64">
        <f t="shared" si="1027"/>
        <v>84000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124</v>
      </c>
      <c r="FV146" s="64">
        <f t="shared" si="1032"/>
        <v>124</v>
      </c>
      <c r="FW146" s="64">
        <f t="shared" si="1033"/>
        <v>3</v>
      </c>
      <c r="FX146" s="64">
        <f t="shared" si="1034"/>
        <v>0</v>
      </c>
      <c r="FY146" s="64">
        <f t="shared" si="1035"/>
        <v>0</v>
      </c>
      <c r="FZ146" s="64">
        <f t="shared" si="1036"/>
        <v>6</v>
      </c>
      <c r="GA146" s="64">
        <f t="shared" si="1037"/>
        <v>8</v>
      </c>
      <c r="GB146" s="64">
        <f t="shared" si="1038"/>
        <v>4</v>
      </c>
      <c r="GC146" s="64">
        <f t="shared" si="1039"/>
        <v>4</v>
      </c>
      <c r="GD146" s="64">
        <f t="shared" si="1040"/>
        <v>4</v>
      </c>
      <c r="GE146" s="64">
        <f t="shared" si="1041"/>
        <v>6</v>
      </c>
      <c r="GF146" s="64">
        <f t="shared" si="1042"/>
        <v>5</v>
      </c>
      <c r="GG146" s="64">
        <f t="shared" si="1043"/>
        <v>4</v>
      </c>
      <c r="GH146" s="64">
        <f t="shared" si="1044"/>
        <v>8</v>
      </c>
      <c r="GI146" s="64">
        <f t="shared" si="1045"/>
        <v>1</v>
      </c>
      <c r="GJ146" s="64">
        <f t="shared" si="1046"/>
        <v>8</v>
      </c>
      <c r="GK146" s="64">
        <f t="shared" si="1047"/>
        <v>4</v>
      </c>
      <c r="GL146" s="64">
        <f t="shared" si="1048"/>
        <v>4</v>
      </c>
      <c r="GM146" s="64">
        <f t="shared" si="1049"/>
        <v>6</v>
      </c>
      <c r="GN146" s="64">
        <f t="shared" si="1050"/>
        <v>6</v>
      </c>
      <c r="GO146" s="64">
        <f t="shared" si="1051"/>
        <v>4</v>
      </c>
      <c r="GP146" s="64">
        <f t="shared" si="1052"/>
        <v>0</v>
      </c>
      <c r="GQ146" s="64">
        <f t="shared" si="1053"/>
        <v>4</v>
      </c>
      <c r="GR146" s="64">
        <f t="shared" si="1054"/>
        <v>6</v>
      </c>
      <c r="GS146" s="64">
        <f t="shared" si="1055"/>
        <v>0</v>
      </c>
      <c r="GT146" s="64">
        <f t="shared" si="1056"/>
        <v>0</v>
      </c>
      <c r="GU146" s="64">
        <f t="shared" si="1057"/>
        <v>11</v>
      </c>
      <c r="GV146" s="64">
        <f t="shared" si="1058"/>
        <v>8</v>
      </c>
      <c r="GW146" s="64">
        <f t="shared" si="1059"/>
        <v>3</v>
      </c>
      <c r="GX146" s="64">
        <f t="shared" si="1060"/>
        <v>4</v>
      </c>
      <c r="GY146" s="64">
        <f t="shared" si="1061"/>
        <v>3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11</v>
      </c>
      <c r="HD146" s="64">
        <f t="shared" si="1066"/>
        <v>11</v>
      </c>
      <c r="HE146" s="64">
        <f t="shared" si="1067"/>
        <v>1</v>
      </c>
      <c r="HF146" s="64">
        <f t="shared" si="1068"/>
        <v>0</v>
      </c>
      <c r="HG146" s="64">
        <f t="shared" si="1069"/>
        <v>0</v>
      </c>
      <c r="HH146" s="64">
        <f t="shared" si="1070"/>
        <v>1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4</v>
      </c>
      <c r="HO146" s="64">
        <f t="shared" si="1077"/>
        <v>0</v>
      </c>
      <c r="HP146" s="64">
        <f t="shared" si="1078"/>
        <v>0</v>
      </c>
      <c r="HQ146" s="64">
        <f t="shared" si="1079"/>
        <v>3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2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135</v>
      </c>
      <c r="IL146" s="64">
        <f t="shared" si="2670"/>
        <v>135</v>
      </c>
      <c r="IM146" s="64">
        <f t="shared" si="2671"/>
        <v>4</v>
      </c>
      <c r="IN146" s="64">
        <f t="shared" si="2672"/>
        <v>0</v>
      </c>
      <c r="IO146" s="64">
        <f t="shared" si="2673"/>
        <v>0</v>
      </c>
      <c r="IP146" s="64">
        <f t="shared" si="2674"/>
        <v>7</v>
      </c>
      <c r="IQ146" s="64">
        <f t="shared" si="2675"/>
        <v>8</v>
      </c>
      <c r="IR146" s="64">
        <f t="shared" si="2676"/>
        <v>4</v>
      </c>
      <c r="IS146" s="64">
        <f t="shared" si="2677"/>
        <v>4</v>
      </c>
      <c r="IT146" s="64">
        <f t="shared" si="2678"/>
        <v>4</v>
      </c>
      <c r="IU146" s="64">
        <f t="shared" si="2679"/>
        <v>6</v>
      </c>
      <c r="IV146" s="64">
        <f t="shared" si="2680"/>
        <v>9</v>
      </c>
      <c r="IW146" s="64">
        <f t="shared" si="2681"/>
        <v>4</v>
      </c>
      <c r="IX146" s="64">
        <f t="shared" si="2682"/>
        <v>8</v>
      </c>
      <c r="IY146" s="64">
        <f t="shared" si="2683"/>
        <v>4</v>
      </c>
      <c r="IZ146" s="64">
        <f t="shared" si="2684"/>
        <v>8</v>
      </c>
      <c r="JA146" s="64">
        <f t="shared" si="2685"/>
        <v>4</v>
      </c>
      <c r="JB146" s="64">
        <f t="shared" si="2686"/>
        <v>4</v>
      </c>
      <c r="JC146" s="64">
        <f t="shared" si="2687"/>
        <v>6</v>
      </c>
      <c r="JD146" s="64">
        <f t="shared" si="2688"/>
        <v>6</v>
      </c>
      <c r="JE146" s="64">
        <f t="shared" si="2689"/>
        <v>4</v>
      </c>
      <c r="JF146" s="64">
        <f t="shared" si="2690"/>
        <v>0</v>
      </c>
      <c r="JG146" s="64">
        <f t="shared" si="2691"/>
        <v>4</v>
      </c>
      <c r="JH146" s="64">
        <f t="shared" si="2692"/>
        <v>8</v>
      </c>
      <c r="JI146" s="64">
        <f t="shared" si="2693"/>
        <v>0</v>
      </c>
      <c r="JJ146" s="64">
        <f t="shared" si="2694"/>
        <v>0</v>
      </c>
      <c r="JK146" s="64">
        <f t="shared" si="2695"/>
        <v>11</v>
      </c>
      <c r="JL146" s="64">
        <f t="shared" si="2696"/>
        <v>8</v>
      </c>
      <c r="JM146" s="64">
        <f t="shared" si="2697"/>
        <v>3</v>
      </c>
      <c r="JN146" s="64">
        <f t="shared" si="2698"/>
        <v>4</v>
      </c>
      <c r="JO146" s="64">
        <f t="shared" si="2699"/>
        <v>3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2520000</v>
      </c>
      <c r="K147" s="62">
        <f t="shared" si="958"/>
        <v>90</v>
      </c>
      <c r="L147" s="62">
        <f t="shared" si="959"/>
        <v>3</v>
      </c>
      <c r="M147" s="57">
        <f t="shared" si="960"/>
        <v>3.3333333333333333E-2</v>
      </c>
      <c r="N147" s="115">
        <f t="shared" si="961"/>
        <v>2520000</v>
      </c>
      <c r="O147" s="64">
        <f t="shared" si="962"/>
        <v>90</v>
      </c>
      <c r="P147" s="64">
        <f t="shared" si="963"/>
        <v>3</v>
      </c>
      <c r="Q147" s="127">
        <f t="shared" si="964"/>
        <v>3.3333333333333333E-2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196000</v>
      </c>
      <c r="AU147" s="62">
        <f>IFERROR(VLOOKUP($C147,Sales!$BE$5:$BK$300,3,0),0)</f>
        <v>7</v>
      </c>
      <c r="AV147" s="62">
        <f>IFERROR(VLOOKUP($C147,Waste!$BE$5:$BK$200,3,0),0)</f>
        <v>0</v>
      </c>
      <c r="AW147" s="63">
        <f t="shared" si="972"/>
        <v>0</v>
      </c>
      <c r="AX147" s="62">
        <f>IFERROR(VLOOKUP($C147,Sales!$BL$5:$BR$300,7,0),0)</f>
        <v>168000</v>
      </c>
      <c r="AY147" s="62">
        <f>IFERROR(VLOOKUP($C147,Sales!$BL$5:$BR$300,3,0),0)</f>
        <v>6</v>
      </c>
      <c r="AZ147" s="62">
        <f>IFERROR(VLOOKUP($C147,Waste!$BL$5:$BR$200,3,0),0)</f>
        <v>0</v>
      </c>
      <c r="BA147" s="63">
        <f t="shared" si="973"/>
        <v>0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196000</v>
      </c>
      <c r="BG147" s="62">
        <f>IFERROR(VLOOKUP($C147,Sales!$BZ$5:$CF$300,3,0),0)</f>
        <v>7</v>
      </c>
      <c r="BH147" s="62">
        <f>IFERROR(VLOOKUP($C147,Waste!$BZ$5:$CF$200,3,0),0)</f>
        <v>0</v>
      </c>
      <c r="BI147" s="63">
        <f t="shared" si="975"/>
        <v>0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84000</v>
      </c>
      <c r="BO147" s="62">
        <f>IFERROR(VLOOKUP($C147,Sales!$CN$5:$CT$300,3,0),0)</f>
        <v>3</v>
      </c>
      <c r="BP147" s="62">
        <f>IFERROR(VLOOKUP($C147,Waste!$CN$5:$CT$200,3,0),0)</f>
        <v>0</v>
      </c>
      <c r="BQ147" s="63">
        <f t="shared" si="977"/>
        <v>0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168000</v>
      </c>
      <c r="CA147" s="62">
        <f>IFERROR(VLOOKUP($C147,Sales!$DI$5:$DO$300,3,0),0)</f>
        <v>6</v>
      </c>
      <c r="CB147" s="62">
        <f>IFERROR(VLOOKUP($C147,Waste!$DI$5:$DO$200,3,0),0)</f>
        <v>0</v>
      </c>
      <c r="CC147" s="63">
        <f t="shared" si="980"/>
        <v>0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392000</v>
      </c>
      <c r="CM147" s="62">
        <f>IFERROR(VLOOKUP($C147,Sales!$ED$5:$EJ$300,3,0),0)</f>
        <v>14</v>
      </c>
      <c r="CN147" s="62">
        <f>IFERROR(VLOOKUP($C147,Waste!$ED$5:$EJ$200,3,0),0)</f>
        <v>0</v>
      </c>
      <c r="CO147" s="63">
        <f t="shared" si="983"/>
        <v>0</v>
      </c>
      <c r="CP147" s="62">
        <f>IFERROR(VLOOKUP($C147,Sales!$EK$5:$EQ$300,7,0),0)</f>
        <v>196000</v>
      </c>
      <c r="CQ147" s="62">
        <f>IFERROR(VLOOKUP($C147,Sales!$EK$5:$EQ$300,3,0),0)</f>
        <v>7</v>
      </c>
      <c r="CR147" s="62">
        <f>IFERROR(VLOOKUP($C147,Waste!$EK$5:$EQ$200,3,0),0)</f>
        <v>0</v>
      </c>
      <c r="CS147" s="63">
        <f t="shared" si="984"/>
        <v>0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196000</v>
      </c>
      <c r="DC147" s="62">
        <f>IFERROR(VLOOKUP($C147,Sales!$FF$5:$FL$300,3,0),0)</f>
        <v>7</v>
      </c>
      <c r="DD147" s="62">
        <f>IFERROR(VLOOKUP($C147,Waste!$FF$5:$FL$200,3,0),0)</f>
        <v>0</v>
      </c>
      <c r="DE147" s="63">
        <f t="shared" si="987"/>
        <v>0</v>
      </c>
      <c r="DF147" s="62">
        <f>IFERROR(VLOOKUP($C147,Sales!$FM$5:$FS$300,7,0),0)</f>
        <v>196000</v>
      </c>
      <c r="DG147" s="62">
        <f>IFERROR(VLOOKUP($C147,Sales!$FM$5:$FS$300,3,0),0)</f>
        <v>7</v>
      </c>
      <c r="DH147" s="62">
        <f>IFERROR(VLOOKUP($C147,Waste!$FM$5:$FS$200,3,0),0)</f>
        <v>0</v>
      </c>
      <c r="DI147" s="63">
        <f t="shared" si="988"/>
        <v>0</v>
      </c>
      <c r="DJ147" s="62">
        <f>IFERROR(VLOOKUP($C147,Sales!$FT$5:$FZ$300,7,0),0)</f>
        <v>224000</v>
      </c>
      <c r="DK147" s="62">
        <f>IFERROR(VLOOKUP($C147,Sales!$FT$5:$FZ$300,3,0),0)</f>
        <v>8</v>
      </c>
      <c r="DL147" s="62">
        <f>IFERROR(VLOOKUP($C147,Waste!$FT$5:$FZ$200,3,0),0)</f>
        <v>0</v>
      </c>
      <c r="DM147" s="63">
        <f t="shared" si="989"/>
        <v>0</v>
      </c>
      <c r="DN147" s="62">
        <f>IFERROR(VLOOKUP($C147,Sales!$GA$5:$GG$300,7,0),0)</f>
        <v>196000</v>
      </c>
      <c r="DO147" s="62">
        <f>IFERROR(VLOOKUP($C147,Sales!$GA$5:$GG$300,3,0),0)</f>
        <v>7</v>
      </c>
      <c r="DP147" s="62">
        <f>IFERROR(VLOOKUP($C147,Waste!$GA$5:$GG$200,3,0),0)</f>
        <v>0</v>
      </c>
      <c r="DQ147" s="63">
        <f t="shared" si="990"/>
        <v>0</v>
      </c>
      <c r="DR147" s="62">
        <f>IFERROR(VLOOKUP($C147,Sales!$GH$5:$GN$300,7,0),0)</f>
        <v>140000</v>
      </c>
      <c r="DS147" s="62">
        <f>IFERROR(VLOOKUP($C147,Sales!$GH$5:$GN$300,3,0),0)</f>
        <v>5</v>
      </c>
      <c r="DT147" s="62">
        <f>IFERROR(VLOOKUP($C147,Waste!$GH$5:$GN$200,3,0),0)</f>
        <v>2</v>
      </c>
      <c r="DU147" s="63">
        <f t="shared" si="991"/>
        <v>0.4</v>
      </c>
      <c r="DV147" s="62">
        <f>IFERROR(VLOOKUP($C147,Sales!$GO$5:$GU$300,7,0),0)</f>
        <v>168000</v>
      </c>
      <c r="DW147" s="62">
        <f>IFERROR(VLOOKUP($C147,Sales!$GO$5:$GU$300,3,0),0)</f>
        <v>6</v>
      </c>
      <c r="DX147" s="62">
        <f>IFERROR(VLOOKUP($C147,Waste!$GO$5:$GU$200,3,0),0)</f>
        <v>1</v>
      </c>
      <c r="DY147" s="63">
        <f t="shared" si="992"/>
        <v>0.16666666666666666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2520000</v>
      </c>
      <c r="EN147" s="64">
        <f t="shared" si="998"/>
        <v>2520000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196000</v>
      </c>
      <c r="EW147" s="64">
        <f t="shared" si="1007"/>
        <v>168000</v>
      </c>
      <c r="EX147" s="64">
        <f t="shared" si="1008"/>
        <v>0</v>
      </c>
      <c r="EY147" s="64">
        <f t="shared" si="1009"/>
        <v>196000</v>
      </c>
      <c r="EZ147" s="64">
        <f t="shared" si="1010"/>
        <v>0</v>
      </c>
      <c r="FA147" s="64">
        <f t="shared" si="1011"/>
        <v>84000</v>
      </c>
      <c r="FB147" s="64">
        <f t="shared" si="1012"/>
        <v>0</v>
      </c>
      <c r="FC147" s="64">
        <f t="shared" si="1013"/>
        <v>0</v>
      </c>
      <c r="FD147" s="64">
        <f t="shared" si="1014"/>
        <v>168000</v>
      </c>
      <c r="FE147" s="64">
        <f t="shared" si="1015"/>
        <v>0</v>
      </c>
      <c r="FF147" s="64">
        <f t="shared" si="1016"/>
        <v>0</v>
      </c>
      <c r="FG147" s="64">
        <f t="shared" si="1017"/>
        <v>392000</v>
      </c>
      <c r="FH147" s="64">
        <f t="shared" si="1018"/>
        <v>196000</v>
      </c>
      <c r="FI147" s="64">
        <f t="shared" si="1019"/>
        <v>0</v>
      </c>
      <c r="FJ147" s="64">
        <f t="shared" si="1020"/>
        <v>0</v>
      </c>
      <c r="FK147" s="64">
        <f t="shared" si="1021"/>
        <v>196000</v>
      </c>
      <c r="FL147" s="64">
        <f t="shared" si="1022"/>
        <v>196000</v>
      </c>
      <c r="FM147" s="64">
        <f t="shared" si="1023"/>
        <v>224000</v>
      </c>
      <c r="FN147" s="64">
        <f t="shared" si="1024"/>
        <v>196000</v>
      </c>
      <c r="FO147" s="64">
        <f t="shared" si="1025"/>
        <v>140000</v>
      </c>
      <c r="FP147" s="64">
        <f t="shared" si="1026"/>
        <v>168000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90</v>
      </c>
      <c r="FV147" s="64">
        <f t="shared" si="1032"/>
        <v>90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7</v>
      </c>
      <c r="GE147" s="64">
        <f t="shared" si="1041"/>
        <v>6</v>
      </c>
      <c r="GF147" s="64">
        <f t="shared" si="1042"/>
        <v>0</v>
      </c>
      <c r="GG147" s="64">
        <f t="shared" si="1043"/>
        <v>7</v>
      </c>
      <c r="GH147" s="64">
        <f t="shared" si="1044"/>
        <v>0</v>
      </c>
      <c r="GI147" s="64">
        <f t="shared" si="1045"/>
        <v>3</v>
      </c>
      <c r="GJ147" s="64">
        <f t="shared" si="1046"/>
        <v>0</v>
      </c>
      <c r="GK147" s="64">
        <f t="shared" si="1047"/>
        <v>0</v>
      </c>
      <c r="GL147" s="64">
        <f t="shared" si="1048"/>
        <v>6</v>
      </c>
      <c r="GM147" s="64">
        <f t="shared" si="1049"/>
        <v>0</v>
      </c>
      <c r="GN147" s="64">
        <f t="shared" si="1050"/>
        <v>0</v>
      </c>
      <c r="GO147" s="64">
        <f t="shared" si="1051"/>
        <v>14</v>
      </c>
      <c r="GP147" s="64">
        <f t="shared" si="1052"/>
        <v>7</v>
      </c>
      <c r="GQ147" s="64">
        <f t="shared" si="1053"/>
        <v>0</v>
      </c>
      <c r="GR147" s="64">
        <f t="shared" si="1054"/>
        <v>0</v>
      </c>
      <c r="GS147" s="64">
        <f t="shared" si="1055"/>
        <v>7</v>
      </c>
      <c r="GT147" s="64">
        <f t="shared" si="1056"/>
        <v>7</v>
      </c>
      <c r="GU147" s="64">
        <f t="shared" si="1057"/>
        <v>8</v>
      </c>
      <c r="GV147" s="64">
        <f t="shared" si="1058"/>
        <v>7</v>
      </c>
      <c r="GW147" s="64">
        <f t="shared" si="1059"/>
        <v>5</v>
      </c>
      <c r="GX147" s="64">
        <f t="shared" si="1060"/>
        <v>6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3</v>
      </c>
      <c r="HD147" s="64">
        <f t="shared" si="1066"/>
        <v>3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2</v>
      </c>
      <c r="IF147" s="64">
        <f t="shared" si="1094"/>
        <v>1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93</v>
      </c>
      <c r="IL147" s="64">
        <f t="shared" si="2670"/>
        <v>93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7</v>
      </c>
      <c r="IU147" s="64">
        <f t="shared" si="2679"/>
        <v>6</v>
      </c>
      <c r="IV147" s="64">
        <f t="shared" si="2680"/>
        <v>0</v>
      </c>
      <c r="IW147" s="64">
        <f t="shared" si="2681"/>
        <v>7</v>
      </c>
      <c r="IX147" s="64">
        <f t="shared" si="2682"/>
        <v>0</v>
      </c>
      <c r="IY147" s="64">
        <f t="shared" si="2683"/>
        <v>3</v>
      </c>
      <c r="IZ147" s="64">
        <f t="shared" si="2684"/>
        <v>0</v>
      </c>
      <c r="JA147" s="64">
        <f t="shared" si="2685"/>
        <v>0</v>
      </c>
      <c r="JB147" s="64">
        <f t="shared" si="2686"/>
        <v>6</v>
      </c>
      <c r="JC147" s="64">
        <f t="shared" si="2687"/>
        <v>0</v>
      </c>
      <c r="JD147" s="64">
        <f t="shared" si="2688"/>
        <v>0</v>
      </c>
      <c r="JE147" s="64">
        <f t="shared" si="2689"/>
        <v>14</v>
      </c>
      <c r="JF147" s="64">
        <f t="shared" si="2690"/>
        <v>7</v>
      </c>
      <c r="JG147" s="64">
        <f t="shared" si="2691"/>
        <v>0</v>
      </c>
      <c r="JH147" s="64">
        <f t="shared" si="2692"/>
        <v>0</v>
      </c>
      <c r="JI147" s="64">
        <f t="shared" si="2693"/>
        <v>7</v>
      </c>
      <c r="JJ147" s="64">
        <f t="shared" si="2694"/>
        <v>7</v>
      </c>
      <c r="JK147" s="64">
        <f t="shared" si="2695"/>
        <v>8</v>
      </c>
      <c r="JL147" s="64">
        <f t="shared" si="2696"/>
        <v>7</v>
      </c>
      <c r="JM147" s="64">
        <f t="shared" si="2697"/>
        <v>7</v>
      </c>
      <c r="JN147" s="64">
        <f t="shared" si="2698"/>
        <v>7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3248000</v>
      </c>
      <c r="K148" s="62">
        <f t="shared" si="958"/>
        <v>116</v>
      </c>
      <c r="L148" s="62">
        <f t="shared" si="959"/>
        <v>3</v>
      </c>
      <c r="M148" s="57">
        <f t="shared" si="960"/>
        <v>2.5862068965517241E-2</v>
      </c>
      <c r="N148" s="115">
        <f t="shared" si="961"/>
        <v>3248000</v>
      </c>
      <c r="O148" s="64">
        <f t="shared" si="962"/>
        <v>116</v>
      </c>
      <c r="P148" s="64">
        <f t="shared" si="963"/>
        <v>3</v>
      </c>
      <c r="Q148" s="127">
        <f t="shared" si="964"/>
        <v>2.5862068965517241E-2</v>
      </c>
      <c r="R148" s="87">
        <f>IFERROR(VLOOKUP($C148,Sales!$H$5:$N$300,7,0),0)</f>
        <v>112000</v>
      </c>
      <c r="S148" s="62">
        <f>IFERROR(VLOOKUP($C148,Sales!$H$5:$N$300,3,0),0)</f>
        <v>4</v>
      </c>
      <c r="T148" s="62">
        <f>IFERROR(VLOOKUP($C148,Waste!$H$5:$N$200,3,0),0)</f>
        <v>0</v>
      </c>
      <c r="U148" s="63">
        <f t="shared" si="965"/>
        <v>0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168000</v>
      </c>
      <c r="AE148" s="62">
        <f>IFERROR(VLOOKUP($C148,Sales!$AC$5:$AI$300,3,0),0)</f>
        <v>6</v>
      </c>
      <c r="AF148" s="62">
        <f>IFERROR(VLOOKUP($C148,Waste!$AC$5:$AI$200,3,0),0)</f>
        <v>1</v>
      </c>
      <c r="AG148" s="63">
        <f t="shared" si="968"/>
        <v>0.16666666666666666</v>
      </c>
      <c r="AH148" s="62">
        <f>IFERROR(VLOOKUP($C148,Sales!$AJ$5:$AP$300,7,0),0)</f>
        <v>112000</v>
      </c>
      <c r="AI148" s="62">
        <f>IFERROR(VLOOKUP($C148,Sales!$AJ$5:$AP$300,3,0),0)</f>
        <v>4</v>
      </c>
      <c r="AJ148" s="62">
        <f>IFERROR(VLOOKUP($C148,Waste!$AJ$5:$AP$200,3,0),0)</f>
        <v>0</v>
      </c>
      <c r="AK148" s="63">
        <f t="shared" si="969"/>
        <v>0</v>
      </c>
      <c r="AL148" s="62">
        <f>IFERROR(VLOOKUP($C148,Sales!$AQ$5:$AW$300,7,0),0)</f>
        <v>112000</v>
      </c>
      <c r="AM148" s="62">
        <f>IFERROR(VLOOKUP($C148,Sales!$AQ$5:$AW$300,3,0),0)</f>
        <v>4</v>
      </c>
      <c r="AN148" s="62">
        <f>IFERROR(VLOOKUP($C148,Waste!$AQ$5:$AW$200,3,0),0)</f>
        <v>0</v>
      </c>
      <c r="AO148" s="63">
        <f t="shared" si="970"/>
        <v>0</v>
      </c>
      <c r="AP148" s="62">
        <f>IFERROR(VLOOKUP($C148,Sales!$AX$5:$BD$300,7,0),0)</f>
        <v>84000</v>
      </c>
      <c r="AQ148" s="62">
        <f>IFERROR(VLOOKUP($C148,Sales!$AX$5:$BD$300,3,0),0)</f>
        <v>3</v>
      </c>
      <c r="AR148" s="62">
        <f>IFERROR(VLOOKUP($C148,Waste!$AX$5:$BD$200,3,0),0)</f>
        <v>1</v>
      </c>
      <c r="AS148" s="63">
        <f t="shared" si="971"/>
        <v>0.33333333333333331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56000</v>
      </c>
      <c r="AY148" s="62">
        <f>IFERROR(VLOOKUP($C148,Sales!$BL$5:$BR$300,3,0),0)</f>
        <v>2</v>
      </c>
      <c r="AZ148" s="62">
        <f>IFERROR(VLOOKUP($C148,Waste!$BL$5:$BR$200,3,0),0)</f>
        <v>1</v>
      </c>
      <c r="BA148" s="63">
        <f t="shared" si="973"/>
        <v>0.5</v>
      </c>
      <c r="BB148" s="62">
        <f>IFERROR(VLOOKUP($C148,Sales!$BS$5:$BY$300,7,0),0)</f>
        <v>112000</v>
      </c>
      <c r="BC148" s="62">
        <f>IFERROR(VLOOKUP($C148,Sales!$BS$5:$BY$300,3,0),0)</f>
        <v>4</v>
      </c>
      <c r="BD148" s="62">
        <f>IFERROR(VLOOKUP($C148,Waste!$BS$5:$BY$200,3,0),0)</f>
        <v>0</v>
      </c>
      <c r="BE148" s="63">
        <f t="shared" si="974"/>
        <v>0</v>
      </c>
      <c r="BF148" s="62">
        <f>IFERROR(VLOOKUP($C148,Sales!$BZ$5:$CF$300,7,0),0)</f>
        <v>196000</v>
      </c>
      <c r="BG148" s="62">
        <f>IFERROR(VLOOKUP($C148,Sales!$BZ$5:$CF$300,3,0),0)</f>
        <v>7</v>
      </c>
      <c r="BH148" s="62">
        <f>IFERROR(VLOOKUP($C148,Waste!$BZ$5:$CF$200,3,0),0)</f>
        <v>0</v>
      </c>
      <c r="BI148" s="63">
        <f t="shared" si="975"/>
        <v>0</v>
      </c>
      <c r="BJ148" s="62">
        <f>IFERROR(VLOOKUP($C148,Sales!$CG$5:$CM$300,7,0),0)</f>
        <v>196000</v>
      </c>
      <c r="BK148" s="62">
        <f>IFERROR(VLOOKUP($C148,Sales!$CG$5:$CM$300,3,0),0)</f>
        <v>7</v>
      </c>
      <c r="BL148" s="62">
        <f>IFERROR(VLOOKUP($C148,Waste!$CG$5:$CM$200,3,0),0)</f>
        <v>0</v>
      </c>
      <c r="BM148" s="63">
        <f t="shared" si="976"/>
        <v>0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140000</v>
      </c>
      <c r="BS148" s="62">
        <f>IFERROR(VLOOKUP($C148,Sales!$CU$5:$DA$300,3,0),0)</f>
        <v>5</v>
      </c>
      <c r="BT148" s="62">
        <f>IFERROR(VLOOKUP($C148,Waste!$CU$5:$DA$200,3,0),0)</f>
        <v>0</v>
      </c>
      <c r="BU148" s="63">
        <f t="shared" si="978"/>
        <v>0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196000</v>
      </c>
      <c r="CA148" s="62">
        <f>IFERROR(VLOOKUP($C148,Sales!$DI$5:$DO$300,3,0),0)</f>
        <v>7</v>
      </c>
      <c r="CB148" s="62">
        <f>IFERROR(VLOOKUP($C148,Waste!$DI$5:$DO$200,3,0),0)</f>
        <v>0</v>
      </c>
      <c r="CC148" s="63">
        <f t="shared" si="980"/>
        <v>0</v>
      </c>
      <c r="CD148" s="62">
        <f>IFERROR(VLOOKUP($C148,Sales!$DP$5:$DV$300,7,0),0)</f>
        <v>196000</v>
      </c>
      <c r="CE148" s="62">
        <f>IFERROR(VLOOKUP($C148,Sales!$DP$5:$DV$300,3,0),0)</f>
        <v>7</v>
      </c>
      <c r="CF148" s="62">
        <f>IFERROR(VLOOKUP($C148,Waste!$DP$5:$DV$200,3,0),0)</f>
        <v>0</v>
      </c>
      <c r="CG148" s="63">
        <f t="shared" si="981"/>
        <v>0</v>
      </c>
      <c r="CH148" s="62">
        <f>IFERROR(VLOOKUP($C148,Sales!$DW$5:$EC$300,7,0),0)</f>
        <v>140000</v>
      </c>
      <c r="CI148" s="62">
        <f>IFERROR(VLOOKUP($C148,Sales!$DW$5:$EC$300,3,0),0)</f>
        <v>5</v>
      </c>
      <c r="CJ148" s="62">
        <f>IFERROR(VLOOKUP($C148,Waste!$DW$5:$EC$200,3,0),0)</f>
        <v>0</v>
      </c>
      <c r="CK148" s="63">
        <f t="shared" si="982"/>
        <v>0</v>
      </c>
      <c r="CL148" s="62">
        <f>IFERROR(VLOOKUP($C148,Sales!$ED$5:$EJ$300,7,0),0)</f>
        <v>168000</v>
      </c>
      <c r="CM148" s="62">
        <f>IFERROR(VLOOKUP($C148,Sales!$ED$5:$EJ$300,3,0),0)</f>
        <v>6</v>
      </c>
      <c r="CN148" s="62">
        <f>IFERROR(VLOOKUP($C148,Waste!$ED$5:$EJ$200,3,0),0)</f>
        <v>0</v>
      </c>
      <c r="CO148" s="63">
        <f t="shared" si="983"/>
        <v>0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168000</v>
      </c>
      <c r="CU148" s="62">
        <f>IFERROR(VLOOKUP($C148,Sales!$ER$5:$EX$300,3,0),0)</f>
        <v>6</v>
      </c>
      <c r="CV148" s="62">
        <f>IFERROR(VLOOKUP($C148,Waste!$ER$5:$EX$200,3,0),0)</f>
        <v>0</v>
      </c>
      <c r="CW148" s="63">
        <f t="shared" si="985"/>
        <v>0</v>
      </c>
      <c r="CX148" s="62">
        <f>IFERROR(VLOOKUP($C148,Sales!$EY$5:$FE$300,7,0),0)</f>
        <v>112000</v>
      </c>
      <c r="CY148" s="62">
        <f>IFERROR(VLOOKUP($C148,Sales!$EY$5:$FE$300,3,0),0)</f>
        <v>4</v>
      </c>
      <c r="CZ148" s="62">
        <f>IFERROR(VLOOKUP($C148,Waste!$EY$5:$FE$200,3,0),0)</f>
        <v>0</v>
      </c>
      <c r="DA148" s="63">
        <f t="shared" si="986"/>
        <v>0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448000</v>
      </c>
      <c r="DK148" s="62">
        <f>IFERROR(VLOOKUP($C148,Sales!$FT$5:$FZ$300,3,0),0)</f>
        <v>16</v>
      </c>
      <c r="DL148" s="62">
        <f>IFERROR(VLOOKUP($C148,Waste!$FT$5:$FZ$200,3,0),0)</f>
        <v>0</v>
      </c>
      <c r="DM148" s="63">
        <f t="shared" si="989"/>
        <v>0</v>
      </c>
      <c r="DN148" s="62">
        <f>IFERROR(VLOOKUP($C148,Sales!$GA$5:$GG$300,7,0),0)</f>
        <v>364000</v>
      </c>
      <c r="DO148" s="62">
        <f>IFERROR(VLOOKUP($C148,Sales!$GA$5:$GG$300,3,0),0)</f>
        <v>13</v>
      </c>
      <c r="DP148" s="62">
        <f>IFERROR(VLOOKUP($C148,Waste!$GA$5:$GG$200,3,0),0)</f>
        <v>0</v>
      </c>
      <c r="DQ148" s="63">
        <f t="shared" si="990"/>
        <v>0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168000</v>
      </c>
      <c r="DW148" s="62">
        <f>IFERROR(VLOOKUP($C148,Sales!$GO$5:$GU$300,3,0),0)</f>
        <v>6</v>
      </c>
      <c r="DX148" s="62">
        <f>IFERROR(VLOOKUP($C148,Waste!$GO$5:$GU$200,3,0),0)</f>
        <v>0</v>
      </c>
      <c r="DY148" s="63">
        <f t="shared" si="992"/>
        <v>0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3248000</v>
      </c>
      <c r="EN148" s="64">
        <f t="shared" si="998"/>
        <v>3248000</v>
      </c>
      <c r="EO148" s="64">
        <f t="shared" si="999"/>
        <v>112000</v>
      </c>
      <c r="EP148" s="64">
        <f t="shared" si="1000"/>
        <v>0</v>
      </c>
      <c r="EQ148" s="64">
        <f t="shared" si="1001"/>
        <v>0</v>
      </c>
      <c r="ER148" s="64">
        <f t="shared" si="1002"/>
        <v>168000</v>
      </c>
      <c r="ES148" s="64">
        <f t="shared" si="1003"/>
        <v>112000</v>
      </c>
      <c r="ET148" s="64">
        <f t="shared" si="1004"/>
        <v>112000</v>
      </c>
      <c r="EU148" s="64">
        <f t="shared" si="1005"/>
        <v>84000</v>
      </c>
      <c r="EV148" s="64">
        <f t="shared" si="1006"/>
        <v>0</v>
      </c>
      <c r="EW148" s="64">
        <f t="shared" si="1007"/>
        <v>56000</v>
      </c>
      <c r="EX148" s="64">
        <f t="shared" si="1008"/>
        <v>112000</v>
      </c>
      <c r="EY148" s="64">
        <f t="shared" si="1009"/>
        <v>196000</v>
      </c>
      <c r="EZ148" s="64">
        <f t="shared" si="1010"/>
        <v>196000</v>
      </c>
      <c r="FA148" s="64">
        <f t="shared" si="1011"/>
        <v>0</v>
      </c>
      <c r="FB148" s="64">
        <f t="shared" si="1012"/>
        <v>140000</v>
      </c>
      <c r="FC148" s="64">
        <f t="shared" si="1013"/>
        <v>0</v>
      </c>
      <c r="FD148" s="64">
        <f t="shared" si="1014"/>
        <v>196000</v>
      </c>
      <c r="FE148" s="64">
        <f t="shared" si="1015"/>
        <v>196000</v>
      </c>
      <c r="FF148" s="64">
        <f t="shared" si="1016"/>
        <v>140000</v>
      </c>
      <c r="FG148" s="64">
        <f t="shared" si="1017"/>
        <v>168000</v>
      </c>
      <c r="FH148" s="64">
        <f t="shared" si="1018"/>
        <v>0</v>
      </c>
      <c r="FI148" s="64">
        <f t="shared" si="1019"/>
        <v>168000</v>
      </c>
      <c r="FJ148" s="64">
        <f t="shared" si="1020"/>
        <v>112000</v>
      </c>
      <c r="FK148" s="64">
        <f t="shared" si="1021"/>
        <v>0</v>
      </c>
      <c r="FL148" s="64">
        <f t="shared" si="1022"/>
        <v>0</v>
      </c>
      <c r="FM148" s="64">
        <f t="shared" si="1023"/>
        <v>448000</v>
      </c>
      <c r="FN148" s="64">
        <f t="shared" si="1024"/>
        <v>364000</v>
      </c>
      <c r="FO148" s="64">
        <f t="shared" si="1025"/>
        <v>0</v>
      </c>
      <c r="FP148" s="64">
        <f t="shared" si="1026"/>
        <v>168000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116</v>
      </c>
      <c r="FV148" s="64">
        <f t="shared" si="1032"/>
        <v>116</v>
      </c>
      <c r="FW148" s="64">
        <f t="shared" si="1033"/>
        <v>4</v>
      </c>
      <c r="FX148" s="64">
        <f t="shared" si="1034"/>
        <v>0</v>
      </c>
      <c r="FY148" s="64">
        <f t="shared" si="1035"/>
        <v>0</v>
      </c>
      <c r="FZ148" s="64">
        <f t="shared" si="1036"/>
        <v>6</v>
      </c>
      <c r="GA148" s="64">
        <f t="shared" si="1037"/>
        <v>4</v>
      </c>
      <c r="GB148" s="64">
        <f t="shared" si="1038"/>
        <v>4</v>
      </c>
      <c r="GC148" s="64">
        <f t="shared" si="1039"/>
        <v>3</v>
      </c>
      <c r="GD148" s="64">
        <f t="shared" si="1040"/>
        <v>0</v>
      </c>
      <c r="GE148" s="64">
        <f t="shared" si="1041"/>
        <v>2</v>
      </c>
      <c r="GF148" s="64">
        <f t="shared" si="1042"/>
        <v>4</v>
      </c>
      <c r="GG148" s="64">
        <f t="shared" si="1043"/>
        <v>7</v>
      </c>
      <c r="GH148" s="64">
        <f t="shared" si="1044"/>
        <v>7</v>
      </c>
      <c r="GI148" s="64">
        <f t="shared" si="1045"/>
        <v>0</v>
      </c>
      <c r="GJ148" s="64">
        <f t="shared" si="1046"/>
        <v>5</v>
      </c>
      <c r="GK148" s="64">
        <f t="shared" si="1047"/>
        <v>0</v>
      </c>
      <c r="GL148" s="64">
        <f t="shared" si="1048"/>
        <v>7</v>
      </c>
      <c r="GM148" s="64">
        <f t="shared" si="1049"/>
        <v>7</v>
      </c>
      <c r="GN148" s="64">
        <f t="shared" si="1050"/>
        <v>5</v>
      </c>
      <c r="GO148" s="64">
        <f t="shared" si="1051"/>
        <v>6</v>
      </c>
      <c r="GP148" s="64">
        <f t="shared" si="1052"/>
        <v>0</v>
      </c>
      <c r="GQ148" s="64">
        <f t="shared" si="1053"/>
        <v>6</v>
      </c>
      <c r="GR148" s="64">
        <f t="shared" si="1054"/>
        <v>4</v>
      </c>
      <c r="GS148" s="64">
        <f t="shared" si="1055"/>
        <v>0</v>
      </c>
      <c r="GT148" s="64">
        <f t="shared" si="1056"/>
        <v>0</v>
      </c>
      <c r="GU148" s="64">
        <f t="shared" si="1057"/>
        <v>16</v>
      </c>
      <c r="GV148" s="64">
        <f t="shared" si="1058"/>
        <v>13</v>
      </c>
      <c r="GW148" s="64">
        <f t="shared" si="1059"/>
        <v>0</v>
      </c>
      <c r="GX148" s="64">
        <f t="shared" si="1060"/>
        <v>6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3</v>
      </c>
      <c r="HD148" s="64">
        <f t="shared" si="1066"/>
        <v>3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1</v>
      </c>
      <c r="HI148" s="64">
        <f t="shared" si="1071"/>
        <v>0</v>
      </c>
      <c r="HJ148" s="64">
        <f t="shared" si="1072"/>
        <v>0</v>
      </c>
      <c r="HK148" s="64">
        <f t="shared" si="1073"/>
        <v>1</v>
      </c>
      <c r="HL148" s="64">
        <f t="shared" si="1074"/>
        <v>0</v>
      </c>
      <c r="HM148" s="64">
        <f t="shared" si="1075"/>
        <v>1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119</v>
      </c>
      <c r="IL148" s="64">
        <f t="shared" si="2670"/>
        <v>119</v>
      </c>
      <c r="IM148" s="64">
        <f t="shared" si="2671"/>
        <v>4</v>
      </c>
      <c r="IN148" s="64">
        <f t="shared" si="2672"/>
        <v>0</v>
      </c>
      <c r="IO148" s="64">
        <f t="shared" si="2673"/>
        <v>0</v>
      </c>
      <c r="IP148" s="64">
        <f t="shared" si="2674"/>
        <v>7</v>
      </c>
      <c r="IQ148" s="64">
        <f t="shared" si="2675"/>
        <v>4</v>
      </c>
      <c r="IR148" s="64">
        <f t="shared" si="2676"/>
        <v>4</v>
      </c>
      <c r="IS148" s="64">
        <f t="shared" si="2677"/>
        <v>4</v>
      </c>
      <c r="IT148" s="64">
        <f t="shared" si="2678"/>
        <v>0</v>
      </c>
      <c r="IU148" s="64">
        <f t="shared" si="2679"/>
        <v>3</v>
      </c>
      <c r="IV148" s="64">
        <f t="shared" si="2680"/>
        <v>4</v>
      </c>
      <c r="IW148" s="64">
        <f t="shared" si="2681"/>
        <v>7</v>
      </c>
      <c r="IX148" s="64">
        <f t="shared" si="2682"/>
        <v>7</v>
      </c>
      <c r="IY148" s="64">
        <f t="shared" si="2683"/>
        <v>0</v>
      </c>
      <c r="IZ148" s="64">
        <f t="shared" si="2684"/>
        <v>5</v>
      </c>
      <c r="JA148" s="64">
        <f t="shared" si="2685"/>
        <v>0</v>
      </c>
      <c r="JB148" s="64">
        <f t="shared" si="2686"/>
        <v>7</v>
      </c>
      <c r="JC148" s="64">
        <f t="shared" si="2687"/>
        <v>7</v>
      </c>
      <c r="JD148" s="64">
        <f t="shared" si="2688"/>
        <v>5</v>
      </c>
      <c r="JE148" s="64">
        <f t="shared" si="2689"/>
        <v>6</v>
      </c>
      <c r="JF148" s="64">
        <f t="shared" si="2690"/>
        <v>0</v>
      </c>
      <c r="JG148" s="64">
        <f t="shared" si="2691"/>
        <v>6</v>
      </c>
      <c r="JH148" s="64">
        <f t="shared" si="2692"/>
        <v>4</v>
      </c>
      <c r="JI148" s="64">
        <f t="shared" si="2693"/>
        <v>0</v>
      </c>
      <c r="JJ148" s="64">
        <f t="shared" si="2694"/>
        <v>0</v>
      </c>
      <c r="JK148" s="64">
        <f t="shared" si="2695"/>
        <v>16</v>
      </c>
      <c r="JL148" s="64">
        <f t="shared" si="2696"/>
        <v>13</v>
      </c>
      <c r="JM148" s="64">
        <f t="shared" si="2697"/>
        <v>0</v>
      </c>
      <c r="JN148" s="64">
        <f t="shared" si="2698"/>
        <v>6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95000</v>
      </c>
      <c r="K152" s="62">
        <f t="shared" si="958"/>
        <v>5</v>
      </c>
      <c r="L152" s="62">
        <f t="shared" si="959"/>
        <v>2</v>
      </c>
      <c r="M152" s="57">
        <f t="shared" si="960"/>
        <v>0.4</v>
      </c>
      <c r="N152" s="115">
        <f t="shared" si="961"/>
        <v>95000</v>
      </c>
      <c r="O152" s="64">
        <f t="shared" si="962"/>
        <v>5</v>
      </c>
      <c r="P152" s="64">
        <f t="shared" si="963"/>
        <v>2</v>
      </c>
      <c r="Q152" s="127">
        <f t="shared" si="964"/>
        <v>0.4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95000</v>
      </c>
      <c r="CE152" s="62">
        <f>IFERROR(VLOOKUP($C152,Sales!$DP$5:$DV$300,3,0),0)</f>
        <v>5</v>
      </c>
      <c r="CF152" s="62">
        <f>IFERROR(VLOOKUP($C152,Waste!$DP$5:$DV$200,3,0),0)</f>
        <v>2</v>
      </c>
      <c r="CG152" s="63">
        <f t="shared" si="981"/>
        <v>0.4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95000</v>
      </c>
      <c r="EN152" s="64">
        <f t="shared" si="998"/>
        <v>95000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95000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5</v>
      </c>
      <c r="FV152" s="64">
        <f t="shared" si="1032"/>
        <v>5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5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2</v>
      </c>
      <c r="HD152" s="64">
        <f t="shared" si="1066"/>
        <v>2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2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7</v>
      </c>
      <c r="IL152" s="64">
        <f t="shared" si="2670"/>
        <v>7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7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1140000</v>
      </c>
      <c r="K153" s="62">
        <f t="shared" si="958"/>
        <v>38</v>
      </c>
      <c r="L153" s="62">
        <f t="shared" si="959"/>
        <v>12</v>
      </c>
      <c r="M153" s="57">
        <f t="shared" si="960"/>
        <v>0.31578947368421051</v>
      </c>
      <c r="N153" s="115">
        <f t="shared" si="961"/>
        <v>1140000</v>
      </c>
      <c r="O153" s="64">
        <f t="shared" si="962"/>
        <v>38</v>
      </c>
      <c r="P153" s="64">
        <f t="shared" si="963"/>
        <v>12</v>
      </c>
      <c r="Q153" s="127">
        <f t="shared" si="964"/>
        <v>0.31578947368421051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150000</v>
      </c>
      <c r="CA153" s="62">
        <f>IFERROR(VLOOKUP($C153,Sales!$DI$5:$DO$300,3,0),0)</f>
        <v>5</v>
      </c>
      <c r="CB153" s="62">
        <f>IFERROR(VLOOKUP($C153,Waste!$DI$5:$DO$200,3,0),0)</f>
        <v>0</v>
      </c>
      <c r="CC153" s="63">
        <f t="shared" si="980"/>
        <v>0</v>
      </c>
      <c r="CD153" s="62">
        <f>IFERROR(VLOOKUP($C153,Sales!$DP$5:$DV$300,7,0),0)</f>
        <v>210000</v>
      </c>
      <c r="CE153" s="62">
        <f>IFERROR(VLOOKUP($C153,Sales!$DP$5:$DV$300,3,0),0)</f>
        <v>7</v>
      </c>
      <c r="CF153" s="62">
        <f>IFERROR(VLOOKUP($C153,Waste!$DP$5:$DV$200,3,0),0)</f>
        <v>0</v>
      </c>
      <c r="CG153" s="63">
        <f t="shared" si="981"/>
        <v>0</v>
      </c>
      <c r="CH153" s="62">
        <f>IFERROR(VLOOKUP($C153,Sales!$DW$5:$EC$300,7,0),0)</f>
        <v>210000</v>
      </c>
      <c r="CI153" s="62">
        <f>IFERROR(VLOOKUP($C153,Sales!$DW$5:$EC$300,3,0),0)</f>
        <v>7</v>
      </c>
      <c r="CJ153" s="62">
        <f>IFERROR(VLOOKUP($C153,Waste!$DW$5:$EC$200,3,0),0)</f>
        <v>5</v>
      </c>
      <c r="CK153" s="63">
        <f t="shared" si="982"/>
        <v>0.7142857142857143</v>
      </c>
      <c r="CL153" s="62">
        <f>IFERROR(VLOOKUP($C153,Sales!$ED$5:$EJ$300,7,0),0)</f>
        <v>270000</v>
      </c>
      <c r="CM153" s="62">
        <f>IFERROR(VLOOKUP($C153,Sales!$ED$5:$EJ$300,3,0),0)</f>
        <v>9</v>
      </c>
      <c r="CN153" s="62">
        <f>IFERROR(VLOOKUP($C153,Waste!$ED$5:$EJ$200,3,0),0)</f>
        <v>3</v>
      </c>
      <c r="CO153" s="63">
        <f t="shared" si="983"/>
        <v>0.33333333333333331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30000</v>
      </c>
      <c r="CY153" s="62">
        <f>IFERROR(VLOOKUP($C153,Sales!$EY$5:$FE$300,3,0),0)</f>
        <v>1</v>
      </c>
      <c r="CZ153" s="62">
        <f>IFERROR(VLOOKUP($C153,Waste!$EY$5:$FE$200,3,0),0)</f>
        <v>2</v>
      </c>
      <c r="DA153" s="63">
        <f t="shared" si="986"/>
        <v>2</v>
      </c>
      <c r="DB153" s="62">
        <f>IFERROR(VLOOKUP($C153,Sales!$FF$5:$FL$300,7,0),0)</f>
        <v>120000</v>
      </c>
      <c r="DC153" s="62">
        <f>IFERROR(VLOOKUP($C153,Sales!$FF$5:$FL$300,3,0),0)</f>
        <v>4</v>
      </c>
      <c r="DD153" s="62">
        <f>IFERROR(VLOOKUP($C153,Waste!$FF$5:$FL$200,3,0),0)</f>
        <v>2</v>
      </c>
      <c r="DE153" s="63">
        <f t="shared" si="987"/>
        <v>0.5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150000</v>
      </c>
      <c r="DK153" s="62">
        <f>IFERROR(VLOOKUP($C153,Sales!$FT$5:$FZ$300,3,0),0)</f>
        <v>5</v>
      </c>
      <c r="DL153" s="62">
        <f>IFERROR(VLOOKUP($C153,Waste!$FT$5:$FZ$200,3,0),0)</f>
        <v>0</v>
      </c>
      <c r="DM153" s="63">
        <f t="shared" si="989"/>
        <v>0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1140000</v>
      </c>
      <c r="EN153" s="64">
        <f t="shared" si="998"/>
        <v>1140000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150000</v>
      </c>
      <c r="FE153" s="64">
        <f t="shared" si="1015"/>
        <v>210000</v>
      </c>
      <c r="FF153" s="64">
        <f t="shared" si="1016"/>
        <v>210000</v>
      </c>
      <c r="FG153" s="64">
        <f t="shared" si="1017"/>
        <v>270000</v>
      </c>
      <c r="FH153" s="64">
        <f t="shared" si="1018"/>
        <v>0</v>
      </c>
      <c r="FI153" s="64">
        <f t="shared" si="1019"/>
        <v>0</v>
      </c>
      <c r="FJ153" s="64">
        <f t="shared" si="1020"/>
        <v>30000</v>
      </c>
      <c r="FK153" s="64">
        <f t="shared" si="1021"/>
        <v>120000</v>
      </c>
      <c r="FL153" s="64">
        <f t="shared" si="1022"/>
        <v>0</v>
      </c>
      <c r="FM153" s="64">
        <f t="shared" si="1023"/>
        <v>150000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38</v>
      </c>
      <c r="FV153" s="64">
        <f t="shared" si="1032"/>
        <v>38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5</v>
      </c>
      <c r="GM153" s="64">
        <f t="shared" si="1049"/>
        <v>7</v>
      </c>
      <c r="GN153" s="64">
        <f t="shared" si="1050"/>
        <v>7</v>
      </c>
      <c r="GO153" s="64">
        <f t="shared" si="1051"/>
        <v>9</v>
      </c>
      <c r="GP153" s="64">
        <f t="shared" si="1052"/>
        <v>0</v>
      </c>
      <c r="GQ153" s="64">
        <f t="shared" si="1053"/>
        <v>0</v>
      </c>
      <c r="GR153" s="64">
        <f t="shared" si="1054"/>
        <v>1</v>
      </c>
      <c r="GS153" s="64">
        <f t="shared" si="1055"/>
        <v>4</v>
      </c>
      <c r="GT153" s="64">
        <f t="shared" si="1056"/>
        <v>0</v>
      </c>
      <c r="GU153" s="64">
        <f t="shared" si="1057"/>
        <v>5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12</v>
      </c>
      <c r="HD153" s="64">
        <f t="shared" si="1066"/>
        <v>12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5</v>
      </c>
      <c r="HW153" s="64">
        <f t="shared" si="1085"/>
        <v>3</v>
      </c>
      <c r="HX153" s="64">
        <f t="shared" si="1086"/>
        <v>0</v>
      </c>
      <c r="HY153" s="64">
        <f t="shared" si="1087"/>
        <v>0</v>
      </c>
      <c r="HZ153" s="64">
        <f t="shared" si="1088"/>
        <v>2</v>
      </c>
      <c r="IA153" s="64">
        <f t="shared" si="1089"/>
        <v>2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50</v>
      </c>
      <c r="IL153" s="64">
        <f t="shared" si="2670"/>
        <v>50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5</v>
      </c>
      <c r="JC153" s="64">
        <f t="shared" si="2687"/>
        <v>7</v>
      </c>
      <c r="JD153" s="64">
        <f t="shared" si="2688"/>
        <v>12</v>
      </c>
      <c r="JE153" s="64">
        <f t="shared" si="2689"/>
        <v>12</v>
      </c>
      <c r="JF153" s="64">
        <f t="shared" si="2690"/>
        <v>0</v>
      </c>
      <c r="JG153" s="64">
        <f t="shared" si="2691"/>
        <v>0</v>
      </c>
      <c r="JH153" s="64">
        <f t="shared" si="2692"/>
        <v>3</v>
      </c>
      <c r="JI153" s="64">
        <f t="shared" si="2693"/>
        <v>6</v>
      </c>
      <c r="JJ153" s="64">
        <f t="shared" si="2694"/>
        <v>0</v>
      </c>
      <c r="JK153" s="64">
        <f t="shared" si="2695"/>
        <v>5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140000</v>
      </c>
      <c r="K154" s="62">
        <f t="shared" si="958"/>
        <v>5</v>
      </c>
      <c r="L154" s="62">
        <f t="shared" si="959"/>
        <v>0</v>
      </c>
      <c r="M154" s="57">
        <f t="shared" si="960"/>
        <v>0</v>
      </c>
      <c r="N154" s="115">
        <f t="shared" si="961"/>
        <v>140000</v>
      </c>
      <c r="O154" s="64">
        <f t="shared" si="962"/>
        <v>5</v>
      </c>
      <c r="P154" s="64">
        <f t="shared" si="963"/>
        <v>0</v>
      </c>
      <c r="Q154" s="127">
        <f t="shared" si="964"/>
        <v>0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140000</v>
      </c>
      <c r="DG154" s="62">
        <f>IFERROR(VLOOKUP($C154,Sales!$FM$5:$FS$300,3,0),0)</f>
        <v>5</v>
      </c>
      <c r="DH154" s="62">
        <f>IFERROR(VLOOKUP($C154,Waste!$FM$5:$FS$200,3,0),0)</f>
        <v>0</v>
      </c>
      <c r="DI154" s="63">
        <f t="shared" si="988"/>
        <v>0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140000</v>
      </c>
      <c r="EN154" s="64">
        <f t="shared" si="998"/>
        <v>140000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140000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5</v>
      </c>
      <c r="FV154" s="64">
        <f t="shared" si="1032"/>
        <v>5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5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5</v>
      </c>
      <c r="IL154" s="64">
        <f t="shared" si="2670"/>
        <v>5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5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2716000</v>
      </c>
      <c r="K156" s="62">
        <f t="shared" si="958"/>
        <v>97</v>
      </c>
      <c r="L156" s="62">
        <f t="shared" si="959"/>
        <v>5</v>
      </c>
      <c r="M156" s="57">
        <f t="shared" si="960"/>
        <v>5.1546391752577317E-2</v>
      </c>
      <c r="N156" s="115">
        <f t="shared" si="961"/>
        <v>2716000</v>
      </c>
      <c r="O156" s="64">
        <f t="shared" si="962"/>
        <v>97</v>
      </c>
      <c r="P156" s="64">
        <f t="shared" si="963"/>
        <v>5</v>
      </c>
      <c r="Q156" s="127">
        <f t="shared" si="964"/>
        <v>5.1546391752577317E-2</v>
      </c>
      <c r="R156" s="87">
        <f>IFERROR(VLOOKUP($C156,Sales!$H$5:$N$300,7,0),0)</f>
        <v>196000</v>
      </c>
      <c r="S156" s="62">
        <f>IFERROR(VLOOKUP($C156,Sales!$H$5:$N$300,3,0),0)</f>
        <v>7</v>
      </c>
      <c r="T156" s="62">
        <f>IFERROR(VLOOKUP($C156,Waste!$H$5:$N$200,3,0),0)</f>
        <v>0</v>
      </c>
      <c r="U156" s="63">
        <f t="shared" si="965"/>
        <v>0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168000</v>
      </c>
      <c r="BG156" s="62">
        <f>IFERROR(VLOOKUP($C156,Sales!$BZ$5:$CF$300,3,0),0)</f>
        <v>6</v>
      </c>
      <c r="BH156" s="62">
        <f>IFERROR(VLOOKUP($C156,Waste!$BZ$5:$CF$200,3,0),0)</f>
        <v>1</v>
      </c>
      <c r="BI156" s="63">
        <f t="shared" si="975"/>
        <v>0.16666666666666666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84000</v>
      </c>
      <c r="BO156" s="62">
        <f>IFERROR(VLOOKUP($C156,Sales!$CN$5:$CT$300,3,0),0)</f>
        <v>3</v>
      </c>
      <c r="BP156" s="62">
        <f>IFERROR(VLOOKUP($C156,Waste!$CN$5:$CT$200,3,0),0)</f>
        <v>0</v>
      </c>
      <c r="BQ156" s="63">
        <f t="shared" si="977"/>
        <v>0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196000</v>
      </c>
      <c r="CE156" s="62">
        <f>IFERROR(VLOOKUP($C156,Sales!$DP$5:$DV$300,3,0),0)</f>
        <v>7</v>
      </c>
      <c r="CF156" s="62">
        <f>IFERROR(VLOOKUP($C156,Waste!$DP$5:$DV$200,3,0),0)</f>
        <v>0</v>
      </c>
      <c r="CG156" s="63">
        <f t="shared" si="981"/>
        <v>0</v>
      </c>
      <c r="CH156" s="62">
        <f>IFERROR(VLOOKUP($C156,Sales!$DW$5:$EC$300,7,0),0)</f>
        <v>196000</v>
      </c>
      <c r="CI156" s="62">
        <f>IFERROR(VLOOKUP($C156,Sales!$DW$5:$EC$300,3,0),0)</f>
        <v>7</v>
      </c>
      <c r="CJ156" s="62">
        <f>IFERROR(VLOOKUP($C156,Waste!$DW$5:$EC$200,3,0),0)</f>
        <v>0</v>
      </c>
      <c r="CK156" s="63">
        <f t="shared" si="982"/>
        <v>0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672000</v>
      </c>
      <c r="CQ156" s="62">
        <f>IFERROR(VLOOKUP($C156,Sales!$EK$5:$EQ$300,3,0),0)</f>
        <v>24</v>
      </c>
      <c r="CR156" s="62">
        <f>IFERROR(VLOOKUP($C156,Waste!$EK$5:$EQ$200,3,0),0)</f>
        <v>0</v>
      </c>
      <c r="CS156" s="63">
        <f t="shared" si="984"/>
        <v>0</v>
      </c>
      <c r="CT156" s="62">
        <f>IFERROR(VLOOKUP($C156,Sales!$ER$5:$EX$300,7,0),0)</f>
        <v>140000</v>
      </c>
      <c r="CU156" s="62">
        <f>IFERROR(VLOOKUP($C156,Sales!$ER$5:$EX$300,3,0),0)</f>
        <v>5</v>
      </c>
      <c r="CV156" s="62">
        <f>IFERROR(VLOOKUP($C156,Waste!$ER$5:$EX$200,3,0),0)</f>
        <v>2</v>
      </c>
      <c r="CW156" s="63">
        <f t="shared" si="985"/>
        <v>0.4</v>
      </c>
      <c r="CX156" s="62">
        <f>IFERROR(VLOOKUP($C156,Sales!$EY$5:$FE$300,7,0),0)</f>
        <v>196000</v>
      </c>
      <c r="CY156" s="62">
        <f>IFERROR(VLOOKUP($C156,Sales!$EY$5:$FE$300,3,0),0)</f>
        <v>7</v>
      </c>
      <c r="CZ156" s="62">
        <f>IFERROR(VLOOKUP($C156,Waste!$EY$5:$FE$200,3,0),0)</f>
        <v>0</v>
      </c>
      <c r="DA156" s="63">
        <f t="shared" si="986"/>
        <v>0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196000</v>
      </c>
      <c r="DG156" s="62">
        <f>IFERROR(VLOOKUP($C156,Sales!$FM$5:$FS$300,3,0),0)</f>
        <v>7</v>
      </c>
      <c r="DH156" s="62">
        <f>IFERROR(VLOOKUP($C156,Waste!$FM$5:$FS$200,3,0),0)</f>
        <v>0</v>
      </c>
      <c r="DI156" s="63">
        <f t="shared" si="988"/>
        <v>0</v>
      </c>
      <c r="DJ156" s="62">
        <f>IFERROR(VLOOKUP($C156,Sales!$FT$5:$FZ$300,7,0),0)</f>
        <v>168000</v>
      </c>
      <c r="DK156" s="62">
        <f>IFERROR(VLOOKUP($C156,Sales!$FT$5:$FZ$300,3,0),0)</f>
        <v>6</v>
      </c>
      <c r="DL156" s="62">
        <f>IFERROR(VLOOKUP($C156,Waste!$FT$5:$FZ$200,3,0),0)</f>
        <v>1</v>
      </c>
      <c r="DM156" s="63">
        <f t="shared" si="989"/>
        <v>0.16666666666666666</v>
      </c>
      <c r="DN156" s="62">
        <f>IFERROR(VLOOKUP($C156,Sales!$GA$5:$GG$300,7,0),0)</f>
        <v>168000</v>
      </c>
      <c r="DO156" s="62">
        <f>IFERROR(VLOOKUP($C156,Sales!$GA$5:$GG$300,3,0),0)</f>
        <v>6</v>
      </c>
      <c r="DP156" s="62">
        <f>IFERROR(VLOOKUP($C156,Waste!$GA$5:$GG$200,3,0),0)</f>
        <v>0</v>
      </c>
      <c r="DQ156" s="63">
        <f t="shared" si="990"/>
        <v>0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168000</v>
      </c>
      <c r="EA156" s="62">
        <f>IFERROR(VLOOKUP($C156,Sales!$GV$5:$HB$300,3,0),0)</f>
        <v>6</v>
      </c>
      <c r="EB156" s="62">
        <f>IFERROR(VLOOKUP($C156,Waste!$GV$5:$HB$200,3,0),0)</f>
        <v>1</v>
      </c>
      <c r="EC156" s="63">
        <f t="shared" si="993"/>
        <v>0.16666666666666666</v>
      </c>
      <c r="ED156" s="62">
        <f>IFERROR(VLOOKUP($C156,Sales!$HC$5:$HI$300,7,0),0)</f>
        <v>168000</v>
      </c>
      <c r="EE156" s="62">
        <f>IFERROR(VLOOKUP($C156,Sales!$HC$5:$HI$300,3,0),0)</f>
        <v>6</v>
      </c>
      <c r="EF156" s="62">
        <f>IFERROR(VLOOKUP($C156,Waste!$HC$5:$HI$200,3,0),0)</f>
        <v>0</v>
      </c>
      <c r="EG156" s="63">
        <f t="shared" si="994"/>
        <v>0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2716000</v>
      </c>
      <c r="EN156" s="64">
        <f t="shared" si="998"/>
        <v>2716000</v>
      </c>
      <c r="EO156" s="64">
        <f t="shared" si="999"/>
        <v>196000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168000</v>
      </c>
      <c r="EZ156" s="64">
        <f t="shared" si="1010"/>
        <v>0</v>
      </c>
      <c r="FA156" s="64">
        <f t="shared" si="1011"/>
        <v>84000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196000</v>
      </c>
      <c r="FF156" s="64">
        <f t="shared" si="1016"/>
        <v>196000</v>
      </c>
      <c r="FG156" s="64">
        <f t="shared" si="1017"/>
        <v>0</v>
      </c>
      <c r="FH156" s="64">
        <f t="shared" si="1018"/>
        <v>672000</v>
      </c>
      <c r="FI156" s="64">
        <f t="shared" si="1019"/>
        <v>140000</v>
      </c>
      <c r="FJ156" s="64">
        <f t="shared" si="1020"/>
        <v>196000</v>
      </c>
      <c r="FK156" s="64">
        <f t="shared" si="1021"/>
        <v>0</v>
      </c>
      <c r="FL156" s="64">
        <f t="shared" si="1022"/>
        <v>196000</v>
      </c>
      <c r="FM156" s="64">
        <f t="shared" si="1023"/>
        <v>168000</v>
      </c>
      <c r="FN156" s="64">
        <f t="shared" si="1024"/>
        <v>168000</v>
      </c>
      <c r="FO156" s="64">
        <f t="shared" si="1025"/>
        <v>0</v>
      </c>
      <c r="FP156" s="64">
        <f t="shared" si="1026"/>
        <v>0</v>
      </c>
      <c r="FQ156" s="64">
        <f t="shared" si="1027"/>
        <v>168000</v>
      </c>
      <c r="FR156" s="64">
        <f t="shared" si="1028"/>
        <v>168000</v>
      </c>
      <c r="FS156" s="116">
        <f t="shared" si="1029"/>
        <v>0</v>
      </c>
      <c r="FT156" s="115">
        <f t="shared" si="1030"/>
        <v>0</v>
      </c>
      <c r="FU156" s="64">
        <f t="shared" si="1031"/>
        <v>97</v>
      </c>
      <c r="FV156" s="64">
        <f t="shared" si="1032"/>
        <v>97</v>
      </c>
      <c r="FW156" s="64">
        <f t="shared" si="1033"/>
        <v>7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6</v>
      </c>
      <c r="GH156" s="64">
        <f t="shared" si="1044"/>
        <v>0</v>
      </c>
      <c r="GI156" s="64">
        <f t="shared" si="1045"/>
        <v>3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7</v>
      </c>
      <c r="GN156" s="64">
        <f t="shared" si="1050"/>
        <v>7</v>
      </c>
      <c r="GO156" s="64">
        <f t="shared" si="1051"/>
        <v>0</v>
      </c>
      <c r="GP156" s="64">
        <f t="shared" si="1052"/>
        <v>24</v>
      </c>
      <c r="GQ156" s="64">
        <f t="shared" si="1053"/>
        <v>5</v>
      </c>
      <c r="GR156" s="64">
        <f t="shared" si="1054"/>
        <v>7</v>
      </c>
      <c r="GS156" s="64">
        <f t="shared" si="1055"/>
        <v>0</v>
      </c>
      <c r="GT156" s="64">
        <f t="shared" si="1056"/>
        <v>7</v>
      </c>
      <c r="GU156" s="64">
        <f t="shared" si="1057"/>
        <v>6</v>
      </c>
      <c r="GV156" s="64">
        <f t="shared" si="1058"/>
        <v>6</v>
      </c>
      <c r="GW156" s="64">
        <f t="shared" si="1059"/>
        <v>0</v>
      </c>
      <c r="GX156" s="64">
        <f t="shared" si="1060"/>
        <v>0</v>
      </c>
      <c r="GY156" s="64">
        <f t="shared" si="1061"/>
        <v>6</v>
      </c>
      <c r="GZ156" s="64">
        <f t="shared" si="1062"/>
        <v>6</v>
      </c>
      <c r="HA156" s="116">
        <f t="shared" si="1063"/>
        <v>0</v>
      </c>
      <c r="HB156" s="115">
        <f t="shared" si="1064"/>
        <v>0</v>
      </c>
      <c r="HC156" s="64">
        <f t="shared" si="1065"/>
        <v>5</v>
      </c>
      <c r="HD156" s="64">
        <f t="shared" si="1066"/>
        <v>5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1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2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1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1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102</v>
      </c>
      <c r="IL156" s="64">
        <f t="shared" si="2670"/>
        <v>102</v>
      </c>
      <c r="IM156" s="64">
        <f t="shared" si="2671"/>
        <v>7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7</v>
      </c>
      <c r="IX156" s="64">
        <f t="shared" si="2682"/>
        <v>0</v>
      </c>
      <c r="IY156" s="64">
        <f t="shared" si="2683"/>
        <v>3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7</v>
      </c>
      <c r="JD156" s="64">
        <f t="shared" si="2688"/>
        <v>7</v>
      </c>
      <c r="JE156" s="64">
        <f t="shared" si="2689"/>
        <v>0</v>
      </c>
      <c r="JF156" s="64">
        <f t="shared" si="2690"/>
        <v>24</v>
      </c>
      <c r="JG156" s="64">
        <f t="shared" si="2691"/>
        <v>7</v>
      </c>
      <c r="JH156" s="64">
        <f t="shared" si="2692"/>
        <v>7</v>
      </c>
      <c r="JI156" s="64">
        <f t="shared" si="2693"/>
        <v>0</v>
      </c>
      <c r="JJ156" s="64">
        <f t="shared" si="2694"/>
        <v>7</v>
      </c>
      <c r="JK156" s="64">
        <f t="shared" si="2695"/>
        <v>7</v>
      </c>
      <c r="JL156" s="64">
        <f t="shared" si="2696"/>
        <v>6</v>
      </c>
      <c r="JM156" s="64">
        <f t="shared" si="2697"/>
        <v>0</v>
      </c>
      <c r="JN156" s="64">
        <f t="shared" si="2698"/>
        <v>0</v>
      </c>
      <c r="JO156" s="64">
        <f t="shared" si="2699"/>
        <v>7</v>
      </c>
      <c r="JP156" s="64">
        <f t="shared" si="2700"/>
        <v>6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26270000</v>
      </c>
      <c r="K158" s="51">
        <f>SUM(K159:K180)</f>
        <v>688</v>
      </c>
      <c r="L158" s="51">
        <f>SUM(L159:L180)</f>
        <v>4</v>
      </c>
      <c r="M158" s="126">
        <f t="shared" si="960"/>
        <v>5.8139534883720929E-3</v>
      </c>
      <c r="N158" s="105">
        <f>SUM(N159:N180)</f>
        <v>26270000</v>
      </c>
      <c r="O158" s="51">
        <f>SUM(O159:O180)</f>
        <v>688</v>
      </c>
      <c r="P158" s="51">
        <f>SUM(P159:P180)</f>
        <v>4</v>
      </c>
      <c r="Q158" s="106">
        <f t="shared" ref="Q158" si="2878">P158/O158</f>
        <v>5.8139534883720929E-3</v>
      </c>
      <c r="R158" s="86">
        <f>SUM(R159:R180)</f>
        <v>754000</v>
      </c>
      <c r="S158" s="51">
        <f>SUM(S159:S180)</f>
        <v>19</v>
      </c>
      <c r="T158" s="51">
        <f>SUM(T159:T180)</f>
        <v>0</v>
      </c>
      <c r="U158" s="69">
        <f t="shared" si="965"/>
        <v>0</v>
      </c>
      <c r="V158" s="51">
        <f>SUM(V159:V180)</f>
        <v>622000</v>
      </c>
      <c r="W158" s="51">
        <f>SUM(W159:W180)</f>
        <v>18</v>
      </c>
      <c r="X158" s="51">
        <f>SUM(X159:X180)</f>
        <v>0</v>
      </c>
      <c r="Y158" s="69">
        <f t="shared" si="966"/>
        <v>0</v>
      </c>
      <c r="Z158" s="51">
        <f>SUM(Z159:Z180)</f>
        <v>514000</v>
      </c>
      <c r="AA158" s="51">
        <f>SUM(AA159:AA180)</f>
        <v>15</v>
      </c>
      <c r="AB158" s="51">
        <f>SUM(AB159:AB180)</f>
        <v>0</v>
      </c>
      <c r="AC158" s="69">
        <f t="shared" si="967"/>
        <v>0</v>
      </c>
      <c r="AD158" s="51">
        <f>SUM(AD159:AD180)</f>
        <v>1190000</v>
      </c>
      <c r="AE158" s="51">
        <f>SUM(AE159:AE180)</f>
        <v>32</v>
      </c>
      <c r="AF158" s="51">
        <f>SUM(AF159:AF180)</f>
        <v>0</v>
      </c>
      <c r="AG158" s="69">
        <f t="shared" si="968"/>
        <v>0</v>
      </c>
      <c r="AH158" s="51">
        <f>SUM(AH159:AH180)</f>
        <v>761000</v>
      </c>
      <c r="AI158" s="51">
        <f>SUM(AI159:AI180)</f>
        <v>22</v>
      </c>
      <c r="AJ158" s="51">
        <f>SUM(AJ159:AJ180)</f>
        <v>0</v>
      </c>
      <c r="AK158" s="69">
        <f t="shared" si="969"/>
        <v>0</v>
      </c>
      <c r="AL158" s="51">
        <f>SUM(AL159:AL180)</f>
        <v>1037000</v>
      </c>
      <c r="AM158" s="51">
        <f>SUM(AM159:AM180)</f>
        <v>24</v>
      </c>
      <c r="AN158" s="51">
        <f>SUM(AN159:AN180)</f>
        <v>0</v>
      </c>
      <c r="AO158" s="69">
        <f t="shared" si="970"/>
        <v>0</v>
      </c>
      <c r="AP158" s="51">
        <f>SUM(AP159:AP180)</f>
        <v>1155000</v>
      </c>
      <c r="AQ158" s="51">
        <f>SUM(AQ159:AQ180)</f>
        <v>24</v>
      </c>
      <c r="AR158" s="51">
        <f>SUM(AR159:AR180)</f>
        <v>0</v>
      </c>
      <c r="AS158" s="69">
        <f t="shared" si="971"/>
        <v>0</v>
      </c>
      <c r="AT158" s="51">
        <f>SUM(AT159:AT180)</f>
        <v>525000</v>
      </c>
      <c r="AU158" s="51">
        <f>SUM(AU159:AU180)</f>
        <v>14</v>
      </c>
      <c r="AV158" s="51">
        <f>SUM(AV159:AV180)</f>
        <v>0</v>
      </c>
      <c r="AW158" s="69">
        <f t="shared" si="972"/>
        <v>0</v>
      </c>
      <c r="AX158" s="51">
        <f>SUM(AX159:AX180)</f>
        <v>910000</v>
      </c>
      <c r="AY158" s="51">
        <f>SUM(AY159:AY180)</f>
        <v>25</v>
      </c>
      <c r="AZ158" s="51">
        <f>SUM(AZ159:AZ180)</f>
        <v>0</v>
      </c>
      <c r="BA158" s="69">
        <f t="shared" si="973"/>
        <v>0</v>
      </c>
      <c r="BB158" s="51">
        <f>SUM(BB159:BB180)</f>
        <v>651000</v>
      </c>
      <c r="BC158" s="51">
        <f>SUM(BC159:BC180)</f>
        <v>19</v>
      </c>
      <c r="BD158" s="51">
        <f>SUM(BD159:BD180)</f>
        <v>0</v>
      </c>
      <c r="BE158" s="69">
        <f t="shared" si="974"/>
        <v>0</v>
      </c>
      <c r="BF158" s="51">
        <f>SUM(BF159:BF180)</f>
        <v>2673000</v>
      </c>
      <c r="BG158" s="51">
        <f>SUM(BG159:BG180)</f>
        <v>62</v>
      </c>
      <c r="BH158" s="51">
        <f>SUM(BH159:BH180)</f>
        <v>0</v>
      </c>
      <c r="BI158" s="69">
        <f t="shared" si="975"/>
        <v>0</v>
      </c>
      <c r="BJ158" s="51">
        <f>SUM(BJ159:BJ180)</f>
        <v>1166000</v>
      </c>
      <c r="BK158" s="51">
        <f>SUM(BK159:BK180)</f>
        <v>31</v>
      </c>
      <c r="BL158" s="51">
        <f>SUM(BL159:BL180)</f>
        <v>0</v>
      </c>
      <c r="BM158" s="69">
        <f t="shared" si="976"/>
        <v>0</v>
      </c>
      <c r="BN158" s="51">
        <f>SUM(BN159:BN180)</f>
        <v>321000</v>
      </c>
      <c r="BO158" s="51">
        <f>SUM(BO159:BO180)</f>
        <v>10</v>
      </c>
      <c r="BP158" s="51">
        <f>SUM(BP159:BP180)</f>
        <v>1</v>
      </c>
      <c r="BQ158" s="69">
        <f t="shared" si="977"/>
        <v>0.1</v>
      </c>
      <c r="BR158" s="51">
        <f>SUM(BR159:BR180)</f>
        <v>583000</v>
      </c>
      <c r="BS158" s="51">
        <f>SUM(BS159:BS180)</f>
        <v>17</v>
      </c>
      <c r="BT158" s="51">
        <f>SUM(BT159:BT180)</f>
        <v>0</v>
      </c>
      <c r="BU158" s="69">
        <f t="shared" si="978"/>
        <v>0</v>
      </c>
      <c r="BV158" s="51">
        <f>SUM(BV159:BV180)</f>
        <v>878000</v>
      </c>
      <c r="BW158" s="51">
        <f>SUM(BW159:BW180)</f>
        <v>20</v>
      </c>
      <c r="BX158" s="51">
        <f>SUM(BX159:BX180)</f>
        <v>0</v>
      </c>
      <c r="BY158" s="69">
        <f t="shared" si="979"/>
        <v>0</v>
      </c>
      <c r="BZ158" s="51">
        <f>SUM(BZ159:BZ180)</f>
        <v>807000</v>
      </c>
      <c r="CA158" s="51">
        <f>SUM(CA159:CA180)</f>
        <v>20</v>
      </c>
      <c r="CB158" s="51">
        <f>SUM(CB159:CB180)</f>
        <v>3</v>
      </c>
      <c r="CC158" s="69">
        <f t="shared" si="980"/>
        <v>0.15</v>
      </c>
      <c r="CD158" s="51">
        <f>SUM(CD159:CD180)</f>
        <v>526000</v>
      </c>
      <c r="CE158" s="51">
        <f>SUM(CE159:CE180)</f>
        <v>16</v>
      </c>
      <c r="CF158" s="51">
        <f>SUM(CF159:CF180)</f>
        <v>0</v>
      </c>
      <c r="CG158" s="69">
        <f t="shared" si="981"/>
        <v>0</v>
      </c>
      <c r="CH158" s="51">
        <f>SUM(CH159:CH180)</f>
        <v>1043000</v>
      </c>
      <c r="CI158" s="51">
        <f>SUM(CI159:CI180)</f>
        <v>31</v>
      </c>
      <c r="CJ158" s="51">
        <f>SUM(CJ159:CJ180)</f>
        <v>0</v>
      </c>
      <c r="CK158" s="69">
        <f t="shared" si="982"/>
        <v>0</v>
      </c>
      <c r="CL158" s="51">
        <f>SUM(CL159:CL180)</f>
        <v>1241000</v>
      </c>
      <c r="CM158" s="51">
        <f>SUM(CM159:CM180)</f>
        <v>31</v>
      </c>
      <c r="CN158" s="51">
        <f>SUM(CN159:CN180)</f>
        <v>0</v>
      </c>
      <c r="CO158" s="69">
        <f t="shared" si="983"/>
        <v>0</v>
      </c>
      <c r="CP158" s="51">
        <f>SUM(CP159:CP180)</f>
        <v>1333000</v>
      </c>
      <c r="CQ158" s="51">
        <f>SUM(CQ159:CQ180)</f>
        <v>30</v>
      </c>
      <c r="CR158" s="51">
        <f>SUM(CR159:CR180)</f>
        <v>0</v>
      </c>
      <c r="CS158" s="69">
        <f t="shared" si="984"/>
        <v>0</v>
      </c>
      <c r="CT158" s="51">
        <f>SUM(CT159:CT180)</f>
        <v>465000</v>
      </c>
      <c r="CU158" s="51">
        <f>SUM(CU159:CU180)</f>
        <v>13</v>
      </c>
      <c r="CV158" s="51">
        <f>SUM(CV159:CV180)</f>
        <v>0</v>
      </c>
      <c r="CW158" s="69">
        <f t="shared" si="985"/>
        <v>0</v>
      </c>
      <c r="CX158" s="51">
        <f>SUM(CX159:CX180)</f>
        <v>562000</v>
      </c>
      <c r="CY158" s="51">
        <f>SUM(CY159:CY180)</f>
        <v>17</v>
      </c>
      <c r="CZ158" s="51">
        <f>SUM(CZ159:CZ180)</f>
        <v>0</v>
      </c>
      <c r="DA158" s="69">
        <f t="shared" si="986"/>
        <v>0</v>
      </c>
      <c r="DB158" s="51">
        <f>SUM(DB159:DB180)</f>
        <v>610000</v>
      </c>
      <c r="DC158" s="51">
        <f>SUM(DC159:DC180)</f>
        <v>18</v>
      </c>
      <c r="DD158" s="51">
        <f>SUM(DD159:DD180)</f>
        <v>0</v>
      </c>
      <c r="DE158" s="69">
        <f t="shared" si="987"/>
        <v>0</v>
      </c>
      <c r="DF158" s="51">
        <f>SUM(DF159:DF180)</f>
        <v>920000</v>
      </c>
      <c r="DG158" s="51">
        <f>SUM(DG159:DG180)</f>
        <v>24</v>
      </c>
      <c r="DH158" s="51">
        <f>SUM(DH159:DH180)</f>
        <v>0</v>
      </c>
      <c r="DI158" s="69">
        <f t="shared" si="988"/>
        <v>0</v>
      </c>
      <c r="DJ158" s="51">
        <f>SUM(DJ159:DJ180)</f>
        <v>1373000</v>
      </c>
      <c r="DK158" s="51">
        <f>SUM(DK159:DK180)</f>
        <v>32</v>
      </c>
      <c r="DL158" s="51">
        <f>SUM(DL159:DL180)</f>
        <v>0</v>
      </c>
      <c r="DM158" s="69">
        <f t="shared" si="989"/>
        <v>0</v>
      </c>
      <c r="DN158" s="51">
        <f>SUM(DN159:DN180)</f>
        <v>1181000</v>
      </c>
      <c r="DO158" s="51">
        <f>SUM(DO159:DO180)</f>
        <v>29</v>
      </c>
      <c r="DP158" s="51">
        <f>SUM(DP159:DP180)</f>
        <v>0</v>
      </c>
      <c r="DQ158" s="69">
        <f t="shared" si="990"/>
        <v>0</v>
      </c>
      <c r="DR158" s="51">
        <f>SUM(DR159:DR180)</f>
        <v>602000</v>
      </c>
      <c r="DS158" s="51">
        <f>SUM(DS159:DS180)</f>
        <v>18</v>
      </c>
      <c r="DT158" s="51">
        <f>SUM(DT159:DT180)</f>
        <v>0</v>
      </c>
      <c r="DU158" s="69">
        <f t="shared" si="991"/>
        <v>0</v>
      </c>
      <c r="DV158" s="51">
        <f>SUM(DV159:DV180)</f>
        <v>388000</v>
      </c>
      <c r="DW158" s="51">
        <f>SUM(DW159:DW180)</f>
        <v>11</v>
      </c>
      <c r="DX158" s="51">
        <f>SUM(DX159:DX180)</f>
        <v>0</v>
      </c>
      <c r="DY158" s="69">
        <f t="shared" si="992"/>
        <v>0</v>
      </c>
      <c r="DZ158" s="51">
        <f>SUM(DZ159:DZ180)</f>
        <v>1058000</v>
      </c>
      <c r="EA158" s="51">
        <f>SUM(EA159:EA180)</f>
        <v>33</v>
      </c>
      <c r="EB158" s="51">
        <f>SUM(EB159:EB180)</f>
        <v>0</v>
      </c>
      <c r="EC158" s="69">
        <f t="shared" si="993"/>
        <v>0</v>
      </c>
      <c r="ED158" s="51">
        <f>SUM(ED159:ED180)</f>
        <v>421000</v>
      </c>
      <c r="EE158" s="51">
        <f>SUM(EE159:EE180)</f>
        <v>13</v>
      </c>
      <c r="EF158" s="51">
        <f>SUM(EF159:EF180)</f>
        <v>0</v>
      </c>
      <c r="EG158" s="69">
        <f t="shared" si="994"/>
        <v>0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26270000</v>
      </c>
      <c r="EN158" s="51">
        <f t="shared" si="2879"/>
        <v>26270000</v>
      </c>
      <c r="EO158" s="51">
        <f t="shared" si="2879"/>
        <v>754000</v>
      </c>
      <c r="EP158" s="51">
        <f t="shared" si="2879"/>
        <v>622000</v>
      </c>
      <c r="EQ158" s="51">
        <f t="shared" si="2879"/>
        <v>514000</v>
      </c>
      <c r="ER158" s="51">
        <f t="shared" si="2879"/>
        <v>1190000</v>
      </c>
      <c r="ES158" s="51">
        <f t="shared" si="2879"/>
        <v>761000</v>
      </c>
      <c r="ET158" s="51">
        <f t="shared" si="2879"/>
        <v>1037000</v>
      </c>
      <c r="EU158" s="51">
        <f t="shared" si="2879"/>
        <v>1155000</v>
      </c>
      <c r="EV158" s="51">
        <f t="shared" si="2879"/>
        <v>525000</v>
      </c>
      <c r="EW158" s="51">
        <f t="shared" si="2879"/>
        <v>910000</v>
      </c>
      <c r="EX158" s="51">
        <f t="shared" si="2879"/>
        <v>651000</v>
      </c>
      <c r="EY158" s="51">
        <f t="shared" si="2879"/>
        <v>2673000</v>
      </c>
      <c r="EZ158" s="51">
        <f t="shared" si="2879"/>
        <v>1166000</v>
      </c>
      <c r="FA158" s="51">
        <f t="shared" si="2879"/>
        <v>321000</v>
      </c>
      <c r="FB158" s="51">
        <f t="shared" si="2879"/>
        <v>583000</v>
      </c>
      <c r="FC158" s="51">
        <f t="shared" si="2879"/>
        <v>878000</v>
      </c>
      <c r="FD158" s="51">
        <f t="shared" si="2879"/>
        <v>807000</v>
      </c>
      <c r="FE158" s="51">
        <f t="shared" si="2879"/>
        <v>526000</v>
      </c>
      <c r="FF158" s="51">
        <f t="shared" si="2879"/>
        <v>1043000</v>
      </c>
      <c r="FG158" s="51">
        <f t="shared" si="2879"/>
        <v>1241000</v>
      </c>
      <c r="FH158" s="51">
        <f t="shared" si="2879"/>
        <v>1333000</v>
      </c>
      <c r="FI158" s="51">
        <f t="shared" si="2879"/>
        <v>465000</v>
      </c>
      <c r="FJ158" s="51">
        <f t="shared" si="2879"/>
        <v>562000</v>
      </c>
      <c r="FK158" s="51">
        <f t="shared" si="2879"/>
        <v>610000</v>
      </c>
      <c r="FL158" s="51">
        <f t="shared" si="2879"/>
        <v>920000</v>
      </c>
      <c r="FM158" s="51">
        <f t="shared" si="2879"/>
        <v>1373000</v>
      </c>
      <c r="FN158" s="51">
        <f t="shared" si="2879"/>
        <v>1181000</v>
      </c>
      <c r="FO158" s="51">
        <f t="shared" si="2879"/>
        <v>602000</v>
      </c>
      <c r="FP158" s="51">
        <f t="shared" si="2879"/>
        <v>388000</v>
      </c>
      <c r="FQ158" s="51">
        <f t="shared" si="2879"/>
        <v>1058000</v>
      </c>
      <c r="FR158" s="51">
        <f t="shared" ref="FR158:GW158" si="2880">SUM(FR159:FR180)</f>
        <v>421000</v>
      </c>
      <c r="FS158" s="120">
        <f t="shared" si="2880"/>
        <v>0</v>
      </c>
      <c r="FT158" s="105">
        <f t="shared" si="2880"/>
        <v>0</v>
      </c>
      <c r="FU158" s="51">
        <f t="shared" si="2880"/>
        <v>688</v>
      </c>
      <c r="FV158" s="51">
        <f t="shared" si="2880"/>
        <v>688</v>
      </c>
      <c r="FW158" s="51">
        <f t="shared" si="2880"/>
        <v>19</v>
      </c>
      <c r="FX158" s="51">
        <f t="shared" si="2880"/>
        <v>18</v>
      </c>
      <c r="FY158" s="51">
        <f t="shared" si="2880"/>
        <v>15</v>
      </c>
      <c r="FZ158" s="51">
        <f t="shared" si="2880"/>
        <v>32</v>
      </c>
      <c r="GA158" s="51">
        <f t="shared" si="2880"/>
        <v>22</v>
      </c>
      <c r="GB158" s="51">
        <f t="shared" si="2880"/>
        <v>24</v>
      </c>
      <c r="GC158" s="51">
        <f t="shared" si="2880"/>
        <v>24</v>
      </c>
      <c r="GD158" s="51">
        <f t="shared" si="2880"/>
        <v>14</v>
      </c>
      <c r="GE158" s="51">
        <f t="shared" si="2880"/>
        <v>25</v>
      </c>
      <c r="GF158" s="51">
        <f t="shared" si="2880"/>
        <v>19</v>
      </c>
      <c r="GG158" s="51">
        <f t="shared" si="2880"/>
        <v>62</v>
      </c>
      <c r="GH158" s="51">
        <f t="shared" si="2880"/>
        <v>31</v>
      </c>
      <c r="GI158" s="51">
        <f t="shared" si="2880"/>
        <v>10</v>
      </c>
      <c r="GJ158" s="51">
        <f t="shared" si="2880"/>
        <v>17</v>
      </c>
      <c r="GK158" s="51">
        <f t="shared" si="2880"/>
        <v>20</v>
      </c>
      <c r="GL158" s="51">
        <f t="shared" si="2880"/>
        <v>20</v>
      </c>
      <c r="GM158" s="51">
        <f t="shared" si="2880"/>
        <v>16</v>
      </c>
      <c r="GN158" s="51">
        <f t="shared" si="2880"/>
        <v>31</v>
      </c>
      <c r="GO158" s="51">
        <f t="shared" si="2880"/>
        <v>31</v>
      </c>
      <c r="GP158" s="51">
        <f t="shared" si="2880"/>
        <v>30</v>
      </c>
      <c r="GQ158" s="51">
        <f t="shared" si="2880"/>
        <v>13</v>
      </c>
      <c r="GR158" s="51">
        <f t="shared" si="2880"/>
        <v>17</v>
      </c>
      <c r="GS158" s="51">
        <f t="shared" si="2880"/>
        <v>18</v>
      </c>
      <c r="GT158" s="51">
        <f t="shared" si="2880"/>
        <v>24</v>
      </c>
      <c r="GU158" s="51">
        <f t="shared" si="2880"/>
        <v>32</v>
      </c>
      <c r="GV158" s="51">
        <f t="shared" si="2880"/>
        <v>29</v>
      </c>
      <c r="GW158" s="51">
        <f t="shared" si="2880"/>
        <v>18</v>
      </c>
      <c r="GX158" s="51">
        <f t="shared" ref="GX158:IC158" si="2881">SUM(GX159:GX180)</f>
        <v>11</v>
      </c>
      <c r="GY158" s="51">
        <f t="shared" si="2881"/>
        <v>33</v>
      </c>
      <c r="GZ158" s="51">
        <f t="shared" si="2881"/>
        <v>13</v>
      </c>
      <c r="HA158" s="120">
        <f t="shared" si="2881"/>
        <v>0</v>
      </c>
      <c r="HB158" s="105">
        <f t="shared" si="2881"/>
        <v>0</v>
      </c>
      <c r="HC158" s="51">
        <f t="shared" si="2881"/>
        <v>4</v>
      </c>
      <c r="HD158" s="51">
        <f t="shared" si="2881"/>
        <v>4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1</v>
      </c>
      <c r="HR158" s="51">
        <f t="shared" si="2881"/>
        <v>0</v>
      </c>
      <c r="HS158" s="51">
        <f t="shared" si="2881"/>
        <v>0</v>
      </c>
      <c r="HT158" s="51">
        <f t="shared" si="2881"/>
        <v>3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692</v>
      </c>
      <c r="IL158" s="51">
        <f t="shared" si="2882"/>
        <v>692</v>
      </c>
      <c r="IM158" s="51">
        <f t="shared" si="2882"/>
        <v>19</v>
      </c>
      <c r="IN158" s="51">
        <f t="shared" si="2882"/>
        <v>18</v>
      </c>
      <c r="IO158" s="51">
        <f t="shared" si="2882"/>
        <v>15</v>
      </c>
      <c r="IP158" s="51">
        <f t="shared" si="2882"/>
        <v>32</v>
      </c>
      <c r="IQ158" s="51">
        <f t="shared" si="2882"/>
        <v>22</v>
      </c>
      <c r="IR158" s="51">
        <f t="shared" si="2882"/>
        <v>24</v>
      </c>
      <c r="IS158" s="51">
        <f t="shared" si="2882"/>
        <v>24</v>
      </c>
      <c r="IT158" s="51">
        <f t="shared" si="2882"/>
        <v>14</v>
      </c>
      <c r="IU158" s="51">
        <f t="shared" si="2882"/>
        <v>25</v>
      </c>
      <c r="IV158" s="51">
        <f t="shared" si="2882"/>
        <v>19</v>
      </c>
      <c r="IW158" s="51">
        <f t="shared" si="2882"/>
        <v>62</v>
      </c>
      <c r="IX158" s="51">
        <f t="shared" si="2882"/>
        <v>31</v>
      </c>
      <c r="IY158" s="51">
        <f t="shared" si="2882"/>
        <v>11</v>
      </c>
      <c r="IZ158" s="51">
        <f t="shared" si="2882"/>
        <v>17</v>
      </c>
      <c r="JA158" s="51">
        <f t="shared" si="2882"/>
        <v>20</v>
      </c>
      <c r="JB158" s="51">
        <f t="shared" si="2882"/>
        <v>23</v>
      </c>
      <c r="JC158" s="51">
        <f t="shared" si="2882"/>
        <v>16</v>
      </c>
      <c r="JD158" s="51">
        <f t="shared" si="2882"/>
        <v>31</v>
      </c>
      <c r="JE158" s="51">
        <f t="shared" si="2882"/>
        <v>31</v>
      </c>
      <c r="JF158" s="51">
        <f t="shared" si="2882"/>
        <v>30</v>
      </c>
      <c r="JG158" s="51">
        <f t="shared" si="2882"/>
        <v>13</v>
      </c>
      <c r="JH158" s="51">
        <f t="shared" si="2882"/>
        <v>17</v>
      </c>
      <c r="JI158" s="51">
        <f t="shared" si="2882"/>
        <v>18</v>
      </c>
      <c r="JJ158" s="51">
        <f t="shared" ref="JJ158:JQ158" si="2883">SUM(JJ159:JJ180)</f>
        <v>24</v>
      </c>
      <c r="JK158" s="51">
        <f t="shared" si="2883"/>
        <v>32</v>
      </c>
      <c r="JL158" s="51">
        <f t="shared" si="2883"/>
        <v>29</v>
      </c>
      <c r="JM158" s="51">
        <f t="shared" si="2883"/>
        <v>18</v>
      </c>
      <c r="JN158" s="51">
        <f t="shared" si="2883"/>
        <v>11</v>
      </c>
      <c r="JO158" s="51">
        <f t="shared" si="2883"/>
        <v>33</v>
      </c>
      <c r="JP158" s="51">
        <f t="shared" si="2883"/>
        <v>13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1500000</v>
      </c>
      <c r="K160" s="62">
        <f t="shared" si="958"/>
        <v>30</v>
      </c>
      <c r="L160" s="62">
        <f t="shared" si="959"/>
        <v>1</v>
      </c>
      <c r="M160" s="57">
        <f t="shared" si="960"/>
        <v>3.3333333333333333E-2</v>
      </c>
      <c r="N160" s="115">
        <f t="shared" si="961"/>
        <v>1500000</v>
      </c>
      <c r="O160" s="64">
        <f t="shared" si="962"/>
        <v>30</v>
      </c>
      <c r="P160" s="64">
        <f t="shared" si="963"/>
        <v>1</v>
      </c>
      <c r="Q160" s="127">
        <f t="shared" si="964"/>
        <v>3.3333333333333333E-2</v>
      </c>
      <c r="R160" s="87">
        <f>IFERROR(VLOOKUP($C160,Sales!$H$5:$N$300,7,0),0)</f>
        <v>150000</v>
      </c>
      <c r="S160" s="62">
        <f>IFERROR(VLOOKUP($C160,Sales!$H$5:$N$300,3,0),0)</f>
        <v>3</v>
      </c>
      <c r="T160" s="62">
        <f>IFERROR(VLOOKUP($C160,Waste!$H$5:$N$200,3,0),0)</f>
        <v>0</v>
      </c>
      <c r="U160" s="63">
        <f t="shared" si="965"/>
        <v>0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50000</v>
      </c>
      <c r="AA160" s="62">
        <f>IFERROR(VLOOKUP($C160,Sales!$V$5:$AB$300,3,0),0)</f>
        <v>1</v>
      </c>
      <c r="AB160" s="62">
        <f>IFERROR(VLOOKUP($C160,Waste!$V$5:$AB$200,3,0),0)</f>
        <v>0</v>
      </c>
      <c r="AC160" s="63">
        <f t="shared" si="967"/>
        <v>0</v>
      </c>
      <c r="AD160" s="62">
        <f>IFERROR(VLOOKUP($C160,Sales!$AC$5:$AI$300,7,0),0)</f>
        <v>100000</v>
      </c>
      <c r="AE160" s="62">
        <f>IFERROR(VLOOKUP($C160,Sales!$AC$5:$AI$300,3,0),0)</f>
        <v>2</v>
      </c>
      <c r="AF160" s="62">
        <f>IFERROR(VLOOKUP($C160,Waste!$AC$5:$AI$200,3,0),0)</f>
        <v>0</v>
      </c>
      <c r="AG160" s="63">
        <f t="shared" si="968"/>
        <v>0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50000</v>
      </c>
      <c r="AM160" s="62">
        <f>IFERROR(VLOOKUP($C160,Sales!$AQ$5:$AW$300,3,0),0)</f>
        <v>1</v>
      </c>
      <c r="AN160" s="62">
        <f>IFERROR(VLOOKUP($C160,Waste!$AQ$5:$AW$200,3,0),0)</f>
        <v>0</v>
      </c>
      <c r="AO160" s="63">
        <f t="shared" si="970"/>
        <v>0</v>
      </c>
      <c r="AP160" s="62">
        <f>IFERROR(VLOOKUP($C160,Sales!$AX$5:$BD$300,7,0),0)</f>
        <v>100000</v>
      </c>
      <c r="AQ160" s="62">
        <f>IFERROR(VLOOKUP($C160,Sales!$AX$5:$BD$300,3,0),0)</f>
        <v>2</v>
      </c>
      <c r="AR160" s="62">
        <f>IFERROR(VLOOKUP($C160,Waste!$AX$5:$BD$200,3,0),0)</f>
        <v>0</v>
      </c>
      <c r="AS160" s="63">
        <f t="shared" si="971"/>
        <v>0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50000</v>
      </c>
      <c r="BC160" s="62">
        <f>IFERROR(VLOOKUP($C160,Sales!$BS$5:$BY$300,3,0),0)</f>
        <v>1</v>
      </c>
      <c r="BD160" s="62">
        <f>IFERROR(VLOOKUP($C160,Waste!$BS$5:$BY$200,3,0),0)</f>
        <v>0</v>
      </c>
      <c r="BE160" s="63">
        <f t="shared" si="974"/>
        <v>0</v>
      </c>
      <c r="BF160" s="62">
        <f>IFERROR(VLOOKUP($C160,Sales!$BZ$5:$CF$300,7,0),0)</f>
        <v>300000</v>
      </c>
      <c r="BG160" s="62">
        <f>IFERROR(VLOOKUP($C160,Sales!$BZ$5:$CF$300,3,0),0)</f>
        <v>6</v>
      </c>
      <c r="BH160" s="62">
        <f>IFERROR(VLOOKUP($C160,Waste!$BZ$5:$CF$200,3,0),0)</f>
        <v>0</v>
      </c>
      <c r="BI160" s="63">
        <f t="shared" si="975"/>
        <v>0</v>
      </c>
      <c r="BJ160" s="62">
        <f>IFERROR(VLOOKUP($C160,Sales!$CG$5:$CM$300,7,0),0)</f>
        <v>100000</v>
      </c>
      <c r="BK160" s="62">
        <f>IFERROR(VLOOKUP($C160,Sales!$CG$5:$CM$300,3,0),0)</f>
        <v>2</v>
      </c>
      <c r="BL160" s="62">
        <f>IFERROR(VLOOKUP($C160,Waste!$CG$5:$CM$200,3,0),0)</f>
        <v>0</v>
      </c>
      <c r="BM160" s="63">
        <f t="shared" si="976"/>
        <v>0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1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100000</v>
      </c>
      <c r="CI160" s="62">
        <f>IFERROR(VLOOKUP($C160,Sales!$DW$5:$EC$300,3,0),0)</f>
        <v>2</v>
      </c>
      <c r="CJ160" s="62">
        <f>IFERROR(VLOOKUP($C160,Waste!$DW$5:$EC$200,3,0),0)</f>
        <v>0</v>
      </c>
      <c r="CK160" s="63">
        <f t="shared" si="982"/>
        <v>0</v>
      </c>
      <c r="CL160" s="62">
        <f>IFERROR(VLOOKUP($C160,Sales!$ED$5:$EJ$300,7,0),0)</f>
        <v>200000</v>
      </c>
      <c r="CM160" s="62">
        <f>IFERROR(VLOOKUP($C160,Sales!$ED$5:$EJ$300,3,0),0)</f>
        <v>4</v>
      </c>
      <c r="CN160" s="62">
        <f>IFERROR(VLOOKUP($C160,Waste!$ED$5:$EJ$200,3,0),0)</f>
        <v>0</v>
      </c>
      <c r="CO160" s="63">
        <f t="shared" si="983"/>
        <v>0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200000</v>
      </c>
      <c r="DK160" s="62">
        <f>IFERROR(VLOOKUP($C160,Sales!$FT$5:$FZ$300,3,0),0)</f>
        <v>4</v>
      </c>
      <c r="DL160" s="62">
        <f>IFERROR(VLOOKUP($C160,Waste!$FT$5:$FZ$200,3,0),0)</f>
        <v>0</v>
      </c>
      <c r="DM160" s="63">
        <f t="shared" si="989"/>
        <v>0</v>
      </c>
      <c r="DN160" s="62">
        <f>IFERROR(VLOOKUP($C160,Sales!$GA$5:$GG$300,7,0),0)</f>
        <v>100000</v>
      </c>
      <c r="DO160" s="62">
        <f>IFERROR(VLOOKUP($C160,Sales!$GA$5:$GG$300,3,0),0)</f>
        <v>2</v>
      </c>
      <c r="DP160" s="62">
        <f>IFERROR(VLOOKUP($C160,Waste!$GA$5:$GG$200,3,0),0)</f>
        <v>0</v>
      </c>
      <c r="DQ160" s="63">
        <f t="shared" si="990"/>
        <v>0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1500000</v>
      </c>
      <c r="EN160" s="64">
        <f t="shared" si="998"/>
        <v>1500000</v>
      </c>
      <c r="EO160" s="64">
        <f t="shared" si="999"/>
        <v>150000</v>
      </c>
      <c r="EP160" s="64">
        <f t="shared" si="1000"/>
        <v>0</v>
      </c>
      <c r="EQ160" s="64">
        <f t="shared" si="1001"/>
        <v>50000</v>
      </c>
      <c r="ER160" s="64">
        <f t="shared" si="1002"/>
        <v>100000</v>
      </c>
      <c r="ES160" s="64">
        <f t="shared" si="1003"/>
        <v>0</v>
      </c>
      <c r="ET160" s="64">
        <f t="shared" si="1004"/>
        <v>50000</v>
      </c>
      <c r="EU160" s="64">
        <f t="shared" si="1005"/>
        <v>100000</v>
      </c>
      <c r="EV160" s="64">
        <f t="shared" si="1006"/>
        <v>0</v>
      </c>
      <c r="EW160" s="64">
        <f t="shared" si="1007"/>
        <v>0</v>
      </c>
      <c r="EX160" s="64">
        <f t="shared" si="1008"/>
        <v>50000</v>
      </c>
      <c r="EY160" s="64">
        <f t="shared" si="1009"/>
        <v>300000</v>
      </c>
      <c r="EZ160" s="64">
        <f t="shared" si="1010"/>
        <v>100000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100000</v>
      </c>
      <c r="FG160" s="64">
        <f t="shared" si="1017"/>
        <v>200000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200000</v>
      </c>
      <c r="FN160" s="64">
        <f t="shared" si="1024"/>
        <v>100000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30</v>
      </c>
      <c r="FV160" s="64">
        <f t="shared" si="1032"/>
        <v>30</v>
      </c>
      <c r="FW160" s="64">
        <f t="shared" si="1033"/>
        <v>3</v>
      </c>
      <c r="FX160" s="64">
        <f t="shared" si="1034"/>
        <v>0</v>
      </c>
      <c r="FY160" s="64">
        <f t="shared" si="1035"/>
        <v>1</v>
      </c>
      <c r="FZ160" s="64">
        <f t="shared" si="1036"/>
        <v>2</v>
      </c>
      <c r="GA160" s="64">
        <f t="shared" si="1037"/>
        <v>0</v>
      </c>
      <c r="GB160" s="64">
        <f t="shared" si="1038"/>
        <v>1</v>
      </c>
      <c r="GC160" s="64">
        <f t="shared" si="1039"/>
        <v>2</v>
      </c>
      <c r="GD160" s="64">
        <f t="shared" si="1040"/>
        <v>0</v>
      </c>
      <c r="GE160" s="64">
        <f t="shared" si="1041"/>
        <v>0</v>
      </c>
      <c r="GF160" s="64">
        <f t="shared" si="1042"/>
        <v>1</v>
      </c>
      <c r="GG160" s="64">
        <f t="shared" si="1043"/>
        <v>6</v>
      </c>
      <c r="GH160" s="64">
        <f t="shared" si="1044"/>
        <v>2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2</v>
      </c>
      <c r="GO160" s="64">
        <f t="shared" si="1051"/>
        <v>4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4</v>
      </c>
      <c r="GV160" s="64">
        <f t="shared" si="1058"/>
        <v>2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1</v>
      </c>
      <c r="HD160" s="64">
        <f t="shared" si="1066"/>
        <v>1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1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31</v>
      </c>
      <c r="IL160" s="64">
        <f t="shared" si="2886"/>
        <v>31</v>
      </c>
      <c r="IM160" s="64">
        <f t="shared" si="2887"/>
        <v>3</v>
      </c>
      <c r="IN160" s="64">
        <f t="shared" si="2888"/>
        <v>0</v>
      </c>
      <c r="IO160" s="64">
        <f t="shared" si="2889"/>
        <v>1</v>
      </c>
      <c r="IP160" s="64">
        <f t="shared" si="2890"/>
        <v>2</v>
      </c>
      <c r="IQ160" s="64">
        <f t="shared" si="2891"/>
        <v>0</v>
      </c>
      <c r="IR160" s="64">
        <f t="shared" si="2892"/>
        <v>1</v>
      </c>
      <c r="IS160" s="64">
        <f t="shared" si="2893"/>
        <v>2</v>
      </c>
      <c r="IT160" s="64">
        <f t="shared" si="2894"/>
        <v>0</v>
      </c>
      <c r="IU160" s="64">
        <f t="shared" si="2895"/>
        <v>0</v>
      </c>
      <c r="IV160" s="64">
        <f t="shared" si="2896"/>
        <v>1</v>
      </c>
      <c r="IW160" s="64">
        <f t="shared" si="2897"/>
        <v>6</v>
      </c>
      <c r="IX160" s="64">
        <f t="shared" si="2898"/>
        <v>2</v>
      </c>
      <c r="IY160" s="64">
        <f t="shared" si="2899"/>
        <v>1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2</v>
      </c>
      <c r="JE160" s="64">
        <f t="shared" si="2905"/>
        <v>4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4</v>
      </c>
      <c r="JL160" s="64">
        <f t="shared" si="2912"/>
        <v>2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38000</v>
      </c>
      <c r="K164" s="62">
        <f t="shared" si="958"/>
        <v>1</v>
      </c>
      <c r="L164" s="62">
        <f t="shared" si="959"/>
        <v>0</v>
      </c>
      <c r="M164" s="57">
        <f t="shared" si="960"/>
        <v>0</v>
      </c>
      <c r="N164" s="115">
        <f t="shared" si="961"/>
        <v>38000</v>
      </c>
      <c r="O164" s="64">
        <f t="shared" si="962"/>
        <v>1</v>
      </c>
      <c r="P164" s="64">
        <f t="shared" si="963"/>
        <v>0</v>
      </c>
      <c r="Q164" s="127">
        <f t="shared" si="964"/>
        <v>0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38000</v>
      </c>
      <c r="CM164" s="62">
        <f>IFERROR(VLOOKUP($C164,Sales!$ED$5:$EJ$300,3,0),0)</f>
        <v>1</v>
      </c>
      <c r="CN164" s="62">
        <f>IFERROR(VLOOKUP($C164,Waste!$ED$5:$EJ$200,3,0),0)</f>
        <v>0</v>
      </c>
      <c r="CO164" s="63">
        <f t="shared" si="983"/>
        <v>0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38000</v>
      </c>
      <c r="EN164" s="64">
        <f t="shared" si="998"/>
        <v>38000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38000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1</v>
      </c>
      <c r="FV164" s="64">
        <f t="shared" si="1032"/>
        <v>1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1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1</v>
      </c>
      <c r="IL164" s="64">
        <f t="shared" si="2886"/>
        <v>1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1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2670000</v>
      </c>
      <c r="K166" s="62">
        <f t="shared" si="958"/>
        <v>89</v>
      </c>
      <c r="L166" s="62">
        <f t="shared" si="959"/>
        <v>0</v>
      </c>
      <c r="M166" s="57">
        <f t="shared" si="960"/>
        <v>0</v>
      </c>
      <c r="N166" s="115">
        <f t="shared" si="961"/>
        <v>2670000</v>
      </c>
      <c r="O166" s="64">
        <f t="shared" si="962"/>
        <v>89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30000</v>
      </c>
      <c r="S166" s="62">
        <f>IFERROR(VLOOKUP($C166,Sales!$H$5:$N$300,3,0),0)</f>
        <v>1</v>
      </c>
      <c r="T166" s="62">
        <f>IFERROR(VLOOKUP($C166,Waste!$H$5:$N$200,3,0),0)</f>
        <v>0</v>
      </c>
      <c r="U166" s="63">
        <f t="shared" si="965"/>
        <v>0</v>
      </c>
      <c r="V166" s="62">
        <f>IFERROR(VLOOKUP($C166,Sales!$O$5:$U$300,7,0),0)</f>
        <v>60000</v>
      </c>
      <c r="W166" s="62">
        <f>IFERROR(VLOOKUP($C166,Sales!$O$5:$U$300,3,0),0)</f>
        <v>2</v>
      </c>
      <c r="X166" s="62">
        <f>IFERROR(VLOOKUP($C166,Waste!$O$5:$U$200,3,0),0)</f>
        <v>0</v>
      </c>
      <c r="Y166" s="63">
        <f t="shared" si="966"/>
        <v>0</v>
      </c>
      <c r="Z166" s="62">
        <f>IFERROR(VLOOKUP($C166,Sales!$V$5:$AB$300,7,0),0)</f>
        <v>120000</v>
      </c>
      <c r="AA166" s="62">
        <f>IFERROR(VLOOKUP($C166,Sales!$V$5:$AB$300,3,0),0)</f>
        <v>4</v>
      </c>
      <c r="AB166" s="62">
        <f>IFERROR(VLOOKUP($C166,Waste!$V$5:$AB$200,3,0),0)</f>
        <v>0</v>
      </c>
      <c r="AC166" s="63">
        <f t="shared" si="967"/>
        <v>0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90000</v>
      </c>
      <c r="AI166" s="62">
        <f>IFERROR(VLOOKUP($C166,Sales!$AJ$5:$AP$300,3,0),0)</f>
        <v>3</v>
      </c>
      <c r="AJ166" s="62">
        <f>IFERROR(VLOOKUP($C166,Waste!$AJ$5:$AP$200,3,0),0)</f>
        <v>0</v>
      </c>
      <c r="AK166" s="63">
        <f t="shared" si="969"/>
        <v>0</v>
      </c>
      <c r="AL166" s="62">
        <f>IFERROR(VLOOKUP($C166,Sales!$AQ$5:$AW$300,7,0),0)</f>
        <v>90000</v>
      </c>
      <c r="AM166" s="62">
        <f>IFERROR(VLOOKUP($C166,Sales!$AQ$5:$AW$300,3,0),0)</f>
        <v>3</v>
      </c>
      <c r="AN166" s="62">
        <f>IFERROR(VLOOKUP($C166,Waste!$AQ$5:$AW$200,3,0),0)</f>
        <v>0</v>
      </c>
      <c r="AO166" s="63">
        <f t="shared" si="970"/>
        <v>0</v>
      </c>
      <c r="AP166" s="62">
        <f>IFERROR(VLOOKUP($C166,Sales!$AX$5:$BD$300,7,0),0)</f>
        <v>120000</v>
      </c>
      <c r="AQ166" s="62">
        <f>IFERROR(VLOOKUP($C166,Sales!$AX$5:$BD$300,3,0),0)</f>
        <v>4</v>
      </c>
      <c r="AR166" s="62">
        <f>IFERROR(VLOOKUP($C166,Waste!$AX$5:$BD$200,3,0),0)</f>
        <v>0</v>
      </c>
      <c r="AS166" s="63">
        <f t="shared" si="971"/>
        <v>0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60000</v>
      </c>
      <c r="AY166" s="62">
        <f>IFERROR(VLOOKUP($C166,Sales!$BL$5:$BR$300,3,0),0)</f>
        <v>2</v>
      </c>
      <c r="AZ166" s="62">
        <f>IFERROR(VLOOKUP($C166,Waste!$BL$5:$BR$200,3,0),0)</f>
        <v>0</v>
      </c>
      <c r="BA166" s="63">
        <f t="shared" si="973"/>
        <v>0</v>
      </c>
      <c r="BB166" s="62">
        <f>IFERROR(VLOOKUP($C166,Sales!$BS$5:$BY$300,7,0),0)</f>
        <v>60000</v>
      </c>
      <c r="BC166" s="62">
        <f>IFERROR(VLOOKUP($C166,Sales!$BS$5:$BY$300,3,0),0)</f>
        <v>2</v>
      </c>
      <c r="BD166" s="62">
        <f>IFERROR(VLOOKUP($C166,Waste!$BS$5:$BY$200,3,0),0)</f>
        <v>0</v>
      </c>
      <c r="BE166" s="63">
        <f t="shared" si="974"/>
        <v>0</v>
      </c>
      <c r="BF166" s="62">
        <f>IFERROR(VLOOKUP($C166,Sales!$BZ$5:$CF$300,7,0),0)</f>
        <v>180000</v>
      </c>
      <c r="BG166" s="62">
        <f>IFERROR(VLOOKUP($C166,Sales!$BZ$5:$CF$300,3,0),0)</f>
        <v>6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120000</v>
      </c>
      <c r="BK166" s="62">
        <f>IFERROR(VLOOKUP($C166,Sales!$CG$5:$CM$300,3,0),0)</f>
        <v>4</v>
      </c>
      <c r="BL166" s="62">
        <f>IFERROR(VLOOKUP($C166,Waste!$CG$5:$CM$200,3,0),0)</f>
        <v>0</v>
      </c>
      <c r="BM166" s="63">
        <f t="shared" si="976"/>
        <v>0</v>
      </c>
      <c r="BN166" s="62">
        <f>IFERROR(VLOOKUP($C166,Sales!$CN$5:$CT$300,7,0),0)</f>
        <v>90000</v>
      </c>
      <c r="BO166" s="62">
        <f>IFERROR(VLOOKUP($C166,Sales!$CN$5:$CT$300,3,0),0)</f>
        <v>3</v>
      </c>
      <c r="BP166" s="62">
        <f>IFERROR(VLOOKUP($C166,Waste!$CN$5:$CT$200,3,0),0)</f>
        <v>0</v>
      </c>
      <c r="BQ166" s="63">
        <f t="shared" si="977"/>
        <v>0</v>
      </c>
      <c r="BR166" s="62">
        <f>IFERROR(VLOOKUP($C166,Sales!$CU$5:$DA$300,7,0),0)</f>
        <v>30000</v>
      </c>
      <c r="BS166" s="62">
        <f>IFERROR(VLOOKUP($C166,Sales!$CU$5:$DA$300,3,0),0)</f>
        <v>1</v>
      </c>
      <c r="BT166" s="62">
        <f>IFERROR(VLOOKUP($C166,Waste!$CU$5:$DA$200,3,0),0)</f>
        <v>0</v>
      </c>
      <c r="BU166" s="63">
        <f t="shared" si="978"/>
        <v>0</v>
      </c>
      <c r="BV166" s="62">
        <f>IFERROR(VLOOKUP($C166,Sales!$DB$5:$DH$300,7,0),0)</f>
        <v>30000</v>
      </c>
      <c r="BW166" s="62">
        <f>IFERROR(VLOOKUP($C166,Sales!$DB$5:$DH$300,3,0),0)</f>
        <v>1</v>
      </c>
      <c r="BX166" s="62">
        <f>IFERROR(VLOOKUP($C166,Waste!$DB$5:$DH$200,3,0),0)</f>
        <v>0</v>
      </c>
      <c r="BY166" s="63">
        <f t="shared" si="979"/>
        <v>0</v>
      </c>
      <c r="BZ166" s="62">
        <f>IFERROR(VLOOKUP($C166,Sales!$DI$5:$DO$300,7,0),0)</f>
        <v>90000</v>
      </c>
      <c r="CA166" s="62">
        <f>IFERROR(VLOOKUP($C166,Sales!$DI$5:$DO$300,3,0),0)</f>
        <v>3</v>
      </c>
      <c r="CB166" s="62">
        <f>IFERROR(VLOOKUP($C166,Waste!$DI$5:$DO$200,3,0),0)</f>
        <v>0</v>
      </c>
      <c r="CC166" s="63">
        <f t="shared" si="980"/>
        <v>0</v>
      </c>
      <c r="CD166" s="62">
        <f>IFERROR(VLOOKUP($C166,Sales!$DP$5:$DV$300,7,0),0)</f>
        <v>30000</v>
      </c>
      <c r="CE166" s="62">
        <f>IFERROR(VLOOKUP($C166,Sales!$DP$5:$DV$300,3,0),0)</f>
        <v>1</v>
      </c>
      <c r="CF166" s="62">
        <f>IFERROR(VLOOKUP($C166,Waste!$DP$5:$DV$200,3,0),0)</f>
        <v>0</v>
      </c>
      <c r="CG166" s="63">
        <f t="shared" si="981"/>
        <v>0</v>
      </c>
      <c r="CH166" s="62">
        <f>IFERROR(VLOOKUP($C166,Sales!$DW$5:$EC$300,7,0),0)</f>
        <v>210000</v>
      </c>
      <c r="CI166" s="62">
        <f>IFERROR(VLOOKUP($C166,Sales!$DW$5:$EC$300,3,0),0)</f>
        <v>7</v>
      </c>
      <c r="CJ166" s="62">
        <f>IFERROR(VLOOKUP($C166,Waste!$DW$5:$EC$200,3,0),0)</f>
        <v>0</v>
      </c>
      <c r="CK166" s="63">
        <f t="shared" si="982"/>
        <v>0</v>
      </c>
      <c r="CL166" s="62">
        <f>IFERROR(VLOOKUP($C166,Sales!$ED$5:$EJ$300,7,0),0)</f>
        <v>60000</v>
      </c>
      <c r="CM166" s="62">
        <f>IFERROR(VLOOKUP($C166,Sales!$ED$5:$EJ$300,3,0),0)</f>
        <v>2</v>
      </c>
      <c r="CN166" s="62">
        <f>IFERROR(VLOOKUP($C166,Waste!$ED$5:$EJ$200,3,0),0)</f>
        <v>0</v>
      </c>
      <c r="CO166" s="63">
        <f t="shared" si="983"/>
        <v>0</v>
      </c>
      <c r="CP166" s="62">
        <f>IFERROR(VLOOKUP($C166,Sales!$EK$5:$EQ$300,7,0),0)</f>
        <v>180000</v>
      </c>
      <c r="CQ166" s="62">
        <f>IFERROR(VLOOKUP($C166,Sales!$EK$5:$EQ$300,3,0),0)</f>
        <v>6</v>
      </c>
      <c r="CR166" s="62">
        <f>IFERROR(VLOOKUP($C166,Waste!$EK$5:$EQ$200,3,0),0)</f>
        <v>0</v>
      </c>
      <c r="CS166" s="63">
        <f t="shared" si="984"/>
        <v>0</v>
      </c>
      <c r="CT166" s="62">
        <f>IFERROR(VLOOKUP($C166,Sales!$ER$5:$EX$300,7,0),0)</f>
        <v>60000</v>
      </c>
      <c r="CU166" s="62">
        <f>IFERROR(VLOOKUP($C166,Sales!$ER$5:$EX$300,3,0),0)</f>
        <v>2</v>
      </c>
      <c r="CV166" s="62">
        <f>IFERROR(VLOOKUP($C166,Waste!$ER$5:$EX$200,3,0),0)</f>
        <v>0</v>
      </c>
      <c r="CW166" s="63">
        <f t="shared" si="985"/>
        <v>0</v>
      </c>
      <c r="CX166" s="62">
        <f>IFERROR(VLOOKUP($C166,Sales!$EY$5:$FE$300,7,0),0)</f>
        <v>60000</v>
      </c>
      <c r="CY166" s="62">
        <f>IFERROR(VLOOKUP($C166,Sales!$EY$5:$FE$300,3,0),0)</f>
        <v>2</v>
      </c>
      <c r="CZ166" s="62">
        <f>IFERROR(VLOOKUP($C166,Waste!$EY$5:$FE$200,3,0),0)</f>
        <v>0</v>
      </c>
      <c r="DA166" s="63">
        <f t="shared" si="986"/>
        <v>0</v>
      </c>
      <c r="DB166" s="62">
        <f>IFERROR(VLOOKUP($C166,Sales!$FF$5:$FL$300,7,0),0)</f>
        <v>30000</v>
      </c>
      <c r="DC166" s="62">
        <f>IFERROR(VLOOKUP($C166,Sales!$FF$5:$FL$300,3,0),0)</f>
        <v>1</v>
      </c>
      <c r="DD166" s="62">
        <f>IFERROR(VLOOKUP($C166,Waste!$FF$5:$FL$200,3,0),0)</f>
        <v>0</v>
      </c>
      <c r="DE166" s="63">
        <f t="shared" si="987"/>
        <v>0</v>
      </c>
      <c r="DF166" s="62">
        <f>IFERROR(VLOOKUP($C166,Sales!$FM$5:$FS$300,7,0),0)</f>
        <v>60000</v>
      </c>
      <c r="DG166" s="62">
        <f>IFERROR(VLOOKUP($C166,Sales!$FM$5:$FS$300,3,0),0)</f>
        <v>2</v>
      </c>
      <c r="DH166" s="62">
        <f>IFERROR(VLOOKUP($C166,Waste!$FM$5:$FS$200,3,0),0)</f>
        <v>0</v>
      </c>
      <c r="DI166" s="63">
        <f t="shared" si="988"/>
        <v>0</v>
      </c>
      <c r="DJ166" s="62">
        <f>IFERROR(VLOOKUP($C166,Sales!$FT$5:$FZ$300,7,0),0)</f>
        <v>210000</v>
      </c>
      <c r="DK166" s="62">
        <f>IFERROR(VLOOKUP($C166,Sales!$FT$5:$FZ$300,3,0),0)</f>
        <v>7</v>
      </c>
      <c r="DL166" s="62">
        <f>IFERROR(VLOOKUP($C166,Waste!$FT$5:$FZ$200,3,0),0)</f>
        <v>0</v>
      </c>
      <c r="DM166" s="63">
        <f t="shared" si="989"/>
        <v>0</v>
      </c>
      <c r="DN166" s="62">
        <f>IFERROR(VLOOKUP($C166,Sales!$GA$5:$GG$300,7,0),0)</f>
        <v>120000</v>
      </c>
      <c r="DO166" s="62">
        <f>IFERROR(VLOOKUP($C166,Sales!$GA$5:$GG$300,3,0),0)</f>
        <v>4</v>
      </c>
      <c r="DP166" s="62">
        <f>IFERROR(VLOOKUP($C166,Waste!$GA$5:$GG$200,3,0),0)</f>
        <v>0</v>
      </c>
      <c r="DQ166" s="63">
        <f t="shared" si="990"/>
        <v>0</v>
      </c>
      <c r="DR166" s="62">
        <f>IFERROR(VLOOKUP($C166,Sales!$GH$5:$GN$300,7,0),0)</f>
        <v>180000</v>
      </c>
      <c r="DS166" s="62">
        <f>IFERROR(VLOOKUP($C166,Sales!$GH$5:$GN$300,3,0),0)</f>
        <v>6</v>
      </c>
      <c r="DT166" s="62">
        <f>IFERROR(VLOOKUP($C166,Waste!$GH$5:$GN$200,3,0),0)</f>
        <v>0</v>
      </c>
      <c r="DU166" s="63">
        <f t="shared" si="991"/>
        <v>0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270000</v>
      </c>
      <c r="EA166" s="62">
        <f>IFERROR(VLOOKUP($C166,Sales!$GV$5:$HB$300,3,0),0)</f>
        <v>9</v>
      </c>
      <c r="EB166" s="62">
        <f>IFERROR(VLOOKUP($C166,Waste!$GV$5:$HB$200,3,0),0)</f>
        <v>0</v>
      </c>
      <c r="EC166" s="63">
        <f t="shared" si="993"/>
        <v>0</v>
      </c>
      <c r="ED166" s="62">
        <f>IFERROR(VLOOKUP($C166,Sales!$HC$5:$HI$300,7,0),0)</f>
        <v>30000</v>
      </c>
      <c r="EE166" s="62">
        <f>IFERROR(VLOOKUP($C166,Sales!$HC$5:$HI$300,3,0),0)</f>
        <v>1</v>
      </c>
      <c r="EF166" s="62">
        <f>IFERROR(VLOOKUP($C166,Waste!$HC$5:$HI$200,3,0),0)</f>
        <v>0</v>
      </c>
      <c r="EG166" s="63">
        <f t="shared" si="994"/>
        <v>0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2670000</v>
      </c>
      <c r="EN166" s="64">
        <f t="shared" si="998"/>
        <v>2670000</v>
      </c>
      <c r="EO166" s="64">
        <f t="shared" si="999"/>
        <v>30000</v>
      </c>
      <c r="EP166" s="64">
        <f t="shared" si="1000"/>
        <v>60000</v>
      </c>
      <c r="EQ166" s="64">
        <f t="shared" si="1001"/>
        <v>120000</v>
      </c>
      <c r="ER166" s="64">
        <f t="shared" si="1002"/>
        <v>0</v>
      </c>
      <c r="ES166" s="64">
        <f t="shared" si="1003"/>
        <v>90000</v>
      </c>
      <c r="ET166" s="64">
        <f t="shared" si="1004"/>
        <v>90000</v>
      </c>
      <c r="EU166" s="64">
        <f t="shared" si="1005"/>
        <v>120000</v>
      </c>
      <c r="EV166" s="64">
        <f t="shared" si="1006"/>
        <v>0</v>
      </c>
      <c r="EW166" s="64">
        <f t="shared" si="1007"/>
        <v>60000</v>
      </c>
      <c r="EX166" s="64">
        <f t="shared" si="1008"/>
        <v>60000</v>
      </c>
      <c r="EY166" s="64">
        <f t="shared" si="1009"/>
        <v>180000</v>
      </c>
      <c r="EZ166" s="64">
        <f t="shared" si="1010"/>
        <v>120000</v>
      </c>
      <c r="FA166" s="64">
        <f t="shared" si="1011"/>
        <v>90000</v>
      </c>
      <c r="FB166" s="64">
        <f t="shared" si="1012"/>
        <v>30000</v>
      </c>
      <c r="FC166" s="64">
        <f t="shared" si="1013"/>
        <v>30000</v>
      </c>
      <c r="FD166" s="64">
        <f t="shared" si="1014"/>
        <v>90000</v>
      </c>
      <c r="FE166" s="64">
        <f t="shared" si="1015"/>
        <v>30000</v>
      </c>
      <c r="FF166" s="64">
        <f t="shared" si="1016"/>
        <v>210000</v>
      </c>
      <c r="FG166" s="64">
        <f t="shared" si="1017"/>
        <v>60000</v>
      </c>
      <c r="FH166" s="64">
        <f t="shared" si="1018"/>
        <v>180000</v>
      </c>
      <c r="FI166" s="64">
        <f t="shared" si="1019"/>
        <v>60000</v>
      </c>
      <c r="FJ166" s="64">
        <f t="shared" si="1020"/>
        <v>60000</v>
      </c>
      <c r="FK166" s="64">
        <f t="shared" si="1021"/>
        <v>30000</v>
      </c>
      <c r="FL166" s="64">
        <f t="shared" si="1022"/>
        <v>60000</v>
      </c>
      <c r="FM166" s="64">
        <f t="shared" si="1023"/>
        <v>210000</v>
      </c>
      <c r="FN166" s="64">
        <f t="shared" si="1024"/>
        <v>120000</v>
      </c>
      <c r="FO166" s="64">
        <f t="shared" si="1025"/>
        <v>180000</v>
      </c>
      <c r="FP166" s="64">
        <f t="shared" si="1026"/>
        <v>0</v>
      </c>
      <c r="FQ166" s="64">
        <f t="shared" si="1027"/>
        <v>270000</v>
      </c>
      <c r="FR166" s="64">
        <f t="shared" si="1028"/>
        <v>30000</v>
      </c>
      <c r="FS166" s="116">
        <f t="shared" si="1029"/>
        <v>0</v>
      </c>
      <c r="FT166" s="115">
        <f t="shared" si="1030"/>
        <v>0</v>
      </c>
      <c r="FU166" s="64">
        <f t="shared" si="1031"/>
        <v>89</v>
      </c>
      <c r="FV166" s="64">
        <f t="shared" si="1032"/>
        <v>89</v>
      </c>
      <c r="FW166" s="64">
        <f t="shared" si="1033"/>
        <v>1</v>
      </c>
      <c r="FX166" s="64">
        <f t="shared" si="1034"/>
        <v>2</v>
      </c>
      <c r="FY166" s="64">
        <f t="shared" si="1035"/>
        <v>4</v>
      </c>
      <c r="FZ166" s="64">
        <f t="shared" si="1036"/>
        <v>0</v>
      </c>
      <c r="GA166" s="64">
        <f t="shared" si="1037"/>
        <v>3</v>
      </c>
      <c r="GB166" s="64">
        <f t="shared" si="1038"/>
        <v>3</v>
      </c>
      <c r="GC166" s="64">
        <f t="shared" si="1039"/>
        <v>4</v>
      </c>
      <c r="GD166" s="64">
        <f t="shared" si="1040"/>
        <v>0</v>
      </c>
      <c r="GE166" s="64">
        <f t="shared" si="1041"/>
        <v>2</v>
      </c>
      <c r="GF166" s="64">
        <f t="shared" si="1042"/>
        <v>2</v>
      </c>
      <c r="GG166" s="64">
        <f t="shared" si="1043"/>
        <v>6</v>
      </c>
      <c r="GH166" s="64">
        <f t="shared" si="1044"/>
        <v>4</v>
      </c>
      <c r="GI166" s="64">
        <f t="shared" si="1045"/>
        <v>3</v>
      </c>
      <c r="GJ166" s="64">
        <f t="shared" si="1046"/>
        <v>1</v>
      </c>
      <c r="GK166" s="64">
        <f t="shared" si="1047"/>
        <v>1</v>
      </c>
      <c r="GL166" s="64">
        <f t="shared" si="1048"/>
        <v>3</v>
      </c>
      <c r="GM166" s="64">
        <f t="shared" si="1049"/>
        <v>1</v>
      </c>
      <c r="GN166" s="64">
        <f t="shared" si="1050"/>
        <v>7</v>
      </c>
      <c r="GO166" s="64">
        <f t="shared" si="1051"/>
        <v>2</v>
      </c>
      <c r="GP166" s="64">
        <f t="shared" si="1052"/>
        <v>6</v>
      </c>
      <c r="GQ166" s="64">
        <f t="shared" si="1053"/>
        <v>2</v>
      </c>
      <c r="GR166" s="64">
        <f t="shared" si="1054"/>
        <v>2</v>
      </c>
      <c r="GS166" s="64">
        <f t="shared" si="1055"/>
        <v>1</v>
      </c>
      <c r="GT166" s="64">
        <f t="shared" si="1056"/>
        <v>2</v>
      </c>
      <c r="GU166" s="64">
        <f t="shared" si="1057"/>
        <v>7</v>
      </c>
      <c r="GV166" s="64">
        <f t="shared" si="1058"/>
        <v>4</v>
      </c>
      <c r="GW166" s="64">
        <f t="shared" si="1059"/>
        <v>6</v>
      </c>
      <c r="GX166" s="64">
        <f t="shared" si="1060"/>
        <v>0</v>
      </c>
      <c r="GY166" s="64">
        <f t="shared" si="1061"/>
        <v>9</v>
      </c>
      <c r="GZ166" s="64">
        <f t="shared" si="1062"/>
        <v>1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89</v>
      </c>
      <c r="IL166" s="64">
        <f t="shared" si="2886"/>
        <v>89</v>
      </c>
      <c r="IM166" s="64">
        <f t="shared" si="2887"/>
        <v>1</v>
      </c>
      <c r="IN166" s="64">
        <f t="shared" si="2888"/>
        <v>2</v>
      </c>
      <c r="IO166" s="64">
        <f t="shared" si="2889"/>
        <v>4</v>
      </c>
      <c r="IP166" s="64">
        <f t="shared" si="2890"/>
        <v>0</v>
      </c>
      <c r="IQ166" s="64">
        <f t="shared" si="2891"/>
        <v>3</v>
      </c>
      <c r="IR166" s="64">
        <f t="shared" si="2892"/>
        <v>3</v>
      </c>
      <c r="IS166" s="64">
        <f t="shared" si="2893"/>
        <v>4</v>
      </c>
      <c r="IT166" s="64">
        <f t="shared" si="2894"/>
        <v>0</v>
      </c>
      <c r="IU166" s="64">
        <f t="shared" si="2895"/>
        <v>2</v>
      </c>
      <c r="IV166" s="64">
        <f t="shared" si="2896"/>
        <v>2</v>
      </c>
      <c r="IW166" s="64">
        <f t="shared" si="2897"/>
        <v>6</v>
      </c>
      <c r="IX166" s="64">
        <f t="shared" si="2898"/>
        <v>4</v>
      </c>
      <c r="IY166" s="64">
        <f t="shared" si="2899"/>
        <v>3</v>
      </c>
      <c r="IZ166" s="64">
        <f t="shared" si="2900"/>
        <v>1</v>
      </c>
      <c r="JA166" s="64">
        <f t="shared" si="2901"/>
        <v>1</v>
      </c>
      <c r="JB166" s="64">
        <f t="shared" si="2902"/>
        <v>3</v>
      </c>
      <c r="JC166" s="64">
        <f t="shared" si="2903"/>
        <v>1</v>
      </c>
      <c r="JD166" s="64">
        <f t="shared" si="2904"/>
        <v>7</v>
      </c>
      <c r="JE166" s="64">
        <f t="shared" si="2905"/>
        <v>2</v>
      </c>
      <c r="JF166" s="64">
        <f t="shared" si="2906"/>
        <v>6</v>
      </c>
      <c r="JG166" s="64">
        <f t="shared" si="2907"/>
        <v>2</v>
      </c>
      <c r="JH166" s="64">
        <f t="shared" si="2908"/>
        <v>2</v>
      </c>
      <c r="JI166" s="64">
        <f t="shared" si="2909"/>
        <v>1</v>
      </c>
      <c r="JJ166" s="64">
        <f t="shared" si="2910"/>
        <v>2</v>
      </c>
      <c r="JK166" s="64">
        <f t="shared" si="2911"/>
        <v>7</v>
      </c>
      <c r="JL166" s="64">
        <f t="shared" si="2912"/>
        <v>4</v>
      </c>
      <c r="JM166" s="64">
        <f t="shared" si="2913"/>
        <v>6</v>
      </c>
      <c r="JN166" s="64">
        <f t="shared" si="2914"/>
        <v>0</v>
      </c>
      <c r="JO166" s="64">
        <f t="shared" si="2915"/>
        <v>9</v>
      </c>
      <c r="JP166" s="64">
        <f t="shared" si="2916"/>
        <v>1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4028000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106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4028000</v>
      </c>
      <c r="O168" s="64">
        <f t="shared" ref="O168:O247" si="3100">K168/$N$4</f>
        <v>106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76000</v>
      </c>
      <c r="S168" s="62">
        <f>IFERROR(VLOOKUP($C168,Sales!$H$5:$N$300,3,0),0)</f>
        <v>2</v>
      </c>
      <c r="T168" s="62">
        <f>IFERROR(VLOOKUP($C168,Waste!$H$5:$N$200,3,0),0)</f>
        <v>0</v>
      </c>
      <c r="U168" s="63">
        <f t="shared" ref="U168:U247" si="3103">T168/S168</f>
        <v>0</v>
      </c>
      <c r="V168" s="62">
        <f>IFERROR(VLOOKUP($C168,Sales!$O$5:$U$300,7,0),0)</f>
        <v>152000</v>
      </c>
      <c r="W168" s="62">
        <f>IFERROR(VLOOKUP($C168,Sales!$O$5:$U$300,3,0),0)</f>
        <v>4</v>
      </c>
      <c r="X168" s="62">
        <f>IFERROR(VLOOKUP($C168,Waste!$O$5:$U$200,3,0),0)</f>
        <v>0</v>
      </c>
      <c r="Y168" s="63">
        <f t="shared" ref="Y168:Y247" si="3104">X168/W168</f>
        <v>0</v>
      </c>
      <c r="Z168" s="62">
        <f>IFERROR(VLOOKUP($C168,Sales!$V$5:$AB$300,7,0),0)</f>
        <v>114000</v>
      </c>
      <c r="AA168" s="62">
        <f>IFERROR(VLOOKUP($C168,Sales!$V$5:$AB$300,3,0),0)</f>
        <v>3</v>
      </c>
      <c r="AB168" s="62">
        <f>IFERROR(VLOOKUP($C168,Waste!$V$5:$AB$200,3,0),0)</f>
        <v>0</v>
      </c>
      <c r="AC168" s="63">
        <f t="shared" ref="AC168:AC247" si="3105">AB168/AA168</f>
        <v>0</v>
      </c>
      <c r="AD168" s="62">
        <f>IFERROR(VLOOKUP($C168,Sales!$AC$5:$AI$300,7,0),0)</f>
        <v>380000</v>
      </c>
      <c r="AE168" s="62">
        <f>IFERROR(VLOOKUP($C168,Sales!$AC$5:$AI$300,3,0),0)</f>
        <v>10</v>
      </c>
      <c r="AF168" s="62">
        <f>IFERROR(VLOOKUP($C168,Waste!$AC$5:$AI$200,3,0),0)</f>
        <v>0</v>
      </c>
      <c r="AG168" s="63">
        <f t="shared" ref="AG168:AG247" si="3106">AF168/AE168</f>
        <v>0</v>
      </c>
      <c r="AH168" s="62">
        <f>IFERROR(VLOOKUP($C168,Sales!$AJ$5:$AP$300,7,0),0)</f>
        <v>190000</v>
      </c>
      <c r="AI168" s="62">
        <f>IFERROR(VLOOKUP($C168,Sales!$AJ$5:$AP$300,3,0),0)</f>
        <v>5</v>
      </c>
      <c r="AJ168" s="62">
        <f>IFERROR(VLOOKUP($C168,Waste!$AJ$5:$AP$200,3,0),0)</f>
        <v>0</v>
      </c>
      <c r="AK168" s="63">
        <f t="shared" ref="AK168:AK247" si="3107">AJ168/AI168</f>
        <v>0</v>
      </c>
      <c r="AL168" s="62">
        <f>IFERROR(VLOOKUP($C168,Sales!$AQ$5:$AW$300,7,0),0)</f>
        <v>114000</v>
      </c>
      <c r="AM168" s="62">
        <f>IFERROR(VLOOKUP($C168,Sales!$AQ$5:$AW$300,3,0),0)</f>
        <v>3</v>
      </c>
      <c r="AN168" s="62">
        <f>IFERROR(VLOOKUP($C168,Waste!$AQ$5:$AW$200,3,0),0)</f>
        <v>0</v>
      </c>
      <c r="AO168" s="63">
        <f t="shared" ref="AO168:AO247" si="3108">AN168/AM168</f>
        <v>0</v>
      </c>
      <c r="AP168" s="62">
        <f>IFERROR(VLOOKUP($C168,Sales!$AX$5:$BD$300,7,0),0)</f>
        <v>76000</v>
      </c>
      <c r="AQ168" s="62">
        <f>IFERROR(VLOOKUP($C168,Sales!$AX$5:$BD$300,3,0),0)</f>
        <v>2</v>
      </c>
      <c r="AR168" s="62">
        <f>IFERROR(VLOOKUP($C168,Waste!$AX$5:$BD$200,3,0),0)</f>
        <v>0</v>
      </c>
      <c r="AS168" s="63">
        <f t="shared" ref="AS168:AS247" si="3109">AR168/AQ168</f>
        <v>0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266000</v>
      </c>
      <c r="AY168" s="62">
        <f>IFERROR(VLOOKUP($C168,Sales!$BL$5:$BR$300,3,0),0)</f>
        <v>7</v>
      </c>
      <c r="AZ168" s="62">
        <f>IFERROR(VLOOKUP($C168,Waste!$BL$5:$BR$200,3,0),0)</f>
        <v>0</v>
      </c>
      <c r="BA168" s="63">
        <f t="shared" ref="BA168:BA247" si="3111">AZ168/AY168</f>
        <v>0</v>
      </c>
      <c r="BB168" s="62">
        <f>IFERROR(VLOOKUP($C168,Sales!$BS$5:$BY$300,7,0),0)</f>
        <v>76000</v>
      </c>
      <c r="BC168" s="62">
        <f>IFERROR(VLOOKUP($C168,Sales!$BS$5:$BY$300,3,0),0)</f>
        <v>2</v>
      </c>
      <c r="BD168" s="62">
        <f>IFERROR(VLOOKUP($C168,Waste!$BS$5:$BY$200,3,0),0)</f>
        <v>0</v>
      </c>
      <c r="BE168" s="63">
        <f t="shared" ref="BE168:BE247" si="3112">BD168/BC168</f>
        <v>0</v>
      </c>
      <c r="BF168" s="62">
        <f>IFERROR(VLOOKUP($C168,Sales!$BZ$5:$CF$300,7,0),0)</f>
        <v>266000</v>
      </c>
      <c r="BG168" s="62">
        <f>IFERROR(VLOOKUP($C168,Sales!$BZ$5:$CF$300,3,0),0)</f>
        <v>7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114000</v>
      </c>
      <c r="BK168" s="62">
        <f>IFERROR(VLOOKUP($C168,Sales!$CG$5:$CM$300,3,0),0)</f>
        <v>3</v>
      </c>
      <c r="BL168" s="62">
        <f>IFERROR(VLOOKUP($C168,Waste!$CG$5:$CM$200,3,0),0)</f>
        <v>0</v>
      </c>
      <c r="BM168" s="63">
        <f t="shared" ref="BM168:BM247" si="3114">BL168/BK168</f>
        <v>0</v>
      </c>
      <c r="BN168" s="62">
        <f>IFERROR(VLOOKUP($C168,Sales!$CN$5:$CT$300,7,0),0)</f>
        <v>38000</v>
      </c>
      <c r="BO168" s="62">
        <f>IFERROR(VLOOKUP($C168,Sales!$CN$5:$CT$300,3,0),0)</f>
        <v>1</v>
      </c>
      <c r="BP168" s="62">
        <f>IFERROR(VLOOKUP($C168,Waste!$CN$5:$CT$200,3,0),0)</f>
        <v>0</v>
      </c>
      <c r="BQ168" s="63">
        <f t="shared" ref="BQ168:BQ247" si="3115">BP168/BO168</f>
        <v>0</v>
      </c>
      <c r="BR168" s="62">
        <f>IFERROR(VLOOKUP($C168,Sales!$CU$5:$DA$300,7,0),0)</f>
        <v>152000</v>
      </c>
      <c r="BS168" s="62">
        <f>IFERROR(VLOOKUP($C168,Sales!$CU$5:$DA$300,3,0),0)</f>
        <v>4</v>
      </c>
      <c r="BT168" s="62">
        <f>IFERROR(VLOOKUP($C168,Waste!$CU$5:$DA$200,3,0),0)</f>
        <v>0</v>
      </c>
      <c r="BU168" s="63">
        <f t="shared" ref="BU168:BU247" si="3116">BT168/BS168</f>
        <v>0</v>
      </c>
      <c r="BV168" s="62">
        <f>IFERROR(VLOOKUP($C168,Sales!$DB$5:$DH$300,7,0),0)</f>
        <v>152000</v>
      </c>
      <c r="BW168" s="62">
        <f>IFERROR(VLOOKUP($C168,Sales!$DB$5:$DH$300,3,0),0)</f>
        <v>4</v>
      </c>
      <c r="BX168" s="62">
        <f>IFERROR(VLOOKUP($C168,Waste!$DB$5:$DH$200,3,0),0)</f>
        <v>0</v>
      </c>
      <c r="BY168" s="63">
        <f t="shared" ref="BY168:BY247" si="3117">BX168/BW168</f>
        <v>0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76000</v>
      </c>
      <c r="CE168" s="62">
        <f>IFERROR(VLOOKUP($C168,Sales!$DP$5:$DV$300,3,0),0)</f>
        <v>2</v>
      </c>
      <c r="CF168" s="62">
        <f>IFERROR(VLOOKUP($C168,Waste!$DP$5:$DV$200,3,0),0)</f>
        <v>0</v>
      </c>
      <c r="CG168" s="63">
        <f t="shared" ref="CG168:CG247" si="3119">CF168/CE168</f>
        <v>0</v>
      </c>
      <c r="CH168" s="62">
        <f>IFERROR(VLOOKUP($C168,Sales!$DW$5:$EC$300,7,0),0)</f>
        <v>228000</v>
      </c>
      <c r="CI168" s="62">
        <f>IFERROR(VLOOKUP($C168,Sales!$DW$5:$EC$300,3,0),0)</f>
        <v>6</v>
      </c>
      <c r="CJ168" s="62">
        <f>IFERROR(VLOOKUP($C168,Waste!$DW$5:$EC$200,3,0),0)</f>
        <v>0</v>
      </c>
      <c r="CK168" s="63">
        <f t="shared" ref="CK168:CK247" si="3120">CJ168/CI168</f>
        <v>0</v>
      </c>
      <c r="CL168" s="62">
        <f>IFERROR(VLOOKUP($C168,Sales!$ED$5:$EJ$300,7,0),0)</f>
        <v>76000</v>
      </c>
      <c r="CM168" s="62">
        <f>IFERROR(VLOOKUP($C168,Sales!$ED$5:$EJ$300,3,0),0)</f>
        <v>2</v>
      </c>
      <c r="CN168" s="62">
        <f>IFERROR(VLOOKUP($C168,Waste!$ED$5:$EJ$200,3,0),0)</f>
        <v>0</v>
      </c>
      <c r="CO168" s="63">
        <f t="shared" ref="CO168:CO247" si="3121">CN168/CM168</f>
        <v>0</v>
      </c>
      <c r="CP168" s="62">
        <f>IFERROR(VLOOKUP($C168,Sales!$EK$5:$EQ$300,7,0),0)</f>
        <v>228000</v>
      </c>
      <c r="CQ168" s="62">
        <f>IFERROR(VLOOKUP($C168,Sales!$EK$5:$EQ$300,3,0),0)</f>
        <v>6</v>
      </c>
      <c r="CR168" s="62">
        <f>IFERROR(VLOOKUP($C168,Waste!$EK$5:$EQ$200,3,0),0)</f>
        <v>0</v>
      </c>
      <c r="CS168" s="63">
        <f t="shared" ref="CS168:CS247" si="3122">CR168/CQ168</f>
        <v>0</v>
      </c>
      <c r="CT168" s="62">
        <f>IFERROR(VLOOKUP($C168,Sales!$ER$5:$EX$300,7,0),0)</f>
        <v>76000</v>
      </c>
      <c r="CU168" s="62">
        <f>IFERROR(VLOOKUP($C168,Sales!$ER$5:$EX$300,3,0),0)</f>
        <v>2</v>
      </c>
      <c r="CV168" s="62">
        <f>IFERROR(VLOOKUP($C168,Waste!$ER$5:$EX$200,3,0),0)</f>
        <v>0</v>
      </c>
      <c r="CW168" s="63">
        <f t="shared" ref="CW168:CW247" si="3123">CV168/CU168</f>
        <v>0</v>
      </c>
      <c r="CX168" s="62">
        <f>IFERROR(VLOOKUP($C168,Sales!$EY$5:$FE$300,7,0),0)</f>
        <v>76000</v>
      </c>
      <c r="CY168" s="62">
        <f>IFERROR(VLOOKUP($C168,Sales!$EY$5:$FE$300,3,0),0)</f>
        <v>2</v>
      </c>
      <c r="CZ168" s="62">
        <f>IFERROR(VLOOKUP($C168,Waste!$EY$5:$FE$200,3,0),0)</f>
        <v>0</v>
      </c>
      <c r="DA168" s="63">
        <f t="shared" ref="DA168:DA247" si="3124">CZ168/CY168</f>
        <v>0</v>
      </c>
      <c r="DB168" s="62">
        <f>IFERROR(VLOOKUP($C168,Sales!$FF$5:$FL$300,7,0),0)</f>
        <v>152000</v>
      </c>
      <c r="DC168" s="62">
        <f>IFERROR(VLOOKUP($C168,Sales!$FF$5:$FL$300,3,0),0)</f>
        <v>4</v>
      </c>
      <c r="DD168" s="62">
        <f>IFERROR(VLOOKUP($C168,Waste!$FF$5:$FL$200,3,0),0)</f>
        <v>0</v>
      </c>
      <c r="DE168" s="63">
        <f t="shared" ref="DE168:DE247" si="3125">DD168/DC168</f>
        <v>0</v>
      </c>
      <c r="DF168" s="62">
        <f>IFERROR(VLOOKUP($C168,Sales!$FM$5:$FS$300,7,0),0)</f>
        <v>114000</v>
      </c>
      <c r="DG168" s="62">
        <f>IFERROR(VLOOKUP($C168,Sales!$FM$5:$FS$300,3,0),0)</f>
        <v>3</v>
      </c>
      <c r="DH168" s="62">
        <f>IFERROR(VLOOKUP($C168,Waste!$FM$5:$FS$200,3,0),0)</f>
        <v>0</v>
      </c>
      <c r="DI168" s="63">
        <f t="shared" ref="DI168:DI247" si="3126">DH168/DG168</f>
        <v>0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228000</v>
      </c>
      <c r="DO168" s="62">
        <f>IFERROR(VLOOKUP($C168,Sales!$GA$5:$GG$300,3,0),0)</f>
        <v>6</v>
      </c>
      <c r="DP168" s="62">
        <f>IFERROR(VLOOKUP($C168,Waste!$GA$5:$GG$200,3,0),0)</f>
        <v>0</v>
      </c>
      <c r="DQ168" s="63">
        <f t="shared" ref="DQ168:DQ247" si="3128">DP168/DO168</f>
        <v>0</v>
      </c>
      <c r="DR168" s="62">
        <f>IFERROR(VLOOKUP($C168,Sales!$GH$5:$GN$300,7,0),0)</f>
        <v>152000</v>
      </c>
      <c r="DS168" s="62">
        <f>IFERROR(VLOOKUP($C168,Sales!$GH$5:$GN$300,3,0),0)</f>
        <v>4</v>
      </c>
      <c r="DT168" s="62">
        <f>IFERROR(VLOOKUP($C168,Waste!$GH$5:$GN$200,3,0),0)</f>
        <v>0</v>
      </c>
      <c r="DU168" s="63">
        <f t="shared" ref="DU168:DU247" si="3129">DT168/DS168</f>
        <v>0</v>
      </c>
      <c r="DV168" s="62">
        <f>IFERROR(VLOOKUP($C168,Sales!$GO$5:$GU$300,7,0),0)</f>
        <v>152000</v>
      </c>
      <c r="DW168" s="62">
        <f>IFERROR(VLOOKUP($C168,Sales!$GO$5:$GU$300,3,0),0)</f>
        <v>4</v>
      </c>
      <c r="DX168" s="62">
        <f>IFERROR(VLOOKUP($C168,Waste!$GO$5:$GU$200,3,0),0)</f>
        <v>0</v>
      </c>
      <c r="DY168" s="63">
        <f t="shared" ref="DY168:DY247" si="3130">DX168/DW168</f>
        <v>0</v>
      </c>
      <c r="DZ168" s="62">
        <f>IFERROR(VLOOKUP($C168,Sales!$GV$5:$HB$300,7,0),0)</f>
        <v>228000</v>
      </c>
      <c r="EA168" s="62">
        <f>IFERROR(VLOOKUP($C168,Sales!$GV$5:$HB$300,3,0),0)</f>
        <v>6</v>
      </c>
      <c r="EB168" s="62">
        <f>IFERROR(VLOOKUP($C168,Waste!$GV$5:$HB$200,3,0),0)</f>
        <v>0</v>
      </c>
      <c r="EC168" s="63">
        <f t="shared" ref="EC168:EC247" si="3131">EB168/EA168</f>
        <v>0</v>
      </c>
      <c r="ED168" s="62">
        <f>IFERROR(VLOOKUP($C168,Sales!$HC$5:$HI$300,7,0),0)</f>
        <v>76000</v>
      </c>
      <c r="EE168" s="62">
        <f>IFERROR(VLOOKUP($C168,Sales!$HC$5:$HI$300,3,0),0)</f>
        <v>2</v>
      </c>
      <c r="EF168" s="62">
        <f>IFERROR(VLOOKUP($C168,Waste!$HC$5:$HI$200,3,0),0)</f>
        <v>0</v>
      </c>
      <c r="EG168" s="63">
        <f t="shared" ref="EG168:EG247" si="3132">EF168/EE168</f>
        <v>0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4028000</v>
      </c>
      <c r="EN168" s="64">
        <f t="shared" ref="EN168:EN247" si="3136">N168</f>
        <v>4028000</v>
      </c>
      <c r="EO168" s="64">
        <f t="shared" ref="EO168:EO247" si="3137">R168</f>
        <v>76000</v>
      </c>
      <c r="EP168" s="64">
        <f t="shared" ref="EP168:EP247" si="3138">V168</f>
        <v>152000</v>
      </c>
      <c r="EQ168" s="64">
        <f t="shared" ref="EQ168:EQ247" si="3139">Z168</f>
        <v>114000</v>
      </c>
      <c r="ER168" s="64">
        <f t="shared" ref="ER168:ER247" si="3140">AD168</f>
        <v>380000</v>
      </c>
      <c r="ES168" s="64">
        <f t="shared" ref="ES168:ES247" si="3141">AH168</f>
        <v>190000</v>
      </c>
      <c r="ET168" s="64">
        <f t="shared" ref="ET168:ET247" si="3142">AL168</f>
        <v>114000</v>
      </c>
      <c r="EU168" s="64">
        <f t="shared" ref="EU168:EU247" si="3143">AP168</f>
        <v>76000</v>
      </c>
      <c r="EV168" s="64">
        <f t="shared" ref="EV168:EV247" si="3144">AT168</f>
        <v>0</v>
      </c>
      <c r="EW168" s="64">
        <f t="shared" ref="EW168:EW247" si="3145">AX168</f>
        <v>266000</v>
      </c>
      <c r="EX168" s="64">
        <f t="shared" ref="EX168:EX247" si="3146">BB168</f>
        <v>76000</v>
      </c>
      <c r="EY168" s="64">
        <f t="shared" ref="EY168:EY247" si="3147">BF168</f>
        <v>266000</v>
      </c>
      <c r="EZ168" s="64">
        <f t="shared" ref="EZ168:EZ247" si="3148">BJ168</f>
        <v>114000</v>
      </c>
      <c r="FA168" s="64">
        <f t="shared" ref="FA168:FA247" si="3149">BN168</f>
        <v>38000</v>
      </c>
      <c r="FB168" s="64">
        <f t="shared" ref="FB168:FB247" si="3150">BR168</f>
        <v>152000</v>
      </c>
      <c r="FC168" s="64">
        <f t="shared" ref="FC168:FC247" si="3151">BV168</f>
        <v>152000</v>
      </c>
      <c r="FD168" s="64">
        <f t="shared" ref="FD168:FD247" si="3152">BZ168</f>
        <v>0</v>
      </c>
      <c r="FE168" s="64">
        <f t="shared" ref="FE168:FE247" si="3153">CD168</f>
        <v>76000</v>
      </c>
      <c r="FF168" s="64">
        <f t="shared" ref="FF168:FF247" si="3154">CH168</f>
        <v>228000</v>
      </c>
      <c r="FG168" s="64">
        <f t="shared" ref="FG168:FG247" si="3155">CL168</f>
        <v>76000</v>
      </c>
      <c r="FH168" s="64">
        <f t="shared" ref="FH168:FH247" si="3156">CP168</f>
        <v>228000</v>
      </c>
      <c r="FI168" s="64">
        <f t="shared" ref="FI168:FI247" si="3157">CT168</f>
        <v>76000</v>
      </c>
      <c r="FJ168" s="64">
        <f t="shared" ref="FJ168:FJ247" si="3158">CX168</f>
        <v>76000</v>
      </c>
      <c r="FK168" s="64">
        <f t="shared" ref="FK168:FK247" si="3159">DB168</f>
        <v>152000</v>
      </c>
      <c r="FL168" s="64">
        <f t="shared" ref="FL168:FL247" si="3160">DF168</f>
        <v>114000</v>
      </c>
      <c r="FM168" s="64">
        <f t="shared" ref="FM168:FM247" si="3161">DJ168</f>
        <v>0</v>
      </c>
      <c r="FN168" s="64">
        <f t="shared" ref="FN168:FN247" si="3162">DN168</f>
        <v>228000</v>
      </c>
      <c r="FO168" s="64">
        <f t="shared" ref="FO168:FO247" si="3163">DR168</f>
        <v>152000</v>
      </c>
      <c r="FP168" s="64">
        <f t="shared" ref="FP168:FP247" si="3164">DV168</f>
        <v>152000</v>
      </c>
      <c r="FQ168" s="64">
        <f t="shared" ref="FQ168:FQ247" si="3165">DZ168</f>
        <v>228000</v>
      </c>
      <c r="FR168" s="64">
        <f t="shared" ref="FR168:FR247" si="3166">ED168</f>
        <v>76000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106</v>
      </c>
      <c r="FV168" s="64">
        <f t="shared" ref="FV168:FV247" si="3170">O168</f>
        <v>106</v>
      </c>
      <c r="FW168" s="64">
        <f t="shared" ref="FW168:FW247" si="3171">S168</f>
        <v>2</v>
      </c>
      <c r="FX168" s="64">
        <f t="shared" ref="FX168:FX247" si="3172">W168</f>
        <v>4</v>
      </c>
      <c r="FY168" s="64">
        <f t="shared" ref="FY168:FY247" si="3173">AA168</f>
        <v>3</v>
      </c>
      <c r="FZ168" s="64">
        <f t="shared" ref="FZ168:FZ247" si="3174">AE168</f>
        <v>10</v>
      </c>
      <c r="GA168" s="64">
        <f t="shared" ref="GA168:GA247" si="3175">AI168</f>
        <v>5</v>
      </c>
      <c r="GB168" s="64">
        <f t="shared" ref="GB168:GB247" si="3176">AM168</f>
        <v>3</v>
      </c>
      <c r="GC168" s="64">
        <f t="shared" ref="GC168:GC247" si="3177">AQ168</f>
        <v>2</v>
      </c>
      <c r="GD168" s="64">
        <f t="shared" ref="GD168:GD247" si="3178">AU168</f>
        <v>0</v>
      </c>
      <c r="GE168" s="64">
        <f t="shared" ref="GE168:GE247" si="3179">AY168</f>
        <v>7</v>
      </c>
      <c r="GF168" s="64">
        <f t="shared" ref="GF168:GF247" si="3180">BC168</f>
        <v>2</v>
      </c>
      <c r="GG168" s="64">
        <f t="shared" ref="GG168:GG247" si="3181">BG168</f>
        <v>7</v>
      </c>
      <c r="GH168" s="64">
        <f t="shared" ref="GH168:GH247" si="3182">BK168</f>
        <v>3</v>
      </c>
      <c r="GI168" s="64">
        <f t="shared" ref="GI168:GI247" si="3183">BO168</f>
        <v>1</v>
      </c>
      <c r="GJ168" s="64">
        <f t="shared" ref="GJ168:GJ247" si="3184">BS168</f>
        <v>4</v>
      </c>
      <c r="GK168" s="64">
        <f t="shared" ref="GK168:GK247" si="3185">BW168</f>
        <v>4</v>
      </c>
      <c r="GL168" s="64">
        <f t="shared" ref="GL168:GL247" si="3186">CA168</f>
        <v>0</v>
      </c>
      <c r="GM168" s="64">
        <f t="shared" ref="GM168:GM247" si="3187">CE168</f>
        <v>2</v>
      </c>
      <c r="GN168" s="64">
        <f t="shared" ref="GN168:GN247" si="3188">CI168</f>
        <v>6</v>
      </c>
      <c r="GO168" s="64">
        <f t="shared" ref="GO168:GO247" si="3189">CM168</f>
        <v>2</v>
      </c>
      <c r="GP168" s="64">
        <f t="shared" ref="GP168:GP247" si="3190">CQ168</f>
        <v>6</v>
      </c>
      <c r="GQ168" s="64">
        <f t="shared" ref="GQ168:GQ247" si="3191">CU168</f>
        <v>2</v>
      </c>
      <c r="GR168" s="64">
        <f t="shared" ref="GR168:GR247" si="3192">CY168</f>
        <v>2</v>
      </c>
      <c r="GS168" s="64">
        <f t="shared" ref="GS168:GS247" si="3193">DC168</f>
        <v>4</v>
      </c>
      <c r="GT168" s="64">
        <f t="shared" ref="GT168:GT247" si="3194">DG168</f>
        <v>3</v>
      </c>
      <c r="GU168" s="64">
        <f t="shared" ref="GU168:GU247" si="3195">DK168</f>
        <v>0</v>
      </c>
      <c r="GV168" s="64">
        <f t="shared" ref="GV168:GV247" si="3196">DO168</f>
        <v>6</v>
      </c>
      <c r="GW168" s="64">
        <f t="shared" ref="GW168:GW247" si="3197">DS168</f>
        <v>4</v>
      </c>
      <c r="GX168" s="64">
        <f t="shared" ref="GX168:GX247" si="3198">DW168</f>
        <v>4</v>
      </c>
      <c r="GY168" s="64">
        <f t="shared" ref="GY168:GY247" si="3199">EA168</f>
        <v>6</v>
      </c>
      <c r="GZ168" s="64">
        <f t="shared" ref="GZ168:GZ247" si="3200">EE168</f>
        <v>2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106</v>
      </c>
      <c r="IL168" s="64">
        <f t="shared" si="2886"/>
        <v>106</v>
      </c>
      <c r="IM168" s="64">
        <f t="shared" si="2887"/>
        <v>2</v>
      </c>
      <c r="IN168" s="64">
        <f t="shared" si="2888"/>
        <v>4</v>
      </c>
      <c r="IO168" s="64">
        <f t="shared" si="2889"/>
        <v>3</v>
      </c>
      <c r="IP168" s="64">
        <f t="shared" si="2890"/>
        <v>10</v>
      </c>
      <c r="IQ168" s="64">
        <f t="shared" si="2891"/>
        <v>5</v>
      </c>
      <c r="IR168" s="64">
        <f t="shared" si="2892"/>
        <v>3</v>
      </c>
      <c r="IS168" s="64">
        <f t="shared" si="2893"/>
        <v>2</v>
      </c>
      <c r="IT168" s="64">
        <f t="shared" si="2894"/>
        <v>0</v>
      </c>
      <c r="IU168" s="64">
        <f t="shared" si="2895"/>
        <v>7</v>
      </c>
      <c r="IV168" s="64">
        <f t="shared" si="2896"/>
        <v>2</v>
      </c>
      <c r="IW168" s="64">
        <f t="shared" si="2897"/>
        <v>7</v>
      </c>
      <c r="IX168" s="64">
        <f t="shared" si="2898"/>
        <v>3</v>
      </c>
      <c r="IY168" s="64">
        <f t="shared" si="2899"/>
        <v>1</v>
      </c>
      <c r="IZ168" s="64">
        <f t="shared" si="2900"/>
        <v>4</v>
      </c>
      <c r="JA168" s="64">
        <f t="shared" si="2901"/>
        <v>4</v>
      </c>
      <c r="JB168" s="64">
        <f t="shared" si="2902"/>
        <v>0</v>
      </c>
      <c r="JC168" s="64">
        <f t="shared" si="2903"/>
        <v>2</v>
      </c>
      <c r="JD168" s="64">
        <f t="shared" si="2904"/>
        <v>6</v>
      </c>
      <c r="JE168" s="64">
        <f t="shared" si="2905"/>
        <v>2</v>
      </c>
      <c r="JF168" s="64">
        <f t="shared" si="2906"/>
        <v>6</v>
      </c>
      <c r="JG168" s="64">
        <f t="shared" si="2907"/>
        <v>2</v>
      </c>
      <c r="JH168" s="64">
        <f t="shared" si="2908"/>
        <v>2</v>
      </c>
      <c r="JI168" s="64">
        <f t="shared" si="2909"/>
        <v>4</v>
      </c>
      <c r="JJ168" s="64">
        <f t="shared" si="2910"/>
        <v>3</v>
      </c>
      <c r="JK168" s="64">
        <f t="shared" si="2911"/>
        <v>0</v>
      </c>
      <c r="JL168" s="64">
        <f t="shared" si="2912"/>
        <v>6</v>
      </c>
      <c r="JM168" s="64">
        <f t="shared" si="2913"/>
        <v>4</v>
      </c>
      <c r="JN168" s="64">
        <f t="shared" si="2914"/>
        <v>4</v>
      </c>
      <c r="JO168" s="64">
        <f t="shared" si="2915"/>
        <v>6</v>
      </c>
      <c r="JP168" s="64">
        <f t="shared" si="2916"/>
        <v>2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300000</v>
      </c>
      <c r="K169" s="62">
        <f t="shared" si="3096"/>
        <v>5</v>
      </c>
      <c r="L169" s="62">
        <f t="shared" si="3097"/>
        <v>0</v>
      </c>
      <c r="M169" s="57">
        <f t="shared" si="3098"/>
        <v>0</v>
      </c>
      <c r="N169" s="115">
        <f t="shared" si="3099"/>
        <v>300000</v>
      </c>
      <c r="O169" s="64">
        <f t="shared" si="3100"/>
        <v>5</v>
      </c>
      <c r="P169" s="64">
        <f t="shared" si="3101"/>
        <v>0</v>
      </c>
      <c r="Q169" s="127">
        <f t="shared" si="3102"/>
        <v>0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60000</v>
      </c>
      <c r="W169" s="62">
        <f>IFERROR(VLOOKUP($C169,Sales!$O$5:$U$300,3,0),0)</f>
        <v>1</v>
      </c>
      <c r="X169" s="62">
        <f>IFERROR(VLOOKUP($C169,Waste!$O$5:$U$200,3,0),0)</f>
        <v>0</v>
      </c>
      <c r="Y169" s="63">
        <f t="shared" si="3104"/>
        <v>0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120000</v>
      </c>
      <c r="AE169" s="62">
        <f>IFERROR(VLOOKUP($C169,Sales!$AC$5:$AI$300,3,0),0)</f>
        <v>2</v>
      </c>
      <c r="AF169" s="62">
        <f>IFERROR(VLOOKUP($C169,Waste!$AC$5:$AI$200,3,0),0)</f>
        <v>0</v>
      </c>
      <c r="AG169" s="63">
        <f t="shared" si="3106"/>
        <v>0</v>
      </c>
      <c r="AH169" s="62">
        <f>IFERROR(VLOOKUP($C169,Sales!$AJ$5:$AP$300,7,0),0)</f>
        <v>60000</v>
      </c>
      <c r="AI169" s="62">
        <f>IFERROR(VLOOKUP($C169,Sales!$AJ$5:$AP$300,3,0),0)</f>
        <v>1</v>
      </c>
      <c r="AJ169" s="62">
        <f>IFERROR(VLOOKUP($C169,Waste!$AJ$5:$AP$200,3,0),0)</f>
        <v>0</v>
      </c>
      <c r="AK169" s="63">
        <f t="shared" si="3107"/>
        <v>0</v>
      </c>
      <c r="AL169" s="62">
        <f>IFERROR(VLOOKUP($C169,Sales!$AQ$5:$AW$300,7,0),0)</f>
        <v>60000</v>
      </c>
      <c r="AM169" s="62">
        <f>IFERROR(VLOOKUP($C169,Sales!$AQ$5:$AW$300,3,0),0)</f>
        <v>1</v>
      </c>
      <c r="AN169" s="62">
        <f>IFERROR(VLOOKUP($C169,Waste!$AQ$5:$AW$200,3,0),0)</f>
        <v>0</v>
      </c>
      <c r="AO169" s="63">
        <f t="shared" si="3108"/>
        <v>0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0</v>
      </c>
      <c r="BG169" s="62">
        <f>IFERROR(VLOOKUP($C169,Sales!$BZ$5:$CF$300,3,0),0)</f>
        <v>0</v>
      </c>
      <c r="BH169" s="62">
        <f>IFERROR(VLOOKUP($C169,Waste!$BZ$5:$CF$200,3,0),0)</f>
        <v>0</v>
      </c>
      <c r="BI169" s="63" t="e">
        <f t="shared" si="3113"/>
        <v>#DIV/0!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300000</v>
      </c>
      <c r="EN169" s="64">
        <f t="shared" si="3136"/>
        <v>300000</v>
      </c>
      <c r="EO169" s="64">
        <f t="shared" si="3137"/>
        <v>0</v>
      </c>
      <c r="EP169" s="64">
        <f t="shared" si="3138"/>
        <v>60000</v>
      </c>
      <c r="EQ169" s="64">
        <f t="shared" si="3139"/>
        <v>0</v>
      </c>
      <c r="ER169" s="64">
        <f t="shared" si="3140"/>
        <v>120000</v>
      </c>
      <c r="ES169" s="64">
        <f t="shared" si="3141"/>
        <v>60000</v>
      </c>
      <c r="ET169" s="64">
        <f t="shared" si="3142"/>
        <v>60000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5</v>
      </c>
      <c r="FV169" s="64">
        <f t="shared" si="3170"/>
        <v>5</v>
      </c>
      <c r="FW169" s="64">
        <f t="shared" si="3171"/>
        <v>0</v>
      </c>
      <c r="FX169" s="64">
        <f t="shared" si="3172"/>
        <v>1</v>
      </c>
      <c r="FY169" s="64">
        <f t="shared" si="3173"/>
        <v>0</v>
      </c>
      <c r="FZ169" s="64">
        <f t="shared" si="3174"/>
        <v>2</v>
      </c>
      <c r="GA169" s="64">
        <f t="shared" si="3175"/>
        <v>1</v>
      </c>
      <c r="GB169" s="64">
        <f t="shared" si="3176"/>
        <v>1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0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5</v>
      </c>
      <c r="IL169" s="64">
        <f t="shared" si="2886"/>
        <v>5</v>
      </c>
      <c r="IM169" s="64">
        <f t="shared" si="2887"/>
        <v>0</v>
      </c>
      <c r="IN169" s="64">
        <f t="shared" si="2888"/>
        <v>1</v>
      </c>
      <c r="IO169" s="64">
        <f t="shared" si="2889"/>
        <v>0</v>
      </c>
      <c r="IP169" s="64">
        <f t="shared" si="2890"/>
        <v>2</v>
      </c>
      <c r="IQ169" s="64">
        <f t="shared" si="2891"/>
        <v>1</v>
      </c>
      <c r="IR169" s="64">
        <f t="shared" si="2892"/>
        <v>1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0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4760000</v>
      </c>
      <c r="K170" s="62">
        <f t="shared" si="3096"/>
        <v>136</v>
      </c>
      <c r="L170" s="62">
        <f t="shared" si="3097"/>
        <v>0</v>
      </c>
      <c r="M170" s="57">
        <f t="shared" si="3098"/>
        <v>0</v>
      </c>
      <c r="N170" s="115">
        <f t="shared" si="3099"/>
        <v>4760000</v>
      </c>
      <c r="O170" s="64">
        <f t="shared" si="3100"/>
        <v>136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140000</v>
      </c>
      <c r="W170" s="62">
        <f>IFERROR(VLOOKUP($C170,Sales!$O$5:$U$300,3,0),0)</f>
        <v>4</v>
      </c>
      <c r="X170" s="62">
        <f>IFERROR(VLOOKUP($C170,Waste!$O$5:$U$200,3,0),0)</f>
        <v>0</v>
      </c>
      <c r="Y170" s="63">
        <f t="shared" si="3104"/>
        <v>0</v>
      </c>
      <c r="Z170" s="62">
        <f>IFERROR(VLOOKUP($C170,Sales!$V$5:$AB$300,7,0),0)</f>
        <v>140000</v>
      </c>
      <c r="AA170" s="62">
        <f>IFERROR(VLOOKUP($C170,Sales!$V$5:$AB$300,3,0),0)</f>
        <v>4</v>
      </c>
      <c r="AB170" s="62">
        <f>IFERROR(VLOOKUP($C170,Waste!$V$5:$AB$200,3,0),0)</f>
        <v>0</v>
      </c>
      <c r="AC170" s="63">
        <f t="shared" si="3105"/>
        <v>0</v>
      </c>
      <c r="AD170" s="62">
        <f>IFERROR(VLOOKUP($C170,Sales!$AC$5:$AI$300,7,0),0)</f>
        <v>350000</v>
      </c>
      <c r="AE170" s="62">
        <f>IFERROR(VLOOKUP($C170,Sales!$AC$5:$AI$300,3,0),0)</f>
        <v>10</v>
      </c>
      <c r="AF170" s="62">
        <f>IFERROR(VLOOKUP($C170,Waste!$AC$5:$AI$200,3,0),0)</f>
        <v>0</v>
      </c>
      <c r="AG170" s="63">
        <f t="shared" si="3106"/>
        <v>0</v>
      </c>
      <c r="AH170" s="62">
        <f>IFERROR(VLOOKUP($C170,Sales!$AJ$5:$AP$300,7,0),0)</f>
        <v>105000</v>
      </c>
      <c r="AI170" s="62">
        <f>IFERROR(VLOOKUP($C170,Sales!$AJ$5:$AP$300,3,0),0)</f>
        <v>3</v>
      </c>
      <c r="AJ170" s="62">
        <f>IFERROR(VLOOKUP($C170,Waste!$AJ$5:$AP$200,3,0),0)</f>
        <v>0</v>
      </c>
      <c r="AK170" s="63">
        <f t="shared" si="3107"/>
        <v>0</v>
      </c>
      <c r="AL170" s="62">
        <f>IFERROR(VLOOKUP($C170,Sales!$AQ$5:$AW$300,7,0),0)</f>
        <v>175000</v>
      </c>
      <c r="AM170" s="62">
        <f>IFERROR(VLOOKUP($C170,Sales!$AQ$5:$AW$300,3,0),0)</f>
        <v>5</v>
      </c>
      <c r="AN170" s="62">
        <f>IFERROR(VLOOKUP($C170,Waste!$AQ$5:$AW$200,3,0),0)</f>
        <v>0</v>
      </c>
      <c r="AO170" s="63">
        <f t="shared" si="3108"/>
        <v>0</v>
      </c>
      <c r="AP170" s="62">
        <f>IFERROR(VLOOKUP($C170,Sales!$AX$5:$BD$300,7,0),0)</f>
        <v>175000</v>
      </c>
      <c r="AQ170" s="62">
        <f>IFERROR(VLOOKUP($C170,Sales!$AX$5:$BD$300,3,0),0)</f>
        <v>5</v>
      </c>
      <c r="AR170" s="62">
        <f>IFERROR(VLOOKUP($C170,Waste!$AX$5:$BD$200,3,0),0)</f>
        <v>0</v>
      </c>
      <c r="AS170" s="63">
        <f t="shared" si="3109"/>
        <v>0</v>
      </c>
      <c r="AT170" s="62">
        <f>IFERROR(VLOOKUP($C170,Sales!$BE$5:$BK$300,7,0),0)</f>
        <v>210000</v>
      </c>
      <c r="AU170" s="62">
        <f>IFERROR(VLOOKUP($C170,Sales!$BE$5:$BK$300,3,0),0)</f>
        <v>6</v>
      </c>
      <c r="AV170" s="62">
        <f>IFERROR(VLOOKUP($C170,Waste!$BE$5:$BK$200,3,0),0)</f>
        <v>0</v>
      </c>
      <c r="AW170" s="63">
        <f t="shared" si="3110"/>
        <v>0</v>
      </c>
      <c r="AX170" s="62">
        <f>IFERROR(VLOOKUP($C170,Sales!$BL$5:$BR$300,7,0),0)</f>
        <v>210000</v>
      </c>
      <c r="AY170" s="62">
        <f>IFERROR(VLOOKUP($C170,Sales!$BL$5:$BR$300,3,0),0)</f>
        <v>6</v>
      </c>
      <c r="AZ170" s="62">
        <f>IFERROR(VLOOKUP($C170,Waste!$BL$5:$BR$200,3,0),0)</f>
        <v>0</v>
      </c>
      <c r="BA170" s="63">
        <f t="shared" si="3111"/>
        <v>0</v>
      </c>
      <c r="BB170" s="62">
        <f>IFERROR(VLOOKUP($C170,Sales!$BS$5:$BY$300,7,0),0)</f>
        <v>140000</v>
      </c>
      <c r="BC170" s="62">
        <f>IFERROR(VLOOKUP($C170,Sales!$BS$5:$BY$300,3,0),0)</f>
        <v>4</v>
      </c>
      <c r="BD170" s="62">
        <f>IFERROR(VLOOKUP($C170,Waste!$BS$5:$BY$200,3,0),0)</f>
        <v>0</v>
      </c>
      <c r="BE170" s="63">
        <f t="shared" si="3112"/>
        <v>0</v>
      </c>
      <c r="BF170" s="62">
        <f>IFERROR(VLOOKUP($C170,Sales!$BZ$5:$CF$300,7,0),0)</f>
        <v>350000</v>
      </c>
      <c r="BG170" s="62">
        <f>IFERROR(VLOOKUP($C170,Sales!$BZ$5:$CF$300,3,0),0)</f>
        <v>10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210000</v>
      </c>
      <c r="BK170" s="62">
        <f>IFERROR(VLOOKUP($C170,Sales!$CG$5:$CM$300,3,0),0)</f>
        <v>6</v>
      </c>
      <c r="BL170" s="62">
        <f>IFERROR(VLOOKUP($C170,Waste!$CG$5:$CM$200,3,0),0)</f>
        <v>0</v>
      </c>
      <c r="BM170" s="63">
        <f t="shared" si="3114"/>
        <v>0</v>
      </c>
      <c r="BN170" s="62">
        <f>IFERROR(VLOOKUP($C170,Sales!$CN$5:$CT$300,7,0),0)</f>
        <v>35000</v>
      </c>
      <c r="BO170" s="62">
        <f>IFERROR(VLOOKUP($C170,Sales!$CN$5:$CT$300,3,0),0)</f>
        <v>1</v>
      </c>
      <c r="BP170" s="62">
        <f>IFERROR(VLOOKUP($C170,Waste!$CN$5:$CT$200,3,0),0)</f>
        <v>0</v>
      </c>
      <c r="BQ170" s="63">
        <f t="shared" si="3115"/>
        <v>0</v>
      </c>
      <c r="BR170" s="62">
        <f>IFERROR(VLOOKUP($C170,Sales!$CU$5:$DA$300,7,0),0)</f>
        <v>175000</v>
      </c>
      <c r="BS170" s="62">
        <f>IFERROR(VLOOKUP($C170,Sales!$CU$5:$DA$300,3,0),0)</f>
        <v>5</v>
      </c>
      <c r="BT170" s="62">
        <f>IFERROR(VLOOKUP($C170,Waste!$CU$5:$DA$200,3,0),0)</f>
        <v>0</v>
      </c>
      <c r="BU170" s="63">
        <f t="shared" si="3116"/>
        <v>0</v>
      </c>
      <c r="BV170" s="62">
        <f>IFERROR(VLOOKUP($C170,Sales!$DB$5:$DH$300,7,0),0)</f>
        <v>70000</v>
      </c>
      <c r="BW170" s="62">
        <f>IFERROR(VLOOKUP($C170,Sales!$DB$5:$DH$300,3,0),0)</f>
        <v>2</v>
      </c>
      <c r="BX170" s="62">
        <f>IFERROR(VLOOKUP($C170,Waste!$DB$5:$DH$200,3,0),0)</f>
        <v>0</v>
      </c>
      <c r="BY170" s="63">
        <f t="shared" si="3117"/>
        <v>0</v>
      </c>
      <c r="BZ170" s="62">
        <f>IFERROR(VLOOKUP($C170,Sales!$DI$5:$DO$300,7,0),0)</f>
        <v>210000</v>
      </c>
      <c r="CA170" s="62">
        <f>IFERROR(VLOOKUP($C170,Sales!$DI$5:$DO$300,3,0),0)</f>
        <v>6</v>
      </c>
      <c r="CB170" s="62">
        <f>IFERROR(VLOOKUP($C170,Waste!$DI$5:$DO$200,3,0),0)</f>
        <v>0</v>
      </c>
      <c r="CC170" s="63">
        <f t="shared" si="3118"/>
        <v>0</v>
      </c>
      <c r="CD170" s="62">
        <f>IFERROR(VLOOKUP($C170,Sales!$DP$5:$DV$300,7,0),0)</f>
        <v>210000</v>
      </c>
      <c r="CE170" s="62">
        <f>IFERROR(VLOOKUP($C170,Sales!$DP$5:$DV$300,3,0),0)</f>
        <v>6</v>
      </c>
      <c r="CF170" s="62">
        <f>IFERROR(VLOOKUP($C170,Waste!$DP$5:$DV$200,3,0),0)</f>
        <v>0</v>
      </c>
      <c r="CG170" s="63">
        <f t="shared" si="3119"/>
        <v>0</v>
      </c>
      <c r="CH170" s="62">
        <f>IFERROR(VLOOKUP($C170,Sales!$DW$5:$EC$300,7,0),0)</f>
        <v>175000</v>
      </c>
      <c r="CI170" s="62">
        <f>IFERROR(VLOOKUP($C170,Sales!$DW$5:$EC$300,3,0),0)</f>
        <v>5</v>
      </c>
      <c r="CJ170" s="62">
        <f>IFERROR(VLOOKUP($C170,Waste!$DW$5:$EC$200,3,0),0)</f>
        <v>0</v>
      </c>
      <c r="CK170" s="63">
        <f t="shared" si="3120"/>
        <v>0</v>
      </c>
      <c r="CL170" s="62">
        <f>IFERROR(VLOOKUP($C170,Sales!$ED$5:$EJ$300,7,0),0)</f>
        <v>210000</v>
      </c>
      <c r="CM170" s="62">
        <f>IFERROR(VLOOKUP($C170,Sales!$ED$5:$EJ$300,3,0),0)</f>
        <v>6</v>
      </c>
      <c r="CN170" s="62">
        <f>IFERROR(VLOOKUP($C170,Waste!$ED$5:$EJ$200,3,0),0)</f>
        <v>0</v>
      </c>
      <c r="CO170" s="63">
        <f t="shared" si="3121"/>
        <v>0</v>
      </c>
      <c r="CP170" s="62">
        <f>IFERROR(VLOOKUP($C170,Sales!$EK$5:$EQ$300,7,0),0)</f>
        <v>105000</v>
      </c>
      <c r="CQ170" s="62">
        <f>IFERROR(VLOOKUP($C170,Sales!$EK$5:$EQ$300,3,0),0)</f>
        <v>3</v>
      </c>
      <c r="CR170" s="62">
        <f>IFERROR(VLOOKUP($C170,Waste!$EK$5:$EQ$200,3,0),0)</f>
        <v>0</v>
      </c>
      <c r="CS170" s="63">
        <f t="shared" si="3122"/>
        <v>0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140000</v>
      </c>
      <c r="CY170" s="62">
        <f>IFERROR(VLOOKUP($C170,Sales!$EY$5:$FE$300,3,0),0)</f>
        <v>4</v>
      </c>
      <c r="CZ170" s="62">
        <f>IFERROR(VLOOKUP($C170,Waste!$EY$5:$FE$200,3,0),0)</f>
        <v>0</v>
      </c>
      <c r="DA170" s="63">
        <f t="shared" si="3124"/>
        <v>0</v>
      </c>
      <c r="DB170" s="62">
        <f>IFERROR(VLOOKUP($C170,Sales!$FF$5:$FL$300,7,0),0)</f>
        <v>210000</v>
      </c>
      <c r="DC170" s="62">
        <f>IFERROR(VLOOKUP($C170,Sales!$FF$5:$FL$300,3,0),0)</f>
        <v>6</v>
      </c>
      <c r="DD170" s="62">
        <f>IFERROR(VLOOKUP($C170,Waste!$FF$5:$FL$200,3,0),0)</f>
        <v>0</v>
      </c>
      <c r="DE170" s="63">
        <f t="shared" si="3125"/>
        <v>0</v>
      </c>
      <c r="DF170" s="62">
        <f>IFERROR(VLOOKUP($C170,Sales!$FM$5:$FS$300,7,0),0)</f>
        <v>70000</v>
      </c>
      <c r="DG170" s="62">
        <f>IFERROR(VLOOKUP($C170,Sales!$FM$5:$FS$300,3,0),0)</f>
        <v>2</v>
      </c>
      <c r="DH170" s="62">
        <f>IFERROR(VLOOKUP($C170,Waste!$FM$5:$FS$200,3,0),0)</f>
        <v>0</v>
      </c>
      <c r="DI170" s="63">
        <f t="shared" si="3126"/>
        <v>0</v>
      </c>
      <c r="DJ170" s="62">
        <f>IFERROR(VLOOKUP($C170,Sales!$FT$5:$FZ$300,7,0),0)</f>
        <v>210000</v>
      </c>
      <c r="DK170" s="62">
        <f>IFERROR(VLOOKUP($C170,Sales!$FT$5:$FZ$300,3,0),0)</f>
        <v>6</v>
      </c>
      <c r="DL170" s="62">
        <f>IFERROR(VLOOKUP($C170,Waste!$FT$5:$FZ$200,3,0),0)</f>
        <v>0</v>
      </c>
      <c r="DM170" s="63">
        <f t="shared" si="3127"/>
        <v>0</v>
      </c>
      <c r="DN170" s="62">
        <f>IFERROR(VLOOKUP($C170,Sales!$GA$5:$GG$300,7,0),0)</f>
        <v>210000</v>
      </c>
      <c r="DO170" s="62">
        <f>IFERROR(VLOOKUP($C170,Sales!$GA$5:$GG$300,3,0),0)</f>
        <v>6</v>
      </c>
      <c r="DP170" s="62">
        <f>IFERROR(VLOOKUP($C170,Waste!$GA$5:$GG$200,3,0),0)</f>
        <v>0</v>
      </c>
      <c r="DQ170" s="63">
        <f t="shared" si="3128"/>
        <v>0</v>
      </c>
      <c r="DR170" s="62">
        <f>IFERROR(VLOOKUP($C170,Sales!$GH$5:$GN$300,7,0),0)</f>
        <v>210000</v>
      </c>
      <c r="DS170" s="62">
        <f>IFERROR(VLOOKUP($C170,Sales!$GH$5:$GN$300,3,0),0)</f>
        <v>6</v>
      </c>
      <c r="DT170" s="62">
        <f>IFERROR(VLOOKUP($C170,Waste!$GH$5:$GN$200,3,0),0)</f>
        <v>0</v>
      </c>
      <c r="DU170" s="63">
        <f t="shared" si="3129"/>
        <v>0</v>
      </c>
      <c r="DV170" s="62">
        <f>IFERROR(VLOOKUP($C170,Sales!$GO$5:$GU$300,7,0),0)</f>
        <v>70000</v>
      </c>
      <c r="DW170" s="62">
        <f>IFERROR(VLOOKUP($C170,Sales!$GO$5:$GU$300,3,0),0)</f>
        <v>2</v>
      </c>
      <c r="DX170" s="62">
        <f>IFERROR(VLOOKUP($C170,Waste!$GO$5:$GU$200,3,0),0)</f>
        <v>0</v>
      </c>
      <c r="DY170" s="63">
        <f t="shared" si="3130"/>
        <v>0</v>
      </c>
      <c r="DZ170" s="62">
        <f>IFERROR(VLOOKUP($C170,Sales!$GV$5:$HB$300,7,0),0)</f>
        <v>140000</v>
      </c>
      <c r="EA170" s="62">
        <f>IFERROR(VLOOKUP($C170,Sales!$GV$5:$HB$300,3,0),0)</f>
        <v>4</v>
      </c>
      <c r="EB170" s="62">
        <f>IFERROR(VLOOKUP($C170,Waste!$GV$5:$HB$200,3,0),0)</f>
        <v>0</v>
      </c>
      <c r="EC170" s="63">
        <f t="shared" si="3131"/>
        <v>0</v>
      </c>
      <c r="ED170" s="62">
        <f>IFERROR(VLOOKUP($C170,Sales!$HC$5:$HI$300,7,0),0)</f>
        <v>105000</v>
      </c>
      <c r="EE170" s="62">
        <f>IFERROR(VLOOKUP($C170,Sales!$HC$5:$HI$300,3,0),0)</f>
        <v>3</v>
      </c>
      <c r="EF170" s="62">
        <f>IFERROR(VLOOKUP($C170,Waste!$HC$5:$HI$200,3,0),0)</f>
        <v>0</v>
      </c>
      <c r="EG170" s="63">
        <f t="shared" si="3132"/>
        <v>0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4760000</v>
      </c>
      <c r="EN170" s="64">
        <f t="shared" si="3136"/>
        <v>4760000</v>
      </c>
      <c r="EO170" s="64">
        <f t="shared" si="3137"/>
        <v>0</v>
      </c>
      <c r="EP170" s="64">
        <f t="shared" si="3138"/>
        <v>140000</v>
      </c>
      <c r="EQ170" s="64">
        <f t="shared" si="3139"/>
        <v>140000</v>
      </c>
      <c r="ER170" s="64">
        <f t="shared" si="3140"/>
        <v>350000</v>
      </c>
      <c r="ES170" s="64">
        <f t="shared" si="3141"/>
        <v>105000</v>
      </c>
      <c r="ET170" s="64">
        <f t="shared" si="3142"/>
        <v>175000</v>
      </c>
      <c r="EU170" s="64">
        <f t="shared" si="3143"/>
        <v>175000</v>
      </c>
      <c r="EV170" s="64">
        <f t="shared" si="3144"/>
        <v>210000</v>
      </c>
      <c r="EW170" s="64">
        <f t="shared" si="3145"/>
        <v>210000</v>
      </c>
      <c r="EX170" s="64">
        <f t="shared" si="3146"/>
        <v>140000</v>
      </c>
      <c r="EY170" s="64">
        <f t="shared" si="3147"/>
        <v>350000</v>
      </c>
      <c r="EZ170" s="64">
        <f t="shared" si="3148"/>
        <v>210000</v>
      </c>
      <c r="FA170" s="64">
        <f t="shared" si="3149"/>
        <v>35000</v>
      </c>
      <c r="FB170" s="64">
        <f t="shared" si="3150"/>
        <v>175000</v>
      </c>
      <c r="FC170" s="64">
        <f t="shared" si="3151"/>
        <v>70000</v>
      </c>
      <c r="FD170" s="64">
        <f t="shared" si="3152"/>
        <v>210000</v>
      </c>
      <c r="FE170" s="64">
        <f t="shared" si="3153"/>
        <v>210000</v>
      </c>
      <c r="FF170" s="64">
        <f t="shared" si="3154"/>
        <v>175000</v>
      </c>
      <c r="FG170" s="64">
        <f t="shared" si="3155"/>
        <v>210000</v>
      </c>
      <c r="FH170" s="64">
        <f t="shared" si="3156"/>
        <v>105000</v>
      </c>
      <c r="FI170" s="64">
        <f t="shared" si="3157"/>
        <v>0</v>
      </c>
      <c r="FJ170" s="64">
        <f t="shared" si="3158"/>
        <v>140000</v>
      </c>
      <c r="FK170" s="64">
        <f t="shared" si="3159"/>
        <v>210000</v>
      </c>
      <c r="FL170" s="64">
        <f t="shared" si="3160"/>
        <v>70000</v>
      </c>
      <c r="FM170" s="64">
        <f t="shared" si="3161"/>
        <v>210000</v>
      </c>
      <c r="FN170" s="64">
        <f t="shared" si="3162"/>
        <v>210000</v>
      </c>
      <c r="FO170" s="64">
        <f t="shared" si="3163"/>
        <v>210000</v>
      </c>
      <c r="FP170" s="64">
        <f t="shared" si="3164"/>
        <v>70000</v>
      </c>
      <c r="FQ170" s="64">
        <f t="shared" si="3165"/>
        <v>140000</v>
      </c>
      <c r="FR170" s="64">
        <f t="shared" si="3166"/>
        <v>105000</v>
      </c>
      <c r="FS170" s="116">
        <f t="shared" si="3167"/>
        <v>0</v>
      </c>
      <c r="FT170" s="115">
        <f t="shared" si="3168"/>
        <v>0</v>
      </c>
      <c r="FU170" s="64">
        <f t="shared" si="3169"/>
        <v>136</v>
      </c>
      <c r="FV170" s="64">
        <f t="shared" si="3170"/>
        <v>136</v>
      </c>
      <c r="FW170" s="64">
        <f t="shared" si="3171"/>
        <v>0</v>
      </c>
      <c r="FX170" s="64">
        <f t="shared" si="3172"/>
        <v>4</v>
      </c>
      <c r="FY170" s="64">
        <f t="shared" si="3173"/>
        <v>4</v>
      </c>
      <c r="FZ170" s="64">
        <f t="shared" si="3174"/>
        <v>10</v>
      </c>
      <c r="GA170" s="64">
        <f t="shared" si="3175"/>
        <v>3</v>
      </c>
      <c r="GB170" s="64">
        <f t="shared" si="3176"/>
        <v>5</v>
      </c>
      <c r="GC170" s="64">
        <f t="shared" si="3177"/>
        <v>5</v>
      </c>
      <c r="GD170" s="64">
        <f t="shared" si="3178"/>
        <v>6</v>
      </c>
      <c r="GE170" s="64">
        <f t="shared" si="3179"/>
        <v>6</v>
      </c>
      <c r="GF170" s="64">
        <f t="shared" si="3180"/>
        <v>4</v>
      </c>
      <c r="GG170" s="64">
        <f t="shared" si="3181"/>
        <v>10</v>
      </c>
      <c r="GH170" s="64">
        <f t="shared" si="3182"/>
        <v>6</v>
      </c>
      <c r="GI170" s="64">
        <f t="shared" si="3183"/>
        <v>1</v>
      </c>
      <c r="GJ170" s="64">
        <f t="shared" si="3184"/>
        <v>5</v>
      </c>
      <c r="GK170" s="64">
        <f t="shared" si="3185"/>
        <v>2</v>
      </c>
      <c r="GL170" s="64">
        <f t="shared" si="3186"/>
        <v>6</v>
      </c>
      <c r="GM170" s="64">
        <f t="shared" si="3187"/>
        <v>6</v>
      </c>
      <c r="GN170" s="64">
        <f t="shared" si="3188"/>
        <v>5</v>
      </c>
      <c r="GO170" s="64">
        <f t="shared" si="3189"/>
        <v>6</v>
      </c>
      <c r="GP170" s="64">
        <f t="shared" si="3190"/>
        <v>3</v>
      </c>
      <c r="GQ170" s="64">
        <f t="shared" si="3191"/>
        <v>0</v>
      </c>
      <c r="GR170" s="64">
        <f t="shared" si="3192"/>
        <v>4</v>
      </c>
      <c r="GS170" s="64">
        <f t="shared" si="3193"/>
        <v>6</v>
      </c>
      <c r="GT170" s="64">
        <f t="shared" si="3194"/>
        <v>2</v>
      </c>
      <c r="GU170" s="64">
        <f t="shared" si="3195"/>
        <v>6</v>
      </c>
      <c r="GV170" s="64">
        <f t="shared" si="3196"/>
        <v>6</v>
      </c>
      <c r="GW170" s="64">
        <f t="shared" si="3197"/>
        <v>6</v>
      </c>
      <c r="GX170" s="64">
        <f t="shared" si="3198"/>
        <v>2</v>
      </c>
      <c r="GY170" s="64">
        <f t="shared" si="3199"/>
        <v>4</v>
      </c>
      <c r="GZ170" s="64">
        <f t="shared" si="3200"/>
        <v>3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136</v>
      </c>
      <c r="IL170" s="64">
        <f t="shared" si="2886"/>
        <v>136</v>
      </c>
      <c r="IM170" s="64">
        <f t="shared" si="2887"/>
        <v>0</v>
      </c>
      <c r="IN170" s="64">
        <f t="shared" si="2888"/>
        <v>4</v>
      </c>
      <c r="IO170" s="64">
        <f t="shared" si="2889"/>
        <v>4</v>
      </c>
      <c r="IP170" s="64">
        <f t="shared" si="2890"/>
        <v>10</v>
      </c>
      <c r="IQ170" s="64">
        <f t="shared" si="2891"/>
        <v>3</v>
      </c>
      <c r="IR170" s="64">
        <f t="shared" si="2892"/>
        <v>5</v>
      </c>
      <c r="IS170" s="64">
        <f t="shared" si="2893"/>
        <v>5</v>
      </c>
      <c r="IT170" s="64">
        <f t="shared" si="2894"/>
        <v>6</v>
      </c>
      <c r="IU170" s="64">
        <f t="shared" si="2895"/>
        <v>6</v>
      </c>
      <c r="IV170" s="64">
        <f t="shared" si="2896"/>
        <v>4</v>
      </c>
      <c r="IW170" s="64">
        <f t="shared" si="2897"/>
        <v>10</v>
      </c>
      <c r="IX170" s="64">
        <f t="shared" si="2898"/>
        <v>6</v>
      </c>
      <c r="IY170" s="64">
        <f t="shared" si="2899"/>
        <v>1</v>
      </c>
      <c r="IZ170" s="64">
        <f t="shared" si="2900"/>
        <v>5</v>
      </c>
      <c r="JA170" s="64">
        <f t="shared" si="2901"/>
        <v>2</v>
      </c>
      <c r="JB170" s="64">
        <f t="shared" si="2902"/>
        <v>6</v>
      </c>
      <c r="JC170" s="64">
        <f t="shared" si="2903"/>
        <v>6</v>
      </c>
      <c r="JD170" s="64">
        <f t="shared" si="2904"/>
        <v>5</v>
      </c>
      <c r="JE170" s="64">
        <f t="shared" si="2905"/>
        <v>6</v>
      </c>
      <c r="JF170" s="64">
        <f t="shared" si="2906"/>
        <v>3</v>
      </c>
      <c r="JG170" s="64">
        <f t="shared" si="2907"/>
        <v>0</v>
      </c>
      <c r="JH170" s="64">
        <f t="shared" si="2908"/>
        <v>4</v>
      </c>
      <c r="JI170" s="64">
        <f t="shared" si="2909"/>
        <v>6</v>
      </c>
      <c r="JJ170" s="64">
        <f t="shared" si="2910"/>
        <v>2</v>
      </c>
      <c r="JK170" s="64">
        <f t="shared" si="2911"/>
        <v>6</v>
      </c>
      <c r="JL170" s="64">
        <f t="shared" si="2912"/>
        <v>6</v>
      </c>
      <c r="JM170" s="64">
        <f t="shared" si="2913"/>
        <v>6</v>
      </c>
      <c r="JN170" s="64">
        <f t="shared" si="2914"/>
        <v>2</v>
      </c>
      <c r="JO170" s="64">
        <f t="shared" si="2915"/>
        <v>4</v>
      </c>
      <c r="JP170" s="64">
        <f t="shared" si="2916"/>
        <v>3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1558000</v>
      </c>
      <c r="K172" s="62">
        <f t="shared" si="3096"/>
        <v>41</v>
      </c>
      <c r="L172" s="62">
        <f t="shared" si="3097"/>
        <v>0</v>
      </c>
      <c r="M172" s="57">
        <f t="shared" si="3098"/>
        <v>0</v>
      </c>
      <c r="N172" s="115">
        <f t="shared" si="3099"/>
        <v>1558000</v>
      </c>
      <c r="O172" s="64">
        <f t="shared" si="3100"/>
        <v>41</v>
      </c>
      <c r="P172" s="64">
        <f t="shared" si="3101"/>
        <v>0</v>
      </c>
      <c r="Q172" s="127">
        <f t="shared" si="3102"/>
        <v>0</v>
      </c>
      <c r="R172" s="87">
        <f>IFERROR(VLOOKUP($C172,Sales!$H$5:$N$300,7,0),0)</f>
        <v>114000</v>
      </c>
      <c r="S172" s="62">
        <f>IFERROR(VLOOKUP($C172,Sales!$H$5:$N$300,3,0),0)</f>
        <v>3</v>
      </c>
      <c r="T172" s="62">
        <f>IFERROR(VLOOKUP($C172,Waste!$H$5:$N$200,3,0),0)</f>
        <v>0</v>
      </c>
      <c r="U172" s="63">
        <f t="shared" si="3103"/>
        <v>0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76000</v>
      </c>
      <c r="AI172" s="62">
        <f>IFERROR(VLOOKUP($C172,Sales!$AJ$5:$AP$300,3,0),0)</f>
        <v>2</v>
      </c>
      <c r="AJ172" s="62">
        <f>IFERROR(VLOOKUP($C172,Waste!$AJ$5:$AP$200,3,0),0)</f>
        <v>0</v>
      </c>
      <c r="AK172" s="63">
        <f t="shared" si="3107"/>
        <v>0</v>
      </c>
      <c r="AL172" s="62">
        <f>IFERROR(VLOOKUP($C172,Sales!$AQ$5:$AW$300,7,0),0)</f>
        <v>76000</v>
      </c>
      <c r="AM172" s="62">
        <f>IFERROR(VLOOKUP($C172,Sales!$AQ$5:$AW$300,3,0),0)</f>
        <v>2</v>
      </c>
      <c r="AN172" s="62">
        <f>IFERROR(VLOOKUP($C172,Waste!$AQ$5:$AW$200,3,0),0)</f>
        <v>0</v>
      </c>
      <c r="AO172" s="63">
        <f t="shared" si="3108"/>
        <v>0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76000</v>
      </c>
      <c r="AU172" s="62">
        <f>IFERROR(VLOOKUP($C172,Sales!$BE$5:$BK$300,3,0),0)</f>
        <v>2</v>
      </c>
      <c r="AV172" s="62">
        <f>IFERROR(VLOOKUP($C172,Waste!$BE$5:$BK$200,3,0),0)</f>
        <v>0</v>
      </c>
      <c r="AW172" s="63">
        <f t="shared" si="3110"/>
        <v>0</v>
      </c>
      <c r="AX172" s="62">
        <f>IFERROR(VLOOKUP($C172,Sales!$BL$5:$BR$300,7,0),0)</f>
        <v>114000</v>
      </c>
      <c r="AY172" s="62">
        <f>IFERROR(VLOOKUP($C172,Sales!$BL$5:$BR$300,3,0),0)</f>
        <v>3</v>
      </c>
      <c r="AZ172" s="62">
        <f>IFERROR(VLOOKUP($C172,Waste!$BL$5:$BR$200,3,0),0)</f>
        <v>0</v>
      </c>
      <c r="BA172" s="63">
        <f t="shared" si="3111"/>
        <v>0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266000</v>
      </c>
      <c r="BG172" s="62">
        <f>IFERROR(VLOOKUP($C172,Sales!$BZ$5:$CF$300,3,0),0)</f>
        <v>7</v>
      </c>
      <c r="BH172" s="62">
        <f>IFERROR(VLOOKUP($C172,Waste!$BZ$5:$CF$200,3,0),0)</f>
        <v>0</v>
      </c>
      <c r="BI172" s="63">
        <f t="shared" si="3113"/>
        <v>0</v>
      </c>
      <c r="BJ172" s="62">
        <f>IFERROR(VLOOKUP($C172,Sales!$CG$5:$CM$300,7,0),0)</f>
        <v>114000</v>
      </c>
      <c r="BK172" s="62">
        <f>IFERROR(VLOOKUP($C172,Sales!$CG$5:$CM$300,3,0),0)</f>
        <v>3</v>
      </c>
      <c r="BL172" s="62">
        <f>IFERROR(VLOOKUP($C172,Waste!$CG$5:$CM$200,3,0),0)</f>
        <v>0</v>
      </c>
      <c r="BM172" s="63">
        <f t="shared" si="3114"/>
        <v>0</v>
      </c>
      <c r="BN172" s="62">
        <f>IFERROR(VLOOKUP($C172,Sales!$CN$5:$CT$300,7,0),0)</f>
        <v>38000</v>
      </c>
      <c r="BO172" s="62">
        <f>IFERROR(VLOOKUP($C172,Sales!$CN$5:$CT$300,3,0),0)</f>
        <v>1</v>
      </c>
      <c r="BP172" s="62">
        <f>IFERROR(VLOOKUP($C172,Waste!$CN$5:$CT$200,3,0),0)</f>
        <v>0</v>
      </c>
      <c r="BQ172" s="63">
        <f t="shared" si="3115"/>
        <v>0</v>
      </c>
      <c r="BR172" s="62">
        <f>IFERROR(VLOOKUP($C172,Sales!$CU$5:$DA$300,7,0),0)</f>
        <v>76000</v>
      </c>
      <c r="BS172" s="62">
        <f>IFERROR(VLOOKUP($C172,Sales!$CU$5:$DA$300,3,0),0)</f>
        <v>2</v>
      </c>
      <c r="BT172" s="62">
        <f>IFERROR(VLOOKUP($C172,Waste!$CU$5:$DA$200,3,0),0)</f>
        <v>0</v>
      </c>
      <c r="BU172" s="63">
        <f t="shared" si="3116"/>
        <v>0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76000</v>
      </c>
      <c r="CQ172" s="62">
        <f>IFERROR(VLOOKUP($C172,Sales!$EK$5:$EQ$300,3,0),0)</f>
        <v>2</v>
      </c>
      <c r="CR172" s="62">
        <f>IFERROR(VLOOKUP($C172,Waste!$EK$5:$EQ$200,3,0),0)</f>
        <v>0</v>
      </c>
      <c r="CS172" s="63">
        <f t="shared" si="3122"/>
        <v>0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76000</v>
      </c>
      <c r="CY172" s="62">
        <f>IFERROR(VLOOKUP($C172,Sales!$EY$5:$FE$300,3,0),0)</f>
        <v>2</v>
      </c>
      <c r="CZ172" s="62">
        <f>IFERROR(VLOOKUP($C172,Waste!$EY$5:$FE$200,3,0),0)</f>
        <v>0</v>
      </c>
      <c r="DA172" s="63">
        <f t="shared" si="3124"/>
        <v>0</v>
      </c>
      <c r="DB172" s="62">
        <f>IFERROR(VLOOKUP($C172,Sales!$FF$5:$FL$300,7,0),0)</f>
        <v>38000</v>
      </c>
      <c r="DC172" s="62">
        <f>IFERROR(VLOOKUP($C172,Sales!$FF$5:$FL$300,3,0),0)</f>
        <v>1</v>
      </c>
      <c r="DD172" s="62">
        <f>IFERROR(VLOOKUP($C172,Waste!$FF$5:$FL$200,3,0),0)</f>
        <v>0</v>
      </c>
      <c r="DE172" s="63">
        <f t="shared" si="3125"/>
        <v>0</v>
      </c>
      <c r="DF172" s="62">
        <f>IFERROR(VLOOKUP($C172,Sales!$FM$5:$FS$300,7,0),0)</f>
        <v>228000</v>
      </c>
      <c r="DG172" s="62">
        <f>IFERROR(VLOOKUP($C172,Sales!$FM$5:$FS$300,3,0),0)</f>
        <v>6</v>
      </c>
      <c r="DH172" s="62">
        <f>IFERROR(VLOOKUP($C172,Waste!$FM$5:$FS$200,3,0),0)</f>
        <v>0</v>
      </c>
      <c r="DI172" s="63">
        <f t="shared" si="3126"/>
        <v>0</v>
      </c>
      <c r="DJ172" s="62">
        <f>IFERROR(VLOOKUP($C172,Sales!$FT$5:$FZ$300,7,0),0)</f>
        <v>38000</v>
      </c>
      <c r="DK172" s="62">
        <f>IFERROR(VLOOKUP($C172,Sales!$FT$5:$FZ$300,3,0),0)</f>
        <v>1</v>
      </c>
      <c r="DL172" s="62">
        <f>IFERROR(VLOOKUP($C172,Waste!$FT$5:$FZ$200,3,0),0)</f>
        <v>0</v>
      </c>
      <c r="DM172" s="63">
        <f t="shared" si="3127"/>
        <v>0</v>
      </c>
      <c r="DN172" s="62">
        <f>IFERROR(VLOOKUP($C172,Sales!$GA$5:$GG$300,7,0),0)</f>
        <v>76000</v>
      </c>
      <c r="DO172" s="62">
        <f>IFERROR(VLOOKUP($C172,Sales!$GA$5:$GG$300,3,0),0)</f>
        <v>2</v>
      </c>
      <c r="DP172" s="62">
        <f>IFERROR(VLOOKUP($C172,Waste!$GA$5:$GG$200,3,0),0)</f>
        <v>0</v>
      </c>
      <c r="DQ172" s="63">
        <f t="shared" si="3128"/>
        <v>0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76000</v>
      </c>
      <c r="DW172" s="62">
        <f>IFERROR(VLOOKUP($C172,Sales!$GO$5:$GU$300,3,0),0)</f>
        <v>2</v>
      </c>
      <c r="DX172" s="62">
        <f>IFERROR(VLOOKUP($C172,Waste!$GO$5:$GU$200,3,0),0)</f>
        <v>0</v>
      </c>
      <c r="DY172" s="63">
        <f t="shared" si="3130"/>
        <v>0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1558000</v>
      </c>
      <c r="EN172" s="64">
        <f t="shared" si="3136"/>
        <v>1558000</v>
      </c>
      <c r="EO172" s="64">
        <f t="shared" si="3137"/>
        <v>114000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76000</v>
      </c>
      <c r="ET172" s="64">
        <f t="shared" si="3142"/>
        <v>76000</v>
      </c>
      <c r="EU172" s="64">
        <f t="shared" si="3143"/>
        <v>0</v>
      </c>
      <c r="EV172" s="64">
        <f t="shared" si="3144"/>
        <v>76000</v>
      </c>
      <c r="EW172" s="64">
        <f t="shared" si="3145"/>
        <v>114000</v>
      </c>
      <c r="EX172" s="64">
        <f t="shared" si="3146"/>
        <v>0</v>
      </c>
      <c r="EY172" s="64">
        <f t="shared" si="3147"/>
        <v>266000</v>
      </c>
      <c r="EZ172" s="64">
        <f t="shared" si="3148"/>
        <v>114000</v>
      </c>
      <c r="FA172" s="64">
        <f t="shared" si="3149"/>
        <v>38000</v>
      </c>
      <c r="FB172" s="64">
        <f t="shared" si="3150"/>
        <v>76000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76000</v>
      </c>
      <c r="FI172" s="64">
        <f t="shared" si="3157"/>
        <v>0</v>
      </c>
      <c r="FJ172" s="64">
        <f t="shared" si="3158"/>
        <v>76000</v>
      </c>
      <c r="FK172" s="64">
        <f t="shared" si="3159"/>
        <v>38000</v>
      </c>
      <c r="FL172" s="64">
        <f t="shared" si="3160"/>
        <v>228000</v>
      </c>
      <c r="FM172" s="64">
        <f t="shared" si="3161"/>
        <v>38000</v>
      </c>
      <c r="FN172" s="64">
        <f t="shared" si="3162"/>
        <v>76000</v>
      </c>
      <c r="FO172" s="64">
        <f t="shared" si="3163"/>
        <v>0</v>
      </c>
      <c r="FP172" s="64">
        <f t="shared" si="3164"/>
        <v>76000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41</v>
      </c>
      <c r="FV172" s="64">
        <f t="shared" si="3170"/>
        <v>41</v>
      </c>
      <c r="FW172" s="64">
        <f t="shared" si="3171"/>
        <v>3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2</v>
      </c>
      <c r="GB172" s="64">
        <f t="shared" si="3176"/>
        <v>2</v>
      </c>
      <c r="GC172" s="64">
        <f t="shared" si="3177"/>
        <v>0</v>
      </c>
      <c r="GD172" s="64">
        <f t="shared" si="3178"/>
        <v>2</v>
      </c>
      <c r="GE172" s="64">
        <f t="shared" si="3179"/>
        <v>3</v>
      </c>
      <c r="GF172" s="64">
        <f t="shared" si="3180"/>
        <v>0</v>
      </c>
      <c r="GG172" s="64">
        <f t="shared" si="3181"/>
        <v>7</v>
      </c>
      <c r="GH172" s="64">
        <f t="shared" si="3182"/>
        <v>3</v>
      </c>
      <c r="GI172" s="64">
        <f t="shared" si="3183"/>
        <v>1</v>
      </c>
      <c r="GJ172" s="64">
        <f t="shared" si="3184"/>
        <v>2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2</v>
      </c>
      <c r="GQ172" s="64">
        <f t="shared" si="3191"/>
        <v>0</v>
      </c>
      <c r="GR172" s="64">
        <f t="shared" si="3192"/>
        <v>2</v>
      </c>
      <c r="GS172" s="64">
        <f t="shared" si="3193"/>
        <v>1</v>
      </c>
      <c r="GT172" s="64">
        <f t="shared" si="3194"/>
        <v>6</v>
      </c>
      <c r="GU172" s="64">
        <f t="shared" si="3195"/>
        <v>1</v>
      </c>
      <c r="GV172" s="64">
        <f t="shared" si="3196"/>
        <v>2</v>
      </c>
      <c r="GW172" s="64">
        <f t="shared" si="3197"/>
        <v>0</v>
      </c>
      <c r="GX172" s="64">
        <f t="shared" si="3198"/>
        <v>2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41</v>
      </c>
      <c r="IL172" s="64">
        <f t="shared" si="2886"/>
        <v>41</v>
      </c>
      <c r="IM172" s="64">
        <f t="shared" si="2887"/>
        <v>3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2</v>
      </c>
      <c r="IR172" s="64">
        <f t="shared" si="2892"/>
        <v>2</v>
      </c>
      <c r="IS172" s="64">
        <f t="shared" si="2893"/>
        <v>0</v>
      </c>
      <c r="IT172" s="64">
        <f t="shared" si="2894"/>
        <v>2</v>
      </c>
      <c r="IU172" s="64">
        <f t="shared" si="2895"/>
        <v>3</v>
      </c>
      <c r="IV172" s="64">
        <f t="shared" si="2896"/>
        <v>0</v>
      </c>
      <c r="IW172" s="64">
        <f t="shared" si="2897"/>
        <v>7</v>
      </c>
      <c r="IX172" s="64">
        <f t="shared" si="2898"/>
        <v>3</v>
      </c>
      <c r="IY172" s="64">
        <f t="shared" si="2899"/>
        <v>1</v>
      </c>
      <c r="IZ172" s="64">
        <f t="shared" si="2900"/>
        <v>2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2</v>
      </c>
      <c r="JG172" s="64">
        <f t="shared" si="2907"/>
        <v>0</v>
      </c>
      <c r="JH172" s="64">
        <f t="shared" si="2908"/>
        <v>2</v>
      </c>
      <c r="JI172" s="64">
        <f t="shared" si="2909"/>
        <v>1</v>
      </c>
      <c r="JJ172" s="64">
        <f t="shared" si="2910"/>
        <v>6</v>
      </c>
      <c r="JK172" s="64">
        <f t="shared" si="2911"/>
        <v>1</v>
      </c>
      <c r="JL172" s="64">
        <f t="shared" si="2912"/>
        <v>2</v>
      </c>
      <c r="JM172" s="64">
        <f t="shared" si="2913"/>
        <v>0</v>
      </c>
      <c r="JN172" s="64">
        <f t="shared" si="2914"/>
        <v>2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110000</v>
      </c>
      <c r="K173" s="62">
        <f t="shared" si="3096"/>
        <v>2</v>
      </c>
      <c r="L173" s="62">
        <f t="shared" si="3097"/>
        <v>0</v>
      </c>
      <c r="M173" s="57">
        <f t="shared" si="3098"/>
        <v>0</v>
      </c>
      <c r="N173" s="115">
        <f t="shared" si="3099"/>
        <v>110000</v>
      </c>
      <c r="O173" s="64">
        <f t="shared" si="3100"/>
        <v>2</v>
      </c>
      <c r="P173" s="64">
        <f t="shared" si="3101"/>
        <v>0</v>
      </c>
      <c r="Q173" s="127">
        <f t="shared" si="3102"/>
        <v>0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55000</v>
      </c>
      <c r="AY173" s="62">
        <f>IFERROR(VLOOKUP($C173,Sales!$BL$5:$BR$300,3,0),0)</f>
        <v>1</v>
      </c>
      <c r="AZ173" s="62">
        <f>IFERROR(VLOOKUP($C173,Waste!$BL$5:$BR$200,3,0),0)</f>
        <v>0</v>
      </c>
      <c r="BA173" s="63">
        <f t="shared" si="3111"/>
        <v>0</v>
      </c>
      <c r="BB173" s="62">
        <f>IFERROR(VLOOKUP($C173,Sales!$BS$5:$BY$300,7,0),0)</f>
        <v>55000</v>
      </c>
      <c r="BC173" s="62">
        <f>IFERROR(VLOOKUP($C173,Sales!$BS$5:$BY$300,3,0),0)</f>
        <v>1</v>
      </c>
      <c r="BD173" s="62">
        <f>IFERROR(VLOOKUP($C173,Waste!$BS$5:$BY$200,3,0),0)</f>
        <v>0</v>
      </c>
      <c r="BE173" s="63">
        <f t="shared" si="3112"/>
        <v>0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110000</v>
      </c>
      <c r="EN173" s="64">
        <f t="shared" si="3136"/>
        <v>110000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55000</v>
      </c>
      <c r="EX173" s="64">
        <f t="shared" si="3146"/>
        <v>55000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2</v>
      </c>
      <c r="FV173" s="64">
        <f t="shared" si="3170"/>
        <v>2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1</v>
      </c>
      <c r="GF173" s="64">
        <f t="shared" si="3180"/>
        <v>1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2</v>
      </c>
      <c r="IL173" s="64">
        <f t="shared" si="2886"/>
        <v>2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1</v>
      </c>
      <c r="IV173" s="64">
        <f t="shared" si="2896"/>
        <v>1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1980000</v>
      </c>
      <c r="K174" s="62">
        <f t="shared" si="3096"/>
        <v>66</v>
      </c>
      <c r="L174" s="62">
        <f t="shared" si="3097"/>
        <v>0</v>
      </c>
      <c r="M174" s="57">
        <f t="shared" si="3098"/>
        <v>0</v>
      </c>
      <c r="N174" s="115">
        <f t="shared" si="3099"/>
        <v>1980000</v>
      </c>
      <c r="O174" s="64">
        <f t="shared" si="3100"/>
        <v>66</v>
      </c>
      <c r="P174" s="64">
        <f t="shared" si="3101"/>
        <v>0</v>
      </c>
      <c r="Q174" s="127">
        <f t="shared" si="3102"/>
        <v>0</v>
      </c>
      <c r="R174" s="87">
        <f>IFERROR(VLOOKUP($C174,Sales!$H$5:$N$300,7,0),0)</f>
        <v>60000</v>
      </c>
      <c r="S174" s="62">
        <f>IFERROR(VLOOKUP($C174,Sales!$H$5:$N$300,3,0),0)</f>
        <v>2</v>
      </c>
      <c r="T174" s="62">
        <f>IFERROR(VLOOKUP($C174,Waste!$H$5:$N$200,3,0),0)</f>
        <v>0</v>
      </c>
      <c r="U174" s="63">
        <f t="shared" si="3103"/>
        <v>0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30000</v>
      </c>
      <c r="AA174" s="62">
        <f>IFERROR(VLOOKUP($C174,Sales!$V$5:$AB$300,3,0),0)</f>
        <v>1</v>
      </c>
      <c r="AB174" s="62">
        <f>IFERROR(VLOOKUP($C174,Waste!$V$5:$AB$200,3,0),0)</f>
        <v>0</v>
      </c>
      <c r="AC174" s="63">
        <f t="shared" si="3105"/>
        <v>0</v>
      </c>
      <c r="AD174" s="62">
        <f>IFERROR(VLOOKUP($C174,Sales!$AC$5:$AI$300,7,0),0)</f>
        <v>90000</v>
      </c>
      <c r="AE174" s="62">
        <f>IFERROR(VLOOKUP($C174,Sales!$AC$5:$AI$300,3,0),0)</f>
        <v>3</v>
      </c>
      <c r="AF174" s="62">
        <f>IFERROR(VLOOKUP($C174,Waste!$AC$5:$AI$200,3,0),0)</f>
        <v>0</v>
      </c>
      <c r="AG174" s="63">
        <f t="shared" si="3106"/>
        <v>0</v>
      </c>
      <c r="AH174" s="62">
        <f>IFERROR(VLOOKUP($C174,Sales!$AJ$5:$AP$300,7,0),0)</f>
        <v>90000</v>
      </c>
      <c r="AI174" s="62">
        <f>IFERROR(VLOOKUP($C174,Sales!$AJ$5:$AP$300,3,0),0)</f>
        <v>3</v>
      </c>
      <c r="AJ174" s="62">
        <f>IFERROR(VLOOKUP($C174,Waste!$AJ$5:$AP$200,3,0),0)</f>
        <v>0</v>
      </c>
      <c r="AK174" s="63">
        <f t="shared" si="3107"/>
        <v>0</v>
      </c>
      <c r="AL174" s="62">
        <f>IFERROR(VLOOKUP($C174,Sales!$AQ$5:$AW$300,7,0),0)</f>
        <v>90000</v>
      </c>
      <c r="AM174" s="62">
        <f>IFERROR(VLOOKUP($C174,Sales!$AQ$5:$AW$300,3,0),0)</f>
        <v>3</v>
      </c>
      <c r="AN174" s="62">
        <f>IFERROR(VLOOKUP($C174,Waste!$AQ$5:$AW$200,3,0),0)</f>
        <v>0</v>
      </c>
      <c r="AO174" s="63">
        <f t="shared" si="3108"/>
        <v>0</v>
      </c>
      <c r="AP174" s="62">
        <f>IFERROR(VLOOKUP($C174,Sales!$AX$5:$BD$300,7,0),0)</f>
        <v>60000</v>
      </c>
      <c r="AQ174" s="62">
        <f>IFERROR(VLOOKUP($C174,Sales!$AX$5:$BD$300,3,0),0)</f>
        <v>2</v>
      </c>
      <c r="AR174" s="62">
        <f>IFERROR(VLOOKUP($C174,Waste!$AX$5:$BD$200,3,0),0)</f>
        <v>0</v>
      </c>
      <c r="AS174" s="63">
        <f t="shared" si="3109"/>
        <v>0</v>
      </c>
      <c r="AT174" s="62">
        <f>IFERROR(VLOOKUP($C174,Sales!$BE$5:$BK$300,7,0),0)</f>
        <v>90000</v>
      </c>
      <c r="AU174" s="62">
        <f>IFERROR(VLOOKUP($C174,Sales!$BE$5:$BK$300,3,0),0)</f>
        <v>3</v>
      </c>
      <c r="AV174" s="62">
        <f>IFERROR(VLOOKUP($C174,Waste!$BE$5:$BK$200,3,0),0)</f>
        <v>0</v>
      </c>
      <c r="AW174" s="63">
        <f t="shared" si="3110"/>
        <v>0</v>
      </c>
      <c r="AX174" s="62">
        <f>IFERROR(VLOOKUP($C174,Sales!$BL$5:$BR$300,7,0),0)</f>
        <v>90000</v>
      </c>
      <c r="AY174" s="62">
        <f>IFERROR(VLOOKUP($C174,Sales!$BL$5:$BR$300,3,0),0)</f>
        <v>3</v>
      </c>
      <c r="AZ174" s="62">
        <f>IFERROR(VLOOKUP($C174,Waste!$BL$5:$BR$200,3,0),0)</f>
        <v>0</v>
      </c>
      <c r="BA174" s="63">
        <f t="shared" si="3111"/>
        <v>0</v>
      </c>
      <c r="BB174" s="62">
        <f>IFERROR(VLOOKUP($C174,Sales!$BS$5:$BY$300,7,0),0)</f>
        <v>60000</v>
      </c>
      <c r="BC174" s="62">
        <f>IFERROR(VLOOKUP($C174,Sales!$BS$5:$BY$300,3,0),0)</f>
        <v>2</v>
      </c>
      <c r="BD174" s="62">
        <f>IFERROR(VLOOKUP($C174,Waste!$BS$5:$BY$200,3,0),0)</f>
        <v>0</v>
      </c>
      <c r="BE174" s="63">
        <f t="shared" si="3112"/>
        <v>0</v>
      </c>
      <c r="BF174" s="62">
        <f>IFERROR(VLOOKUP($C174,Sales!$BZ$5:$CF$300,7,0),0)</f>
        <v>150000</v>
      </c>
      <c r="BG174" s="62">
        <f>IFERROR(VLOOKUP($C174,Sales!$BZ$5:$CF$300,3,0),0)</f>
        <v>5</v>
      </c>
      <c r="BH174" s="62">
        <f>IFERROR(VLOOKUP($C174,Waste!$BZ$5:$CF$200,3,0),0)</f>
        <v>0</v>
      </c>
      <c r="BI174" s="63">
        <f t="shared" si="3113"/>
        <v>0</v>
      </c>
      <c r="BJ174" s="62">
        <f>IFERROR(VLOOKUP($C174,Sales!$CG$5:$CM$300,7,0),0)</f>
        <v>90000</v>
      </c>
      <c r="BK174" s="62">
        <f>IFERROR(VLOOKUP($C174,Sales!$CG$5:$CM$300,3,0),0)</f>
        <v>3</v>
      </c>
      <c r="BL174" s="62">
        <f>IFERROR(VLOOKUP($C174,Waste!$CG$5:$CM$200,3,0),0)</f>
        <v>0</v>
      </c>
      <c r="BM174" s="63">
        <f t="shared" si="3114"/>
        <v>0</v>
      </c>
      <c r="BN174" s="62">
        <f>IFERROR(VLOOKUP($C174,Sales!$CN$5:$CT$300,7,0),0)</f>
        <v>90000</v>
      </c>
      <c r="BO174" s="62">
        <f>IFERROR(VLOOKUP($C174,Sales!$CN$5:$CT$300,3,0),0)</f>
        <v>3</v>
      </c>
      <c r="BP174" s="62">
        <f>IFERROR(VLOOKUP($C174,Waste!$CN$5:$CT$200,3,0),0)</f>
        <v>0</v>
      </c>
      <c r="BQ174" s="63">
        <f t="shared" si="3115"/>
        <v>0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90000</v>
      </c>
      <c r="BW174" s="62">
        <f>IFERROR(VLOOKUP($C174,Sales!$DB$5:$DH$300,3,0),0)</f>
        <v>3</v>
      </c>
      <c r="BX174" s="62">
        <f>IFERROR(VLOOKUP($C174,Waste!$DB$5:$DH$200,3,0),0)</f>
        <v>0</v>
      </c>
      <c r="BY174" s="63">
        <f t="shared" si="3117"/>
        <v>0</v>
      </c>
      <c r="BZ174" s="62">
        <f>IFERROR(VLOOKUP($C174,Sales!$DI$5:$DO$300,7,0),0)</f>
        <v>60000</v>
      </c>
      <c r="CA174" s="62">
        <f>IFERROR(VLOOKUP($C174,Sales!$DI$5:$DO$300,3,0),0)</f>
        <v>2</v>
      </c>
      <c r="CB174" s="62">
        <f>IFERROR(VLOOKUP($C174,Waste!$DI$5:$DO$200,3,0),0)</f>
        <v>0</v>
      </c>
      <c r="CC174" s="63">
        <f t="shared" si="3118"/>
        <v>0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240000</v>
      </c>
      <c r="CM174" s="62">
        <f>IFERROR(VLOOKUP($C174,Sales!$ED$5:$EJ$300,3,0),0)</f>
        <v>8</v>
      </c>
      <c r="CN174" s="62">
        <f>IFERROR(VLOOKUP($C174,Waste!$ED$5:$EJ$200,3,0),0)</f>
        <v>0</v>
      </c>
      <c r="CO174" s="63">
        <f t="shared" si="3121"/>
        <v>0</v>
      </c>
      <c r="CP174" s="62">
        <f>IFERROR(VLOOKUP($C174,Sales!$EK$5:$EQ$300,7,0),0)</f>
        <v>90000</v>
      </c>
      <c r="CQ174" s="62">
        <f>IFERROR(VLOOKUP($C174,Sales!$EK$5:$EQ$300,3,0),0)</f>
        <v>3</v>
      </c>
      <c r="CR174" s="62">
        <f>IFERROR(VLOOKUP($C174,Waste!$EK$5:$EQ$200,3,0),0)</f>
        <v>0</v>
      </c>
      <c r="CS174" s="63">
        <f t="shared" si="3122"/>
        <v>0</v>
      </c>
      <c r="CT174" s="62">
        <f>IFERROR(VLOOKUP($C174,Sales!$ER$5:$EX$300,7,0),0)</f>
        <v>120000</v>
      </c>
      <c r="CU174" s="62">
        <f>IFERROR(VLOOKUP($C174,Sales!$ER$5:$EX$300,3,0),0)</f>
        <v>4</v>
      </c>
      <c r="CV174" s="62">
        <f>IFERROR(VLOOKUP($C174,Waste!$ER$5:$EX$200,3,0),0)</f>
        <v>0</v>
      </c>
      <c r="CW174" s="63">
        <f t="shared" si="3123"/>
        <v>0</v>
      </c>
      <c r="CX174" s="62">
        <f>IFERROR(VLOOKUP($C174,Sales!$EY$5:$FE$300,7,0),0)</f>
        <v>30000</v>
      </c>
      <c r="CY174" s="62">
        <f>IFERROR(VLOOKUP($C174,Sales!$EY$5:$FE$300,3,0),0)</f>
        <v>1</v>
      </c>
      <c r="CZ174" s="62">
        <f>IFERROR(VLOOKUP($C174,Waste!$EY$5:$FE$200,3,0),0)</f>
        <v>0</v>
      </c>
      <c r="DA174" s="63">
        <f t="shared" si="3124"/>
        <v>0</v>
      </c>
      <c r="DB174" s="62">
        <f>IFERROR(VLOOKUP($C174,Sales!$FF$5:$FL$300,7,0),0)</f>
        <v>60000</v>
      </c>
      <c r="DC174" s="62">
        <f>IFERROR(VLOOKUP($C174,Sales!$FF$5:$FL$300,3,0),0)</f>
        <v>2</v>
      </c>
      <c r="DD174" s="62">
        <f>IFERROR(VLOOKUP($C174,Waste!$FF$5:$FL$200,3,0),0)</f>
        <v>0</v>
      </c>
      <c r="DE174" s="63">
        <f t="shared" si="3125"/>
        <v>0</v>
      </c>
      <c r="DF174" s="62">
        <f>IFERROR(VLOOKUP($C174,Sales!$FM$5:$FS$300,7,0),0)</f>
        <v>120000</v>
      </c>
      <c r="DG174" s="62">
        <f>IFERROR(VLOOKUP($C174,Sales!$FM$5:$FS$300,3,0),0)</f>
        <v>4</v>
      </c>
      <c r="DH174" s="62">
        <f>IFERROR(VLOOKUP($C174,Waste!$FM$5:$FS$200,3,0),0)</f>
        <v>0</v>
      </c>
      <c r="DI174" s="63">
        <f t="shared" si="3126"/>
        <v>0</v>
      </c>
      <c r="DJ174" s="62">
        <f>IFERROR(VLOOKUP($C174,Sales!$FT$5:$FZ$300,7,0),0)</f>
        <v>60000</v>
      </c>
      <c r="DK174" s="62">
        <f>IFERROR(VLOOKUP($C174,Sales!$FT$5:$FZ$300,3,0),0)</f>
        <v>2</v>
      </c>
      <c r="DL174" s="62">
        <f>IFERROR(VLOOKUP($C174,Waste!$FT$5:$FZ$200,3,0),0)</f>
        <v>0</v>
      </c>
      <c r="DM174" s="63">
        <f t="shared" si="3127"/>
        <v>0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60000</v>
      </c>
      <c r="EA174" s="62">
        <f>IFERROR(VLOOKUP($C174,Sales!$GV$5:$HB$300,3,0),0)</f>
        <v>2</v>
      </c>
      <c r="EB174" s="62">
        <f>IFERROR(VLOOKUP($C174,Waste!$GV$5:$HB$200,3,0),0)</f>
        <v>0</v>
      </c>
      <c r="EC174" s="63">
        <f t="shared" si="3131"/>
        <v>0</v>
      </c>
      <c r="ED174" s="62">
        <f>IFERROR(VLOOKUP($C174,Sales!$HC$5:$HI$300,7,0),0)</f>
        <v>60000</v>
      </c>
      <c r="EE174" s="62">
        <f>IFERROR(VLOOKUP($C174,Sales!$HC$5:$HI$300,3,0),0)</f>
        <v>2</v>
      </c>
      <c r="EF174" s="62">
        <f>IFERROR(VLOOKUP($C174,Waste!$HC$5:$HI$200,3,0),0)</f>
        <v>0</v>
      </c>
      <c r="EG174" s="63">
        <f t="shared" si="3132"/>
        <v>0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1980000</v>
      </c>
      <c r="EN174" s="64">
        <f t="shared" si="3136"/>
        <v>1980000</v>
      </c>
      <c r="EO174" s="64">
        <f t="shared" si="3137"/>
        <v>60000</v>
      </c>
      <c r="EP174" s="64">
        <f t="shared" si="3138"/>
        <v>0</v>
      </c>
      <c r="EQ174" s="64">
        <f t="shared" si="3139"/>
        <v>30000</v>
      </c>
      <c r="ER174" s="64">
        <f t="shared" si="3140"/>
        <v>90000</v>
      </c>
      <c r="ES174" s="64">
        <f t="shared" si="3141"/>
        <v>90000</v>
      </c>
      <c r="ET174" s="64">
        <f t="shared" si="3142"/>
        <v>90000</v>
      </c>
      <c r="EU174" s="64">
        <f t="shared" si="3143"/>
        <v>60000</v>
      </c>
      <c r="EV174" s="64">
        <f t="shared" si="3144"/>
        <v>90000</v>
      </c>
      <c r="EW174" s="64">
        <f t="shared" si="3145"/>
        <v>90000</v>
      </c>
      <c r="EX174" s="64">
        <f t="shared" si="3146"/>
        <v>60000</v>
      </c>
      <c r="EY174" s="64">
        <f t="shared" si="3147"/>
        <v>150000</v>
      </c>
      <c r="EZ174" s="64">
        <f t="shared" si="3148"/>
        <v>90000</v>
      </c>
      <c r="FA174" s="64">
        <f t="shared" si="3149"/>
        <v>90000</v>
      </c>
      <c r="FB174" s="64">
        <f t="shared" si="3150"/>
        <v>0</v>
      </c>
      <c r="FC174" s="64">
        <f t="shared" si="3151"/>
        <v>90000</v>
      </c>
      <c r="FD174" s="64">
        <f t="shared" si="3152"/>
        <v>60000</v>
      </c>
      <c r="FE174" s="64">
        <f t="shared" si="3153"/>
        <v>0</v>
      </c>
      <c r="FF174" s="64">
        <f t="shared" si="3154"/>
        <v>0</v>
      </c>
      <c r="FG174" s="64">
        <f t="shared" si="3155"/>
        <v>240000</v>
      </c>
      <c r="FH174" s="64">
        <f t="shared" si="3156"/>
        <v>90000</v>
      </c>
      <c r="FI174" s="64">
        <f t="shared" si="3157"/>
        <v>120000</v>
      </c>
      <c r="FJ174" s="64">
        <f t="shared" si="3158"/>
        <v>30000</v>
      </c>
      <c r="FK174" s="64">
        <f t="shared" si="3159"/>
        <v>60000</v>
      </c>
      <c r="FL174" s="64">
        <f t="shared" si="3160"/>
        <v>120000</v>
      </c>
      <c r="FM174" s="64">
        <f t="shared" si="3161"/>
        <v>60000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60000</v>
      </c>
      <c r="FR174" s="64">
        <f t="shared" si="3166"/>
        <v>60000</v>
      </c>
      <c r="FS174" s="116">
        <f t="shared" si="3167"/>
        <v>0</v>
      </c>
      <c r="FT174" s="115">
        <f t="shared" si="3168"/>
        <v>0</v>
      </c>
      <c r="FU174" s="64">
        <f t="shared" si="3169"/>
        <v>66</v>
      </c>
      <c r="FV174" s="64">
        <f t="shared" si="3170"/>
        <v>66</v>
      </c>
      <c r="FW174" s="64">
        <f t="shared" si="3171"/>
        <v>2</v>
      </c>
      <c r="FX174" s="64">
        <f t="shared" si="3172"/>
        <v>0</v>
      </c>
      <c r="FY174" s="64">
        <f t="shared" si="3173"/>
        <v>1</v>
      </c>
      <c r="FZ174" s="64">
        <f t="shared" si="3174"/>
        <v>3</v>
      </c>
      <c r="GA174" s="64">
        <f t="shared" si="3175"/>
        <v>3</v>
      </c>
      <c r="GB174" s="64">
        <f t="shared" si="3176"/>
        <v>3</v>
      </c>
      <c r="GC174" s="64">
        <f t="shared" si="3177"/>
        <v>2</v>
      </c>
      <c r="GD174" s="64">
        <f t="shared" si="3178"/>
        <v>3</v>
      </c>
      <c r="GE174" s="64">
        <f t="shared" si="3179"/>
        <v>3</v>
      </c>
      <c r="GF174" s="64">
        <f t="shared" si="3180"/>
        <v>2</v>
      </c>
      <c r="GG174" s="64">
        <f t="shared" si="3181"/>
        <v>5</v>
      </c>
      <c r="GH174" s="64">
        <f t="shared" si="3182"/>
        <v>3</v>
      </c>
      <c r="GI174" s="64">
        <f t="shared" si="3183"/>
        <v>3</v>
      </c>
      <c r="GJ174" s="64">
        <f t="shared" si="3184"/>
        <v>0</v>
      </c>
      <c r="GK174" s="64">
        <f t="shared" si="3185"/>
        <v>3</v>
      </c>
      <c r="GL174" s="64">
        <f t="shared" si="3186"/>
        <v>2</v>
      </c>
      <c r="GM174" s="64">
        <f t="shared" si="3187"/>
        <v>0</v>
      </c>
      <c r="GN174" s="64">
        <f t="shared" si="3188"/>
        <v>0</v>
      </c>
      <c r="GO174" s="64">
        <f t="shared" si="3189"/>
        <v>8</v>
      </c>
      <c r="GP174" s="64">
        <f t="shared" si="3190"/>
        <v>3</v>
      </c>
      <c r="GQ174" s="64">
        <f t="shared" si="3191"/>
        <v>4</v>
      </c>
      <c r="GR174" s="64">
        <f t="shared" si="3192"/>
        <v>1</v>
      </c>
      <c r="GS174" s="64">
        <f t="shared" si="3193"/>
        <v>2</v>
      </c>
      <c r="GT174" s="64">
        <f t="shared" si="3194"/>
        <v>4</v>
      </c>
      <c r="GU174" s="64">
        <f t="shared" si="3195"/>
        <v>2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2</v>
      </c>
      <c r="GZ174" s="64">
        <f t="shared" si="3200"/>
        <v>2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66</v>
      </c>
      <c r="IL174" s="64">
        <f t="shared" si="2886"/>
        <v>66</v>
      </c>
      <c r="IM174" s="64">
        <f t="shared" si="2887"/>
        <v>2</v>
      </c>
      <c r="IN174" s="64">
        <f t="shared" si="2888"/>
        <v>0</v>
      </c>
      <c r="IO174" s="64">
        <f t="shared" si="2889"/>
        <v>1</v>
      </c>
      <c r="IP174" s="64">
        <f t="shared" si="2890"/>
        <v>3</v>
      </c>
      <c r="IQ174" s="64">
        <f t="shared" si="2891"/>
        <v>3</v>
      </c>
      <c r="IR174" s="64">
        <f t="shared" si="2892"/>
        <v>3</v>
      </c>
      <c r="IS174" s="64">
        <f t="shared" si="2893"/>
        <v>2</v>
      </c>
      <c r="IT174" s="64">
        <f t="shared" si="2894"/>
        <v>3</v>
      </c>
      <c r="IU174" s="64">
        <f t="shared" si="2895"/>
        <v>3</v>
      </c>
      <c r="IV174" s="64">
        <f t="shared" si="2896"/>
        <v>2</v>
      </c>
      <c r="IW174" s="64">
        <f t="shared" si="2897"/>
        <v>5</v>
      </c>
      <c r="IX174" s="64">
        <f t="shared" si="2898"/>
        <v>3</v>
      </c>
      <c r="IY174" s="64">
        <f t="shared" si="2899"/>
        <v>3</v>
      </c>
      <c r="IZ174" s="64">
        <f t="shared" si="2900"/>
        <v>0</v>
      </c>
      <c r="JA174" s="64">
        <f t="shared" si="2901"/>
        <v>3</v>
      </c>
      <c r="JB174" s="64">
        <f t="shared" si="2902"/>
        <v>2</v>
      </c>
      <c r="JC174" s="64">
        <f t="shared" si="2903"/>
        <v>0</v>
      </c>
      <c r="JD174" s="64">
        <f t="shared" si="2904"/>
        <v>0</v>
      </c>
      <c r="JE174" s="64">
        <f t="shared" si="2905"/>
        <v>8</v>
      </c>
      <c r="JF174" s="64">
        <f t="shared" si="2906"/>
        <v>3</v>
      </c>
      <c r="JG174" s="64">
        <f t="shared" si="2907"/>
        <v>4</v>
      </c>
      <c r="JH174" s="64">
        <f t="shared" si="2908"/>
        <v>1</v>
      </c>
      <c r="JI174" s="64">
        <f t="shared" si="2909"/>
        <v>2</v>
      </c>
      <c r="JJ174" s="64">
        <f t="shared" si="2910"/>
        <v>4</v>
      </c>
      <c r="JK174" s="64">
        <f t="shared" si="2911"/>
        <v>2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2</v>
      </c>
      <c r="JP174" s="64">
        <f t="shared" si="2916"/>
        <v>2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165000</v>
      </c>
      <c r="K175" s="62">
        <f t="shared" si="3096"/>
        <v>3</v>
      </c>
      <c r="L175" s="62">
        <f t="shared" si="3097"/>
        <v>0</v>
      </c>
      <c r="M175" s="57">
        <f t="shared" si="3098"/>
        <v>0</v>
      </c>
      <c r="N175" s="115">
        <f t="shared" si="3099"/>
        <v>165000</v>
      </c>
      <c r="O175" s="64">
        <f t="shared" si="3100"/>
        <v>3</v>
      </c>
      <c r="P175" s="64">
        <f t="shared" si="3101"/>
        <v>0</v>
      </c>
      <c r="Q175" s="127">
        <f t="shared" si="3102"/>
        <v>0</v>
      </c>
      <c r="R175" s="87">
        <f>IFERROR(VLOOKUP($C175,Sales!$H$5:$N$300,7,0),0)</f>
        <v>55000</v>
      </c>
      <c r="S175" s="62">
        <f>IFERROR(VLOOKUP($C175,Sales!$H$5:$N$300,3,0),0)</f>
        <v>1</v>
      </c>
      <c r="T175" s="62">
        <f>IFERROR(VLOOKUP($C175,Waste!$H$5:$N$200,3,0),0)</f>
        <v>0</v>
      </c>
      <c r="U175" s="63">
        <f t="shared" si="3103"/>
        <v>0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55000</v>
      </c>
      <c r="AM175" s="62">
        <f>IFERROR(VLOOKUP($C175,Sales!$AQ$5:$AW$300,3,0),0)</f>
        <v>1</v>
      </c>
      <c r="AN175" s="62">
        <f>IFERROR(VLOOKUP($C175,Waste!$AQ$5:$AW$200,3,0),0)</f>
        <v>0</v>
      </c>
      <c r="AO175" s="63">
        <f t="shared" si="3108"/>
        <v>0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55000</v>
      </c>
      <c r="AY175" s="62">
        <f>IFERROR(VLOOKUP($C175,Sales!$BL$5:$BR$300,3,0),0)</f>
        <v>1</v>
      </c>
      <c r="AZ175" s="62">
        <f>IFERROR(VLOOKUP($C175,Waste!$BL$5:$BR$200,3,0),0)</f>
        <v>0</v>
      </c>
      <c r="BA175" s="63">
        <f t="shared" si="3111"/>
        <v>0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165000</v>
      </c>
      <c r="EN175" s="64">
        <f t="shared" si="3136"/>
        <v>165000</v>
      </c>
      <c r="EO175" s="64">
        <f t="shared" si="3137"/>
        <v>55000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55000</v>
      </c>
      <c r="EU175" s="64">
        <f t="shared" si="3143"/>
        <v>0</v>
      </c>
      <c r="EV175" s="64">
        <f t="shared" si="3144"/>
        <v>0</v>
      </c>
      <c r="EW175" s="64">
        <f t="shared" si="3145"/>
        <v>55000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3</v>
      </c>
      <c r="FV175" s="64">
        <f t="shared" si="3170"/>
        <v>3</v>
      </c>
      <c r="FW175" s="64">
        <f t="shared" si="3171"/>
        <v>1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1</v>
      </c>
      <c r="GC175" s="64">
        <f t="shared" si="3177"/>
        <v>0</v>
      </c>
      <c r="GD175" s="64">
        <f t="shared" si="3178"/>
        <v>0</v>
      </c>
      <c r="GE175" s="64">
        <f t="shared" si="3179"/>
        <v>1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3</v>
      </c>
      <c r="IL175" s="64">
        <f t="shared" si="2886"/>
        <v>3</v>
      </c>
      <c r="IM175" s="64">
        <f t="shared" si="2887"/>
        <v>1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1</v>
      </c>
      <c r="IS175" s="64">
        <f t="shared" si="2893"/>
        <v>0</v>
      </c>
      <c r="IT175" s="64">
        <f t="shared" si="2894"/>
        <v>0</v>
      </c>
      <c r="IU175" s="64">
        <f t="shared" si="2895"/>
        <v>1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3150000</v>
      </c>
      <c r="K176" s="62">
        <f t="shared" si="3096"/>
        <v>105</v>
      </c>
      <c r="L176" s="62">
        <f t="shared" si="3097"/>
        <v>0</v>
      </c>
      <c r="M176" s="57">
        <f t="shared" si="3098"/>
        <v>0</v>
      </c>
      <c r="N176" s="115">
        <f t="shared" si="3099"/>
        <v>3150000</v>
      </c>
      <c r="O176" s="64">
        <f t="shared" si="3100"/>
        <v>105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90000</v>
      </c>
      <c r="S176" s="62">
        <f>IFERROR(VLOOKUP($C176,Sales!$H$5:$N$300,3,0),0)</f>
        <v>3</v>
      </c>
      <c r="T176" s="62">
        <f>IFERROR(VLOOKUP($C176,Waste!$H$5:$N$200,3,0),0)</f>
        <v>0</v>
      </c>
      <c r="U176" s="63">
        <f t="shared" si="3103"/>
        <v>0</v>
      </c>
      <c r="V176" s="62">
        <f>IFERROR(VLOOKUP($C176,Sales!$O$5:$U$300,7,0),0)</f>
        <v>90000</v>
      </c>
      <c r="W176" s="62">
        <f>IFERROR(VLOOKUP($C176,Sales!$O$5:$U$300,3,0),0)</f>
        <v>3</v>
      </c>
      <c r="X176" s="62">
        <f>IFERROR(VLOOKUP($C176,Waste!$O$5:$U$200,3,0),0)</f>
        <v>0</v>
      </c>
      <c r="Y176" s="63">
        <f t="shared" si="3104"/>
        <v>0</v>
      </c>
      <c r="Z176" s="62">
        <f>IFERROR(VLOOKUP($C176,Sales!$V$5:$AB$300,7,0),0)</f>
        <v>60000</v>
      </c>
      <c r="AA176" s="62">
        <f>IFERROR(VLOOKUP($C176,Sales!$V$5:$AB$300,3,0),0)</f>
        <v>2</v>
      </c>
      <c r="AB176" s="62">
        <f>IFERROR(VLOOKUP($C176,Waste!$V$5:$AB$200,3,0),0)</f>
        <v>0</v>
      </c>
      <c r="AC176" s="63">
        <f t="shared" si="3105"/>
        <v>0</v>
      </c>
      <c r="AD176" s="62">
        <f>IFERROR(VLOOKUP($C176,Sales!$AC$5:$AI$300,7,0),0)</f>
        <v>150000</v>
      </c>
      <c r="AE176" s="62">
        <f>IFERROR(VLOOKUP($C176,Sales!$AC$5:$AI$300,3,0),0)</f>
        <v>5</v>
      </c>
      <c r="AF176" s="62">
        <f>IFERROR(VLOOKUP($C176,Waste!$AC$5:$AI$200,3,0),0)</f>
        <v>0</v>
      </c>
      <c r="AG176" s="63">
        <f t="shared" si="3106"/>
        <v>0</v>
      </c>
      <c r="AH176" s="62">
        <f>IFERROR(VLOOKUP($C176,Sales!$AJ$5:$AP$300,7,0),0)</f>
        <v>150000</v>
      </c>
      <c r="AI176" s="62">
        <f>IFERROR(VLOOKUP($C176,Sales!$AJ$5:$AP$300,3,0),0)</f>
        <v>5</v>
      </c>
      <c r="AJ176" s="62">
        <f>IFERROR(VLOOKUP($C176,Waste!$AJ$5:$AP$200,3,0),0)</f>
        <v>0</v>
      </c>
      <c r="AK176" s="63">
        <f t="shared" si="3107"/>
        <v>0</v>
      </c>
      <c r="AL176" s="62">
        <f>IFERROR(VLOOKUP($C176,Sales!$AQ$5:$AW$300,7,0),0)</f>
        <v>60000</v>
      </c>
      <c r="AM176" s="62">
        <f>IFERROR(VLOOKUP($C176,Sales!$AQ$5:$AW$300,3,0),0)</f>
        <v>2</v>
      </c>
      <c r="AN176" s="62">
        <f>IFERROR(VLOOKUP($C176,Waste!$AQ$5:$AW$200,3,0),0)</f>
        <v>0</v>
      </c>
      <c r="AO176" s="63">
        <f t="shared" si="3108"/>
        <v>0</v>
      </c>
      <c r="AP176" s="62">
        <f>IFERROR(VLOOKUP($C176,Sales!$AX$5:$BD$300,7,0),0)</f>
        <v>90000</v>
      </c>
      <c r="AQ176" s="62">
        <f>IFERROR(VLOOKUP($C176,Sales!$AX$5:$BD$300,3,0),0)</f>
        <v>3</v>
      </c>
      <c r="AR176" s="62">
        <f>IFERROR(VLOOKUP($C176,Waste!$AX$5:$BD$200,3,0),0)</f>
        <v>0</v>
      </c>
      <c r="AS176" s="63">
        <f t="shared" si="3109"/>
        <v>0</v>
      </c>
      <c r="AT176" s="62">
        <f>IFERROR(VLOOKUP($C176,Sales!$BE$5:$BK$300,7,0),0)</f>
        <v>60000</v>
      </c>
      <c r="AU176" s="62">
        <f>IFERROR(VLOOKUP($C176,Sales!$BE$5:$BK$300,3,0),0)</f>
        <v>2</v>
      </c>
      <c r="AV176" s="62">
        <f>IFERROR(VLOOKUP($C176,Waste!$BE$5:$BK$200,3,0),0)</f>
        <v>0</v>
      </c>
      <c r="AW176" s="63">
        <f t="shared" si="3110"/>
        <v>0</v>
      </c>
      <c r="AX176" s="62">
        <f>IFERROR(VLOOKUP($C176,Sales!$BL$5:$BR$300,7,0),0)</f>
        <v>60000</v>
      </c>
      <c r="AY176" s="62">
        <f>IFERROR(VLOOKUP($C176,Sales!$BL$5:$BR$300,3,0),0)</f>
        <v>2</v>
      </c>
      <c r="AZ176" s="62">
        <f>IFERROR(VLOOKUP($C176,Waste!$BL$5:$BR$200,3,0),0)</f>
        <v>0</v>
      </c>
      <c r="BA176" s="63">
        <f t="shared" si="3111"/>
        <v>0</v>
      </c>
      <c r="BB176" s="62">
        <f>IFERROR(VLOOKUP($C176,Sales!$BS$5:$BY$300,7,0),0)</f>
        <v>90000</v>
      </c>
      <c r="BC176" s="62">
        <f>IFERROR(VLOOKUP($C176,Sales!$BS$5:$BY$300,3,0),0)</f>
        <v>3</v>
      </c>
      <c r="BD176" s="62">
        <f>IFERROR(VLOOKUP($C176,Waste!$BS$5:$BY$200,3,0),0)</f>
        <v>0</v>
      </c>
      <c r="BE176" s="63">
        <f t="shared" si="3112"/>
        <v>0</v>
      </c>
      <c r="BF176" s="62">
        <f>IFERROR(VLOOKUP($C176,Sales!$BZ$5:$CF$300,7,0),0)</f>
        <v>180000</v>
      </c>
      <c r="BG176" s="62">
        <f>IFERROR(VLOOKUP($C176,Sales!$BZ$5:$CF$300,3,0),0)</f>
        <v>6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150000</v>
      </c>
      <c r="BK176" s="62">
        <f>IFERROR(VLOOKUP($C176,Sales!$CG$5:$CM$300,3,0),0)</f>
        <v>5</v>
      </c>
      <c r="BL176" s="62">
        <f>IFERROR(VLOOKUP($C176,Waste!$CG$5:$CM$200,3,0),0)</f>
        <v>0</v>
      </c>
      <c r="BM176" s="63">
        <f t="shared" si="3114"/>
        <v>0</v>
      </c>
      <c r="BN176" s="62">
        <f>IFERROR(VLOOKUP($C176,Sales!$CN$5:$CT$300,7,0),0)</f>
        <v>30000</v>
      </c>
      <c r="BO176" s="62">
        <f>IFERROR(VLOOKUP($C176,Sales!$CN$5:$CT$300,3,0),0)</f>
        <v>1</v>
      </c>
      <c r="BP176" s="62">
        <f>IFERROR(VLOOKUP($C176,Waste!$CN$5:$CT$200,3,0),0)</f>
        <v>0</v>
      </c>
      <c r="BQ176" s="63">
        <f t="shared" si="3115"/>
        <v>0</v>
      </c>
      <c r="BR176" s="62">
        <f>IFERROR(VLOOKUP($C176,Sales!$CU$5:$DA$300,7,0),0)</f>
        <v>90000</v>
      </c>
      <c r="BS176" s="62">
        <f>IFERROR(VLOOKUP($C176,Sales!$CU$5:$DA$300,3,0),0)</f>
        <v>3</v>
      </c>
      <c r="BT176" s="62">
        <f>IFERROR(VLOOKUP($C176,Waste!$CU$5:$DA$200,3,0),0)</f>
        <v>0</v>
      </c>
      <c r="BU176" s="63">
        <f t="shared" si="3116"/>
        <v>0</v>
      </c>
      <c r="BV176" s="62">
        <f>IFERROR(VLOOKUP($C176,Sales!$DB$5:$DH$300,7,0),0)</f>
        <v>60000</v>
      </c>
      <c r="BW176" s="62">
        <f>IFERROR(VLOOKUP($C176,Sales!$DB$5:$DH$300,3,0),0)</f>
        <v>2</v>
      </c>
      <c r="BX176" s="62">
        <f>IFERROR(VLOOKUP($C176,Waste!$DB$5:$DH$200,3,0),0)</f>
        <v>0</v>
      </c>
      <c r="BY176" s="63">
        <f t="shared" si="3117"/>
        <v>0</v>
      </c>
      <c r="BZ176" s="62">
        <f>IFERROR(VLOOKUP($C176,Sales!$DI$5:$DO$300,7,0),0)</f>
        <v>150000</v>
      </c>
      <c r="CA176" s="62">
        <f>IFERROR(VLOOKUP($C176,Sales!$DI$5:$DO$300,3,0),0)</f>
        <v>5</v>
      </c>
      <c r="CB176" s="62">
        <f>IFERROR(VLOOKUP($C176,Waste!$DI$5:$DO$200,3,0),0)</f>
        <v>0</v>
      </c>
      <c r="CC176" s="63">
        <f t="shared" si="3118"/>
        <v>0</v>
      </c>
      <c r="CD176" s="62">
        <f>IFERROR(VLOOKUP($C176,Sales!$DP$5:$DV$300,7,0),0)</f>
        <v>150000</v>
      </c>
      <c r="CE176" s="62">
        <f>IFERROR(VLOOKUP($C176,Sales!$DP$5:$DV$300,3,0),0)</f>
        <v>5</v>
      </c>
      <c r="CF176" s="62">
        <f>IFERROR(VLOOKUP($C176,Waste!$DP$5:$DV$200,3,0),0)</f>
        <v>0</v>
      </c>
      <c r="CG176" s="63">
        <f t="shared" si="3119"/>
        <v>0</v>
      </c>
      <c r="CH176" s="62">
        <f>IFERROR(VLOOKUP($C176,Sales!$DW$5:$EC$300,7,0),0)</f>
        <v>300000</v>
      </c>
      <c r="CI176" s="62">
        <f>IFERROR(VLOOKUP($C176,Sales!$DW$5:$EC$300,3,0),0)</f>
        <v>10</v>
      </c>
      <c r="CJ176" s="62">
        <f>IFERROR(VLOOKUP($C176,Waste!$DW$5:$EC$200,3,0),0)</f>
        <v>0</v>
      </c>
      <c r="CK176" s="63">
        <f t="shared" si="3120"/>
        <v>0</v>
      </c>
      <c r="CL176" s="62">
        <f>IFERROR(VLOOKUP($C176,Sales!$ED$5:$EJ$300,7,0),0)</f>
        <v>120000</v>
      </c>
      <c r="CM176" s="62">
        <f>IFERROR(VLOOKUP($C176,Sales!$ED$5:$EJ$300,3,0),0)</f>
        <v>4</v>
      </c>
      <c r="CN176" s="62">
        <f>IFERROR(VLOOKUP($C176,Waste!$ED$5:$EJ$200,3,0),0)</f>
        <v>0</v>
      </c>
      <c r="CO176" s="63">
        <f t="shared" si="3121"/>
        <v>0</v>
      </c>
      <c r="CP176" s="62">
        <f>IFERROR(VLOOKUP($C176,Sales!$EK$5:$EQ$300,7,0),0)</f>
        <v>90000</v>
      </c>
      <c r="CQ176" s="62">
        <f>IFERROR(VLOOKUP($C176,Sales!$EK$5:$EQ$300,3,0),0)</f>
        <v>3</v>
      </c>
      <c r="CR176" s="62">
        <f>IFERROR(VLOOKUP($C176,Waste!$EK$5:$EQ$200,3,0),0)</f>
        <v>0</v>
      </c>
      <c r="CS176" s="63">
        <f t="shared" si="3122"/>
        <v>0</v>
      </c>
      <c r="CT176" s="62">
        <f>IFERROR(VLOOKUP($C176,Sales!$ER$5:$EX$300,7,0),0)</f>
        <v>60000</v>
      </c>
      <c r="CU176" s="62">
        <f>IFERROR(VLOOKUP($C176,Sales!$ER$5:$EX$300,3,0),0)</f>
        <v>2</v>
      </c>
      <c r="CV176" s="62">
        <f>IFERROR(VLOOKUP($C176,Waste!$ER$5:$EX$200,3,0),0)</f>
        <v>0</v>
      </c>
      <c r="CW176" s="63">
        <f t="shared" si="3123"/>
        <v>0</v>
      </c>
      <c r="CX176" s="62">
        <f>IFERROR(VLOOKUP($C176,Sales!$EY$5:$FE$300,7,0),0)</f>
        <v>180000</v>
      </c>
      <c r="CY176" s="62">
        <f>IFERROR(VLOOKUP($C176,Sales!$EY$5:$FE$300,3,0),0)</f>
        <v>6</v>
      </c>
      <c r="CZ176" s="62">
        <f>IFERROR(VLOOKUP($C176,Waste!$EY$5:$FE$200,3,0),0)</f>
        <v>0</v>
      </c>
      <c r="DA176" s="63">
        <f t="shared" si="3124"/>
        <v>0</v>
      </c>
      <c r="DB176" s="62">
        <f>IFERROR(VLOOKUP($C176,Sales!$FF$5:$FL$300,7,0),0)</f>
        <v>120000</v>
      </c>
      <c r="DC176" s="62">
        <f>IFERROR(VLOOKUP($C176,Sales!$FF$5:$FL$300,3,0),0)</f>
        <v>4</v>
      </c>
      <c r="DD176" s="62">
        <f>IFERROR(VLOOKUP($C176,Waste!$FF$5:$FL$200,3,0),0)</f>
        <v>0</v>
      </c>
      <c r="DE176" s="63">
        <f t="shared" si="3125"/>
        <v>0</v>
      </c>
      <c r="DF176" s="62">
        <f>IFERROR(VLOOKUP($C176,Sales!$FM$5:$FS$300,7,0),0)</f>
        <v>30000</v>
      </c>
      <c r="DG176" s="62">
        <f>IFERROR(VLOOKUP($C176,Sales!$FM$5:$FS$300,3,0),0)</f>
        <v>1</v>
      </c>
      <c r="DH176" s="62">
        <f>IFERROR(VLOOKUP($C176,Waste!$FM$5:$FS$200,3,0),0)</f>
        <v>0</v>
      </c>
      <c r="DI176" s="63">
        <f t="shared" si="3126"/>
        <v>0</v>
      </c>
      <c r="DJ176" s="62">
        <f>IFERROR(VLOOKUP($C176,Sales!$FT$5:$FZ$300,7,0),0)</f>
        <v>90000</v>
      </c>
      <c r="DK176" s="62">
        <f>IFERROR(VLOOKUP($C176,Sales!$FT$5:$FZ$300,3,0),0)</f>
        <v>3</v>
      </c>
      <c r="DL176" s="62">
        <f>IFERROR(VLOOKUP($C176,Waste!$FT$5:$FZ$200,3,0),0)</f>
        <v>0</v>
      </c>
      <c r="DM176" s="63">
        <f t="shared" si="3127"/>
        <v>0</v>
      </c>
      <c r="DN176" s="62">
        <f>IFERROR(VLOOKUP($C176,Sales!$GA$5:$GG$300,7,0),0)</f>
        <v>120000</v>
      </c>
      <c r="DO176" s="62">
        <f>IFERROR(VLOOKUP($C176,Sales!$GA$5:$GG$300,3,0),0)</f>
        <v>4</v>
      </c>
      <c r="DP176" s="62">
        <f>IFERROR(VLOOKUP($C176,Waste!$GA$5:$GG$200,3,0),0)</f>
        <v>0</v>
      </c>
      <c r="DQ176" s="63">
        <f t="shared" si="3128"/>
        <v>0</v>
      </c>
      <c r="DR176" s="62">
        <f>IFERROR(VLOOKUP($C176,Sales!$GH$5:$GN$300,7,0),0)</f>
        <v>60000</v>
      </c>
      <c r="DS176" s="62">
        <f>IFERROR(VLOOKUP($C176,Sales!$GH$5:$GN$300,3,0),0)</f>
        <v>2</v>
      </c>
      <c r="DT176" s="62">
        <f>IFERROR(VLOOKUP($C176,Waste!$GH$5:$GN$200,3,0),0)</f>
        <v>0</v>
      </c>
      <c r="DU176" s="63">
        <f t="shared" si="3129"/>
        <v>0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210000</v>
      </c>
      <c r="EA176" s="62">
        <f>IFERROR(VLOOKUP($C176,Sales!$GV$5:$HB$300,3,0),0)</f>
        <v>7</v>
      </c>
      <c r="EB176" s="62">
        <f>IFERROR(VLOOKUP($C176,Waste!$GV$5:$HB$200,3,0),0)</f>
        <v>0</v>
      </c>
      <c r="EC176" s="63">
        <f t="shared" si="3131"/>
        <v>0</v>
      </c>
      <c r="ED176" s="62">
        <f>IFERROR(VLOOKUP($C176,Sales!$HC$5:$HI$300,7,0),0)</f>
        <v>60000</v>
      </c>
      <c r="EE176" s="62">
        <f>IFERROR(VLOOKUP($C176,Sales!$HC$5:$HI$300,3,0),0)</f>
        <v>2</v>
      </c>
      <c r="EF176" s="62">
        <f>IFERROR(VLOOKUP($C176,Waste!$HC$5:$HI$200,3,0),0)</f>
        <v>0</v>
      </c>
      <c r="EG176" s="63">
        <f t="shared" si="3132"/>
        <v>0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3150000</v>
      </c>
      <c r="EN176" s="64">
        <f t="shared" si="3136"/>
        <v>3150000</v>
      </c>
      <c r="EO176" s="64">
        <f t="shared" si="3137"/>
        <v>90000</v>
      </c>
      <c r="EP176" s="64">
        <f t="shared" si="3138"/>
        <v>90000</v>
      </c>
      <c r="EQ176" s="64">
        <f t="shared" si="3139"/>
        <v>60000</v>
      </c>
      <c r="ER176" s="64">
        <f t="shared" si="3140"/>
        <v>150000</v>
      </c>
      <c r="ES176" s="64">
        <f t="shared" si="3141"/>
        <v>150000</v>
      </c>
      <c r="ET176" s="64">
        <f t="shared" si="3142"/>
        <v>60000</v>
      </c>
      <c r="EU176" s="64">
        <f t="shared" si="3143"/>
        <v>90000</v>
      </c>
      <c r="EV176" s="64">
        <f t="shared" si="3144"/>
        <v>60000</v>
      </c>
      <c r="EW176" s="64">
        <f t="shared" si="3145"/>
        <v>60000</v>
      </c>
      <c r="EX176" s="64">
        <f t="shared" si="3146"/>
        <v>90000</v>
      </c>
      <c r="EY176" s="64">
        <f t="shared" si="3147"/>
        <v>180000</v>
      </c>
      <c r="EZ176" s="64">
        <f t="shared" si="3148"/>
        <v>150000</v>
      </c>
      <c r="FA176" s="64">
        <f t="shared" si="3149"/>
        <v>30000</v>
      </c>
      <c r="FB176" s="64">
        <f t="shared" si="3150"/>
        <v>90000</v>
      </c>
      <c r="FC176" s="64">
        <f t="shared" si="3151"/>
        <v>60000</v>
      </c>
      <c r="FD176" s="64">
        <f t="shared" si="3152"/>
        <v>150000</v>
      </c>
      <c r="FE176" s="64">
        <f t="shared" si="3153"/>
        <v>150000</v>
      </c>
      <c r="FF176" s="64">
        <f t="shared" si="3154"/>
        <v>300000</v>
      </c>
      <c r="FG176" s="64">
        <f t="shared" si="3155"/>
        <v>120000</v>
      </c>
      <c r="FH176" s="64">
        <f t="shared" si="3156"/>
        <v>90000</v>
      </c>
      <c r="FI176" s="64">
        <f t="shared" si="3157"/>
        <v>60000</v>
      </c>
      <c r="FJ176" s="64">
        <f t="shared" si="3158"/>
        <v>180000</v>
      </c>
      <c r="FK176" s="64">
        <f t="shared" si="3159"/>
        <v>120000</v>
      </c>
      <c r="FL176" s="64">
        <f t="shared" si="3160"/>
        <v>30000</v>
      </c>
      <c r="FM176" s="64">
        <f t="shared" si="3161"/>
        <v>90000</v>
      </c>
      <c r="FN176" s="64">
        <f t="shared" si="3162"/>
        <v>120000</v>
      </c>
      <c r="FO176" s="64">
        <f t="shared" si="3163"/>
        <v>60000</v>
      </c>
      <c r="FP176" s="64">
        <f t="shared" si="3164"/>
        <v>0</v>
      </c>
      <c r="FQ176" s="64">
        <f t="shared" si="3165"/>
        <v>210000</v>
      </c>
      <c r="FR176" s="64">
        <f t="shared" si="3166"/>
        <v>60000</v>
      </c>
      <c r="FS176" s="116">
        <f t="shared" si="3167"/>
        <v>0</v>
      </c>
      <c r="FT176" s="115">
        <f t="shared" si="3168"/>
        <v>0</v>
      </c>
      <c r="FU176" s="64">
        <f t="shared" si="3169"/>
        <v>105</v>
      </c>
      <c r="FV176" s="64">
        <f t="shared" si="3170"/>
        <v>105</v>
      </c>
      <c r="FW176" s="64">
        <f t="shared" si="3171"/>
        <v>3</v>
      </c>
      <c r="FX176" s="64">
        <f t="shared" si="3172"/>
        <v>3</v>
      </c>
      <c r="FY176" s="64">
        <f t="shared" si="3173"/>
        <v>2</v>
      </c>
      <c r="FZ176" s="64">
        <f t="shared" si="3174"/>
        <v>5</v>
      </c>
      <c r="GA176" s="64">
        <f t="shared" si="3175"/>
        <v>5</v>
      </c>
      <c r="GB176" s="64">
        <f t="shared" si="3176"/>
        <v>2</v>
      </c>
      <c r="GC176" s="64">
        <f t="shared" si="3177"/>
        <v>3</v>
      </c>
      <c r="GD176" s="64">
        <f t="shared" si="3178"/>
        <v>2</v>
      </c>
      <c r="GE176" s="64">
        <f t="shared" si="3179"/>
        <v>2</v>
      </c>
      <c r="GF176" s="64">
        <f t="shared" si="3180"/>
        <v>3</v>
      </c>
      <c r="GG176" s="64">
        <f t="shared" si="3181"/>
        <v>6</v>
      </c>
      <c r="GH176" s="64">
        <f t="shared" si="3182"/>
        <v>5</v>
      </c>
      <c r="GI176" s="64">
        <f t="shared" si="3183"/>
        <v>1</v>
      </c>
      <c r="GJ176" s="64">
        <f t="shared" si="3184"/>
        <v>3</v>
      </c>
      <c r="GK176" s="64">
        <f t="shared" si="3185"/>
        <v>2</v>
      </c>
      <c r="GL176" s="64">
        <f t="shared" si="3186"/>
        <v>5</v>
      </c>
      <c r="GM176" s="64">
        <f t="shared" si="3187"/>
        <v>5</v>
      </c>
      <c r="GN176" s="64">
        <f t="shared" si="3188"/>
        <v>10</v>
      </c>
      <c r="GO176" s="64">
        <f t="shared" si="3189"/>
        <v>4</v>
      </c>
      <c r="GP176" s="64">
        <f t="shared" si="3190"/>
        <v>3</v>
      </c>
      <c r="GQ176" s="64">
        <f t="shared" si="3191"/>
        <v>2</v>
      </c>
      <c r="GR176" s="64">
        <f t="shared" si="3192"/>
        <v>6</v>
      </c>
      <c r="GS176" s="64">
        <f t="shared" si="3193"/>
        <v>4</v>
      </c>
      <c r="GT176" s="64">
        <f t="shared" si="3194"/>
        <v>1</v>
      </c>
      <c r="GU176" s="64">
        <f t="shared" si="3195"/>
        <v>3</v>
      </c>
      <c r="GV176" s="64">
        <f t="shared" si="3196"/>
        <v>4</v>
      </c>
      <c r="GW176" s="64">
        <f t="shared" si="3197"/>
        <v>2</v>
      </c>
      <c r="GX176" s="64">
        <f t="shared" si="3198"/>
        <v>0</v>
      </c>
      <c r="GY176" s="64">
        <f t="shared" si="3199"/>
        <v>7</v>
      </c>
      <c r="GZ176" s="64">
        <f t="shared" si="3200"/>
        <v>2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105</v>
      </c>
      <c r="IL176" s="64">
        <f t="shared" si="2886"/>
        <v>105</v>
      </c>
      <c r="IM176" s="64">
        <f t="shared" si="2887"/>
        <v>3</v>
      </c>
      <c r="IN176" s="64">
        <f t="shared" si="2888"/>
        <v>3</v>
      </c>
      <c r="IO176" s="64">
        <f t="shared" si="2889"/>
        <v>2</v>
      </c>
      <c r="IP176" s="64">
        <f t="shared" si="2890"/>
        <v>5</v>
      </c>
      <c r="IQ176" s="64">
        <f t="shared" si="2891"/>
        <v>5</v>
      </c>
      <c r="IR176" s="64">
        <f t="shared" si="2892"/>
        <v>2</v>
      </c>
      <c r="IS176" s="64">
        <f t="shared" si="2893"/>
        <v>3</v>
      </c>
      <c r="IT176" s="64">
        <f t="shared" si="2894"/>
        <v>2</v>
      </c>
      <c r="IU176" s="64">
        <f t="shared" si="2895"/>
        <v>2</v>
      </c>
      <c r="IV176" s="64">
        <f t="shared" si="2896"/>
        <v>3</v>
      </c>
      <c r="IW176" s="64">
        <f t="shared" si="2897"/>
        <v>6</v>
      </c>
      <c r="IX176" s="64">
        <f t="shared" si="2898"/>
        <v>5</v>
      </c>
      <c r="IY176" s="64">
        <f t="shared" si="2899"/>
        <v>1</v>
      </c>
      <c r="IZ176" s="64">
        <f t="shared" si="2900"/>
        <v>3</v>
      </c>
      <c r="JA176" s="64">
        <f t="shared" si="2901"/>
        <v>2</v>
      </c>
      <c r="JB176" s="64">
        <f t="shared" si="2902"/>
        <v>5</v>
      </c>
      <c r="JC176" s="64">
        <f t="shared" si="2903"/>
        <v>5</v>
      </c>
      <c r="JD176" s="64">
        <f t="shared" si="2904"/>
        <v>10</v>
      </c>
      <c r="JE176" s="64">
        <f t="shared" si="2905"/>
        <v>4</v>
      </c>
      <c r="JF176" s="64">
        <f t="shared" si="2906"/>
        <v>3</v>
      </c>
      <c r="JG176" s="64">
        <f t="shared" si="2907"/>
        <v>2</v>
      </c>
      <c r="JH176" s="64">
        <f t="shared" si="2908"/>
        <v>6</v>
      </c>
      <c r="JI176" s="64">
        <f t="shared" si="2909"/>
        <v>4</v>
      </c>
      <c r="JJ176" s="64">
        <f t="shared" si="2910"/>
        <v>1</v>
      </c>
      <c r="JK176" s="64">
        <f t="shared" si="2911"/>
        <v>3</v>
      </c>
      <c r="JL176" s="64">
        <f t="shared" si="2912"/>
        <v>4</v>
      </c>
      <c r="JM176" s="64">
        <f t="shared" si="2913"/>
        <v>2</v>
      </c>
      <c r="JN176" s="64">
        <f t="shared" si="2914"/>
        <v>0</v>
      </c>
      <c r="JO176" s="64">
        <f t="shared" si="2915"/>
        <v>7</v>
      </c>
      <c r="JP176" s="64">
        <f t="shared" si="2916"/>
        <v>2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0</v>
      </c>
      <c r="K177" s="62">
        <f t="shared" si="3096"/>
        <v>0</v>
      </c>
      <c r="L177" s="62">
        <f t="shared" si="3097"/>
        <v>0</v>
      </c>
      <c r="M177" s="57" t="e">
        <f t="shared" si="3098"/>
        <v>#DIV/0!</v>
      </c>
      <c r="N177" s="115">
        <f t="shared" si="3099"/>
        <v>0</v>
      </c>
      <c r="O177" s="64">
        <f t="shared" si="3100"/>
        <v>0</v>
      </c>
      <c r="P177" s="64">
        <f t="shared" si="3101"/>
        <v>0</v>
      </c>
      <c r="Q177" s="127" t="e">
        <f t="shared" si="3102"/>
        <v>#DIV/0!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0</v>
      </c>
      <c r="BG177" s="62">
        <f>IFERROR(VLOOKUP($C177,Sales!$BZ$5:$CF$300,3,0),0)</f>
        <v>0</v>
      </c>
      <c r="BH177" s="62">
        <f>IFERROR(VLOOKUP($C177,Waste!$BZ$5:$CF$200,3,0),0)</f>
        <v>0</v>
      </c>
      <c r="BI177" s="63" t="e">
        <f t="shared" si="3113"/>
        <v>#DIV/0!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0</v>
      </c>
      <c r="EN177" s="64">
        <f t="shared" si="3136"/>
        <v>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0</v>
      </c>
      <c r="FV177" s="64">
        <f t="shared" si="3170"/>
        <v>0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0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0</v>
      </c>
      <c r="IL177" s="64">
        <f t="shared" si="2886"/>
        <v>0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0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1650000</v>
      </c>
      <c r="K178" s="62">
        <f t="shared" si="3096"/>
        <v>55</v>
      </c>
      <c r="L178" s="62">
        <f t="shared" si="3097"/>
        <v>0</v>
      </c>
      <c r="M178" s="57">
        <f t="shared" si="3098"/>
        <v>0</v>
      </c>
      <c r="N178" s="115">
        <f t="shared" si="3099"/>
        <v>1650000</v>
      </c>
      <c r="O178" s="64">
        <f t="shared" si="3100"/>
        <v>55</v>
      </c>
      <c r="P178" s="64">
        <f t="shared" si="3101"/>
        <v>0</v>
      </c>
      <c r="Q178" s="127">
        <f t="shared" si="3102"/>
        <v>0</v>
      </c>
      <c r="R178" s="87">
        <f>IFERROR(VLOOKUP($C178,Sales!$H$5:$N$300,7,0),0)</f>
        <v>90000</v>
      </c>
      <c r="S178" s="62">
        <f>IFERROR(VLOOKUP($C178,Sales!$H$5:$N$300,3,0),0)</f>
        <v>3</v>
      </c>
      <c r="T178" s="62">
        <f>IFERROR(VLOOKUP($C178,Waste!$H$5:$N$200,3,0),0)</f>
        <v>0</v>
      </c>
      <c r="U178" s="63">
        <f t="shared" si="3103"/>
        <v>0</v>
      </c>
      <c r="V178" s="62">
        <f>IFERROR(VLOOKUP($C178,Sales!$O$5:$U$300,7,0),0)</f>
        <v>120000</v>
      </c>
      <c r="W178" s="62">
        <f>IFERROR(VLOOKUP($C178,Sales!$O$5:$U$300,3,0),0)</f>
        <v>4</v>
      </c>
      <c r="X178" s="62">
        <f>IFERROR(VLOOKUP($C178,Waste!$O$5:$U$200,3,0),0)</f>
        <v>0</v>
      </c>
      <c r="Y178" s="63">
        <f t="shared" si="3104"/>
        <v>0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120000</v>
      </c>
      <c r="BC178" s="62">
        <f>IFERROR(VLOOKUP($C178,Sales!$BS$5:$BY$300,3,0),0)</f>
        <v>4</v>
      </c>
      <c r="BD178" s="62">
        <f>IFERROR(VLOOKUP($C178,Waste!$BS$5:$BY$200,3,0),0)</f>
        <v>0</v>
      </c>
      <c r="BE178" s="63">
        <f t="shared" si="3112"/>
        <v>0</v>
      </c>
      <c r="BF178" s="62">
        <f>IFERROR(VLOOKUP($C178,Sales!$BZ$5:$CF$300,7,0),0)</f>
        <v>180000</v>
      </c>
      <c r="BG178" s="62">
        <f>IFERROR(VLOOKUP($C178,Sales!$BZ$5:$CF$300,3,0),0)</f>
        <v>6</v>
      </c>
      <c r="BH178" s="62">
        <f>IFERROR(VLOOKUP($C178,Waste!$BZ$5:$CF$200,3,0),0)</f>
        <v>0</v>
      </c>
      <c r="BI178" s="63">
        <f t="shared" si="3113"/>
        <v>0</v>
      </c>
      <c r="BJ178" s="62">
        <f>IFERROR(VLOOKUP($C178,Sales!$CG$5:$CM$300,7,0),0)</f>
        <v>90000</v>
      </c>
      <c r="BK178" s="62">
        <f>IFERROR(VLOOKUP($C178,Sales!$CG$5:$CM$300,3,0),0)</f>
        <v>3</v>
      </c>
      <c r="BL178" s="62">
        <f>IFERROR(VLOOKUP($C178,Waste!$CG$5:$CM$200,3,0),0)</f>
        <v>0</v>
      </c>
      <c r="BM178" s="63">
        <f t="shared" si="3114"/>
        <v>0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60000</v>
      </c>
      <c r="BS178" s="62">
        <f>IFERROR(VLOOKUP($C178,Sales!$CU$5:$DA$300,3,0),0)</f>
        <v>2</v>
      </c>
      <c r="BT178" s="62">
        <f>IFERROR(VLOOKUP($C178,Waste!$CU$5:$DA$200,3,0),0)</f>
        <v>0</v>
      </c>
      <c r="BU178" s="63">
        <f t="shared" si="3116"/>
        <v>0</v>
      </c>
      <c r="BV178" s="62">
        <f>IFERROR(VLOOKUP($C178,Sales!$DB$5:$DH$300,7,0),0)</f>
        <v>120000</v>
      </c>
      <c r="BW178" s="62">
        <f>IFERROR(VLOOKUP($C178,Sales!$DB$5:$DH$300,3,0),0)</f>
        <v>4</v>
      </c>
      <c r="BX178" s="62">
        <f>IFERROR(VLOOKUP($C178,Waste!$DB$5:$DH$200,3,0),0)</f>
        <v>0</v>
      </c>
      <c r="BY178" s="63">
        <f t="shared" si="3117"/>
        <v>0</v>
      </c>
      <c r="BZ178" s="62">
        <f>IFERROR(VLOOKUP($C178,Sales!$DI$5:$DO$300,7,0),0)</f>
        <v>30000</v>
      </c>
      <c r="CA178" s="62">
        <f>IFERROR(VLOOKUP($C178,Sales!$DI$5:$DO$300,3,0),0)</f>
        <v>1</v>
      </c>
      <c r="CB178" s="62">
        <f>IFERROR(VLOOKUP($C178,Waste!$DI$5:$DO$200,3,0),0)</f>
        <v>0</v>
      </c>
      <c r="CC178" s="63">
        <f t="shared" si="3118"/>
        <v>0</v>
      </c>
      <c r="CD178" s="62">
        <f>IFERROR(VLOOKUP($C178,Sales!$DP$5:$DV$300,7,0),0)</f>
        <v>60000</v>
      </c>
      <c r="CE178" s="62">
        <f>IFERROR(VLOOKUP($C178,Sales!$DP$5:$DV$300,3,0),0)</f>
        <v>2</v>
      </c>
      <c r="CF178" s="62">
        <f>IFERROR(VLOOKUP($C178,Waste!$DP$5:$DV$200,3,0),0)</f>
        <v>0</v>
      </c>
      <c r="CG178" s="63">
        <f t="shared" si="3119"/>
        <v>0</v>
      </c>
      <c r="CH178" s="62">
        <f>IFERROR(VLOOKUP($C178,Sales!$DW$5:$EC$300,7,0),0)</f>
        <v>30000</v>
      </c>
      <c r="CI178" s="62">
        <f>IFERROR(VLOOKUP($C178,Sales!$DW$5:$EC$300,3,0),0)</f>
        <v>1</v>
      </c>
      <c r="CJ178" s="62">
        <f>IFERROR(VLOOKUP($C178,Waste!$DW$5:$EC$200,3,0),0)</f>
        <v>0</v>
      </c>
      <c r="CK178" s="63">
        <f t="shared" si="3120"/>
        <v>0</v>
      </c>
      <c r="CL178" s="62">
        <f>IFERROR(VLOOKUP($C178,Sales!$ED$5:$EJ$300,7,0),0)</f>
        <v>30000</v>
      </c>
      <c r="CM178" s="62">
        <f>IFERROR(VLOOKUP($C178,Sales!$ED$5:$EJ$300,3,0),0)</f>
        <v>1</v>
      </c>
      <c r="CN178" s="62">
        <f>IFERROR(VLOOKUP($C178,Waste!$ED$5:$EJ$200,3,0),0)</f>
        <v>0</v>
      </c>
      <c r="CO178" s="63">
        <f t="shared" si="3121"/>
        <v>0</v>
      </c>
      <c r="CP178" s="62">
        <f>IFERROR(VLOOKUP($C178,Sales!$EK$5:$EQ$300,7,0),0)</f>
        <v>30000</v>
      </c>
      <c r="CQ178" s="62">
        <f>IFERROR(VLOOKUP($C178,Sales!$EK$5:$EQ$300,3,0),0)</f>
        <v>1</v>
      </c>
      <c r="CR178" s="62">
        <f>IFERROR(VLOOKUP($C178,Waste!$EK$5:$EQ$200,3,0),0)</f>
        <v>0</v>
      </c>
      <c r="CS178" s="63">
        <f t="shared" si="3122"/>
        <v>0</v>
      </c>
      <c r="CT178" s="62">
        <f>IFERROR(VLOOKUP($C178,Sales!$ER$5:$EX$300,7,0),0)</f>
        <v>60000</v>
      </c>
      <c r="CU178" s="62">
        <f>IFERROR(VLOOKUP($C178,Sales!$ER$5:$EX$300,3,0),0)</f>
        <v>2</v>
      </c>
      <c r="CV178" s="62">
        <f>IFERROR(VLOOKUP($C178,Waste!$ER$5:$EX$200,3,0),0)</f>
        <v>0</v>
      </c>
      <c r="CW178" s="63">
        <f t="shared" si="3123"/>
        <v>0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120000</v>
      </c>
      <c r="DG178" s="62">
        <f>IFERROR(VLOOKUP($C178,Sales!$FM$5:$FS$300,3,0),0)</f>
        <v>4</v>
      </c>
      <c r="DH178" s="62">
        <f>IFERROR(VLOOKUP($C178,Waste!$FM$5:$FS$200,3,0),0)</f>
        <v>0</v>
      </c>
      <c r="DI178" s="63">
        <f t="shared" si="3126"/>
        <v>0</v>
      </c>
      <c r="DJ178" s="62">
        <f>IFERROR(VLOOKUP($C178,Sales!$FT$5:$FZ$300,7,0),0)</f>
        <v>120000</v>
      </c>
      <c r="DK178" s="62">
        <f>IFERROR(VLOOKUP($C178,Sales!$FT$5:$FZ$300,3,0),0)</f>
        <v>4</v>
      </c>
      <c r="DL178" s="62">
        <f>IFERROR(VLOOKUP($C178,Waste!$FT$5:$FZ$200,3,0),0)</f>
        <v>0</v>
      </c>
      <c r="DM178" s="63">
        <f t="shared" si="3127"/>
        <v>0</v>
      </c>
      <c r="DN178" s="62">
        <f>IFERROR(VLOOKUP($C178,Sales!$GA$5:$GG$300,7,0),0)</f>
        <v>60000</v>
      </c>
      <c r="DO178" s="62">
        <f>IFERROR(VLOOKUP($C178,Sales!$GA$5:$GG$300,3,0),0)</f>
        <v>2</v>
      </c>
      <c r="DP178" s="62">
        <f>IFERROR(VLOOKUP($C178,Waste!$GA$5:$GG$200,3,0),0)</f>
        <v>0</v>
      </c>
      <c r="DQ178" s="63">
        <f t="shared" si="3128"/>
        <v>0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90000</v>
      </c>
      <c r="DW178" s="62">
        <f>IFERROR(VLOOKUP($C178,Sales!$GO$5:$GU$300,3,0),0)</f>
        <v>3</v>
      </c>
      <c r="DX178" s="62">
        <f>IFERROR(VLOOKUP($C178,Waste!$GO$5:$GU$200,3,0),0)</f>
        <v>0</v>
      </c>
      <c r="DY178" s="63">
        <f t="shared" si="3130"/>
        <v>0</v>
      </c>
      <c r="DZ178" s="62">
        <f>IFERROR(VLOOKUP($C178,Sales!$GV$5:$HB$300,7,0),0)</f>
        <v>150000</v>
      </c>
      <c r="EA178" s="62">
        <f>IFERROR(VLOOKUP($C178,Sales!$GV$5:$HB$300,3,0),0)</f>
        <v>5</v>
      </c>
      <c r="EB178" s="62">
        <f>IFERROR(VLOOKUP($C178,Waste!$GV$5:$HB$200,3,0),0)</f>
        <v>0</v>
      </c>
      <c r="EC178" s="63">
        <f t="shared" si="3131"/>
        <v>0</v>
      </c>
      <c r="ED178" s="62">
        <f>IFERROR(VLOOKUP($C178,Sales!$HC$5:$HI$300,7,0),0)</f>
        <v>90000</v>
      </c>
      <c r="EE178" s="62">
        <f>IFERROR(VLOOKUP($C178,Sales!$HC$5:$HI$300,3,0),0)</f>
        <v>3</v>
      </c>
      <c r="EF178" s="62">
        <f>IFERROR(VLOOKUP($C178,Waste!$HC$5:$HI$200,3,0),0)</f>
        <v>0</v>
      </c>
      <c r="EG178" s="63">
        <f t="shared" si="3132"/>
        <v>0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1650000</v>
      </c>
      <c r="EN178" s="64">
        <f t="shared" si="3136"/>
        <v>1650000</v>
      </c>
      <c r="EO178" s="64">
        <f t="shared" si="3137"/>
        <v>90000</v>
      </c>
      <c r="EP178" s="64">
        <f t="shared" si="3138"/>
        <v>120000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120000</v>
      </c>
      <c r="EY178" s="64">
        <f t="shared" si="3147"/>
        <v>180000</v>
      </c>
      <c r="EZ178" s="64">
        <f t="shared" si="3148"/>
        <v>90000</v>
      </c>
      <c r="FA178" s="64">
        <f t="shared" si="3149"/>
        <v>0</v>
      </c>
      <c r="FB178" s="64">
        <f t="shared" si="3150"/>
        <v>60000</v>
      </c>
      <c r="FC178" s="64">
        <f t="shared" si="3151"/>
        <v>120000</v>
      </c>
      <c r="FD178" s="64">
        <f t="shared" si="3152"/>
        <v>30000</v>
      </c>
      <c r="FE178" s="64">
        <f t="shared" si="3153"/>
        <v>60000</v>
      </c>
      <c r="FF178" s="64">
        <f t="shared" si="3154"/>
        <v>30000</v>
      </c>
      <c r="FG178" s="64">
        <f t="shared" si="3155"/>
        <v>30000</v>
      </c>
      <c r="FH178" s="64">
        <f t="shared" si="3156"/>
        <v>30000</v>
      </c>
      <c r="FI178" s="64">
        <f t="shared" si="3157"/>
        <v>60000</v>
      </c>
      <c r="FJ178" s="64">
        <f t="shared" si="3158"/>
        <v>0</v>
      </c>
      <c r="FK178" s="64">
        <f t="shared" si="3159"/>
        <v>0</v>
      </c>
      <c r="FL178" s="64">
        <f t="shared" si="3160"/>
        <v>120000</v>
      </c>
      <c r="FM178" s="64">
        <f t="shared" si="3161"/>
        <v>120000</v>
      </c>
      <c r="FN178" s="64">
        <f t="shared" si="3162"/>
        <v>60000</v>
      </c>
      <c r="FO178" s="64">
        <f t="shared" si="3163"/>
        <v>0</v>
      </c>
      <c r="FP178" s="64">
        <f t="shared" si="3164"/>
        <v>90000</v>
      </c>
      <c r="FQ178" s="64">
        <f t="shared" si="3165"/>
        <v>150000</v>
      </c>
      <c r="FR178" s="64">
        <f t="shared" si="3166"/>
        <v>90000</v>
      </c>
      <c r="FS178" s="116">
        <f t="shared" si="3167"/>
        <v>0</v>
      </c>
      <c r="FT178" s="115">
        <f t="shared" si="3168"/>
        <v>0</v>
      </c>
      <c r="FU178" s="64">
        <f t="shared" si="3169"/>
        <v>55</v>
      </c>
      <c r="FV178" s="64">
        <f t="shared" si="3170"/>
        <v>55</v>
      </c>
      <c r="FW178" s="64">
        <f t="shared" si="3171"/>
        <v>3</v>
      </c>
      <c r="FX178" s="64">
        <f t="shared" si="3172"/>
        <v>4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4</v>
      </c>
      <c r="GG178" s="64">
        <f t="shared" si="3181"/>
        <v>6</v>
      </c>
      <c r="GH178" s="64">
        <f t="shared" si="3182"/>
        <v>3</v>
      </c>
      <c r="GI178" s="64">
        <f t="shared" si="3183"/>
        <v>0</v>
      </c>
      <c r="GJ178" s="64">
        <f t="shared" si="3184"/>
        <v>2</v>
      </c>
      <c r="GK178" s="64">
        <f t="shared" si="3185"/>
        <v>4</v>
      </c>
      <c r="GL178" s="64">
        <f t="shared" si="3186"/>
        <v>1</v>
      </c>
      <c r="GM178" s="64">
        <f t="shared" si="3187"/>
        <v>2</v>
      </c>
      <c r="GN178" s="64">
        <f t="shared" si="3188"/>
        <v>1</v>
      </c>
      <c r="GO178" s="64">
        <f t="shared" si="3189"/>
        <v>1</v>
      </c>
      <c r="GP178" s="64">
        <f t="shared" si="3190"/>
        <v>1</v>
      </c>
      <c r="GQ178" s="64">
        <f t="shared" si="3191"/>
        <v>2</v>
      </c>
      <c r="GR178" s="64">
        <f t="shared" si="3192"/>
        <v>0</v>
      </c>
      <c r="GS178" s="64">
        <f t="shared" si="3193"/>
        <v>0</v>
      </c>
      <c r="GT178" s="64">
        <f t="shared" si="3194"/>
        <v>4</v>
      </c>
      <c r="GU178" s="64">
        <f t="shared" si="3195"/>
        <v>4</v>
      </c>
      <c r="GV178" s="64">
        <f t="shared" si="3196"/>
        <v>2</v>
      </c>
      <c r="GW178" s="64">
        <f t="shared" si="3197"/>
        <v>0</v>
      </c>
      <c r="GX178" s="64">
        <f t="shared" si="3198"/>
        <v>3</v>
      </c>
      <c r="GY178" s="64">
        <f t="shared" si="3199"/>
        <v>5</v>
      </c>
      <c r="GZ178" s="64">
        <f t="shared" si="3200"/>
        <v>3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55</v>
      </c>
      <c r="IL178" s="64">
        <f t="shared" si="2886"/>
        <v>55</v>
      </c>
      <c r="IM178" s="64">
        <f t="shared" si="2887"/>
        <v>3</v>
      </c>
      <c r="IN178" s="64">
        <f t="shared" si="2888"/>
        <v>4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4</v>
      </c>
      <c r="IW178" s="64">
        <f t="shared" si="2897"/>
        <v>6</v>
      </c>
      <c r="IX178" s="64">
        <f t="shared" si="2898"/>
        <v>3</v>
      </c>
      <c r="IY178" s="64">
        <f t="shared" si="2899"/>
        <v>0</v>
      </c>
      <c r="IZ178" s="64">
        <f t="shared" si="2900"/>
        <v>2</v>
      </c>
      <c r="JA178" s="64">
        <f t="shared" si="2901"/>
        <v>4</v>
      </c>
      <c r="JB178" s="64">
        <f t="shared" si="2902"/>
        <v>1</v>
      </c>
      <c r="JC178" s="64">
        <f t="shared" si="2903"/>
        <v>2</v>
      </c>
      <c r="JD178" s="64">
        <f t="shared" si="2904"/>
        <v>1</v>
      </c>
      <c r="JE178" s="64">
        <f t="shared" si="2905"/>
        <v>1</v>
      </c>
      <c r="JF178" s="64">
        <f t="shared" si="2906"/>
        <v>1</v>
      </c>
      <c r="JG178" s="64">
        <f t="shared" si="2907"/>
        <v>2</v>
      </c>
      <c r="JH178" s="64">
        <f t="shared" si="2908"/>
        <v>0</v>
      </c>
      <c r="JI178" s="64">
        <f t="shared" si="2909"/>
        <v>0</v>
      </c>
      <c r="JJ178" s="64">
        <f t="shared" si="2910"/>
        <v>4</v>
      </c>
      <c r="JK178" s="64">
        <f t="shared" si="2911"/>
        <v>4</v>
      </c>
      <c r="JL178" s="64">
        <f t="shared" si="2912"/>
        <v>2</v>
      </c>
      <c r="JM178" s="64">
        <f t="shared" si="2913"/>
        <v>0</v>
      </c>
      <c r="JN178" s="64">
        <f t="shared" si="2914"/>
        <v>3</v>
      </c>
      <c r="JO178" s="64">
        <f t="shared" si="2915"/>
        <v>5</v>
      </c>
      <c r="JP178" s="64">
        <f t="shared" si="2916"/>
        <v>3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4361000</v>
      </c>
      <c r="K179" s="62">
        <f t="shared" si="3096"/>
        <v>49</v>
      </c>
      <c r="L179" s="62">
        <f t="shared" si="3097"/>
        <v>3</v>
      </c>
      <c r="M179" s="57">
        <f t="shared" si="3098"/>
        <v>6.1224489795918366E-2</v>
      </c>
      <c r="N179" s="115">
        <f t="shared" si="3099"/>
        <v>4361000</v>
      </c>
      <c r="O179" s="64">
        <f t="shared" si="3100"/>
        <v>49</v>
      </c>
      <c r="P179" s="64">
        <f t="shared" si="3101"/>
        <v>3</v>
      </c>
      <c r="Q179" s="127">
        <f t="shared" si="3102"/>
        <v>6.1224489795918366E-2</v>
      </c>
      <c r="R179" s="87">
        <f>IFERROR(VLOOKUP($C179,Sales!$H$5:$N$300,7,0),0)</f>
        <v>89000</v>
      </c>
      <c r="S179" s="62">
        <f>IFERROR(VLOOKUP($C179,Sales!$H$5:$N$300,3,0),0)</f>
        <v>1</v>
      </c>
      <c r="T179" s="62">
        <f>IFERROR(VLOOKUP($C179,Waste!$H$5:$N$200,3,0),0)</f>
        <v>0</v>
      </c>
      <c r="U179" s="63">
        <f t="shared" si="3103"/>
        <v>0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267000</v>
      </c>
      <c r="AM179" s="62">
        <f>IFERROR(VLOOKUP($C179,Sales!$AQ$5:$AW$300,3,0),0)</f>
        <v>3</v>
      </c>
      <c r="AN179" s="62">
        <f>IFERROR(VLOOKUP($C179,Waste!$AQ$5:$AW$200,3,0),0)</f>
        <v>0</v>
      </c>
      <c r="AO179" s="63">
        <f t="shared" si="3108"/>
        <v>0</v>
      </c>
      <c r="AP179" s="62">
        <f>IFERROR(VLOOKUP($C179,Sales!$AX$5:$BD$300,7,0),0)</f>
        <v>534000</v>
      </c>
      <c r="AQ179" s="62">
        <f>IFERROR(VLOOKUP($C179,Sales!$AX$5:$BD$300,3,0),0)</f>
        <v>6</v>
      </c>
      <c r="AR179" s="62">
        <f>IFERROR(VLOOKUP($C179,Waste!$AX$5:$BD$200,3,0),0)</f>
        <v>0</v>
      </c>
      <c r="AS179" s="63">
        <f t="shared" si="3109"/>
        <v>0</v>
      </c>
      <c r="AT179" s="62">
        <f>IFERROR(VLOOKUP($C179,Sales!$BE$5:$BK$300,7,0),0)</f>
        <v>89000</v>
      </c>
      <c r="AU179" s="62">
        <f>IFERROR(VLOOKUP($C179,Sales!$BE$5:$BK$300,3,0),0)</f>
        <v>1</v>
      </c>
      <c r="AV179" s="62">
        <f>IFERROR(VLOOKUP($C179,Waste!$BE$5:$BK$200,3,0),0)</f>
        <v>0</v>
      </c>
      <c r="AW179" s="63">
        <f t="shared" si="3110"/>
        <v>0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801000</v>
      </c>
      <c r="BG179" s="62">
        <f>IFERROR(VLOOKUP($C179,Sales!$BZ$5:$CF$300,3,0),0)</f>
        <v>9</v>
      </c>
      <c r="BH179" s="62">
        <f>IFERROR(VLOOKUP($C179,Waste!$BZ$5:$CF$200,3,0),0)</f>
        <v>0</v>
      </c>
      <c r="BI179" s="63">
        <f t="shared" si="3113"/>
        <v>0</v>
      </c>
      <c r="BJ179" s="62">
        <f>IFERROR(VLOOKUP($C179,Sales!$CG$5:$CM$300,7,0),0)</f>
        <v>178000</v>
      </c>
      <c r="BK179" s="62">
        <f>IFERROR(VLOOKUP($C179,Sales!$CG$5:$CM$300,3,0),0)</f>
        <v>2</v>
      </c>
      <c r="BL179" s="62">
        <f>IFERROR(VLOOKUP($C179,Waste!$CG$5:$CM$200,3,0),0)</f>
        <v>0</v>
      </c>
      <c r="BM179" s="63">
        <f t="shared" si="3114"/>
        <v>0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356000</v>
      </c>
      <c r="BW179" s="62">
        <f>IFERROR(VLOOKUP($C179,Sales!$DB$5:$DH$300,3,0),0)</f>
        <v>4</v>
      </c>
      <c r="BX179" s="62">
        <f>IFERROR(VLOOKUP($C179,Waste!$DB$5:$DH$200,3,0),0)</f>
        <v>0</v>
      </c>
      <c r="BY179" s="63">
        <f t="shared" si="3117"/>
        <v>0</v>
      </c>
      <c r="BZ179" s="62">
        <f>IFERROR(VLOOKUP($C179,Sales!$DI$5:$DO$300,7,0),0)</f>
        <v>267000</v>
      </c>
      <c r="CA179" s="62">
        <f>IFERROR(VLOOKUP($C179,Sales!$DI$5:$DO$300,3,0),0)</f>
        <v>3</v>
      </c>
      <c r="CB179" s="62">
        <f>IFERROR(VLOOKUP($C179,Waste!$DI$5:$DO$200,3,0),0)</f>
        <v>3</v>
      </c>
      <c r="CC179" s="63">
        <f t="shared" si="3118"/>
        <v>1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267000</v>
      </c>
      <c r="CM179" s="62">
        <f>IFERROR(VLOOKUP($C179,Sales!$ED$5:$EJ$300,3,0),0)</f>
        <v>3</v>
      </c>
      <c r="CN179" s="62">
        <f>IFERROR(VLOOKUP($C179,Waste!$ED$5:$EJ$200,3,0),0)</f>
        <v>0</v>
      </c>
      <c r="CO179" s="63">
        <f t="shared" si="3121"/>
        <v>0</v>
      </c>
      <c r="CP179" s="62">
        <f>IFERROR(VLOOKUP($C179,Sales!$EK$5:$EQ$300,7,0),0)</f>
        <v>534000</v>
      </c>
      <c r="CQ179" s="62">
        <f>IFERROR(VLOOKUP($C179,Sales!$EK$5:$EQ$300,3,0),0)</f>
        <v>6</v>
      </c>
      <c r="CR179" s="62">
        <f>IFERROR(VLOOKUP($C179,Waste!$EK$5:$EQ$200,3,0),0)</f>
        <v>0</v>
      </c>
      <c r="CS179" s="63">
        <f t="shared" si="3122"/>
        <v>0</v>
      </c>
      <c r="CT179" s="62">
        <f>IFERROR(VLOOKUP($C179,Sales!$ER$5:$EX$300,7,0),0)</f>
        <v>89000</v>
      </c>
      <c r="CU179" s="62">
        <f>IFERROR(VLOOKUP($C179,Sales!$ER$5:$EX$300,3,0),0)</f>
        <v>1</v>
      </c>
      <c r="CV179" s="62">
        <f>IFERROR(VLOOKUP($C179,Waste!$ER$5:$EX$200,3,0),0)</f>
        <v>0</v>
      </c>
      <c r="CW179" s="63">
        <f t="shared" si="3123"/>
        <v>0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178000</v>
      </c>
      <c r="DG179" s="62">
        <f>IFERROR(VLOOKUP($C179,Sales!$FM$5:$FS$300,3,0),0)</f>
        <v>2</v>
      </c>
      <c r="DH179" s="62">
        <f>IFERROR(VLOOKUP($C179,Waste!$FM$5:$FS$200,3,0),0)</f>
        <v>0</v>
      </c>
      <c r="DI179" s="63">
        <f t="shared" si="3126"/>
        <v>0</v>
      </c>
      <c r="DJ179" s="62">
        <f>IFERROR(VLOOKUP($C179,Sales!$FT$5:$FZ$300,7,0),0)</f>
        <v>445000</v>
      </c>
      <c r="DK179" s="62">
        <f>IFERROR(VLOOKUP($C179,Sales!$FT$5:$FZ$300,3,0),0)</f>
        <v>5</v>
      </c>
      <c r="DL179" s="62">
        <f>IFERROR(VLOOKUP($C179,Waste!$FT$5:$FZ$200,3,0),0)</f>
        <v>0</v>
      </c>
      <c r="DM179" s="63">
        <f t="shared" si="3127"/>
        <v>0</v>
      </c>
      <c r="DN179" s="62">
        <f>IFERROR(VLOOKUP($C179,Sales!$GA$5:$GG$300,7,0),0)</f>
        <v>267000</v>
      </c>
      <c r="DO179" s="62">
        <f>IFERROR(VLOOKUP($C179,Sales!$GA$5:$GG$300,3,0),0)</f>
        <v>3</v>
      </c>
      <c r="DP179" s="62">
        <f>IFERROR(VLOOKUP($C179,Waste!$GA$5:$GG$200,3,0),0)</f>
        <v>0</v>
      </c>
      <c r="DQ179" s="63">
        <f t="shared" si="3128"/>
        <v>0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4361000</v>
      </c>
      <c r="EN179" s="64">
        <f t="shared" si="3136"/>
        <v>4361000</v>
      </c>
      <c r="EO179" s="64">
        <f t="shared" si="3137"/>
        <v>89000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267000</v>
      </c>
      <c r="EU179" s="64">
        <f t="shared" si="3143"/>
        <v>534000</v>
      </c>
      <c r="EV179" s="64">
        <f t="shared" si="3144"/>
        <v>89000</v>
      </c>
      <c r="EW179" s="64">
        <f t="shared" si="3145"/>
        <v>0</v>
      </c>
      <c r="EX179" s="64">
        <f t="shared" si="3146"/>
        <v>0</v>
      </c>
      <c r="EY179" s="64">
        <f t="shared" si="3147"/>
        <v>801000</v>
      </c>
      <c r="EZ179" s="64">
        <f t="shared" si="3148"/>
        <v>178000</v>
      </c>
      <c r="FA179" s="64">
        <f t="shared" si="3149"/>
        <v>0</v>
      </c>
      <c r="FB179" s="64">
        <f t="shared" si="3150"/>
        <v>0</v>
      </c>
      <c r="FC179" s="64">
        <f t="shared" si="3151"/>
        <v>356000</v>
      </c>
      <c r="FD179" s="64">
        <f t="shared" si="3152"/>
        <v>267000</v>
      </c>
      <c r="FE179" s="64">
        <f t="shared" si="3153"/>
        <v>0</v>
      </c>
      <c r="FF179" s="64">
        <f t="shared" si="3154"/>
        <v>0</v>
      </c>
      <c r="FG179" s="64">
        <f t="shared" si="3155"/>
        <v>267000</v>
      </c>
      <c r="FH179" s="64">
        <f t="shared" si="3156"/>
        <v>534000</v>
      </c>
      <c r="FI179" s="64">
        <f t="shared" si="3157"/>
        <v>89000</v>
      </c>
      <c r="FJ179" s="64">
        <f t="shared" si="3158"/>
        <v>0</v>
      </c>
      <c r="FK179" s="64">
        <f t="shared" si="3159"/>
        <v>0</v>
      </c>
      <c r="FL179" s="64">
        <f t="shared" si="3160"/>
        <v>178000</v>
      </c>
      <c r="FM179" s="64">
        <f t="shared" si="3161"/>
        <v>445000</v>
      </c>
      <c r="FN179" s="64">
        <f t="shared" si="3162"/>
        <v>267000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49</v>
      </c>
      <c r="FV179" s="64">
        <f t="shared" si="3170"/>
        <v>49</v>
      </c>
      <c r="FW179" s="64">
        <f t="shared" si="3171"/>
        <v>1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3</v>
      </c>
      <c r="GC179" s="64">
        <f t="shared" si="3177"/>
        <v>6</v>
      </c>
      <c r="GD179" s="64">
        <f t="shared" si="3178"/>
        <v>1</v>
      </c>
      <c r="GE179" s="64">
        <f t="shared" si="3179"/>
        <v>0</v>
      </c>
      <c r="GF179" s="64">
        <f t="shared" si="3180"/>
        <v>0</v>
      </c>
      <c r="GG179" s="64">
        <f t="shared" si="3181"/>
        <v>9</v>
      </c>
      <c r="GH179" s="64">
        <f t="shared" si="3182"/>
        <v>2</v>
      </c>
      <c r="GI179" s="64">
        <f t="shared" si="3183"/>
        <v>0</v>
      </c>
      <c r="GJ179" s="64">
        <f t="shared" si="3184"/>
        <v>0</v>
      </c>
      <c r="GK179" s="64">
        <f t="shared" si="3185"/>
        <v>4</v>
      </c>
      <c r="GL179" s="64">
        <f t="shared" si="3186"/>
        <v>3</v>
      </c>
      <c r="GM179" s="64">
        <f t="shared" si="3187"/>
        <v>0</v>
      </c>
      <c r="GN179" s="64">
        <f t="shared" si="3188"/>
        <v>0</v>
      </c>
      <c r="GO179" s="64">
        <f t="shared" si="3189"/>
        <v>3</v>
      </c>
      <c r="GP179" s="64">
        <f t="shared" si="3190"/>
        <v>6</v>
      </c>
      <c r="GQ179" s="64">
        <f t="shared" si="3191"/>
        <v>1</v>
      </c>
      <c r="GR179" s="64">
        <f t="shared" si="3192"/>
        <v>0</v>
      </c>
      <c r="GS179" s="64">
        <f t="shared" si="3193"/>
        <v>0</v>
      </c>
      <c r="GT179" s="64">
        <f t="shared" si="3194"/>
        <v>2</v>
      </c>
      <c r="GU179" s="64">
        <f t="shared" si="3195"/>
        <v>5</v>
      </c>
      <c r="GV179" s="64">
        <f t="shared" si="3196"/>
        <v>3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3</v>
      </c>
      <c r="HD179" s="64">
        <f t="shared" si="3204"/>
        <v>3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3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52</v>
      </c>
      <c r="IL179" s="64">
        <f t="shared" si="2886"/>
        <v>52</v>
      </c>
      <c r="IM179" s="64">
        <f t="shared" si="2887"/>
        <v>1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3</v>
      </c>
      <c r="IS179" s="64">
        <f t="shared" si="2893"/>
        <v>6</v>
      </c>
      <c r="IT179" s="64">
        <f t="shared" si="2894"/>
        <v>1</v>
      </c>
      <c r="IU179" s="64">
        <f t="shared" si="2895"/>
        <v>0</v>
      </c>
      <c r="IV179" s="64">
        <f t="shared" si="2896"/>
        <v>0</v>
      </c>
      <c r="IW179" s="64">
        <f t="shared" si="2897"/>
        <v>9</v>
      </c>
      <c r="IX179" s="64">
        <f t="shared" si="2898"/>
        <v>2</v>
      </c>
      <c r="IY179" s="64">
        <f t="shared" si="2899"/>
        <v>0</v>
      </c>
      <c r="IZ179" s="64">
        <f t="shared" si="2900"/>
        <v>0</v>
      </c>
      <c r="JA179" s="64">
        <f t="shared" si="2901"/>
        <v>4</v>
      </c>
      <c r="JB179" s="64">
        <f t="shared" si="2902"/>
        <v>6</v>
      </c>
      <c r="JC179" s="64">
        <f t="shared" si="2903"/>
        <v>0</v>
      </c>
      <c r="JD179" s="64">
        <f t="shared" si="2904"/>
        <v>0</v>
      </c>
      <c r="JE179" s="64">
        <f t="shared" si="2905"/>
        <v>3</v>
      </c>
      <c r="JF179" s="64">
        <f t="shared" si="2906"/>
        <v>6</v>
      </c>
      <c r="JG179" s="64">
        <f t="shared" si="2907"/>
        <v>1</v>
      </c>
      <c r="JH179" s="64">
        <f t="shared" si="2908"/>
        <v>0</v>
      </c>
      <c r="JI179" s="64">
        <f t="shared" si="2909"/>
        <v>0</v>
      </c>
      <c r="JJ179" s="64">
        <f t="shared" si="2910"/>
        <v>2</v>
      </c>
      <c r="JK179" s="64">
        <f t="shared" si="2911"/>
        <v>5</v>
      </c>
      <c r="JL179" s="64">
        <f t="shared" si="2912"/>
        <v>3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142968500</v>
      </c>
      <c r="K181" s="51">
        <f>+K182+K243+K269+K302+K307</f>
        <v>2393</v>
      </c>
      <c r="L181" s="51">
        <f>+L182+L243+L269+L302+L307</f>
        <v>47</v>
      </c>
      <c r="M181" s="126">
        <f t="shared" si="3098"/>
        <v>1.9640618470539072E-2</v>
      </c>
      <c r="N181" s="105">
        <f>+N182+N243+N269+N302+N307</f>
        <v>142968500</v>
      </c>
      <c r="O181" s="51">
        <f>+O182+O243+O269+O302+O307</f>
        <v>2393</v>
      </c>
      <c r="P181" s="51">
        <f>+P182+P243+P269+P302+P307</f>
        <v>47</v>
      </c>
      <c r="Q181" s="106">
        <f t="shared" ref="Q181:Q182" si="3236">P181/O181</f>
        <v>1.9640618470539072E-2</v>
      </c>
      <c r="R181" s="86">
        <f>+R182+R243+R269+R302+R307</f>
        <v>4618000</v>
      </c>
      <c r="S181" s="51">
        <f>+S182+S243+S269+S302+S307</f>
        <v>64</v>
      </c>
      <c r="T181" s="51">
        <f>+T182+T243+T269+T302+T307</f>
        <v>0</v>
      </c>
      <c r="U181" s="69">
        <f t="shared" si="3103"/>
        <v>0</v>
      </c>
      <c r="V181" s="51">
        <f>+V182+V243+V269+V302+V307</f>
        <v>4714000</v>
      </c>
      <c r="W181" s="51">
        <f>+W182+W243+W269+W302+W307</f>
        <v>73</v>
      </c>
      <c r="X181" s="51">
        <f>+X182+X243+X269+X302+X307</f>
        <v>0</v>
      </c>
      <c r="Y181" s="69">
        <f t="shared" si="3104"/>
        <v>0</v>
      </c>
      <c r="Z181" s="51">
        <f>+Z182+Z243+Z269+Z302+Z307</f>
        <v>3286000</v>
      </c>
      <c r="AA181" s="51">
        <f>+AA182+AA243+AA269+AA302+AA307</f>
        <v>53</v>
      </c>
      <c r="AB181" s="51">
        <f>+AB182+AB243+AB269+AB302+AB307</f>
        <v>0</v>
      </c>
      <c r="AC181" s="69">
        <f t="shared" si="3105"/>
        <v>0</v>
      </c>
      <c r="AD181" s="51">
        <f>+AD182+AD243+AD269+AD302+AD307</f>
        <v>5613000</v>
      </c>
      <c r="AE181" s="51">
        <f>+AE182+AE243+AE269+AE302+AE307</f>
        <v>96</v>
      </c>
      <c r="AF181" s="51">
        <f>+AF182+AF243+AF269+AF302+AF307</f>
        <v>0</v>
      </c>
      <c r="AG181" s="69">
        <f t="shared" si="3106"/>
        <v>0</v>
      </c>
      <c r="AH181" s="51">
        <f>+AH182+AH243+AH269+AH302+AH307</f>
        <v>8817000</v>
      </c>
      <c r="AI181" s="51">
        <f>+AI182+AI243+AI269+AI302+AI307</f>
        <v>146</v>
      </c>
      <c r="AJ181" s="51">
        <f>+AJ182+AJ243+AJ269+AJ302+AJ307</f>
        <v>0</v>
      </c>
      <c r="AK181" s="69">
        <f t="shared" si="3107"/>
        <v>0</v>
      </c>
      <c r="AL181" s="51">
        <f>+AL182+AL243+AL269+AL302+AL307</f>
        <v>3117000</v>
      </c>
      <c r="AM181" s="51">
        <f>+AM182+AM243+AM269+AM302+AM307</f>
        <v>43</v>
      </c>
      <c r="AN181" s="51">
        <f>+AN182+AN243+AN269+AN302+AN307</f>
        <v>0</v>
      </c>
      <c r="AO181" s="69">
        <f t="shared" si="3108"/>
        <v>0</v>
      </c>
      <c r="AP181" s="51">
        <f>+AP182+AP243+AP269+AP302+AP307</f>
        <v>5583000</v>
      </c>
      <c r="AQ181" s="51">
        <f>+AQ182+AQ243+AQ269+AQ302+AQ307</f>
        <v>73</v>
      </c>
      <c r="AR181" s="51">
        <f>+AR182+AR243+AR269+AR302+AR307</f>
        <v>4</v>
      </c>
      <c r="AS181" s="69">
        <f t="shared" si="3109"/>
        <v>5.4794520547945202E-2</v>
      </c>
      <c r="AT181" s="51">
        <f>+AT182+AT243+AT269+AT302+AT307</f>
        <v>3930000</v>
      </c>
      <c r="AU181" s="51">
        <f>+AU182+AU243+AU269+AU302+AU307</f>
        <v>69</v>
      </c>
      <c r="AV181" s="51">
        <f>+AV182+AV243+AV269+AV302+AV307</f>
        <v>0</v>
      </c>
      <c r="AW181" s="69">
        <f t="shared" si="3110"/>
        <v>0</v>
      </c>
      <c r="AX181" s="51">
        <f>+AX182+AX243+AX269+AX302+AX307</f>
        <v>5089000</v>
      </c>
      <c r="AY181" s="51">
        <f>+AY182+AY243+AY269+AY302+AY307</f>
        <v>69</v>
      </c>
      <c r="AZ181" s="51">
        <f>+AZ182+AZ243+AZ269+AZ302+AZ307</f>
        <v>0</v>
      </c>
      <c r="BA181" s="69">
        <f t="shared" si="3111"/>
        <v>0</v>
      </c>
      <c r="BB181" s="51">
        <f>+BB182+BB243+BB269+BB302+BB307</f>
        <v>5470000</v>
      </c>
      <c r="BC181" s="51">
        <f>+BC182+BC243+BC269+BC302+BC307</f>
        <v>64</v>
      </c>
      <c r="BD181" s="51">
        <f>+BD182+BD243+BD269+BD302+BD307</f>
        <v>26</v>
      </c>
      <c r="BE181" s="69">
        <f t="shared" si="3112"/>
        <v>0.40625</v>
      </c>
      <c r="BF181" s="51">
        <f>+BF182+BF243+BF269+BF302+BF307</f>
        <v>9227000</v>
      </c>
      <c r="BG181" s="51">
        <f>+BG182+BG243+BG269+BG302+BG307</f>
        <v>140</v>
      </c>
      <c r="BH181" s="51">
        <f>+BH182+BH243+BH269+BH302+BH307</f>
        <v>0</v>
      </c>
      <c r="BI181" s="69">
        <f t="shared" si="3113"/>
        <v>0</v>
      </c>
      <c r="BJ181" s="51">
        <f>+BJ182+BJ243+BJ269+BJ302+BJ307</f>
        <v>8006000</v>
      </c>
      <c r="BK181" s="51">
        <f>+BK182+BK243+BK269+BK302+BK307</f>
        <v>138</v>
      </c>
      <c r="BL181" s="51">
        <f>+BL182+BL243+BL269+BL302+BL307</f>
        <v>0</v>
      </c>
      <c r="BM181" s="69">
        <f t="shared" si="3114"/>
        <v>0</v>
      </c>
      <c r="BN181" s="51">
        <f>+BN182+BN243+BN269+BN302+BN307</f>
        <v>2391000</v>
      </c>
      <c r="BO181" s="51">
        <f>+BO182+BO243+BO269+BO302+BO307</f>
        <v>25</v>
      </c>
      <c r="BP181" s="51">
        <f>+BP182+BP243+BP269+BP302+BP307</f>
        <v>0</v>
      </c>
      <c r="BQ181" s="69">
        <f t="shared" si="3115"/>
        <v>0</v>
      </c>
      <c r="BR181" s="51">
        <f>+BR182+BR243+BR269+BR302+BR307</f>
        <v>3132000</v>
      </c>
      <c r="BS181" s="51">
        <f>+BS182+BS243+BS269+BS302+BS307</f>
        <v>63</v>
      </c>
      <c r="BT181" s="51">
        <f>+BT182+BT243+BT269+BT302+BT307</f>
        <v>0</v>
      </c>
      <c r="BU181" s="69">
        <f t="shared" si="3116"/>
        <v>0</v>
      </c>
      <c r="BV181" s="51">
        <f>+BV182+BV243+BV269+BV302+BV307</f>
        <v>3659500</v>
      </c>
      <c r="BW181" s="51">
        <f>+BW182+BW243+BW269+BW302+BW307</f>
        <v>72</v>
      </c>
      <c r="BX181" s="51">
        <f>+BX182+BX243+BX269+BX302+BX307</f>
        <v>0</v>
      </c>
      <c r="BY181" s="69">
        <f t="shared" si="3117"/>
        <v>0</v>
      </c>
      <c r="BZ181" s="51">
        <f>+BZ182+BZ243+BZ269+BZ302+BZ307</f>
        <v>2769000</v>
      </c>
      <c r="CA181" s="51">
        <f>+CA182+CA243+CA269+CA302+CA307</f>
        <v>45</v>
      </c>
      <c r="CB181" s="51">
        <f>+CB182+CB243+CB269+CB302+CB307</f>
        <v>0</v>
      </c>
      <c r="CC181" s="69">
        <f t="shared" si="3118"/>
        <v>0</v>
      </c>
      <c r="CD181" s="51">
        <f>+CD182+CD243+CD269+CD302+CD307</f>
        <v>4295000</v>
      </c>
      <c r="CE181" s="51">
        <f>+CE182+CE243+CE269+CE302+CE307</f>
        <v>66</v>
      </c>
      <c r="CF181" s="51">
        <f>+CF182+CF243+CF269+CF302+CF307</f>
        <v>14</v>
      </c>
      <c r="CG181" s="69">
        <f t="shared" si="3119"/>
        <v>0.21212121212121213</v>
      </c>
      <c r="CH181" s="51">
        <f>+CH182+CH243+CH269+CH302+CH307</f>
        <v>6092000</v>
      </c>
      <c r="CI181" s="51">
        <f>+CI182+CI243+CI269+CI302+CI307</f>
        <v>95</v>
      </c>
      <c r="CJ181" s="51">
        <f>+CJ182+CJ243+CJ269+CJ302+CJ307</f>
        <v>0</v>
      </c>
      <c r="CK181" s="69">
        <f t="shared" si="3120"/>
        <v>0</v>
      </c>
      <c r="CL181" s="51">
        <f>+CL182+CL243+CL269+CL302+CL307</f>
        <v>5635000</v>
      </c>
      <c r="CM181" s="51">
        <f>+CM182+CM243+CM269+CM302+CM307</f>
        <v>85</v>
      </c>
      <c r="CN181" s="51">
        <f>+CN182+CN243+CN269+CN302+CN307</f>
        <v>0</v>
      </c>
      <c r="CO181" s="69">
        <f t="shared" si="3121"/>
        <v>0</v>
      </c>
      <c r="CP181" s="51">
        <f>+CP182+CP243+CP269+CP302+CP307</f>
        <v>6708000</v>
      </c>
      <c r="CQ181" s="51">
        <f>+CQ182+CQ243+CQ269+CQ302+CQ307</f>
        <v>97</v>
      </c>
      <c r="CR181" s="51">
        <f>+CR182+CR243+CR269+CR302+CR307</f>
        <v>0</v>
      </c>
      <c r="CS181" s="69">
        <f t="shared" si="3122"/>
        <v>0</v>
      </c>
      <c r="CT181" s="51">
        <f>+CT182+CT243+CT269+CT302+CT307</f>
        <v>3298000</v>
      </c>
      <c r="CU181" s="51">
        <f>+CU182+CU243+CU269+CU302+CU307</f>
        <v>50</v>
      </c>
      <c r="CV181" s="51">
        <f>+CV182+CV243+CV269+CV302+CV307</f>
        <v>0</v>
      </c>
      <c r="CW181" s="69">
        <f t="shared" si="3123"/>
        <v>0</v>
      </c>
      <c r="CX181" s="51">
        <f>+CX182+CX243+CX269+CX302+CX307</f>
        <v>2134000</v>
      </c>
      <c r="CY181" s="51">
        <f>+CY182+CY243+CY269+CY302+CY307</f>
        <v>62</v>
      </c>
      <c r="CZ181" s="51">
        <f>+CZ182+CZ243+CZ269+CZ302+CZ307</f>
        <v>0</v>
      </c>
      <c r="DA181" s="69">
        <f t="shared" si="3124"/>
        <v>0</v>
      </c>
      <c r="DB181" s="51">
        <f>+DB182+DB243+DB269+DB302+DB307</f>
        <v>3262000</v>
      </c>
      <c r="DC181" s="51">
        <f>+DC182+DC243+DC269+DC302+DC307</f>
        <v>73</v>
      </c>
      <c r="DD181" s="51">
        <f>+DD182+DD243+DD269+DD302+DD307</f>
        <v>0</v>
      </c>
      <c r="DE181" s="69">
        <f t="shared" si="3125"/>
        <v>0</v>
      </c>
      <c r="DF181" s="51">
        <f>+DF182+DF243+DF269+DF302+DF307</f>
        <v>4056000</v>
      </c>
      <c r="DG181" s="51">
        <f>+DG182+DG243+DG269+DG302+DG307</f>
        <v>73</v>
      </c>
      <c r="DH181" s="51">
        <f>+DH182+DH243+DH269+DH302+DH307</f>
        <v>0</v>
      </c>
      <c r="DI181" s="69">
        <f t="shared" si="3126"/>
        <v>0</v>
      </c>
      <c r="DJ181" s="51">
        <f>+DJ182+DJ243+DJ269+DJ302+DJ307</f>
        <v>7259000</v>
      </c>
      <c r="DK181" s="51">
        <f>+DK182+DK243+DK269+DK302+DK307</f>
        <v>135</v>
      </c>
      <c r="DL181" s="51">
        <f>+DL182+DL243+DL269+DL302+DL307</f>
        <v>0</v>
      </c>
      <c r="DM181" s="69">
        <f t="shared" si="3127"/>
        <v>0</v>
      </c>
      <c r="DN181" s="51">
        <f>+DN182+DN243+DN269+DN302+DN307</f>
        <v>6379000</v>
      </c>
      <c r="DO181" s="51">
        <f>+DO182+DO243+DO269+DO302+DO307</f>
        <v>162</v>
      </c>
      <c r="DP181" s="51">
        <f>+DP182+DP243+DP269+DP302+DP307</f>
        <v>0</v>
      </c>
      <c r="DQ181" s="69">
        <f t="shared" si="3128"/>
        <v>0</v>
      </c>
      <c r="DR181" s="51">
        <f>+DR182+DR243+DR269+DR302+DR307</f>
        <v>2685000</v>
      </c>
      <c r="DS181" s="51">
        <f>+DS182+DS243+DS269+DS302+DS307</f>
        <v>62</v>
      </c>
      <c r="DT181" s="51">
        <f>+DT182+DT243+DT269+DT302+DT307</f>
        <v>0</v>
      </c>
      <c r="DU181" s="69">
        <f t="shared" si="3129"/>
        <v>0</v>
      </c>
      <c r="DV181" s="51">
        <f>+DV182+DV243+DV269+DV302+DV307</f>
        <v>2724000</v>
      </c>
      <c r="DW181" s="51">
        <f>+DW182+DW243+DW269+DW302+DW307</f>
        <v>42</v>
      </c>
      <c r="DX181" s="51">
        <f>+DX182+DX243+DX269+DX302+DX307</f>
        <v>2</v>
      </c>
      <c r="DY181" s="69">
        <f t="shared" si="3130"/>
        <v>4.7619047619047616E-2</v>
      </c>
      <c r="DZ181" s="51">
        <f>+DZ182+DZ243+DZ269+DZ302+DZ307</f>
        <v>3780000</v>
      </c>
      <c r="EA181" s="51">
        <f>+EA182+EA243+EA269+EA302+EA307</f>
        <v>81</v>
      </c>
      <c r="EB181" s="51">
        <f>+EB182+EB243+EB269+EB302+EB307</f>
        <v>1</v>
      </c>
      <c r="EC181" s="69">
        <f t="shared" si="3131"/>
        <v>1.2345679012345678E-2</v>
      </c>
      <c r="ED181" s="51">
        <f>+ED182+ED243+ED269+ED302+ED307</f>
        <v>5240000</v>
      </c>
      <c r="EE181" s="51">
        <f>+EE182+EE243+EE269+EE302+EE307</f>
        <v>77</v>
      </c>
      <c r="EF181" s="51">
        <f>+EF182+EF243+EF269+EF302+EF307</f>
        <v>0</v>
      </c>
      <c r="EG181" s="69">
        <f t="shared" si="3132"/>
        <v>0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142968500</v>
      </c>
      <c r="EN181" s="51">
        <f t="shared" si="3237"/>
        <v>142968500</v>
      </c>
      <c r="EO181" s="51">
        <f t="shared" si="3237"/>
        <v>4618000</v>
      </c>
      <c r="EP181" s="51">
        <f t="shared" si="3237"/>
        <v>4714000</v>
      </c>
      <c r="EQ181" s="51">
        <f t="shared" si="3237"/>
        <v>3286000</v>
      </c>
      <c r="ER181" s="51">
        <f t="shared" si="3237"/>
        <v>5613000</v>
      </c>
      <c r="ES181" s="51">
        <f t="shared" si="3237"/>
        <v>8817000</v>
      </c>
      <c r="ET181" s="51">
        <f t="shared" si="3237"/>
        <v>3117000</v>
      </c>
      <c r="EU181" s="51">
        <f t="shared" si="3237"/>
        <v>5583000</v>
      </c>
      <c r="EV181" s="51">
        <f t="shared" si="3237"/>
        <v>3930000</v>
      </c>
      <c r="EW181" s="51">
        <f t="shared" si="3237"/>
        <v>5089000</v>
      </c>
      <c r="EX181" s="51">
        <f t="shared" si="3237"/>
        <v>5470000</v>
      </c>
      <c r="EY181" s="51">
        <f t="shared" si="3237"/>
        <v>9227000</v>
      </c>
      <c r="EZ181" s="51">
        <f t="shared" si="3237"/>
        <v>8006000</v>
      </c>
      <c r="FA181" s="51">
        <f t="shared" si="3237"/>
        <v>2391000</v>
      </c>
      <c r="FB181" s="51">
        <f t="shared" si="3237"/>
        <v>3132000</v>
      </c>
      <c r="FC181" s="51">
        <f t="shared" si="3237"/>
        <v>3659500</v>
      </c>
      <c r="FD181" s="51">
        <f t="shared" si="3237"/>
        <v>2769000</v>
      </c>
      <c r="FE181" s="51">
        <f t="shared" si="3237"/>
        <v>4295000</v>
      </c>
      <c r="FF181" s="51">
        <f t="shared" si="3237"/>
        <v>6092000</v>
      </c>
      <c r="FG181" s="51">
        <f t="shared" si="3237"/>
        <v>5635000</v>
      </c>
      <c r="FH181" s="51">
        <f t="shared" si="3237"/>
        <v>6708000</v>
      </c>
      <c r="FI181" s="51">
        <f t="shared" si="3237"/>
        <v>3298000</v>
      </c>
      <c r="FJ181" s="51">
        <f t="shared" si="3237"/>
        <v>2134000</v>
      </c>
      <c r="FK181" s="51">
        <f t="shared" si="3237"/>
        <v>3262000</v>
      </c>
      <c r="FL181" s="51">
        <f t="shared" si="3237"/>
        <v>4056000</v>
      </c>
      <c r="FM181" s="51">
        <f t="shared" si="3237"/>
        <v>7259000</v>
      </c>
      <c r="FN181" s="51">
        <f t="shared" si="3237"/>
        <v>6379000</v>
      </c>
      <c r="FO181" s="51">
        <f t="shared" si="3237"/>
        <v>2685000</v>
      </c>
      <c r="FP181" s="51">
        <f t="shared" si="3237"/>
        <v>2724000</v>
      </c>
      <c r="FQ181" s="51">
        <f t="shared" si="3237"/>
        <v>3780000</v>
      </c>
      <c r="FR181" s="51">
        <f t="shared" ref="FR181:GW181" si="3238">+FR182+FR243+FR269+FR302+FR307</f>
        <v>5240000</v>
      </c>
      <c r="FS181" s="120">
        <f t="shared" si="3238"/>
        <v>0</v>
      </c>
      <c r="FT181" s="105">
        <f t="shared" si="3238"/>
        <v>0</v>
      </c>
      <c r="FU181" s="51">
        <f t="shared" si="3238"/>
        <v>2393</v>
      </c>
      <c r="FV181" s="51">
        <f t="shared" si="3238"/>
        <v>2393</v>
      </c>
      <c r="FW181" s="51">
        <f t="shared" si="3238"/>
        <v>64</v>
      </c>
      <c r="FX181" s="51">
        <f t="shared" si="3238"/>
        <v>73</v>
      </c>
      <c r="FY181" s="51">
        <f t="shared" si="3238"/>
        <v>53</v>
      </c>
      <c r="FZ181" s="51">
        <f t="shared" si="3238"/>
        <v>96</v>
      </c>
      <c r="GA181" s="51">
        <f t="shared" si="3238"/>
        <v>146</v>
      </c>
      <c r="GB181" s="51">
        <f t="shared" si="3238"/>
        <v>43</v>
      </c>
      <c r="GC181" s="51">
        <f t="shared" si="3238"/>
        <v>73</v>
      </c>
      <c r="GD181" s="51">
        <f t="shared" si="3238"/>
        <v>69</v>
      </c>
      <c r="GE181" s="51">
        <f t="shared" si="3238"/>
        <v>69</v>
      </c>
      <c r="GF181" s="51">
        <f t="shared" si="3238"/>
        <v>64</v>
      </c>
      <c r="GG181" s="51">
        <f t="shared" si="3238"/>
        <v>140</v>
      </c>
      <c r="GH181" s="51">
        <f t="shared" si="3238"/>
        <v>138</v>
      </c>
      <c r="GI181" s="51">
        <f t="shared" si="3238"/>
        <v>25</v>
      </c>
      <c r="GJ181" s="51">
        <f t="shared" si="3238"/>
        <v>63</v>
      </c>
      <c r="GK181" s="51">
        <f t="shared" si="3238"/>
        <v>72</v>
      </c>
      <c r="GL181" s="51">
        <f t="shared" si="3238"/>
        <v>45</v>
      </c>
      <c r="GM181" s="51">
        <f t="shared" si="3238"/>
        <v>66</v>
      </c>
      <c r="GN181" s="51">
        <f t="shared" si="3238"/>
        <v>95</v>
      </c>
      <c r="GO181" s="51">
        <f t="shared" si="3238"/>
        <v>85</v>
      </c>
      <c r="GP181" s="51">
        <f t="shared" si="3238"/>
        <v>97</v>
      </c>
      <c r="GQ181" s="51">
        <f t="shared" si="3238"/>
        <v>50</v>
      </c>
      <c r="GR181" s="51">
        <f t="shared" si="3238"/>
        <v>62</v>
      </c>
      <c r="GS181" s="51">
        <f t="shared" si="3238"/>
        <v>73</v>
      </c>
      <c r="GT181" s="51">
        <f t="shared" si="3238"/>
        <v>73</v>
      </c>
      <c r="GU181" s="51">
        <f t="shared" si="3238"/>
        <v>135</v>
      </c>
      <c r="GV181" s="51">
        <f t="shared" si="3238"/>
        <v>162</v>
      </c>
      <c r="GW181" s="51">
        <f t="shared" si="3238"/>
        <v>62</v>
      </c>
      <c r="GX181" s="51">
        <f t="shared" ref="GX181:IC181" si="3239">+GX182+GX243+GX269+GX302+GX307</f>
        <v>42</v>
      </c>
      <c r="GY181" s="51">
        <f t="shared" si="3239"/>
        <v>81</v>
      </c>
      <c r="GZ181" s="51">
        <f t="shared" si="3239"/>
        <v>77</v>
      </c>
      <c r="HA181" s="120">
        <f t="shared" si="3239"/>
        <v>0</v>
      </c>
      <c r="HB181" s="105">
        <f t="shared" si="3239"/>
        <v>0</v>
      </c>
      <c r="HC181" s="51">
        <f t="shared" si="3239"/>
        <v>47</v>
      </c>
      <c r="HD181" s="51">
        <f t="shared" si="3239"/>
        <v>47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4</v>
      </c>
      <c r="HL181" s="51">
        <f t="shared" si="3239"/>
        <v>0</v>
      </c>
      <c r="HM181" s="51">
        <f t="shared" si="3239"/>
        <v>0</v>
      </c>
      <c r="HN181" s="51">
        <f t="shared" si="3239"/>
        <v>26</v>
      </c>
      <c r="HO181" s="51">
        <f t="shared" si="3239"/>
        <v>0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14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2</v>
      </c>
      <c r="IG181" s="51">
        <f t="shared" si="3240"/>
        <v>1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2440</v>
      </c>
      <c r="IL181" s="51">
        <f t="shared" si="3240"/>
        <v>2440</v>
      </c>
      <c r="IM181" s="51">
        <f t="shared" si="3240"/>
        <v>64</v>
      </c>
      <c r="IN181" s="51">
        <f t="shared" si="3240"/>
        <v>73</v>
      </c>
      <c r="IO181" s="51">
        <f t="shared" si="3240"/>
        <v>53</v>
      </c>
      <c r="IP181" s="51">
        <f t="shared" si="3240"/>
        <v>96</v>
      </c>
      <c r="IQ181" s="51">
        <f t="shared" si="3240"/>
        <v>146</v>
      </c>
      <c r="IR181" s="51">
        <f t="shared" si="3240"/>
        <v>43</v>
      </c>
      <c r="IS181" s="51">
        <f t="shared" si="3240"/>
        <v>77</v>
      </c>
      <c r="IT181" s="51">
        <f t="shared" si="3240"/>
        <v>69</v>
      </c>
      <c r="IU181" s="51">
        <f t="shared" si="3240"/>
        <v>69</v>
      </c>
      <c r="IV181" s="51">
        <f t="shared" si="3240"/>
        <v>90</v>
      </c>
      <c r="IW181" s="51">
        <f t="shared" si="3240"/>
        <v>140</v>
      </c>
      <c r="IX181" s="51">
        <f t="shared" si="3240"/>
        <v>138</v>
      </c>
      <c r="IY181" s="51">
        <f t="shared" si="3240"/>
        <v>25</v>
      </c>
      <c r="IZ181" s="51">
        <f t="shared" si="3240"/>
        <v>63</v>
      </c>
      <c r="JA181" s="51">
        <f t="shared" si="3240"/>
        <v>72</v>
      </c>
      <c r="JB181" s="51">
        <f t="shared" si="3240"/>
        <v>45</v>
      </c>
      <c r="JC181" s="51">
        <f t="shared" si="3240"/>
        <v>80</v>
      </c>
      <c r="JD181" s="51">
        <f t="shared" si="3240"/>
        <v>95</v>
      </c>
      <c r="JE181" s="51">
        <f t="shared" si="3240"/>
        <v>85</v>
      </c>
      <c r="JF181" s="51">
        <f t="shared" si="3240"/>
        <v>97</v>
      </c>
      <c r="JG181" s="51">
        <f t="shared" si="3240"/>
        <v>50</v>
      </c>
      <c r="JH181" s="51">
        <f t="shared" si="3240"/>
        <v>62</v>
      </c>
      <c r="JI181" s="51">
        <f t="shared" si="3240"/>
        <v>73</v>
      </c>
      <c r="JJ181" s="51">
        <f t="shared" ref="JJ181:JQ181" si="3241">+JJ182+JJ243+JJ269+JJ302+JJ307</f>
        <v>73</v>
      </c>
      <c r="JK181" s="51">
        <f t="shared" si="3241"/>
        <v>135</v>
      </c>
      <c r="JL181" s="51">
        <f t="shared" si="3241"/>
        <v>162</v>
      </c>
      <c r="JM181" s="51">
        <f t="shared" si="3241"/>
        <v>62</v>
      </c>
      <c r="JN181" s="51">
        <f t="shared" si="3241"/>
        <v>44</v>
      </c>
      <c r="JO181" s="51">
        <f t="shared" si="3241"/>
        <v>82</v>
      </c>
      <c r="JP181" s="51">
        <f t="shared" si="3241"/>
        <v>77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54037500</v>
      </c>
      <c r="K182" s="35">
        <f t="shared" ref="K182" si="3244">SUM(K183:K242)</f>
        <v>174</v>
      </c>
      <c r="L182" s="35">
        <f t="shared" ref="L182" si="3245">SUM(L183:L242)</f>
        <v>3</v>
      </c>
      <c r="M182" s="125">
        <f t="shared" si="3098"/>
        <v>1.7241379310344827E-2</v>
      </c>
      <c r="N182" s="101">
        <f t="shared" ref="N182" si="3246">SUM(N183:N242)</f>
        <v>54037500</v>
      </c>
      <c r="O182" s="35">
        <f t="shared" ref="O182" si="3247">SUM(O183:O242)</f>
        <v>174</v>
      </c>
      <c r="P182" s="35">
        <f t="shared" ref="P182" si="3248">SUM(P183:P242)</f>
        <v>3</v>
      </c>
      <c r="Q182" s="102">
        <f t="shared" si="3236"/>
        <v>1.7241379310344827E-2</v>
      </c>
      <c r="R182" s="85">
        <f t="shared" ref="R182" si="3249">SUM(R183:R242)</f>
        <v>2340000</v>
      </c>
      <c r="S182" s="35">
        <f t="shared" ref="S182" si="3250">SUM(S183:S242)</f>
        <v>8</v>
      </c>
      <c r="T182" s="35">
        <f t="shared" ref="T182" si="3251">SUM(T183:T242)</f>
        <v>0</v>
      </c>
      <c r="U182" s="65">
        <f t="shared" si="3103"/>
        <v>0</v>
      </c>
      <c r="V182" s="35">
        <f t="shared" ref="V182" si="3252">SUM(V183:V242)</f>
        <v>1690000</v>
      </c>
      <c r="W182" s="35">
        <f t="shared" ref="W182" si="3253">SUM(W183:W242)</f>
        <v>5</v>
      </c>
      <c r="X182" s="35">
        <f t="shared" ref="X182" si="3254">SUM(X183:X242)</f>
        <v>0</v>
      </c>
      <c r="Y182" s="65">
        <f t="shared" si="3104"/>
        <v>0</v>
      </c>
      <c r="Z182" s="35">
        <f t="shared" ref="Z182" si="3255">SUM(Z183:Z242)</f>
        <v>1040000</v>
      </c>
      <c r="AA182" s="35">
        <f t="shared" ref="AA182" si="3256">SUM(AA183:AA242)</f>
        <v>3</v>
      </c>
      <c r="AB182" s="35">
        <f t="shared" ref="AB182" si="3257">SUM(AB183:AB242)</f>
        <v>0</v>
      </c>
      <c r="AC182" s="65">
        <f t="shared" si="3105"/>
        <v>0</v>
      </c>
      <c r="AD182" s="35">
        <f t="shared" ref="AD182" si="3258">SUM(AD183:AD242)</f>
        <v>2220000</v>
      </c>
      <c r="AE182" s="35">
        <f t="shared" ref="AE182" si="3259">SUM(AE183:AE242)</f>
        <v>8</v>
      </c>
      <c r="AF182" s="35">
        <f t="shared" ref="AF182" si="3260">SUM(AF183:AF242)</f>
        <v>0</v>
      </c>
      <c r="AG182" s="65">
        <f t="shared" si="3106"/>
        <v>0</v>
      </c>
      <c r="AH182" s="35">
        <f t="shared" ref="AH182" si="3261">SUM(AH183:AH242)</f>
        <v>3692000</v>
      </c>
      <c r="AI182" s="35">
        <f t="shared" ref="AI182" si="3262">SUM(AI183:AI242)</f>
        <v>13</v>
      </c>
      <c r="AJ182" s="35">
        <f t="shared" ref="AJ182" si="3263">SUM(AJ183:AJ242)</f>
        <v>0</v>
      </c>
      <c r="AK182" s="65">
        <f t="shared" si="3107"/>
        <v>0</v>
      </c>
      <c r="AL182" s="35">
        <f t="shared" ref="AL182" si="3264">SUM(AL183:AL242)</f>
        <v>1740000</v>
      </c>
      <c r="AM182" s="35">
        <f t="shared" ref="AM182" si="3265">SUM(AM183:AM242)</f>
        <v>5</v>
      </c>
      <c r="AN182" s="35">
        <f t="shared" ref="AN182" si="3266">SUM(AN183:AN242)</f>
        <v>0</v>
      </c>
      <c r="AO182" s="65">
        <f t="shared" si="3108"/>
        <v>0</v>
      </c>
      <c r="AP182" s="35">
        <f t="shared" ref="AP182" si="3267">SUM(AP183:AP242)</f>
        <v>2950000</v>
      </c>
      <c r="AQ182" s="35">
        <f t="shared" ref="AQ182" si="3268">SUM(AQ183:AQ242)</f>
        <v>10</v>
      </c>
      <c r="AR182" s="35">
        <f t="shared" ref="AR182" si="3269">SUM(AR183:AR242)</f>
        <v>0</v>
      </c>
      <c r="AS182" s="65">
        <f t="shared" si="3109"/>
        <v>0</v>
      </c>
      <c r="AT182" s="35">
        <f t="shared" ref="AT182" si="3270">SUM(AT183:AT242)</f>
        <v>1780000</v>
      </c>
      <c r="AU182" s="35">
        <f t="shared" ref="AU182" si="3271">SUM(AU183:AU242)</f>
        <v>6</v>
      </c>
      <c r="AV182" s="35">
        <f t="shared" ref="AV182" si="3272">SUM(AV183:AV242)</f>
        <v>0</v>
      </c>
      <c r="AW182" s="65">
        <f t="shared" si="3110"/>
        <v>0</v>
      </c>
      <c r="AX182" s="35">
        <f t="shared" ref="AX182" si="3273">SUM(AX183:AX242)</f>
        <v>2730000</v>
      </c>
      <c r="AY182" s="35">
        <f t="shared" ref="AY182" si="3274">SUM(AY183:AY242)</f>
        <v>9</v>
      </c>
      <c r="AZ182" s="35">
        <f t="shared" ref="AZ182" si="3275">SUM(AZ183:AZ242)</f>
        <v>0</v>
      </c>
      <c r="BA182" s="65">
        <f t="shared" si="3111"/>
        <v>0</v>
      </c>
      <c r="BB182" s="35">
        <f t="shared" ref="BB182" si="3276">SUM(BB183:BB242)</f>
        <v>2600000</v>
      </c>
      <c r="BC182" s="35">
        <f t="shared" ref="BC182" si="3277">SUM(BC183:BC242)</f>
        <v>7</v>
      </c>
      <c r="BD182" s="35">
        <f t="shared" ref="BD182" si="3278">SUM(BD183:BD242)</f>
        <v>0</v>
      </c>
      <c r="BE182" s="65">
        <f t="shared" si="3112"/>
        <v>0</v>
      </c>
      <c r="BF182" s="35">
        <f t="shared" ref="BF182" si="3279">SUM(BF183:BF242)</f>
        <v>3480000</v>
      </c>
      <c r="BG182" s="35">
        <f t="shared" ref="BG182" si="3280">SUM(BG183:BG242)</f>
        <v>11</v>
      </c>
      <c r="BH182" s="35">
        <f t="shared" ref="BH182" si="3281">SUM(BH183:BH242)</f>
        <v>0</v>
      </c>
      <c r="BI182" s="65">
        <f t="shared" si="3113"/>
        <v>0</v>
      </c>
      <c r="BJ182" s="35">
        <f t="shared" ref="BJ182" si="3282">SUM(BJ183:BJ242)</f>
        <v>3130000</v>
      </c>
      <c r="BK182" s="35">
        <f t="shared" ref="BK182" si="3283">SUM(BK183:BK242)</f>
        <v>10</v>
      </c>
      <c r="BL182" s="35">
        <f t="shared" ref="BL182" si="3284">SUM(BL183:BL242)</f>
        <v>0</v>
      </c>
      <c r="BM182" s="65">
        <f t="shared" si="3114"/>
        <v>0</v>
      </c>
      <c r="BN182" s="35">
        <f t="shared" ref="BN182" si="3285">SUM(BN183:BN242)</f>
        <v>1430000</v>
      </c>
      <c r="BO182" s="35">
        <f t="shared" ref="BO182" si="3286">SUM(BO183:BO242)</f>
        <v>5</v>
      </c>
      <c r="BP182" s="35">
        <f t="shared" ref="BP182" si="3287">SUM(BP183:BP242)</f>
        <v>0</v>
      </c>
      <c r="BQ182" s="65">
        <f t="shared" si="3115"/>
        <v>0</v>
      </c>
      <c r="BR182" s="35">
        <f t="shared" ref="BR182" si="3288">SUM(BR183:BR242)</f>
        <v>780000</v>
      </c>
      <c r="BS182" s="35">
        <f t="shared" ref="BS182" si="3289">SUM(BS183:BS242)</f>
        <v>3</v>
      </c>
      <c r="BT182" s="35">
        <f t="shared" ref="BT182" si="3290">SUM(BT183:BT242)</f>
        <v>0</v>
      </c>
      <c r="BU182" s="65">
        <f t="shared" si="3116"/>
        <v>0</v>
      </c>
      <c r="BV182" s="35">
        <f t="shared" ref="BV182" si="3291">SUM(BV183:BV242)</f>
        <v>981500</v>
      </c>
      <c r="BW182" s="35">
        <f t="shared" ref="BW182" si="3292">SUM(BW183:BW242)</f>
        <v>3</v>
      </c>
      <c r="BX182" s="35">
        <f t="shared" ref="BX182" si="3293">SUM(BX183:BX242)</f>
        <v>0</v>
      </c>
      <c r="BY182" s="65">
        <f t="shared" si="3117"/>
        <v>0</v>
      </c>
      <c r="BZ182" s="35">
        <f t="shared" ref="BZ182" si="3294">SUM(BZ183:BZ242)</f>
        <v>910000</v>
      </c>
      <c r="CA182" s="35">
        <f t="shared" ref="CA182" si="3295">SUM(CA183:CA242)</f>
        <v>3</v>
      </c>
      <c r="CB182" s="35">
        <f t="shared" ref="CB182" si="3296">SUM(CB183:CB242)</f>
        <v>0</v>
      </c>
      <c r="CC182" s="65">
        <f t="shared" si="3118"/>
        <v>0</v>
      </c>
      <c r="CD182" s="35">
        <f t="shared" ref="CD182" si="3297">SUM(CD183:CD242)</f>
        <v>2008000</v>
      </c>
      <c r="CE182" s="35">
        <f t="shared" ref="CE182" si="3298">SUM(CE183:CE242)</f>
        <v>7</v>
      </c>
      <c r="CF182" s="35">
        <f t="shared" ref="CF182" si="3299">SUM(CF183:CF242)</f>
        <v>0</v>
      </c>
      <c r="CG182" s="65">
        <f t="shared" si="3119"/>
        <v>0</v>
      </c>
      <c r="CH182" s="35">
        <f t="shared" ref="CH182" si="3300">SUM(CH183:CH242)</f>
        <v>2736000</v>
      </c>
      <c r="CI182" s="35">
        <f t="shared" ref="CI182" si="3301">SUM(CI183:CI242)</f>
        <v>9</v>
      </c>
      <c r="CJ182" s="35">
        <f t="shared" ref="CJ182" si="3302">SUM(CJ183:CJ242)</f>
        <v>0</v>
      </c>
      <c r="CK182" s="65">
        <f t="shared" si="3120"/>
        <v>0</v>
      </c>
      <c r="CL182" s="35">
        <f t="shared" ref="CL182" si="3303">SUM(CL183:CL242)</f>
        <v>2080000</v>
      </c>
      <c r="CM182" s="35">
        <f t="shared" ref="CM182" si="3304">SUM(CM183:CM242)</f>
        <v>7</v>
      </c>
      <c r="CN182" s="35">
        <f t="shared" ref="CN182" si="3305">SUM(CN183:CN242)</f>
        <v>0</v>
      </c>
      <c r="CO182" s="65">
        <f t="shared" si="3121"/>
        <v>0</v>
      </c>
      <c r="CP182" s="35">
        <f t="shared" ref="CP182" si="3306">SUM(CP183:CP242)</f>
        <v>3430000</v>
      </c>
      <c r="CQ182" s="35">
        <f t="shared" ref="CQ182" si="3307">SUM(CQ183:CQ242)</f>
        <v>11</v>
      </c>
      <c r="CR182" s="35">
        <f t="shared" ref="CR182" si="3308">SUM(CR183:CR242)</f>
        <v>0</v>
      </c>
      <c r="CS182" s="65">
        <f t="shared" si="3122"/>
        <v>0</v>
      </c>
      <c r="CT182" s="35">
        <f t="shared" ref="CT182" si="3309">SUM(CT183:CT242)</f>
        <v>1300000</v>
      </c>
      <c r="CU182" s="35">
        <f t="shared" ref="CU182" si="3310">SUM(CU183:CU242)</f>
        <v>4</v>
      </c>
      <c r="CV182" s="35">
        <f t="shared" ref="CV182" si="3311">SUM(CV183:CV242)</f>
        <v>0</v>
      </c>
      <c r="CW182" s="65">
        <f t="shared" si="3123"/>
        <v>0</v>
      </c>
      <c r="CX182" s="35">
        <f t="shared" ref="CX182" si="3312">SUM(CX183:CX242)</f>
        <v>260000</v>
      </c>
      <c r="CY182" s="35">
        <f t="shared" ref="CY182" si="3313">SUM(CY183:CY242)</f>
        <v>1</v>
      </c>
      <c r="CZ182" s="35">
        <f t="shared" ref="CZ182" si="3314">SUM(CZ183:CZ242)</f>
        <v>0</v>
      </c>
      <c r="DA182" s="65">
        <f t="shared" si="3124"/>
        <v>0</v>
      </c>
      <c r="DB182" s="35">
        <f t="shared" ref="DB182" si="3315">SUM(DB183:DB242)</f>
        <v>650000</v>
      </c>
      <c r="DC182" s="35">
        <f t="shared" ref="DC182" si="3316">SUM(DC183:DC242)</f>
        <v>2</v>
      </c>
      <c r="DD182" s="35">
        <f t="shared" ref="DD182" si="3317">SUM(DD183:DD242)</f>
        <v>0</v>
      </c>
      <c r="DE182" s="65">
        <f t="shared" si="3125"/>
        <v>0</v>
      </c>
      <c r="DF182" s="35">
        <f t="shared" ref="DF182" si="3318">SUM(DF183:DF242)</f>
        <v>1390000</v>
      </c>
      <c r="DG182" s="35">
        <f t="shared" ref="DG182" si="3319">SUM(DG183:DG242)</f>
        <v>4</v>
      </c>
      <c r="DH182" s="35">
        <f t="shared" ref="DH182" si="3320">SUM(DH183:DH242)</f>
        <v>0</v>
      </c>
      <c r="DI182" s="65">
        <f t="shared" si="3126"/>
        <v>0</v>
      </c>
      <c r="DJ182" s="35">
        <f t="shared" ref="DJ182" si="3321">SUM(DJ183:DJ242)</f>
        <v>1650000</v>
      </c>
      <c r="DK182" s="35">
        <f t="shared" ref="DK182" si="3322">SUM(DK183:DK242)</f>
        <v>5</v>
      </c>
      <c r="DL182" s="35">
        <f t="shared" ref="DL182" si="3323">SUM(DL183:DL242)</f>
        <v>0</v>
      </c>
      <c r="DM182" s="65">
        <f t="shared" si="3127"/>
        <v>0</v>
      </c>
      <c r="DN182" s="35">
        <f t="shared" ref="DN182" si="3324">SUM(DN183:DN242)</f>
        <v>390000</v>
      </c>
      <c r="DO182" s="35">
        <f t="shared" ref="DO182" si="3325">SUM(DO183:DO242)</f>
        <v>1</v>
      </c>
      <c r="DP182" s="35">
        <f t="shared" ref="DP182" si="3326">SUM(DP183:DP242)</f>
        <v>0</v>
      </c>
      <c r="DQ182" s="65">
        <f t="shared" si="3128"/>
        <v>0</v>
      </c>
      <c r="DR182" s="35">
        <f t="shared" ref="DR182" si="3327">SUM(DR183:DR242)</f>
        <v>390000</v>
      </c>
      <c r="DS182" s="35">
        <f t="shared" ref="DS182" si="3328">SUM(DS183:DS242)</f>
        <v>1</v>
      </c>
      <c r="DT182" s="35">
        <f t="shared" ref="DT182" si="3329">SUM(DT183:DT242)</f>
        <v>0</v>
      </c>
      <c r="DU182" s="65">
        <f t="shared" si="3129"/>
        <v>0</v>
      </c>
      <c r="DV182" s="35">
        <f t="shared" ref="DV182" si="3330">SUM(DV183:DV242)</f>
        <v>960000</v>
      </c>
      <c r="DW182" s="35">
        <f t="shared" ref="DW182" si="3331">SUM(DW183:DW242)</f>
        <v>3</v>
      </c>
      <c r="DX182" s="35">
        <f t="shared" ref="DX182" si="3332">SUM(DX183:DX242)</f>
        <v>2</v>
      </c>
      <c r="DY182" s="65">
        <f t="shared" si="3130"/>
        <v>0.66666666666666663</v>
      </c>
      <c r="DZ182" s="35">
        <f t="shared" ref="DZ182" si="3333">SUM(DZ183:DZ242)</f>
        <v>1300000</v>
      </c>
      <c r="EA182" s="35">
        <f t="shared" ref="EA182" si="3334">SUM(EA183:EA242)</f>
        <v>4</v>
      </c>
      <c r="EB182" s="35">
        <f t="shared" ref="EB182" si="3335">SUM(EB183:EB242)</f>
        <v>1</v>
      </c>
      <c r="EC182" s="65">
        <f t="shared" si="3131"/>
        <v>0.25</v>
      </c>
      <c r="ED182" s="35">
        <f t="shared" ref="ED182" si="3336">SUM(ED183:ED242)</f>
        <v>2000000</v>
      </c>
      <c r="EE182" s="35">
        <f t="shared" ref="EE182" si="3337">SUM(EE183:EE242)</f>
        <v>6</v>
      </c>
      <c r="EF182" s="35">
        <f t="shared" ref="EF182" si="3338">SUM(EF183:EF242)</f>
        <v>0</v>
      </c>
      <c r="EG182" s="65">
        <f t="shared" si="3132"/>
        <v>0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54037500</v>
      </c>
      <c r="EN182" s="35">
        <f t="shared" ref="EN182" si="3344">SUM(EN183:EN242)</f>
        <v>54037500</v>
      </c>
      <c r="EO182" s="35">
        <f t="shared" ref="EO182" si="3345">SUM(EO183:EO242)</f>
        <v>2340000</v>
      </c>
      <c r="EP182" s="35">
        <f t="shared" ref="EP182" si="3346">SUM(EP183:EP242)</f>
        <v>1690000</v>
      </c>
      <c r="EQ182" s="35">
        <f t="shared" ref="EQ182" si="3347">SUM(EQ183:EQ242)</f>
        <v>1040000</v>
      </c>
      <c r="ER182" s="35">
        <f t="shared" ref="ER182" si="3348">SUM(ER183:ER242)</f>
        <v>2220000</v>
      </c>
      <c r="ES182" s="35">
        <f t="shared" ref="ES182" si="3349">SUM(ES183:ES242)</f>
        <v>3692000</v>
      </c>
      <c r="ET182" s="35">
        <f t="shared" ref="ET182" si="3350">SUM(ET183:ET242)</f>
        <v>1740000</v>
      </c>
      <c r="EU182" s="35">
        <f t="shared" ref="EU182" si="3351">SUM(EU183:EU242)</f>
        <v>2950000</v>
      </c>
      <c r="EV182" s="35">
        <f t="shared" ref="EV182" si="3352">SUM(EV183:EV242)</f>
        <v>1780000</v>
      </c>
      <c r="EW182" s="35">
        <f t="shared" ref="EW182" si="3353">SUM(EW183:EW242)</f>
        <v>2730000</v>
      </c>
      <c r="EX182" s="35">
        <f t="shared" ref="EX182" si="3354">SUM(EX183:EX242)</f>
        <v>2600000</v>
      </c>
      <c r="EY182" s="35">
        <f t="shared" ref="EY182" si="3355">SUM(EY183:EY242)</f>
        <v>3480000</v>
      </c>
      <c r="EZ182" s="35">
        <f t="shared" ref="EZ182" si="3356">SUM(EZ183:EZ242)</f>
        <v>3130000</v>
      </c>
      <c r="FA182" s="35">
        <f t="shared" ref="FA182" si="3357">SUM(FA183:FA242)</f>
        <v>1430000</v>
      </c>
      <c r="FB182" s="35">
        <f t="shared" ref="FB182" si="3358">SUM(FB183:FB242)</f>
        <v>780000</v>
      </c>
      <c r="FC182" s="35">
        <f t="shared" ref="FC182" si="3359">SUM(FC183:FC242)</f>
        <v>981500</v>
      </c>
      <c r="FD182" s="35">
        <f t="shared" ref="FD182" si="3360">SUM(FD183:FD242)</f>
        <v>910000</v>
      </c>
      <c r="FE182" s="35">
        <f t="shared" ref="FE182" si="3361">SUM(FE183:FE242)</f>
        <v>2008000</v>
      </c>
      <c r="FF182" s="35">
        <f t="shared" ref="FF182" si="3362">SUM(FF183:FF242)</f>
        <v>2736000</v>
      </c>
      <c r="FG182" s="35">
        <f t="shared" ref="FG182" si="3363">SUM(FG183:FG242)</f>
        <v>2080000</v>
      </c>
      <c r="FH182" s="35">
        <f t="shared" ref="FH182" si="3364">SUM(FH183:FH242)</f>
        <v>3430000</v>
      </c>
      <c r="FI182" s="35">
        <f t="shared" ref="FI182" si="3365">SUM(FI183:FI242)</f>
        <v>1300000</v>
      </c>
      <c r="FJ182" s="35">
        <f t="shared" ref="FJ182" si="3366">SUM(FJ183:FJ242)</f>
        <v>260000</v>
      </c>
      <c r="FK182" s="35">
        <f t="shared" ref="FK182" si="3367">SUM(FK183:FK242)</f>
        <v>650000</v>
      </c>
      <c r="FL182" s="35">
        <f t="shared" ref="FL182" si="3368">SUM(FL183:FL242)</f>
        <v>1390000</v>
      </c>
      <c r="FM182" s="35">
        <f t="shared" ref="FM182" si="3369">SUM(FM183:FM242)</f>
        <v>1650000</v>
      </c>
      <c r="FN182" s="35">
        <f t="shared" ref="FN182" si="3370">SUM(FN183:FN242)</f>
        <v>390000</v>
      </c>
      <c r="FO182" s="35">
        <f t="shared" ref="FO182" si="3371">SUM(FO183:FO242)</f>
        <v>390000</v>
      </c>
      <c r="FP182" s="35">
        <f t="shared" ref="FP182" si="3372">SUM(FP183:FP242)</f>
        <v>960000</v>
      </c>
      <c r="FQ182" s="35">
        <f t="shared" ref="FQ182" si="3373">SUM(FQ183:FQ242)</f>
        <v>1300000</v>
      </c>
      <c r="FR182" s="35">
        <f t="shared" ref="FR182" si="3374">SUM(FR183:FR242)</f>
        <v>2000000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174</v>
      </c>
      <c r="FV182" s="35">
        <f t="shared" ref="FV182" si="3378">SUM(FV183:FV242)</f>
        <v>174</v>
      </c>
      <c r="FW182" s="35">
        <f t="shared" ref="FW182" si="3379">SUM(FW183:FW242)</f>
        <v>8</v>
      </c>
      <c r="FX182" s="35">
        <f t="shared" ref="FX182" si="3380">SUM(FX183:FX242)</f>
        <v>5</v>
      </c>
      <c r="FY182" s="35">
        <f t="shared" ref="FY182" si="3381">SUM(FY183:FY242)</f>
        <v>3</v>
      </c>
      <c r="FZ182" s="35">
        <f t="shared" ref="FZ182" si="3382">SUM(FZ183:FZ242)</f>
        <v>8</v>
      </c>
      <c r="GA182" s="35">
        <f t="shared" ref="GA182" si="3383">SUM(GA183:GA242)</f>
        <v>13</v>
      </c>
      <c r="GB182" s="35">
        <f t="shared" ref="GB182" si="3384">SUM(GB183:GB242)</f>
        <v>5</v>
      </c>
      <c r="GC182" s="35">
        <f t="shared" ref="GC182" si="3385">SUM(GC183:GC242)</f>
        <v>10</v>
      </c>
      <c r="GD182" s="35">
        <f t="shared" ref="GD182" si="3386">SUM(GD183:GD242)</f>
        <v>6</v>
      </c>
      <c r="GE182" s="35">
        <f t="shared" ref="GE182" si="3387">SUM(GE183:GE242)</f>
        <v>9</v>
      </c>
      <c r="GF182" s="35">
        <f t="shared" ref="GF182" si="3388">SUM(GF183:GF242)</f>
        <v>7</v>
      </c>
      <c r="GG182" s="35">
        <f t="shared" ref="GG182" si="3389">SUM(GG183:GG242)</f>
        <v>11</v>
      </c>
      <c r="GH182" s="35">
        <f t="shared" ref="GH182" si="3390">SUM(GH183:GH242)</f>
        <v>10</v>
      </c>
      <c r="GI182" s="35">
        <f t="shared" ref="GI182" si="3391">SUM(GI183:GI242)</f>
        <v>5</v>
      </c>
      <c r="GJ182" s="35">
        <f t="shared" ref="GJ182" si="3392">SUM(GJ183:GJ242)</f>
        <v>3</v>
      </c>
      <c r="GK182" s="35">
        <f t="shared" ref="GK182" si="3393">SUM(GK183:GK242)</f>
        <v>3</v>
      </c>
      <c r="GL182" s="35">
        <f t="shared" ref="GL182" si="3394">SUM(GL183:GL242)</f>
        <v>3</v>
      </c>
      <c r="GM182" s="35">
        <f t="shared" ref="GM182" si="3395">SUM(GM183:GM242)</f>
        <v>7</v>
      </c>
      <c r="GN182" s="35">
        <f t="shared" ref="GN182" si="3396">SUM(GN183:GN242)</f>
        <v>9</v>
      </c>
      <c r="GO182" s="35">
        <f t="shared" ref="GO182" si="3397">SUM(GO183:GO242)</f>
        <v>7</v>
      </c>
      <c r="GP182" s="35">
        <f t="shared" ref="GP182" si="3398">SUM(GP183:GP242)</f>
        <v>11</v>
      </c>
      <c r="GQ182" s="35">
        <f t="shared" ref="GQ182" si="3399">SUM(GQ183:GQ242)</f>
        <v>4</v>
      </c>
      <c r="GR182" s="35">
        <f t="shared" ref="GR182" si="3400">SUM(GR183:GR242)</f>
        <v>1</v>
      </c>
      <c r="GS182" s="35">
        <f t="shared" ref="GS182" si="3401">SUM(GS183:GS242)</f>
        <v>2</v>
      </c>
      <c r="GT182" s="35">
        <f t="shared" ref="GT182" si="3402">SUM(GT183:GT242)</f>
        <v>4</v>
      </c>
      <c r="GU182" s="35">
        <f t="shared" ref="GU182" si="3403">SUM(GU183:GU242)</f>
        <v>5</v>
      </c>
      <c r="GV182" s="35">
        <f t="shared" ref="GV182" si="3404">SUM(GV183:GV242)</f>
        <v>1</v>
      </c>
      <c r="GW182" s="35">
        <f t="shared" ref="GW182" si="3405">SUM(GW183:GW242)</f>
        <v>1</v>
      </c>
      <c r="GX182" s="35">
        <f t="shared" ref="GX182" si="3406">SUM(GX183:GX242)</f>
        <v>3</v>
      </c>
      <c r="GY182" s="35">
        <f t="shared" ref="GY182" si="3407">SUM(GY183:GY242)</f>
        <v>4</v>
      </c>
      <c r="GZ182" s="35">
        <f t="shared" ref="GZ182" si="3408">SUM(GZ183:GZ242)</f>
        <v>6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3</v>
      </c>
      <c r="HD182" s="35">
        <f t="shared" ref="HD182" si="3412">SUM(HD183:HD242)</f>
        <v>3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2</v>
      </c>
      <c r="IG182" s="35">
        <f t="shared" ref="IG182" si="3441">SUM(IG183:IG242)</f>
        <v>1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177</v>
      </c>
      <c r="IL182" s="35">
        <f t="shared" si="3443"/>
        <v>177</v>
      </c>
      <c r="IM182" s="35">
        <f t="shared" si="3443"/>
        <v>8</v>
      </c>
      <c r="IN182" s="35">
        <f t="shared" si="3443"/>
        <v>5</v>
      </c>
      <c r="IO182" s="35">
        <f t="shared" si="3443"/>
        <v>3</v>
      </c>
      <c r="IP182" s="35">
        <f t="shared" si="3443"/>
        <v>8</v>
      </c>
      <c r="IQ182" s="35">
        <f t="shared" si="3443"/>
        <v>13</v>
      </c>
      <c r="IR182" s="35">
        <f t="shared" si="3443"/>
        <v>5</v>
      </c>
      <c r="IS182" s="35">
        <f t="shared" si="3443"/>
        <v>10</v>
      </c>
      <c r="IT182" s="35">
        <f t="shared" si="3443"/>
        <v>6</v>
      </c>
      <c r="IU182" s="35">
        <f t="shared" si="3443"/>
        <v>9</v>
      </c>
      <c r="IV182" s="35">
        <f t="shared" si="3443"/>
        <v>7</v>
      </c>
      <c r="IW182" s="35">
        <f t="shared" si="3443"/>
        <v>11</v>
      </c>
      <c r="IX182" s="35">
        <f t="shared" si="3443"/>
        <v>10</v>
      </c>
      <c r="IY182" s="35">
        <f t="shared" si="3443"/>
        <v>5</v>
      </c>
      <c r="IZ182" s="35">
        <f t="shared" si="3443"/>
        <v>3</v>
      </c>
      <c r="JA182" s="35">
        <f t="shared" si="3443"/>
        <v>3</v>
      </c>
      <c r="JB182" s="35">
        <f t="shared" si="3443"/>
        <v>3</v>
      </c>
      <c r="JC182" s="35">
        <f t="shared" si="3443"/>
        <v>7</v>
      </c>
      <c r="JD182" s="35">
        <f t="shared" si="3443"/>
        <v>9</v>
      </c>
      <c r="JE182" s="35">
        <f t="shared" si="3443"/>
        <v>7</v>
      </c>
      <c r="JF182" s="35">
        <f t="shared" si="3443"/>
        <v>11</v>
      </c>
      <c r="JG182" s="35">
        <f t="shared" si="3443"/>
        <v>4</v>
      </c>
      <c r="JH182" s="35">
        <f t="shared" si="3443"/>
        <v>1</v>
      </c>
      <c r="JI182" s="35">
        <f t="shared" si="3443"/>
        <v>2</v>
      </c>
      <c r="JJ182" s="35">
        <f t="shared" si="3443"/>
        <v>4</v>
      </c>
      <c r="JK182" s="35">
        <f t="shared" si="3443"/>
        <v>5</v>
      </c>
      <c r="JL182" s="35">
        <f t="shared" si="3443"/>
        <v>1</v>
      </c>
      <c r="JM182" s="35">
        <f t="shared" si="3443"/>
        <v>1</v>
      </c>
      <c r="JN182" s="35">
        <f t="shared" si="3443"/>
        <v>5</v>
      </c>
      <c r="JO182" s="35">
        <f t="shared" si="3443"/>
        <v>5</v>
      </c>
      <c r="JP182" s="35">
        <f t="shared" si="3443"/>
        <v>6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4290000</v>
      </c>
      <c r="K184" s="62">
        <f t="shared" si="3096"/>
        <v>11</v>
      </c>
      <c r="L184" s="62">
        <f t="shared" si="3097"/>
        <v>0</v>
      </c>
      <c r="M184" s="57">
        <f t="shared" si="3098"/>
        <v>0</v>
      </c>
      <c r="N184" s="115">
        <f t="shared" si="3099"/>
        <v>4290000</v>
      </c>
      <c r="O184" s="64">
        <f t="shared" si="3100"/>
        <v>11</v>
      </c>
      <c r="P184" s="64">
        <f t="shared" si="3101"/>
        <v>0</v>
      </c>
      <c r="Q184" s="127">
        <f t="shared" si="3102"/>
        <v>0</v>
      </c>
      <c r="R184" s="87">
        <f>IFERROR(VLOOKUP($C184,Sales!$H$5:$N$300,7,0),0)</f>
        <v>390000</v>
      </c>
      <c r="S184" s="62">
        <f>IFERROR(VLOOKUP($C184,Sales!$H$5:$N$300,3,0),0)</f>
        <v>1</v>
      </c>
      <c r="T184" s="62">
        <f>IFERROR(VLOOKUP($C184,Waste!$H$5:$N$200,3,0),0)</f>
        <v>0</v>
      </c>
      <c r="U184" s="63">
        <f t="shared" si="3103"/>
        <v>0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390000</v>
      </c>
      <c r="BC184" s="62">
        <f>IFERROR(VLOOKUP($C184,Sales!$BS$5:$BY$300,3,0),0)</f>
        <v>1</v>
      </c>
      <c r="BD184" s="62">
        <f>IFERROR(VLOOKUP($C184,Waste!$BS$5:$BY$200,3,0),0)</f>
        <v>0</v>
      </c>
      <c r="BE184" s="63">
        <f t="shared" si="3112"/>
        <v>0</v>
      </c>
      <c r="BF184" s="62">
        <f>IFERROR(VLOOKUP($C184,Sales!$BZ$5:$CF$300,7,0),0)</f>
        <v>780000</v>
      </c>
      <c r="BG184" s="62">
        <f>IFERROR(VLOOKUP($C184,Sales!$BZ$5:$CF$300,3,0),0)</f>
        <v>2</v>
      </c>
      <c r="BH184" s="62">
        <f>IFERROR(VLOOKUP($C184,Waste!$BZ$5:$CF$200,3,0),0)</f>
        <v>0</v>
      </c>
      <c r="BI184" s="63">
        <f t="shared" si="3113"/>
        <v>0</v>
      </c>
      <c r="BJ184" s="62">
        <f>IFERROR(VLOOKUP($C184,Sales!$CG$5:$CM$300,7,0),0)</f>
        <v>390000</v>
      </c>
      <c r="BK184" s="62">
        <f>IFERROR(VLOOKUP($C184,Sales!$CG$5:$CM$300,3,0),0)</f>
        <v>1</v>
      </c>
      <c r="BL184" s="62">
        <f>IFERROR(VLOOKUP($C184,Waste!$CG$5:$CM$200,3,0),0)</f>
        <v>0</v>
      </c>
      <c r="BM184" s="63">
        <f t="shared" si="3114"/>
        <v>0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390000</v>
      </c>
      <c r="CE184" s="62">
        <f>IFERROR(VLOOKUP($C184,Sales!$DP$5:$DV$300,3,0),0)</f>
        <v>1</v>
      </c>
      <c r="CF184" s="62">
        <f>IFERROR(VLOOKUP($C184,Waste!$DP$5:$DV$200,3,0),0)</f>
        <v>0</v>
      </c>
      <c r="CG184" s="63">
        <f t="shared" si="3119"/>
        <v>0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390000</v>
      </c>
      <c r="CM184" s="62">
        <f>IFERROR(VLOOKUP($C184,Sales!$ED$5:$EJ$300,3,0),0)</f>
        <v>1</v>
      </c>
      <c r="CN184" s="62">
        <f>IFERROR(VLOOKUP($C184,Waste!$ED$5:$EJ$200,3,0),0)</f>
        <v>0</v>
      </c>
      <c r="CO184" s="63">
        <f t="shared" si="3121"/>
        <v>0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390000</v>
      </c>
      <c r="DC184" s="62">
        <f>IFERROR(VLOOKUP($C184,Sales!$FF$5:$FL$300,3,0),0)</f>
        <v>1</v>
      </c>
      <c r="DD184" s="62">
        <f>IFERROR(VLOOKUP($C184,Waste!$FF$5:$FL$200,3,0),0)</f>
        <v>0</v>
      </c>
      <c r="DE184" s="63">
        <f t="shared" si="3125"/>
        <v>0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780000</v>
      </c>
      <c r="DK184" s="62">
        <f>IFERROR(VLOOKUP($C184,Sales!$FT$5:$FZ$300,3,0),0)</f>
        <v>2</v>
      </c>
      <c r="DL184" s="62">
        <f>IFERROR(VLOOKUP($C184,Waste!$FT$5:$FZ$200,3,0),0)</f>
        <v>0</v>
      </c>
      <c r="DM184" s="63">
        <f t="shared" si="3127"/>
        <v>0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390000</v>
      </c>
      <c r="EE184" s="62">
        <f>IFERROR(VLOOKUP($C184,Sales!$HC$5:$HI$300,3,0),0)</f>
        <v>1</v>
      </c>
      <c r="EF184" s="62">
        <f>IFERROR(VLOOKUP($C184,Waste!$HC$5:$HI$200,3,0),0)</f>
        <v>0</v>
      </c>
      <c r="EG184" s="63">
        <f t="shared" si="3132"/>
        <v>0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4290000</v>
      </c>
      <c r="EN184" s="64">
        <f t="shared" si="3136"/>
        <v>4290000</v>
      </c>
      <c r="EO184" s="64">
        <f t="shared" si="3137"/>
        <v>390000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390000</v>
      </c>
      <c r="EY184" s="64">
        <f t="shared" si="3147"/>
        <v>780000</v>
      </c>
      <c r="EZ184" s="64">
        <f t="shared" si="3148"/>
        <v>390000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390000</v>
      </c>
      <c r="FF184" s="64">
        <f t="shared" si="3154"/>
        <v>0</v>
      </c>
      <c r="FG184" s="64">
        <f t="shared" si="3155"/>
        <v>390000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390000</v>
      </c>
      <c r="FL184" s="64">
        <f t="shared" si="3160"/>
        <v>0</v>
      </c>
      <c r="FM184" s="64">
        <f t="shared" si="3161"/>
        <v>780000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390000</v>
      </c>
      <c r="FS184" s="116">
        <f t="shared" si="3167"/>
        <v>0</v>
      </c>
      <c r="FT184" s="115">
        <f t="shared" si="3168"/>
        <v>0</v>
      </c>
      <c r="FU184" s="64">
        <f t="shared" si="3169"/>
        <v>11</v>
      </c>
      <c r="FV184" s="64">
        <f t="shared" si="3170"/>
        <v>11</v>
      </c>
      <c r="FW184" s="64">
        <f t="shared" si="3171"/>
        <v>1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1</v>
      </c>
      <c r="GG184" s="64">
        <f t="shared" si="3181"/>
        <v>2</v>
      </c>
      <c r="GH184" s="64">
        <f t="shared" si="3182"/>
        <v>1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1</v>
      </c>
      <c r="GN184" s="64">
        <f t="shared" si="3188"/>
        <v>0</v>
      </c>
      <c r="GO184" s="64">
        <f t="shared" si="3189"/>
        <v>1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1</v>
      </c>
      <c r="GT184" s="64">
        <f t="shared" si="3194"/>
        <v>0</v>
      </c>
      <c r="GU184" s="64">
        <f t="shared" si="3195"/>
        <v>2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1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11</v>
      </c>
      <c r="IL184" s="64">
        <f t="shared" si="3446"/>
        <v>11</v>
      </c>
      <c r="IM184" s="64">
        <f t="shared" si="3447"/>
        <v>1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1</v>
      </c>
      <c r="IW184" s="64">
        <f t="shared" si="3457"/>
        <v>2</v>
      </c>
      <c r="IX184" s="64">
        <f t="shared" si="3458"/>
        <v>1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1</v>
      </c>
      <c r="JD184" s="64">
        <f t="shared" si="3464"/>
        <v>0</v>
      </c>
      <c r="JE184" s="64">
        <f t="shared" si="3465"/>
        <v>1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1</v>
      </c>
      <c r="JJ184" s="64">
        <f t="shared" si="3470"/>
        <v>0</v>
      </c>
      <c r="JK184" s="64">
        <f t="shared" si="3471"/>
        <v>2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1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300000</v>
      </c>
      <c r="K185" s="62">
        <f t="shared" si="3096"/>
        <v>1</v>
      </c>
      <c r="L185" s="62">
        <f t="shared" si="3097"/>
        <v>0</v>
      </c>
      <c r="M185" s="57">
        <f t="shared" si="3098"/>
        <v>0</v>
      </c>
      <c r="N185" s="115">
        <f t="shared" si="3099"/>
        <v>300000</v>
      </c>
      <c r="O185" s="64">
        <f t="shared" si="3100"/>
        <v>1</v>
      </c>
      <c r="P185" s="64">
        <f t="shared" si="3101"/>
        <v>0</v>
      </c>
      <c r="Q185" s="127">
        <f t="shared" si="3102"/>
        <v>0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300000</v>
      </c>
      <c r="AI185" s="62">
        <f>IFERROR(VLOOKUP($C185,Sales!$AJ$5:$AP$300,3,0),0)</f>
        <v>1</v>
      </c>
      <c r="AJ185" s="62">
        <f>IFERROR(VLOOKUP($C185,Waste!$AJ$5:$AP$200,3,0),0)</f>
        <v>0</v>
      </c>
      <c r="AK185" s="63">
        <f t="shared" si="3107"/>
        <v>0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300000</v>
      </c>
      <c r="EN185" s="64">
        <f t="shared" si="3136"/>
        <v>300000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300000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1</v>
      </c>
      <c r="FV185" s="64">
        <f t="shared" si="3170"/>
        <v>1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1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1</v>
      </c>
      <c r="IL185" s="64">
        <f t="shared" si="3446"/>
        <v>1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1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7410000</v>
      </c>
      <c r="K186" s="62">
        <f t="shared" si="3096"/>
        <v>19</v>
      </c>
      <c r="L186" s="62">
        <f t="shared" si="3097"/>
        <v>0</v>
      </c>
      <c r="M186" s="57">
        <f t="shared" si="3098"/>
        <v>0</v>
      </c>
      <c r="N186" s="115">
        <f t="shared" si="3099"/>
        <v>7410000</v>
      </c>
      <c r="O186" s="64">
        <f t="shared" si="3100"/>
        <v>19</v>
      </c>
      <c r="P186" s="64">
        <f t="shared" si="3101"/>
        <v>0</v>
      </c>
      <c r="Q186" s="127">
        <f t="shared" si="3102"/>
        <v>0</v>
      </c>
      <c r="R186" s="87">
        <f>IFERROR(VLOOKUP($C186,Sales!$H$5:$N$300,7,0),0)</f>
        <v>390000</v>
      </c>
      <c r="S186" s="62">
        <f>IFERROR(VLOOKUP($C186,Sales!$H$5:$N$300,3,0),0)</f>
        <v>1</v>
      </c>
      <c r="T186" s="62">
        <f>IFERROR(VLOOKUP($C186,Waste!$H$5:$N$200,3,0),0)</f>
        <v>0</v>
      </c>
      <c r="U186" s="63">
        <f t="shared" si="3103"/>
        <v>0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390000</v>
      </c>
      <c r="AA186" s="62">
        <f>IFERROR(VLOOKUP($C186,Sales!$V$5:$AB$300,3,0),0)</f>
        <v>1</v>
      </c>
      <c r="AB186" s="62">
        <f>IFERROR(VLOOKUP($C186,Waste!$V$5:$AB$200,3,0),0)</f>
        <v>0</v>
      </c>
      <c r="AC186" s="63">
        <f t="shared" si="3105"/>
        <v>0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390000</v>
      </c>
      <c r="AI186" s="62">
        <f>IFERROR(VLOOKUP($C186,Sales!$AJ$5:$AP$300,3,0),0)</f>
        <v>1</v>
      </c>
      <c r="AJ186" s="62">
        <f>IFERROR(VLOOKUP($C186,Waste!$AJ$5:$AP$200,3,0),0)</f>
        <v>0</v>
      </c>
      <c r="AK186" s="63">
        <f t="shared" si="3107"/>
        <v>0</v>
      </c>
      <c r="AL186" s="62">
        <f>IFERROR(VLOOKUP($C186,Sales!$AQ$5:$AW$300,7,0),0)</f>
        <v>390000</v>
      </c>
      <c r="AM186" s="62">
        <f>IFERROR(VLOOKUP($C186,Sales!$AQ$5:$AW$300,3,0),0)</f>
        <v>1</v>
      </c>
      <c r="AN186" s="62">
        <f>IFERROR(VLOOKUP($C186,Waste!$AQ$5:$AW$200,3,0),0)</f>
        <v>0</v>
      </c>
      <c r="AO186" s="63">
        <f t="shared" si="3108"/>
        <v>0</v>
      </c>
      <c r="AP186" s="62">
        <f>IFERROR(VLOOKUP($C186,Sales!$AX$5:$BD$300,7,0),0)</f>
        <v>390000</v>
      </c>
      <c r="AQ186" s="62">
        <f>IFERROR(VLOOKUP($C186,Sales!$AX$5:$BD$300,3,0),0)</f>
        <v>1</v>
      </c>
      <c r="AR186" s="62">
        <f>IFERROR(VLOOKUP($C186,Waste!$AX$5:$BD$200,3,0),0)</f>
        <v>0</v>
      </c>
      <c r="AS186" s="63">
        <f t="shared" si="3109"/>
        <v>0</v>
      </c>
      <c r="AT186" s="62">
        <f>IFERROR(VLOOKUP($C186,Sales!$BE$5:$BK$300,7,0),0)</f>
        <v>390000</v>
      </c>
      <c r="AU186" s="62">
        <f>IFERROR(VLOOKUP($C186,Sales!$BE$5:$BK$300,3,0),0)</f>
        <v>1</v>
      </c>
      <c r="AV186" s="62">
        <f>IFERROR(VLOOKUP($C186,Waste!$BE$5:$BK$200,3,0),0)</f>
        <v>0</v>
      </c>
      <c r="AW186" s="63">
        <f t="shared" si="3110"/>
        <v>0</v>
      </c>
      <c r="AX186" s="62">
        <f>IFERROR(VLOOKUP($C186,Sales!$BL$5:$BR$300,7,0),0)</f>
        <v>390000</v>
      </c>
      <c r="AY186" s="62">
        <f>IFERROR(VLOOKUP($C186,Sales!$BL$5:$BR$300,3,0),0)</f>
        <v>1</v>
      </c>
      <c r="AZ186" s="62">
        <f>IFERROR(VLOOKUP($C186,Waste!$BL$5:$BR$200,3,0),0)</f>
        <v>0</v>
      </c>
      <c r="BA186" s="63">
        <f t="shared" si="3111"/>
        <v>0</v>
      </c>
      <c r="BB186" s="62">
        <f>IFERROR(VLOOKUP($C186,Sales!$BS$5:$BY$300,7,0),0)</f>
        <v>390000</v>
      </c>
      <c r="BC186" s="62">
        <f>IFERROR(VLOOKUP($C186,Sales!$BS$5:$BY$300,3,0),0)</f>
        <v>1</v>
      </c>
      <c r="BD186" s="62">
        <f>IFERROR(VLOOKUP($C186,Waste!$BS$5:$BY$200,3,0),0)</f>
        <v>0</v>
      </c>
      <c r="BE186" s="63">
        <f t="shared" si="3112"/>
        <v>0</v>
      </c>
      <c r="BF186" s="62">
        <f>IFERROR(VLOOKUP($C186,Sales!$BZ$5:$CF$300,7,0),0)</f>
        <v>390000</v>
      </c>
      <c r="BG186" s="62">
        <f>IFERROR(VLOOKUP($C186,Sales!$BZ$5:$CF$300,3,0),0)</f>
        <v>1</v>
      </c>
      <c r="BH186" s="62">
        <f>IFERROR(VLOOKUP($C186,Waste!$BZ$5:$CF$200,3,0),0)</f>
        <v>0</v>
      </c>
      <c r="BI186" s="63">
        <f t="shared" si="3113"/>
        <v>0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390000</v>
      </c>
      <c r="BW186" s="62">
        <f>IFERROR(VLOOKUP($C186,Sales!$DB$5:$DH$300,3,0),0)</f>
        <v>1</v>
      </c>
      <c r="BX186" s="62">
        <f>IFERROR(VLOOKUP($C186,Waste!$DB$5:$DH$200,3,0),0)</f>
        <v>0</v>
      </c>
      <c r="BY186" s="63">
        <f t="shared" si="3117"/>
        <v>0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390000</v>
      </c>
      <c r="CE186" s="62">
        <f>IFERROR(VLOOKUP($C186,Sales!$DP$5:$DV$300,3,0),0)</f>
        <v>1</v>
      </c>
      <c r="CF186" s="62">
        <f>IFERROR(VLOOKUP($C186,Waste!$DP$5:$DV$200,3,0),0)</f>
        <v>0</v>
      </c>
      <c r="CG186" s="63">
        <f t="shared" si="3119"/>
        <v>0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390000</v>
      </c>
      <c r="CM186" s="62">
        <f>IFERROR(VLOOKUP($C186,Sales!$ED$5:$EJ$300,3,0),0)</f>
        <v>1</v>
      </c>
      <c r="CN186" s="62">
        <f>IFERROR(VLOOKUP($C186,Waste!$ED$5:$EJ$200,3,0),0)</f>
        <v>0</v>
      </c>
      <c r="CO186" s="63">
        <f t="shared" si="3121"/>
        <v>0</v>
      </c>
      <c r="CP186" s="62">
        <f>IFERROR(VLOOKUP($C186,Sales!$EK$5:$EQ$300,7,0),0)</f>
        <v>780000</v>
      </c>
      <c r="CQ186" s="62">
        <f>IFERROR(VLOOKUP($C186,Sales!$EK$5:$EQ$300,3,0),0)</f>
        <v>2</v>
      </c>
      <c r="CR186" s="62">
        <f>IFERROR(VLOOKUP($C186,Waste!$EK$5:$EQ$200,3,0),0)</f>
        <v>0</v>
      </c>
      <c r="CS186" s="63">
        <f t="shared" si="3122"/>
        <v>0</v>
      </c>
      <c r="CT186" s="62">
        <f>IFERROR(VLOOKUP($C186,Sales!$ER$5:$EX$300,7,0),0)</f>
        <v>390000</v>
      </c>
      <c r="CU186" s="62">
        <f>IFERROR(VLOOKUP($C186,Sales!$ER$5:$EX$300,3,0),0)</f>
        <v>1</v>
      </c>
      <c r="CV186" s="62">
        <f>IFERROR(VLOOKUP($C186,Waste!$ER$5:$EX$200,3,0),0)</f>
        <v>0</v>
      </c>
      <c r="CW186" s="63">
        <f t="shared" si="3123"/>
        <v>0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390000</v>
      </c>
      <c r="DG186" s="62">
        <f>IFERROR(VLOOKUP($C186,Sales!$FM$5:$FS$300,3,0),0)</f>
        <v>1</v>
      </c>
      <c r="DH186" s="62">
        <f>IFERROR(VLOOKUP($C186,Waste!$FM$5:$FS$200,3,0),0)</f>
        <v>0</v>
      </c>
      <c r="DI186" s="63">
        <f t="shared" si="3126"/>
        <v>0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390000</v>
      </c>
      <c r="DO186" s="62">
        <f>IFERROR(VLOOKUP($C186,Sales!$GA$5:$GG$300,3,0),0)</f>
        <v>1</v>
      </c>
      <c r="DP186" s="62">
        <f>IFERROR(VLOOKUP($C186,Waste!$GA$5:$GG$200,3,0),0)</f>
        <v>0</v>
      </c>
      <c r="DQ186" s="63">
        <f t="shared" si="3128"/>
        <v>0</v>
      </c>
      <c r="DR186" s="62">
        <f>IFERROR(VLOOKUP($C186,Sales!$GH$5:$GN$300,7,0),0)</f>
        <v>390000</v>
      </c>
      <c r="DS186" s="62">
        <f>IFERROR(VLOOKUP($C186,Sales!$GH$5:$GN$300,3,0),0)</f>
        <v>1</v>
      </c>
      <c r="DT186" s="62">
        <f>IFERROR(VLOOKUP($C186,Waste!$GH$5:$GN$200,3,0),0)</f>
        <v>0</v>
      </c>
      <c r="DU186" s="63">
        <f t="shared" si="3129"/>
        <v>0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390000</v>
      </c>
      <c r="EE186" s="62">
        <f>IFERROR(VLOOKUP($C186,Sales!$HC$5:$HI$300,3,0),0)</f>
        <v>1</v>
      </c>
      <c r="EF186" s="62">
        <f>IFERROR(VLOOKUP($C186,Waste!$HC$5:$HI$200,3,0),0)</f>
        <v>0</v>
      </c>
      <c r="EG186" s="63">
        <f t="shared" si="3132"/>
        <v>0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7410000</v>
      </c>
      <c r="EN186" s="64">
        <f t="shared" si="3136"/>
        <v>7410000</v>
      </c>
      <c r="EO186" s="64">
        <f t="shared" si="3137"/>
        <v>390000</v>
      </c>
      <c r="EP186" s="64">
        <f t="shared" si="3138"/>
        <v>0</v>
      </c>
      <c r="EQ186" s="64">
        <f t="shared" si="3139"/>
        <v>390000</v>
      </c>
      <c r="ER186" s="64">
        <f t="shared" si="3140"/>
        <v>0</v>
      </c>
      <c r="ES186" s="64">
        <f t="shared" si="3141"/>
        <v>390000</v>
      </c>
      <c r="ET186" s="64">
        <f t="shared" si="3142"/>
        <v>390000</v>
      </c>
      <c r="EU186" s="64">
        <f t="shared" si="3143"/>
        <v>390000</v>
      </c>
      <c r="EV186" s="64">
        <f t="shared" si="3144"/>
        <v>390000</v>
      </c>
      <c r="EW186" s="64">
        <f t="shared" si="3145"/>
        <v>390000</v>
      </c>
      <c r="EX186" s="64">
        <f t="shared" si="3146"/>
        <v>390000</v>
      </c>
      <c r="EY186" s="64">
        <f t="shared" si="3147"/>
        <v>390000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390000</v>
      </c>
      <c r="FD186" s="64">
        <f t="shared" si="3152"/>
        <v>0</v>
      </c>
      <c r="FE186" s="64">
        <f t="shared" si="3153"/>
        <v>390000</v>
      </c>
      <c r="FF186" s="64">
        <f t="shared" si="3154"/>
        <v>0</v>
      </c>
      <c r="FG186" s="64">
        <f t="shared" si="3155"/>
        <v>390000</v>
      </c>
      <c r="FH186" s="64">
        <f t="shared" si="3156"/>
        <v>780000</v>
      </c>
      <c r="FI186" s="64">
        <f t="shared" si="3157"/>
        <v>390000</v>
      </c>
      <c r="FJ186" s="64">
        <f t="shared" si="3158"/>
        <v>0</v>
      </c>
      <c r="FK186" s="64">
        <f t="shared" si="3159"/>
        <v>0</v>
      </c>
      <c r="FL186" s="64">
        <f t="shared" si="3160"/>
        <v>390000</v>
      </c>
      <c r="FM186" s="64">
        <f t="shared" si="3161"/>
        <v>0</v>
      </c>
      <c r="FN186" s="64">
        <f t="shared" si="3162"/>
        <v>390000</v>
      </c>
      <c r="FO186" s="64">
        <f t="shared" si="3163"/>
        <v>390000</v>
      </c>
      <c r="FP186" s="64">
        <f t="shared" si="3164"/>
        <v>0</v>
      </c>
      <c r="FQ186" s="64">
        <f t="shared" si="3165"/>
        <v>0</v>
      </c>
      <c r="FR186" s="64">
        <f t="shared" si="3166"/>
        <v>390000</v>
      </c>
      <c r="FS186" s="116">
        <f t="shared" si="3167"/>
        <v>0</v>
      </c>
      <c r="FT186" s="115">
        <f t="shared" si="3168"/>
        <v>0</v>
      </c>
      <c r="FU186" s="64">
        <f t="shared" si="3169"/>
        <v>19</v>
      </c>
      <c r="FV186" s="64">
        <f t="shared" si="3170"/>
        <v>19</v>
      </c>
      <c r="FW186" s="64">
        <f t="shared" si="3171"/>
        <v>1</v>
      </c>
      <c r="FX186" s="64">
        <f t="shared" si="3172"/>
        <v>0</v>
      </c>
      <c r="FY186" s="64">
        <f t="shared" si="3173"/>
        <v>1</v>
      </c>
      <c r="FZ186" s="64">
        <f t="shared" si="3174"/>
        <v>0</v>
      </c>
      <c r="GA186" s="64">
        <f t="shared" si="3175"/>
        <v>1</v>
      </c>
      <c r="GB186" s="64">
        <f t="shared" si="3176"/>
        <v>1</v>
      </c>
      <c r="GC186" s="64">
        <f t="shared" si="3177"/>
        <v>1</v>
      </c>
      <c r="GD186" s="64">
        <f t="shared" si="3178"/>
        <v>1</v>
      </c>
      <c r="GE186" s="64">
        <f t="shared" si="3179"/>
        <v>1</v>
      </c>
      <c r="GF186" s="64">
        <f t="shared" si="3180"/>
        <v>1</v>
      </c>
      <c r="GG186" s="64">
        <f t="shared" si="3181"/>
        <v>1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1</v>
      </c>
      <c r="GL186" s="64">
        <f t="shared" si="3186"/>
        <v>0</v>
      </c>
      <c r="GM186" s="64">
        <f t="shared" si="3187"/>
        <v>1</v>
      </c>
      <c r="GN186" s="64">
        <f t="shared" si="3188"/>
        <v>0</v>
      </c>
      <c r="GO186" s="64">
        <f t="shared" si="3189"/>
        <v>1</v>
      </c>
      <c r="GP186" s="64">
        <f t="shared" si="3190"/>
        <v>2</v>
      </c>
      <c r="GQ186" s="64">
        <f t="shared" si="3191"/>
        <v>1</v>
      </c>
      <c r="GR186" s="64">
        <f t="shared" si="3192"/>
        <v>0</v>
      </c>
      <c r="GS186" s="64">
        <f t="shared" si="3193"/>
        <v>0</v>
      </c>
      <c r="GT186" s="64">
        <f t="shared" si="3194"/>
        <v>1</v>
      </c>
      <c r="GU186" s="64">
        <f t="shared" si="3195"/>
        <v>0</v>
      </c>
      <c r="GV186" s="64">
        <f t="shared" si="3196"/>
        <v>1</v>
      </c>
      <c r="GW186" s="64">
        <f t="shared" si="3197"/>
        <v>1</v>
      </c>
      <c r="GX186" s="64">
        <f t="shared" si="3198"/>
        <v>0</v>
      </c>
      <c r="GY186" s="64">
        <f t="shared" si="3199"/>
        <v>0</v>
      </c>
      <c r="GZ186" s="64">
        <f t="shared" si="3200"/>
        <v>1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19</v>
      </c>
      <c r="IL186" s="64">
        <f t="shared" si="3446"/>
        <v>19</v>
      </c>
      <c r="IM186" s="64">
        <f t="shared" si="3447"/>
        <v>1</v>
      </c>
      <c r="IN186" s="64">
        <f t="shared" si="3448"/>
        <v>0</v>
      </c>
      <c r="IO186" s="64">
        <f t="shared" si="3449"/>
        <v>1</v>
      </c>
      <c r="IP186" s="64">
        <f t="shared" si="3450"/>
        <v>0</v>
      </c>
      <c r="IQ186" s="64">
        <f t="shared" si="3451"/>
        <v>1</v>
      </c>
      <c r="IR186" s="64">
        <f t="shared" si="3452"/>
        <v>1</v>
      </c>
      <c r="IS186" s="64">
        <f t="shared" si="3453"/>
        <v>1</v>
      </c>
      <c r="IT186" s="64">
        <f t="shared" si="3454"/>
        <v>1</v>
      </c>
      <c r="IU186" s="64">
        <f t="shared" si="3455"/>
        <v>1</v>
      </c>
      <c r="IV186" s="64">
        <f t="shared" si="3456"/>
        <v>1</v>
      </c>
      <c r="IW186" s="64">
        <f t="shared" si="3457"/>
        <v>1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1</v>
      </c>
      <c r="JB186" s="64">
        <f t="shared" si="3462"/>
        <v>0</v>
      </c>
      <c r="JC186" s="64">
        <f t="shared" si="3463"/>
        <v>1</v>
      </c>
      <c r="JD186" s="64">
        <f t="shared" si="3464"/>
        <v>0</v>
      </c>
      <c r="JE186" s="64">
        <f t="shared" si="3465"/>
        <v>1</v>
      </c>
      <c r="JF186" s="64">
        <f t="shared" si="3466"/>
        <v>2</v>
      </c>
      <c r="JG186" s="64">
        <f t="shared" si="3467"/>
        <v>1</v>
      </c>
      <c r="JH186" s="64">
        <f t="shared" si="3468"/>
        <v>0</v>
      </c>
      <c r="JI186" s="64">
        <f t="shared" si="3469"/>
        <v>0</v>
      </c>
      <c r="JJ186" s="64">
        <f t="shared" si="3470"/>
        <v>1</v>
      </c>
      <c r="JK186" s="64">
        <f t="shared" si="3471"/>
        <v>0</v>
      </c>
      <c r="JL186" s="64">
        <f t="shared" si="3472"/>
        <v>1</v>
      </c>
      <c r="JM186" s="64">
        <f t="shared" si="3473"/>
        <v>1</v>
      </c>
      <c r="JN186" s="64">
        <f t="shared" si="3474"/>
        <v>0</v>
      </c>
      <c r="JO186" s="64">
        <f t="shared" si="3475"/>
        <v>0</v>
      </c>
      <c r="JP186" s="64">
        <f t="shared" si="3476"/>
        <v>1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390000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1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2</v>
      </c>
      <c r="M188" s="57">
        <f t="shared" ref="M188:M189" si="3482">L188/K188</f>
        <v>2</v>
      </c>
      <c r="N188" s="115">
        <f t="shared" ref="N188:N189" si="3483">J188/$N$4</f>
        <v>390000</v>
      </c>
      <c r="O188" s="64">
        <f t="shared" ref="O188:O189" si="3484">K188/$N$4</f>
        <v>1</v>
      </c>
      <c r="P188" s="64">
        <f t="shared" ref="P188:P189" si="3485">L188/$N$4</f>
        <v>2</v>
      </c>
      <c r="Q188" s="127">
        <f t="shared" ref="Q188:Q189" si="3486">M188</f>
        <v>2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390000</v>
      </c>
      <c r="CA188" s="62">
        <f>IFERROR(VLOOKUP($C188,Sales!$DI$5:$DO$300,3,0),0)</f>
        <v>1</v>
      </c>
      <c r="CB188" s="62">
        <f>IFERROR(VLOOKUP($C188,Waste!$DI$5:$DO$200,3,0),0)</f>
        <v>0</v>
      </c>
      <c r="CC188" s="63">
        <f t="shared" ref="CC188:CC189" si="3502">CB188/CA188</f>
        <v>0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2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390000</v>
      </c>
      <c r="EN188" s="64">
        <f t="shared" ref="EN188:EN189" si="3520">N188</f>
        <v>390000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390000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1</v>
      </c>
      <c r="FV188" s="64">
        <f t="shared" ref="FV188:FV189" si="3554">O188</f>
        <v>1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1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2</v>
      </c>
      <c r="HD188" s="64">
        <f t="shared" ref="HD188:HD189" si="3588">P188</f>
        <v>2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2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3</v>
      </c>
      <c r="IL188" s="64">
        <f t="shared" ref="IL188:IL189" si="3622">+FV188+HD188</f>
        <v>3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1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2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4004000</v>
      </c>
      <c r="K191" s="240">
        <f t="shared" si="3096"/>
        <v>19</v>
      </c>
      <c r="L191" s="240">
        <f t="shared" si="3097"/>
        <v>0</v>
      </c>
      <c r="M191" s="57">
        <f t="shared" si="3098"/>
        <v>0</v>
      </c>
      <c r="N191" s="115">
        <f t="shared" si="3099"/>
        <v>4004000</v>
      </c>
      <c r="O191" s="64">
        <f t="shared" si="3100"/>
        <v>19</v>
      </c>
      <c r="P191" s="64">
        <f t="shared" si="3101"/>
        <v>0</v>
      </c>
      <c r="Q191" s="127">
        <f t="shared" si="3102"/>
        <v>0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440000</v>
      </c>
      <c r="AE191" s="62">
        <f>IFERROR(VLOOKUP($C191,Sales!$AC$5:$AI$300,3,0),0)</f>
        <v>2</v>
      </c>
      <c r="AF191" s="62">
        <f>IFERROR(VLOOKUP($C191,Waste!$AC$5:$AI$200,3,0),0)</f>
        <v>0</v>
      </c>
      <c r="AG191" s="63">
        <f t="shared" si="3106"/>
        <v>0</v>
      </c>
      <c r="AH191" s="62">
        <f>IFERROR(VLOOKUP($C191,Sales!$AJ$5:$AP$300,7,0),0)</f>
        <v>572000</v>
      </c>
      <c r="AI191" s="62">
        <f>IFERROR(VLOOKUP($C191,Sales!$AJ$5:$AP$300,3,0),0)</f>
        <v>3</v>
      </c>
      <c r="AJ191" s="62">
        <f>IFERROR(VLOOKUP($C191,Waste!$AJ$5:$AP$200,3,0),0)</f>
        <v>0</v>
      </c>
      <c r="AK191" s="63">
        <f t="shared" si="3107"/>
        <v>0</v>
      </c>
      <c r="AL191" s="62">
        <f>IFERROR(VLOOKUP($C191,Sales!$AQ$5:$AW$300,7,0),0)</f>
        <v>220000</v>
      </c>
      <c r="AM191" s="62">
        <f>IFERROR(VLOOKUP($C191,Sales!$AQ$5:$AW$300,3,0),0)</f>
        <v>1</v>
      </c>
      <c r="AN191" s="62">
        <f>IFERROR(VLOOKUP($C191,Waste!$AQ$5:$AW$200,3,0),0)</f>
        <v>0</v>
      </c>
      <c r="AO191" s="63">
        <f t="shared" si="3108"/>
        <v>0</v>
      </c>
      <c r="AP191" s="62">
        <f>IFERROR(VLOOKUP($C191,Sales!$AX$5:$BD$300,7,0),0)</f>
        <v>220000</v>
      </c>
      <c r="AQ191" s="62">
        <f>IFERROR(VLOOKUP($C191,Sales!$AX$5:$BD$300,3,0),0)</f>
        <v>1</v>
      </c>
      <c r="AR191" s="62">
        <f>IFERROR(VLOOKUP($C191,Waste!$AX$5:$BD$200,3,0),0)</f>
        <v>0</v>
      </c>
      <c r="AS191" s="63">
        <f t="shared" si="3109"/>
        <v>0</v>
      </c>
      <c r="AT191" s="62">
        <f>IFERROR(VLOOKUP($C191,Sales!$BE$5:$BK$300,7,0),0)</f>
        <v>220000</v>
      </c>
      <c r="AU191" s="62">
        <f>IFERROR(VLOOKUP($C191,Sales!$BE$5:$BK$300,3,0),0)</f>
        <v>1</v>
      </c>
      <c r="AV191" s="62">
        <f>IFERROR(VLOOKUP($C191,Waste!$BE$5:$BK$200,3,0),0)</f>
        <v>0</v>
      </c>
      <c r="AW191" s="63">
        <f t="shared" si="3110"/>
        <v>0</v>
      </c>
      <c r="AX191" s="62">
        <f>IFERROR(VLOOKUP($C191,Sales!$BL$5:$BR$300,7,0),0)</f>
        <v>220000</v>
      </c>
      <c r="AY191" s="62">
        <f>IFERROR(VLOOKUP($C191,Sales!$BL$5:$BR$300,3,0),0)</f>
        <v>1</v>
      </c>
      <c r="AZ191" s="62">
        <f>IFERROR(VLOOKUP($C191,Waste!$BL$5:$BR$200,3,0),0)</f>
        <v>0</v>
      </c>
      <c r="BA191" s="63">
        <f t="shared" si="3111"/>
        <v>0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440000</v>
      </c>
      <c r="BG191" s="62">
        <f>IFERROR(VLOOKUP($C191,Sales!$BZ$5:$CF$300,3,0),0)</f>
        <v>2</v>
      </c>
      <c r="BH191" s="62">
        <f>IFERROR(VLOOKUP($C191,Waste!$BZ$5:$CF$200,3,0),0)</f>
        <v>0</v>
      </c>
      <c r="BI191" s="63">
        <f t="shared" si="3113"/>
        <v>0</v>
      </c>
      <c r="BJ191" s="62">
        <f>IFERROR(VLOOKUP($C191,Sales!$CG$5:$CM$300,7,0),0)</f>
        <v>660000</v>
      </c>
      <c r="BK191" s="62">
        <f>IFERROR(VLOOKUP($C191,Sales!$CG$5:$CM$300,3,0),0)</f>
        <v>3</v>
      </c>
      <c r="BL191" s="62">
        <f>IFERROR(VLOOKUP($C191,Waste!$CG$5:$CM$200,3,0),0)</f>
        <v>0</v>
      </c>
      <c r="BM191" s="63">
        <f t="shared" si="3114"/>
        <v>0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396000</v>
      </c>
      <c r="CE191" s="62">
        <f>IFERROR(VLOOKUP($C191,Sales!$DP$5:$DV$300,3,0),0)</f>
        <v>2</v>
      </c>
      <c r="CF191" s="62">
        <f>IFERROR(VLOOKUP($C191,Waste!$DP$5:$DV$200,3,0),0)</f>
        <v>0</v>
      </c>
      <c r="CG191" s="63">
        <f t="shared" si="3119"/>
        <v>0</v>
      </c>
      <c r="CH191" s="62">
        <f>IFERROR(VLOOKUP($C191,Sales!$DW$5:$EC$300,7,0),0)</f>
        <v>176000</v>
      </c>
      <c r="CI191" s="62">
        <f>IFERROR(VLOOKUP($C191,Sales!$DW$5:$EC$300,3,0),0)</f>
        <v>1</v>
      </c>
      <c r="CJ191" s="62">
        <f>IFERROR(VLOOKUP($C191,Waste!$DW$5:$EC$200,3,0),0)</f>
        <v>0</v>
      </c>
      <c r="CK191" s="63">
        <f t="shared" si="3120"/>
        <v>0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220000</v>
      </c>
      <c r="CQ191" s="62">
        <f>IFERROR(VLOOKUP($C191,Sales!$EK$5:$EQ$300,3,0),0)</f>
        <v>1</v>
      </c>
      <c r="CR191" s="62">
        <f>IFERROR(VLOOKUP($C191,Waste!$EK$5:$EQ$200,3,0),0)</f>
        <v>0</v>
      </c>
      <c r="CS191" s="63">
        <f t="shared" si="3122"/>
        <v>0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220000</v>
      </c>
      <c r="DW191" s="62">
        <f>IFERROR(VLOOKUP($C191,Sales!$GO$5:$GU$300,3,0),0)</f>
        <v>1</v>
      </c>
      <c r="DX191" s="62">
        <f>IFERROR(VLOOKUP($C191,Waste!$GO$5:$GU$200,3,0),0)</f>
        <v>0</v>
      </c>
      <c r="DY191" s="63">
        <f t="shared" si="3130"/>
        <v>0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4004000</v>
      </c>
      <c r="EN191" s="64">
        <f t="shared" si="3136"/>
        <v>4004000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440000</v>
      </c>
      <c r="ES191" s="64">
        <f t="shared" si="3141"/>
        <v>572000</v>
      </c>
      <c r="ET191" s="64">
        <f t="shared" si="3142"/>
        <v>220000</v>
      </c>
      <c r="EU191" s="64">
        <f t="shared" si="3143"/>
        <v>220000</v>
      </c>
      <c r="EV191" s="64">
        <f t="shared" si="3144"/>
        <v>220000</v>
      </c>
      <c r="EW191" s="64">
        <f t="shared" si="3145"/>
        <v>220000</v>
      </c>
      <c r="EX191" s="64">
        <f t="shared" si="3146"/>
        <v>0</v>
      </c>
      <c r="EY191" s="64">
        <f t="shared" si="3147"/>
        <v>440000</v>
      </c>
      <c r="EZ191" s="64">
        <f t="shared" si="3148"/>
        <v>660000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396000</v>
      </c>
      <c r="FF191" s="64">
        <f t="shared" si="3154"/>
        <v>176000</v>
      </c>
      <c r="FG191" s="64">
        <f t="shared" si="3155"/>
        <v>0</v>
      </c>
      <c r="FH191" s="64">
        <f t="shared" si="3156"/>
        <v>220000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220000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19</v>
      </c>
      <c r="FV191" s="64">
        <f t="shared" si="3170"/>
        <v>19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2</v>
      </c>
      <c r="GA191" s="64">
        <f t="shared" si="3175"/>
        <v>3</v>
      </c>
      <c r="GB191" s="64">
        <f t="shared" si="3176"/>
        <v>1</v>
      </c>
      <c r="GC191" s="64">
        <f t="shared" si="3177"/>
        <v>1</v>
      </c>
      <c r="GD191" s="64">
        <f t="shared" si="3178"/>
        <v>1</v>
      </c>
      <c r="GE191" s="64">
        <f t="shared" si="3179"/>
        <v>1</v>
      </c>
      <c r="GF191" s="64">
        <f t="shared" si="3180"/>
        <v>0</v>
      </c>
      <c r="GG191" s="64">
        <f t="shared" si="3181"/>
        <v>2</v>
      </c>
      <c r="GH191" s="64">
        <f t="shared" si="3182"/>
        <v>3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2</v>
      </c>
      <c r="GN191" s="64">
        <f t="shared" si="3188"/>
        <v>1</v>
      </c>
      <c r="GO191" s="64">
        <f t="shared" si="3189"/>
        <v>0</v>
      </c>
      <c r="GP191" s="64">
        <f t="shared" si="3190"/>
        <v>1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1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19</v>
      </c>
      <c r="IL191" s="64">
        <f t="shared" si="3446"/>
        <v>19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2</v>
      </c>
      <c r="IQ191" s="64">
        <f t="shared" si="3451"/>
        <v>3</v>
      </c>
      <c r="IR191" s="64">
        <f t="shared" si="3452"/>
        <v>1</v>
      </c>
      <c r="IS191" s="64">
        <f t="shared" si="3453"/>
        <v>1</v>
      </c>
      <c r="IT191" s="64">
        <f t="shared" si="3454"/>
        <v>1</v>
      </c>
      <c r="IU191" s="64">
        <f t="shared" si="3455"/>
        <v>1</v>
      </c>
      <c r="IV191" s="64">
        <f t="shared" si="3456"/>
        <v>0</v>
      </c>
      <c r="IW191" s="64">
        <f t="shared" si="3457"/>
        <v>2</v>
      </c>
      <c r="IX191" s="64">
        <f t="shared" si="3458"/>
        <v>3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2</v>
      </c>
      <c r="JD191" s="64">
        <f t="shared" si="3464"/>
        <v>1</v>
      </c>
      <c r="JE191" s="64">
        <f t="shared" si="3465"/>
        <v>0</v>
      </c>
      <c r="JF191" s="64">
        <f t="shared" si="3466"/>
        <v>1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1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19240000</v>
      </c>
      <c r="K192" s="240">
        <f t="shared" si="3096"/>
        <v>74</v>
      </c>
      <c r="L192" s="240">
        <f t="shared" si="3097"/>
        <v>0</v>
      </c>
      <c r="M192" s="57">
        <f t="shared" si="3098"/>
        <v>0</v>
      </c>
      <c r="N192" s="115">
        <f t="shared" si="3099"/>
        <v>19240000</v>
      </c>
      <c r="O192" s="64">
        <f t="shared" si="3100"/>
        <v>74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1560000</v>
      </c>
      <c r="S192" s="62">
        <f>IFERROR(VLOOKUP($C192,Sales!$H$5:$N$300,3,0),0)</f>
        <v>6</v>
      </c>
      <c r="T192" s="62">
        <f>IFERROR(VLOOKUP($C192,Waste!$H$5:$N$200,3,0),0)</f>
        <v>0</v>
      </c>
      <c r="U192" s="63">
        <f t="shared" si="3103"/>
        <v>0</v>
      </c>
      <c r="V192" s="62">
        <f>IFERROR(VLOOKUP($C192,Sales!$O$5:$U$300,7,0),0)</f>
        <v>520000</v>
      </c>
      <c r="W192" s="62">
        <f>IFERROR(VLOOKUP($C192,Sales!$O$5:$U$300,3,0),0)</f>
        <v>2</v>
      </c>
      <c r="X192" s="62">
        <f>IFERROR(VLOOKUP($C192,Waste!$O$5:$U$200,3,0),0)</f>
        <v>0</v>
      </c>
      <c r="Y192" s="63">
        <f t="shared" si="3104"/>
        <v>0</v>
      </c>
      <c r="Z192" s="62">
        <f>IFERROR(VLOOKUP($C192,Sales!$V$5:$AB$300,7,0),0)</f>
        <v>260000</v>
      </c>
      <c r="AA192" s="62">
        <f>IFERROR(VLOOKUP($C192,Sales!$V$5:$AB$300,3,0),0)</f>
        <v>1</v>
      </c>
      <c r="AB192" s="62">
        <f>IFERROR(VLOOKUP($C192,Waste!$V$5:$AB$200,3,0),0)</f>
        <v>0</v>
      </c>
      <c r="AC192" s="63">
        <f t="shared" si="3105"/>
        <v>0</v>
      </c>
      <c r="AD192" s="62">
        <f>IFERROR(VLOOKUP($C192,Sales!$AC$5:$AI$300,7,0),0)</f>
        <v>1040000</v>
      </c>
      <c r="AE192" s="62">
        <f>IFERROR(VLOOKUP($C192,Sales!$AC$5:$AI$300,3,0),0)</f>
        <v>4</v>
      </c>
      <c r="AF192" s="62">
        <f>IFERROR(VLOOKUP($C192,Waste!$AC$5:$AI$200,3,0),0)</f>
        <v>0</v>
      </c>
      <c r="AG192" s="63">
        <f t="shared" si="3106"/>
        <v>0</v>
      </c>
      <c r="AH192" s="62">
        <f>IFERROR(VLOOKUP($C192,Sales!$AJ$5:$AP$300,7,0),0)</f>
        <v>1300000</v>
      </c>
      <c r="AI192" s="62">
        <f>IFERROR(VLOOKUP($C192,Sales!$AJ$5:$AP$300,3,0),0)</f>
        <v>5</v>
      </c>
      <c r="AJ192" s="62">
        <f>IFERROR(VLOOKUP($C192,Waste!$AJ$5:$AP$200,3,0),0)</f>
        <v>0</v>
      </c>
      <c r="AK192" s="63">
        <f t="shared" si="3107"/>
        <v>0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1560000</v>
      </c>
      <c r="AQ192" s="62">
        <f>IFERROR(VLOOKUP($C192,Sales!$AX$5:$BD$300,3,0),0)</f>
        <v>6</v>
      </c>
      <c r="AR192" s="62">
        <f>IFERROR(VLOOKUP($C192,Waste!$AX$5:$BD$200,3,0),0)</f>
        <v>0</v>
      </c>
      <c r="AS192" s="63">
        <f t="shared" si="3109"/>
        <v>0</v>
      </c>
      <c r="AT192" s="62">
        <f>IFERROR(VLOOKUP($C192,Sales!$BE$5:$BK$300,7,0),0)</f>
        <v>780000</v>
      </c>
      <c r="AU192" s="62">
        <f>IFERROR(VLOOKUP($C192,Sales!$BE$5:$BK$300,3,0),0)</f>
        <v>3</v>
      </c>
      <c r="AV192" s="62">
        <f>IFERROR(VLOOKUP($C192,Waste!$BE$5:$BK$200,3,0),0)</f>
        <v>0</v>
      </c>
      <c r="AW192" s="63">
        <f t="shared" si="3110"/>
        <v>0</v>
      </c>
      <c r="AX192" s="62">
        <f>IFERROR(VLOOKUP($C192,Sales!$BL$5:$BR$300,7,0),0)</f>
        <v>1040000</v>
      </c>
      <c r="AY192" s="62">
        <f>IFERROR(VLOOKUP($C192,Sales!$BL$5:$BR$300,3,0),0)</f>
        <v>4</v>
      </c>
      <c r="AZ192" s="62">
        <f>IFERROR(VLOOKUP($C192,Waste!$BL$5:$BR$200,3,0),0)</f>
        <v>0</v>
      </c>
      <c r="BA192" s="63">
        <f t="shared" si="3111"/>
        <v>0</v>
      </c>
      <c r="BB192" s="62">
        <f>IFERROR(VLOOKUP($C192,Sales!$BS$5:$BY$300,7,0),0)</f>
        <v>260000</v>
      </c>
      <c r="BC192" s="62">
        <f>IFERROR(VLOOKUP($C192,Sales!$BS$5:$BY$300,3,0),0)</f>
        <v>1</v>
      </c>
      <c r="BD192" s="62">
        <f>IFERROR(VLOOKUP($C192,Waste!$BS$5:$BY$200,3,0),0)</f>
        <v>0</v>
      </c>
      <c r="BE192" s="63">
        <f t="shared" si="3112"/>
        <v>0</v>
      </c>
      <c r="BF192" s="62">
        <f>IFERROR(VLOOKUP($C192,Sales!$BZ$5:$CF$300,7,0),0)</f>
        <v>780000</v>
      </c>
      <c r="BG192" s="62">
        <f>IFERROR(VLOOKUP($C192,Sales!$BZ$5:$CF$300,3,0),0)</f>
        <v>3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520000</v>
      </c>
      <c r="BK192" s="62">
        <f>IFERROR(VLOOKUP($C192,Sales!$CG$5:$CM$300,3,0),0)</f>
        <v>2</v>
      </c>
      <c r="BL192" s="62">
        <f>IFERROR(VLOOKUP($C192,Waste!$CG$5:$CM$200,3,0),0)</f>
        <v>0</v>
      </c>
      <c r="BM192" s="63">
        <f t="shared" si="3114"/>
        <v>0</v>
      </c>
      <c r="BN192" s="62">
        <f>IFERROR(VLOOKUP($C192,Sales!$CN$5:$CT$300,7,0),0)</f>
        <v>1040000</v>
      </c>
      <c r="BO192" s="62">
        <f>IFERROR(VLOOKUP($C192,Sales!$CN$5:$CT$300,3,0),0)</f>
        <v>4</v>
      </c>
      <c r="BP192" s="62">
        <f>IFERROR(VLOOKUP($C192,Waste!$CN$5:$CT$200,3,0),0)</f>
        <v>0</v>
      </c>
      <c r="BQ192" s="63">
        <f t="shared" si="3115"/>
        <v>0</v>
      </c>
      <c r="BR192" s="62">
        <f>IFERROR(VLOOKUP($C192,Sales!$CU$5:$DA$300,7,0),0)</f>
        <v>780000</v>
      </c>
      <c r="BS192" s="62">
        <f>IFERROR(VLOOKUP($C192,Sales!$CU$5:$DA$300,3,0),0)</f>
        <v>3</v>
      </c>
      <c r="BT192" s="62">
        <f>IFERROR(VLOOKUP($C192,Waste!$CU$5:$DA$200,3,0),0)</f>
        <v>0</v>
      </c>
      <c r="BU192" s="63">
        <f t="shared" si="3116"/>
        <v>0</v>
      </c>
      <c r="BV192" s="62">
        <f>IFERROR(VLOOKUP($C192,Sales!$DB$5:$DH$300,7,0),0)</f>
        <v>260000</v>
      </c>
      <c r="BW192" s="62">
        <f>IFERROR(VLOOKUP($C192,Sales!$DB$5:$DH$300,3,0),0)</f>
        <v>1</v>
      </c>
      <c r="BX192" s="62">
        <f>IFERROR(VLOOKUP($C192,Waste!$DB$5:$DH$200,3,0),0)</f>
        <v>0</v>
      </c>
      <c r="BY192" s="63">
        <f t="shared" si="3117"/>
        <v>0</v>
      </c>
      <c r="BZ192" s="62">
        <f>IFERROR(VLOOKUP($C192,Sales!$DI$5:$DO$300,7,0),0)</f>
        <v>520000</v>
      </c>
      <c r="CA192" s="62">
        <f>IFERROR(VLOOKUP($C192,Sales!$DI$5:$DO$300,3,0),0)</f>
        <v>2</v>
      </c>
      <c r="CB192" s="62">
        <f>IFERROR(VLOOKUP($C192,Waste!$DI$5:$DO$200,3,0),0)</f>
        <v>0</v>
      </c>
      <c r="CC192" s="63">
        <f t="shared" si="3118"/>
        <v>0</v>
      </c>
      <c r="CD192" s="62">
        <f>IFERROR(VLOOKUP($C192,Sales!$DP$5:$DV$300,7,0),0)</f>
        <v>520000</v>
      </c>
      <c r="CE192" s="62">
        <f>IFERROR(VLOOKUP($C192,Sales!$DP$5:$DV$300,3,0),0)</f>
        <v>2</v>
      </c>
      <c r="CF192" s="62">
        <f>IFERROR(VLOOKUP($C192,Waste!$DP$5:$DV$200,3,0),0)</f>
        <v>0</v>
      </c>
      <c r="CG192" s="63">
        <f t="shared" si="3119"/>
        <v>0</v>
      </c>
      <c r="CH192" s="62">
        <f>IFERROR(VLOOKUP($C192,Sales!$DW$5:$EC$300,7,0),0)</f>
        <v>1040000</v>
      </c>
      <c r="CI192" s="62">
        <f>IFERROR(VLOOKUP($C192,Sales!$DW$5:$EC$300,3,0),0)</f>
        <v>4</v>
      </c>
      <c r="CJ192" s="62">
        <f>IFERROR(VLOOKUP($C192,Waste!$DW$5:$EC$200,3,0),0)</f>
        <v>0</v>
      </c>
      <c r="CK192" s="63">
        <f t="shared" si="3120"/>
        <v>0</v>
      </c>
      <c r="CL192" s="62">
        <f>IFERROR(VLOOKUP($C192,Sales!$ED$5:$EJ$300,7,0),0)</f>
        <v>1300000</v>
      </c>
      <c r="CM192" s="62">
        <f>IFERROR(VLOOKUP($C192,Sales!$ED$5:$EJ$300,3,0),0)</f>
        <v>5</v>
      </c>
      <c r="CN192" s="62">
        <f>IFERROR(VLOOKUP($C192,Waste!$ED$5:$EJ$200,3,0),0)</f>
        <v>0</v>
      </c>
      <c r="CO192" s="63">
        <f t="shared" si="3121"/>
        <v>0</v>
      </c>
      <c r="CP192" s="62">
        <f>IFERROR(VLOOKUP($C192,Sales!$EK$5:$EQ$300,7,0),0)</f>
        <v>1300000</v>
      </c>
      <c r="CQ192" s="62">
        <f>IFERROR(VLOOKUP($C192,Sales!$EK$5:$EQ$300,3,0),0)</f>
        <v>5</v>
      </c>
      <c r="CR192" s="62">
        <f>IFERROR(VLOOKUP($C192,Waste!$EK$5:$EQ$200,3,0),0)</f>
        <v>0</v>
      </c>
      <c r="CS192" s="63">
        <f t="shared" si="3122"/>
        <v>0</v>
      </c>
      <c r="CT192" s="62">
        <f>IFERROR(VLOOKUP($C192,Sales!$ER$5:$EX$300,7,0),0)</f>
        <v>520000</v>
      </c>
      <c r="CU192" s="62">
        <f>IFERROR(VLOOKUP($C192,Sales!$ER$5:$EX$300,3,0),0)</f>
        <v>2</v>
      </c>
      <c r="CV192" s="62">
        <f>IFERROR(VLOOKUP($C192,Waste!$ER$5:$EX$200,3,0),0)</f>
        <v>0</v>
      </c>
      <c r="CW192" s="63">
        <f t="shared" si="3123"/>
        <v>0</v>
      </c>
      <c r="CX192" s="62">
        <f>IFERROR(VLOOKUP($C192,Sales!$EY$5:$FE$300,7,0),0)</f>
        <v>260000</v>
      </c>
      <c r="CY192" s="62">
        <f>IFERROR(VLOOKUP($C192,Sales!$EY$5:$FE$300,3,0),0)</f>
        <v>1</v>
      </c>
      <c r="CZ192" s="62">
        <f>IFERROR(VLOOKUP($C192,Waste!$EY$5:$FE$200,3,0),0)</f>
        <v>0</v>
      </c>
      <c r="DA192" s="63">
        <f t="shared" si="3124"/>
        <v>0</v>
      </c>
      <c r="DB192" s="62">
        <f>IFERROR(VLOOKUP($C192,Sales!$FF$5:$FL$300,7,0),0)</f>
        <v>260000</v>
      </c>
      <c r="DC192" s="62">
        <f>IFERROR(VLOOKUP($C192,Sales!$FF$5:$FL$300,3,0),0)</f>
        <v>1</v>
      </c>
      <c r="DD192" s="62">
        <f>IFERROR(VLOOKUP($C192,Waste!$FF$5:$FL$200,3,0),0)</f>
        <v>0</v>
      </c>
      <c r="DE192" s="63">
        <f t="shared" si="3125"/>
        <v>0</v>
      </c>
      <c r="DF192" s="62">
        <f>IFERROR(VLOOKUP($C192,Sales!$FM$5:$FS$300,7,0),0)</f>
        <v>260000</v>
      </c>
      <c r="DG192" s="62">
        <f>IFERROR(VLOOKUP($C192,Sales!$FM$5:$FS$300,3,0),0)</f>
        <v>1</v>
      </c>
      <c r="DH192" s="62">
        <f>IFERROR(VLOOKUP($C192,Waste!$FM$5:$FS$200,3,0),0)</f>
        <v>0</v>
      </c>
      <c r="DI192" s="63">
        <f t="shared" si="3126"/>
        <v>0</v>
      </c>
      <c r="DJ192" s="62">
        <f>IFERROR(VLOOKUP($C192,Sales!$FT$5:$FZ$300,7,0),0)</f>
        <v>520000</v>
      </c>
      <c r="DK192" s="62">
        <f>IFERROR(VLOOKUP($C192,Sales!$FT$5:$FZ$300,3,0),0)</f>
        <v>2</v>
      </c>
      <c r="DL192" s="62">
        <f>IFERROR(VLOOKUP($C192,Waste!$FT$5:$FZ$200,3,0),0)</f>
        <v>0</v>
      </c>
      <c r="DM192" s="63">
        <f t="shared" si="3127"/>
        <v>0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520000</v>
      </c>
      <c r="EA192" s="62">
        <f>IFERROR(VLOOKUP($C192,Sales!$GV$5:$HB$300,3,0),0)</f>
        <v>2</v>
      </c>
      <c r="EB192" s="62">
        <f>IFERROR(VLOOKUP($C192,Waste!$GV$5:$HB$200,3,0),0)</f>
        <v>0</v>
      </c>
      <c r="EC192" s="63">
        <f t="shared" si="3131"/>
        <v>0</v>
      </c>
      <c r="ED192" s="62">
        <f>IFERROR(VLOOKUP($C192,Sales!$HC$5:$HI$300,7,0),0)</f>
        <v>520000</v>
      </c>
      <c r="EE192" s="62">
        <f>IFERROR(VLOOKUP($C192,Sales!$HC$5:$HI$300,3,0),0)</f>
        <v>2</v>
      </c>
      <c r="EF192" s="62">
        <f>IFERROR(VLOOKUP($C192,Waste!$HC$5:$HI$200,3,0),0)</f>
        <v>0</v>
      </c>
      <c r="EG192" s="63">
        <f t="shared" si="3132"/>
        <v>0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19240000</v>
      </c>
      <c r="EN192" s="64">
        <f t="shared" si="3136"/>
        <v>19240000</v>
      </c>
      <c r="EO192" s="64">
        <f t="shared" si="3137"/>
        <v>1560000</v>
      </c>
      <c r="EP192" s="64">
        <f t="shared" si="3138"/>
        <v>520000</v>
      </c>
      <c r="EQ192" s="64">
        <f t="shared" si="3139"/>
        <v>260000</v>
      </c>
      <c r="ER192" s="64">
        <f t="shared" si="3140"/>
        <v>1040000</v>
      </c>
      <c r="ES192" s="64">
        <f t="shared" si="3141"/>
        <v>1300000</v>
      </c>
      <c r="ET192" s="64">
        <f t="shared" si="3142"/>
        <v>0</v>
      </c>
      <c r="EU192" s="64">
        <f t="shared" si="3143"/>
        <v>1560000</v>
      </c>
      <c r="EV192" s="64">
        <f t="shared" si="3144"/>
        <v>780000</v>
      </c>
      <c r="EW192" s="64">
        <f t="shared" si="3145"/>
        <v>1040000</v>
      </c>
      <c r="EX192" s="64">
        <f t="shared" si="3146"/>
        <v>260000</v>
      </c>
      <c r="EY192" s="64">
        <f t="shared" si="3147"/>
        <v>780000</v>
      </c>
      <c r="EZ192" s="64">
        <f t="shared" si="3148"/>
        <v>520000</v>
      </c>
      <c r="FA192" s="64">
        <f t="shared" si="3149"/>
        <v>1040000</v>
      </c>
      <c r="FB192" s="64">
        <f t="shared" si="3150"/>
        <v>780000</v>
      </c>
      <c r="FC192" s="64">
        <f t="shared" si="3151"/>
        <v>260000</v>
      </c>
      <c r="FD192" s="64">
        <f t="shared" si="3152"/>
        <v>520000</v>
      </c>
      <c r="FE192" s="64">
        <f t="shared" si="3153"/>
        <v>520000</v>
      </c>
      <c r="FF192" s="64">
        <f t="shared" si="3154"/>
        <v>1040000</v>
      </c>
      <c r="FG192" s="64">
        <f t="shared" si="3155"/>
        <v>1300000</v>
      </c>
      <c r="FH192" s="64">
        <f t="shared" si="3156"/>
        <v>1300000</v>
      </c>
      <c r="FI192" s="64">
        <f t="shared" si="3157"/>
        <v>520000</v>
      </c>
      <c r="FJ192" s="64">
        <f t="shared" si="3158"/>
        <v>260000</v>
      </c>
      <c r="FK192" s="64">
        <f t="shared" si="3159"/>
        <v>260000</v>
      </c>
      <c r="FL192" s="64">
        <f t="shared" si="3160"/>
        <v>260000</v>
      </c>
      <c r="FM192" s="64">
        <f t="shared" si="3161"/>
        <v>520000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520000</v>
      </c>
      <c r="FR192" s="64">
        <f t="shared" si="3166"/>
        <v>520000</v>
      </c>
      <c r="FS192" s="116">
        <f t="shared" si="3167"/>
        <v>0</v>
      </c>
      <c r="FT192" s="115">
        <f t="shared" si="3168"/>
        <v>0</v>
      </c>
      <c r="FU192" s="64">
        <f t="shared" si="3169"/>
        <v>74</v>
      </c>
      <c r="FV192" s="64">
        <f t="shared" si="3170"/>
        <v>74</v>
      </c>
      <c r="FW192" s="64">
        <f t="shared" si="3171"/>
        <v>6</v>
      </c>
      <c r="FX192" s="64">
        <f t="shared" si="3172"/>
        <v>2</v>
      </c>
      <c r="FY192" s="64">
        <f t="shared" si="3173"/>
        <v>1</v>
      </c>
      <c r="FZ192" s="64">
        <f t="shared" si="3174"/>
        <v>4</v>
      </c>
      <c r="GA192" s="64">
        <f t="shared" si="3175"/>
        <v>5</v>
      </c>
      <c r="GB192" s="64">
        <f t="shared" si="3176"/>
        <v>0</v>
      </c>
      <c r="GC192" s="64">
        <f t="shared" si="3177"/>
        <v>6</v>
      </c>
      <c r="GD192" s="64">
        <f t="shared" si="3178"/>
        <v>3</v>
      </c>
      <c r="GE192" s="64">
        <f t="shared" si="3179"/>
        <v>4</v>
      </c>
      <c r="GF192" s="64">
        <f t="shared" si="3180"/>
        <v>1</v>
      </c>
      <c r="GG192" s="64">
        <f t="shared" si="3181"/>
        <v>3</v>
      </c>
      <c r="GH192" s="64">
        <f t="shared" si="3182"/>
        <v>2</v>
      </c>
      <c r="GI192" s="64">
        <f t="shared" si="3183"/>
        <v>4</v>
      </c>
      <c r="GJ192" s="64">
        <f t="shared" si="3184"/>
        <v>3</v>
      </c>
      <c r="GK192" s="64">
        <f t="shared" si="3185"/>
        <v>1</v>
      </c>
      <c r="GL192" s="64">
        <f t="shared" si="3186"/>
        <v>2</v>
      </c>
      <c r="GM192" s="64">
        <f t="shared" si="3187"/>
        <v>2</v>
      </c>
      <c r="GN192" s="64">
        <f t="shared" si="3188"/>
        <v>4</v>
      </c>
      <c r="GO192" s="64">
        <f t="shared" si="3189"/>
        <v>5</v>
      </c>
      <c r="GP192" s="64">
        <f t="shared" si="3190"/>
        <v>5</v>
      </c>
      <c r="GQ192" s="64">
        <f t="shared" si="3191"/>
        <v>2</v>
      </c>
      <c r="GR192" s="64">
        <f t="shared" si="3192"/>
        <v>1</v>
      </c>
      <c r="GS192" s="64">
        <f t="shared" si="3193"/>
        <v>1</v>
      </c>
      <c r="GT192" s="64">
        <f t="shared" si="3194"/>
        <v>1</v>
      </c>
      <c r="GU192" s="64">
        <f t="shared" si="3195"/>
        <v>2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2</v>
      </c>
      <c r="GZ192" s="64">
        <f t="shared" si="3200"/>
        <v>2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74</v>
      </c>
      <c r="IL192" s="64">
        <f t="shared" si="3446"/>
        <v>74</v>
      </c>
      <c r="IM192" s="64">
        <f t="shared" si="3447"/>
        <v>6</v>
      </c>
      <c r="IN192" s="64">
        <f t="shared" si="3448"/>
        <v>2</v>
      </c>
      <c r="IO192" s="64">
        <f t="shared" si="3449"/>
        <v>1</v>
      </c>
      <c r="IP192" s="64">
        <f t="shared" si="3450"/>
        <v>4</v>
      </c>
      <c r="IQ192" s="64">
        <f t="shared" si="3451"/>
        <v>5</v>
      </c>
      <c r="IR192" s="64">
        <f t="shared" si="3452"/>
        <v>0</v>
      </c>
      <c r="IS192" s="64">
        <f t="shared" si="3453"/>
        <v>6</v>
      </c>
      <c r="IT192" s="64">
        <f t="shared" si="3454"/>
        <v>3</v>
      </c>
      <c r="IU192" s="64">
        <f t="shared" si="3455"/>
        <v>4</v>
      </c>
      <c r="IV192" s="64">
        <f t="shared" si="3456"/>
        <v>1</v>
      </c>
      <c r="IW192" s="64">
        <f t="shared" si="3457"/>
        <v>3</v>
      </c>
      <c r="IX192" s="64">
        <f t="shared" si="3458"/>
        <v>2</v>
      </c>
      <c r="IY192" s="64">
        <f t="shared" si="3459"/>
        <v>4</v>
      </c>
      <c r="IZ192" s="64">
        <f t="shared" si="3460"/>
        <v>3</v>
      </c>
      <c r="JA192" s="64">
        <f t="shared" si="3461"/>
        <v>1</v>
      </c>
      <c r="JB192" s="64">
        <f t="shared" si="3462"/>
        <v>2</v>
      </c>
      <c r="JC192" s="64">
        <f t="shared" si="3463"/>
        <v>2</v>
      </c>
      <c r="JD192" s="64">
        <f t="shared" si="3464"/>
        <v>4</v>
      </c>
      <c r="JE192" s="64">
        <f t="shared" si="3465"/>
        <v>5</v>
      </c>
      <c r="JF192" s="64">
        <f t="shared" si="3466"/>
        <v>5</v>
      </c>
      <c r="JG192" s="64">
        <f t="shared" si="3467"/>
        <v>2</v>
      </c>
      <c r="JH192" s="64">
        <f t="shared" si="3468"/>
        <v>1</v>
      </c>
      <c r="JI192" s="64">
        <f t="shared" si="3469"/>
        <v>1</v>
      </c>
      <c r="JJ192" s="64">
        <f t="shared" si="3470"/>
        <v>1</v>
      </c>
      <c r="JK192" s="64">
        <f t="shared" si="3471"/>
        <v>2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2</v>
      </c>
      <c r="JP192" s="64">
        <f t="shared" si="3476"/>
        <v>2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4200000</v>
      </c>
      <c r="K193" s="240">
        <f t="shared" si="3096"/>
        <v>12</v>
      </c>
      <c r="L193" s="240">
        <f t="shared" si="3097"/>
        <v>0</v>
      </c>
      <c r="M193" s="57">
        <f t="shared" si="3098"/>
        <v>0</v>
      </c>
      <c r="N193" s="115">
        <f t="shared" si="3099"/>
        <v>4200000</v>
      </c>
      <c r="O193" s="64">
        <f t="shared" si="3100"/>
        <v>12</v>
      </c>
      <c r="P193" s="64">
        <f t="shared" si="3101"/>
        <v>0</v>
      </c>
      <c r="Q193" s="127">
        <f t="shared" si="3102"/>
        <v>0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350000</v>
      </c>
      <c r="AE193" s="62">
        <f>IFERROR(VLOOKUP($C193,Sales!$AC$5:$AI$300,3,0),0)</f>
        <v>1</v>
      </c>
      <c r="AF193" s="62">
        <f>IFERROR(VLOOKUP($C193,Waste!$AC$5:$AI$200,3,0),0)</f>
        <v>0</v>
      </c>
      <c r="AG193" s="63">
        <f t="shared" si="3106"/>
        <v>0</v>
      </c>
      <c r="AH193" s="62">
        <f>IFERROR(VLOOKUP($C193,Sales!$AJ$5:$AP$300,7,0),0)</f>
        <v>350000</v>
      </c>
      <c r="AI193" s="62">
        <f>IFERROR(VLOOKUP($C193,Sales!$AJ$5:$AP$300,3,0),0)</f>
        <v>1</v>
      </c>
      <c r="AJ193" s="62">
        <f>IFERROR(VLOOKUP($C193,Waste!$AJ$5:$AP$200,3,0),0)</f>
        <v>0</v>
      </c>
      <c r="AK193" s="63">
        <f t="shared" si="3107"/>
        <v>0</v>
      </c>
      <c r="AL193" s="62">
        <f>IFERROR(VLOOKUP($C193,Sales!$AQ$5:$AW$300,7,0),0)</f>
        <v>350000</v>
      </c>
      <c r="AM193" s="62">
        <f>IFERROR(VLOOKUP($C193,Sales!$AQ$5:$AW$300,3,0),0)</f>
        <v>1</v>
      </c>
      <c r="AN193" s="62">
        <f>IFERROR(VLOOKUP($C193,Waste!$AQ$5:$AW$200,3,0),0)</f>
        <v>0</v>
      </c>
      <c r="AO193" s="63">
        <f t="shared" si="3108"/>
        <v>0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700000</v>
      </c>
      <c r="BG193" s="62">
        <f>IFERROR(VLOOKUP($C193,Sales!$BZ$5:$CF$300,3,0),0)</f>
        <v>2</v>
      </c>
      <c r="BH193" s="62">
        <f>IFERROR(VLOOKUP($C193,Waste!$BZ$5:$CF$200,3,0),0)</f>
        <v>0</v>
      </c>
      <c r="BI193" s="63">
        <f t="shared" si="3113"/>
        <v>0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350000</v>
      </c>
      <c r="CI193" s="62">
        <f>IFERROR(VLOOKUP($C193,Sales!$DW$5:$EC$300,3,0),0)</f>
        <v>1</v>
      </c>
      <c r="CJ193" s="62">
        <f>IFERROR(VLOOKUP($C193,Waste!$DW$5:$EC$200,3,0),0)</f>
        <v>0</v>
      </c>
      <c r="CK193" s="63">
        <f t="shared" si="3120"/>
        <v>0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350000</v>
      </c>
      <c r="CQ193" s="62">
        <f>IFERROR(VLOOKUP($C193,Sales!$EK$5:$EQ$300,3,0),0)</f>
        <v>1</v>
      </c>
      <c r="CR193" s="62">
        <f>IFERROR(VLOOKUP($C193,Waste!$EK$5:$EQ$200,3,0),0)</f>
        <v>0</v>
      </c>
      <c r="CS193" s="63">
        <f t="shared" si="3122"/>
        <v>0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350000</v>
      </c>
      <c r="DG193" s="62">
        <f>IFERROR(VLOOKUP($C193,Sales!$FM$5:$FS$300,3,0),0)</f>
        <v>1</v>
      </c>
      <c r="DH193" s="62">
        <f>IFERROR(VLOOKUP($C193,Waste!$FM$5:$FS$200,3,0),0)</f>
        <v>0</v>
      </c>
      <c r="DI193" s="63">
        <f t="shared" si="3126"/>
        <v>0</v>
      </c>
      <c r="DJ193" s="62">
        <f>IFERROR(VLOOKUP($C193,Sales!$FT$5:$FZ$300,7,0),0)</f>
        <v>350000</v>
      </c>
      <c r="DK193" s="62">
        <f>IFERROR(VLOOKUP($C193,Sales!$FT$5:$FZ$300,3,0),0)</f>
        <v>1</v>
      </c>
      <c r="DL193" s="62">
        <f>IFERROR(VLOOKUP($C193,Waste!$FT$5:$FZ$200,3,0),0)</f>
        <v>0</v>
      </c>
      <c r="DM193" s="63">
        <f t="shared" si="3127"/>
        <v>0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350000</v>
      </c>
      <c r="DW193" s="62">
        <f>IFERROR(VLOOKUP($C193,Sales!$GO$5:$GU$300,3,0),0)</f>
        <v>1</v>
      </c>
      <c r="DX193" s="62">
        <f>IFERROR(VLOOKUP($C193,Waste!$GO$5:$GU$200,3,0),0)</f>
        <v>0</v>
      </c>
      <c r="DY193" s="63">
        <f t="shared" si="3130"/>
        <v>0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700000</v>
      </c>
      <c r="EE193" s="62">
        <f>IFERROR(VLOOKUP($C193,Sales!$HC$5:$HI$300,3,0),0)</f>
        <v>2</v>
      </c>
      <c r="EF193" s="62">
        <f>IFERROR(VLOOKUP($C193,Waste!$HC$5:$HI$200,3,0),0)</f>
        <v>0</v>
      </c>
      <c r="EG193" s="63">
        <f t="shared" si="3132"/>
        <v>0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4200000</v>
      </c>
      <c r="EN193" s="64">
        <f t="shared" si="3136"/>
        <v>4200000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350000</v>
      </c>
      <c r="ES193" s="64">
        <f t="shared" si="3141"/>
        <v>350000</v>
      </c>
      <c r="ET193" s="64">
        <f t="shared" si="3142"/>
        <v>350000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700000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350000</v>
      </c>
      <c r="FG193" s="64">
        <f t="shared" si="3155"/>
        <v>0</v>
      </c>
      <c r="FH193" s="64">
        <f t="shared" si="3156"/>
        <v>350000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350000</v>
      </c>
      <c r="FM193" s="64">
        <f t="shared" si="3161"/>
        <v>350000</v>
      </c>
      <c r="FN193" s="64">
        <f t="shared" si="3162"/>
        <v>0</v>
      </c>
      <c r="FO193" s="64">
        <f t="shared" si="3163"/>
        <v>0</v>
      </c>
      <c r="FP193" s="64">
        <f t="shared" si="3164"/>
        <v>350000</v>
      </c>
      <c r="FQ193" s="64">
        <f t="shared" si="3165"/>
        <v>0</v>
      </c>
      <c r="FR193" s="64">
        <f t="shared" si="3166"/>
        <v>700000</v>
      </c>
      <c r="FS193" s="116">
        <f t="shared" si="3167"/>
        <v>0</v>
      </c>
      <c r="FT193" s="115">
        <f t="shared" si="3168"/>
        <v>0</v>
      </c>
      <c r="FU193" s="64">
        <f t="shared" si="3169"/>
        <v>12</v>
      </c>
      <c r="FV193" s="64">
        <f t="shared" si="3170"/>
        <v>12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1</v>
      </c>
      <c r="GA193" s="64">
        <f t="shared" si="3175"/>
        <v>1</v>
      </c>
      <c r="GB193" s="64">
        <f t="shared" si="3176"/>
        <v>1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2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1</v>
      </c>
      <c r="GO193" s="64">
        <f t="shared" si="3189"/>
        <v>0</v>
      </c>
      <c r="GP193" s="64">
        <f t="shared" si="3190"/>
        <v>1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1</v>
      </c>
      <c r="GU193" s="64">
        <f t="shared" si="3195"/>
        <v>1</v>
      </c>
      <c r="GV193" s="64">
        <f t="shared" si="3196"/>
        <v>0</v>
      </c>
      <c r="GW193" s="64">
        <f t="shared" si="3197"/>
        <v>0</v>
      </c>
      <c r="GX193" s="64">
        <f t="shared" si="3198"/>
        <v>1</v>
      </c>
      <c r="GY193" s="64">
        <f t="shared" si="3199"/>
        <v>0</v>
      </c>
      <c r="GZ193" s="64">
        <f t="shared" si="3200"/>
        <v>2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12</v>
      </c>
      <c r="IL193" s="64">
        <f t="shared" si="3446"/>
        <v>12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1</v>
      </c>
      <c r="IQ193" s="64">
        <f t="shared" si="3451"/>
        <v>1</v>
      </c>
      <c r="IR193" s="64">
        <f t="shared" si="3452"/>
        <v>1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2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1</v>
      </c>
      <c r="JE193" s="64">
        <f t="shared" si="3465"/>
        <v>0</v>
      </c>
      <c r="JF193" s="64">
        <f t="shared" si="3466"/>
        <v>1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1</v>
      </c>
      <c r="JK193" s="64">
        <f t="shared" si="3471"/>
        <v>1</v>
      </c>
      <c r="JL193" s="64">
        <f t="shared" si="3472"/>
        <v>0</v>
      </c>
      <c r="JM193" s="64">
        <f t="shared" si="3473"/>
        <v>0</v>
      </c>
      <c r="JN193" s="64">
        <f t="shared" si="3474"/>
        <v>1</v>
      </c>
      <c r="JO193" s="64">
        <f t="shared" si="3475"/>
        <v>0</v>
      </c>
      <c r="JP193" s="64">
        <f t="shared" si="3476"/>
        <v>2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1950000</v>
      </c>
      <c r="K205" s="62">
        <f t="shared" si="3096"/>
        <v>5</v>
      </c>
      <c r="L205" s="62">
        <f t="shared" si="3097"/>
        <v>0</v>
      </c>
      <c r="M205" s="57">
        <f t="shared" si="3098"/>
        <v>0</v>
      </c>
      <c r="N205" s="115">
        <f t="shared" si="3099"/>
        <v>1950000</v>
      </c>
      <c r="O205" s="64">
        <f t="shared" si="3100"/>
        <v>5</v>
      </c>
      <c r="P205" s="64">
        <f t="shared" si="3101"/>
        <v>0</v>
      </c>
      <c r="Q205" s="127">
        <f t="shared" si="3102"/>
        <v>0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390000</v>
      </c>
      <c r="W205" s="62">
        <f>IFERROR(VLOOKUP($C205,Sales!$O$5:$U$300,3,0),0)</f>
        <v>1</v>
      </c>
      <c r="X205" s="62">
        <f>IFERROR(VLOOKUP($C205,Waste!$O$5:$U$200,3,0),0)</f>
        <v>0</v>
      </c>
      <c r="Y205" s="63">
        <f t="shared" si="3104"/>
        <v>0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390000</v>
      </c>
      <c r="AQ205" s="62">
        <f>IFERROR(VLOOKUP($C205,Sales!$AX$5:$BD$300,3,0),0)</f>
        <v>1</v>
      </c>
      <c r="AR205" s="62">
        <f>IFERROR(VLOOKUP($C205,Waste!$AX$5:$BD$200,3,0),0)</f>
        <v>0</v>
      </c>
      <c r="AS205" s="63">
        <f t="shared" si="3109"/>
        <v>0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0</v>
      </c>
      <c r="BG205" s="62">
        <f>IFERROR(VLOOKUP($C205,Sales!$BZ$5:$CF$300,3,0),0)</f>
        <v>0</v>
      </c>
      <c r="BH205" s="62">
        <f>IFERROR(VLOOKUP($C205,Waste!$BZ$5:$CF$200,3,0),0)</f>
        <v>0</v>
      </c>
      <c r="BI205" s="63" t="e">
        <f t="shared" si="3113"/>
        <v>#DIV/0!</v>
      </c>
      <c r="BJ205" s="62">
        <f>IFERROR(VLOOKUP($C205,Sales!$CG$5:$CM$300,7,0),0)</f>
        <v>390000</v>
      </c>
      <c r="BK205" s="62">
        <f>IFERROR(VLOOKUP($C205,Sales!$CG$5:$CM$300,3,0),0)</f>
        <v>1</v>
      </c>
      <c r="BL205" s="62">
        <f>IFERROR(VLOOKUP($C205,Waste!$CG$5:$CM$200,3,0),0)</f>
        <v>0</v>
      </c>
      <c r="BM205" s="63">
        <f t="shared" si="3114"/>
        <v>0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780000</v>
      </c>
      <c r="CQ205" s="62">
        <f>IFERROR(VLOOKUP($C205,Sales!$EK$5:$EQ$300,3,0),0)</f>
        <v>2</v>
      </c>
      <c r="CR205" s="62">
        <f>IFERROR(VLOOKUP($C205,Waste!$EK$5:$EQ$200,3,0),0)</f>
        <v>0</v>
      </c>
      <c r="CS205" s="63">
        <f t="shared" si="3122"/>
        <v>0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1950000</v>
      </c>
      <c r="EN205" s="64">
        <f t="shared" si="3136"/>
        <v>1950000</v>
      </c>
      <c r="EO205" s="64">
        <f t="shared" si="3137"/>
        <v>0</v>
      </c>
      <c r="EP205" s="64">
        <f t="shared" si="3138"/>
        <v>390000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390000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0</v>
      </c>
      <c r="EZ205" s="64">
        <f t="shared" si="3148"/>
        <v>390000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780000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5</v>
      </c>
      <c r="FV205" s="64">
        <f t="shared" si="3170"/>
        <v>5</v>
      </c>
      <c r="FW205" s="64">
        <f t="shared" si="3171"/>
        <v>0</v>
      </c>
      <c r="FX205" s="64">
        <f t="shared" si="3172"/>
        <v>1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1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0</v>
      </c>
      <c r="GH205" s="64">
        <f t="shared" si="3182"/>
        <v>1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2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5</v>
      </c>
      <c r="IL205" s="64">
        <f t="shared" si="3446"/>
        <v>5</v>
      </c>
      <c r="IM205" s="64">
        <f t="shared" si="3447"/>
        <v>0</v>
      </c>
      <c r="IN205" s="64">
        <f t="shared" si="3448"/>
        <v>1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1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0</v>
      </c>
      <c r="IX205" s="64">
        <f t="shared" si="3458"/>
        <v>1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2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5460000</v>
      </c>
      <c r="K207" s="62">
        <f t="shared" si="3096"/>
        <v>14</v>
      </c>
      <c r="L207" s="62">
        <f t="shared" si="3097"/>
        <v>0</v>
      </c>
      <c r="M207" s="57">
        <f t="shared" si="3098"/>
        <v>0</v>
      </c>
      <c r="N207" s="115">
        <f t="shared" si="3099"/>
        <v>5460000</v>
      </c>
      <c r="O207" s="64">
        <f t="shared" si="3100"/>
        <v>14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780000</v>
      </c>
      <c r="W207" s="62">
        <f>IFERROR(VLOOKUP($C207,Sales!$O$5:$U$300,3,0),0)</f>
        <v>2</v>
      </c>
      <c r="X207" s="62">
        <f>IFERROR(VLOOKUP($C207,Waste!$O$5:$U$200,3,0),0)</f>
        <v>0</v>
      </c>
      <c r="Y207" s="63">
        <f t="shared" si="3104"/>
        <v>0</v>
      </c>
      <c r="Z207" s="62">
        <f>IFERROR(VLOOKUP($C207,Sales!$V$5:$AB$300,7,0),0)</f>
        <v>390000</v>
      </c>
      <c r="AA207" s="62">
        <f>IFERROR(VLOOKUP($C207,Sales!$V$5:$AB$300,3,0),0)</f>
        <v>1</v>
      </c>
      <c r="AB207" s="62">
        <f>IFERROR(VLOOKUP($C207,Waste!$V$5:$AB$200,3,0),0)</f>
        <v>0</v>
      </c>
      <c r="AC207" s="63">
        <f t="shared" si="3105"/>
        <v>0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390000</v>
      </c>
      <c r="AM207" s="62">
        <f>IFERROR(VLOOKUP($C207,Sales!$AQ$5:$AW$300,3,0),0)</f>
        <v>1</v>
      </c>
      <c r="AN207" s="62">
        <f>IFERROR(VLOOKUP($C207,Waste!$AQ$5:$AW$200,3,0),0)</f>
        <v>0</v>
      </c>
      <c r="AO207" s="63">
        <f t="shared" si="3108"/>
        <v>0</v>
      </c>
      <c r="AP207" s="62">
        <f>IFERROR(VLOOKUP($C207,Sales!$AX$5:$BD$300,7,0),0)</f>
        <v>390000</v>
      </c>
      <c r="AQ207" s="62">
        <f>IFERROR(VLOOKUP($C207,Sales!$AX$5:$BD$300,3,0),0)</f>
        <v>1</v>
      </c>
      <c r="AR207" s="62">
        <f>IFERROR(VLOOKUP($C207,Waste!$AX$5:$BD$200,3,0),0)</f>
        <v>0</v>
      </c>
      <c r="AS207" s="63">
        <f t="shared" si="3109"/>
        <v>0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780000</v>
      </c>
      <c r="AY207" s="62">
        <f>IFERROR(VLOOKUP($C207,Sales!$BL$5:$BR$300,3,0),0)</f>
        <v>2</v>
      </c>
      <c r="AZ207" s="62">
        <f>IFERROR(VLOOKUP($C207,Waste!$BL$5:$BR$200,3,0),0)</f>
        <v>0</v>
      </c>
      <c r="BA207" s="63">
        <f t="shared" si="3111"/>
        <v>0</v>
      </c>
      <c r="BB207" s="62">
        <f>IFERROR(VLOOKUP($C207,Sales!$BS$5:$BY$300,7,0),0)</f>
        <v>390000</v>
      </c>
      <c r="BC207" s="62">
        <f>IFERROR(VLOOKUP($C207,Sales!$BS$5:$BY$300,3,0),0)</f>
        <v>1</v>
      </c>
      <c r="BD207" s="62">
        <f>IFERROR(VLOOKUP($C207,Waste!$BS$5:$BY$200,3,0),0)</f>
        <v>0</v>
      </c>
      <c r="BE207" s="63">
        <f t="shared" si="3112"/>
        <v>0</v>
      </c>
      <c r="BF207" s="62">
        <f>IFERROR(VLOOKUP($C207,Sales!$BZ$5:$CF$300,7,0),0)</f>
        <v>0</v>
      </c>
      <c r="BG207" s="62">
        <f>IFERROR(VLOOKUP($C207,Sales!$BZ$5:$CF$300,3,0),0)</f>
        <v>0</v>
      </c>
      <c r="BH207" s="62">
        <f>IFERROR(VLOOKUP($C207,Waste!$BZ$5:$CF$200,3,0),0)</f>
        <v>0</v>
      </c>
      <c r="BI207" s="63" t="e">
        <f t="shared" si="3113"/>
        <v>#DIV/0!</v>
      </c>
      <c r="BJ207" s="62">
        <f>IFERROR(VLOOKUP($C207,Sales!$CG$5:$CM$300,7,0),0)</f>
        <v>390000</v>
      </c>
      <c r="BK207" s="62">
        <f>IFERROR(VLOOKUP($C207,Sales!$CG$5:$CM$300,3,0),0)</f>
        <v>1</v>
      </c>
      <c r="BL207" s="62">
        <f>IFERROR(VLOOKUP($C207,Waste!$CG$5:$CM$200,3,0),0)</f>
        <v>0</v>
      </c>
      <c r="BM207" s="63">
        <f t="shared" si="3114"/>
        <v>0</v>
      </c>
      <c r="BN207" s="62">
        <f>IFERROR(VLOOKUP($C207,Sales!$CN$5:$CT$300,7,0),0)</f>
        <v>390000</v>
      </c>
      <c r="BO207" s="62">
        <f>IFERROR(VLOOKUP($C207,Sales!$CN$5:$CT$300,3,0),0)</f>
        <v>1</v>
      </c>
      <c r="BP207" s="62">
        <f>IFERROR(VLOOKUP($C207,Waste!$CN$5:$CT$200,3,0),0)</f>
        <v>0</v>
      </c>
      <c r="BQ207" s="63">
        <f t="shared" si="3115"/>
        <v>0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390000</v>
      </c>
      <c r="CI207" s="62">
        <f>IFERROR(VLOOKUP($C207,Sales!$DW$5:$EC$300,3,0),0)</f>
        <v>1</v>
      </c>
      <c r="CJ207" s="62">
        <f>IFERROR(VLOOKUP($C207,Waste!$DW$5:$EC$200,3,0),0)</f>
        <v>0</v>
      </c>
      <c r="CK207" s="63">
        <f t="shared" si="3120"/>
        <v>0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390000</v>
      </c>
      <c r="CU207" s="62">
        <f>IFERROR(VLOOKUP($C207,Sales!$ER$5:$EX$300,3,0),0)</f>
        <v>1</v>
      </c>
      <c r="CV207" s="62">
        <f>IFERROR(VLOOKUP($C207,Waste!$ER$5:$EX$200,3,0),0)</f>
        <v>0</v>
      </c>
      <c r="CW207" s="63">
        <f t="shared" si="3123"/>
        <v>0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390000</v>
      </c>
      <c r="DW207" s="62">
        <f>IFERROR(VLOOKUP($C207,Sales!$GO$5:$GU$300,3,0),0)</f>
        <v>1</v>
      </c>
      <c r="DX207" s="62">
        <f>IFERROR(VLOOKUP($C207,Waste!$GO$5:$GU$200,3,0),0)</f>
        <v>0</v>
      </c>
      <c r="DY207" s="63">
        <f t="shared" si="3130"/>
        <v>0</v>
      </c>
      <c r="DZ207" s="62">
        <f>IFERROR(VLOOKUP($C207,Sales!$GV$5:$HB$300,7,0),0)</f>
        <v>390000</v>
      </c>
      <c r="EA207" s="62">
        <f>IFERROR(VLOOKUP($C207,Sales!$GV$5:$HB$300,3,0),0)</f>
        <v>1</v>
      </c>
      <c r="EB207" s="62">
        <f>IFERROR(VLOOKUP($C207,Waste!$GV$5:$HB$200,3,0),0)</f>
        <v>0</v>
      </c>
      <c r="EC207" s="63">
        <f t="shared" si="3131"/>
        <v>0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5460000</v>
      </c>
      <c r="EN207" s="64">
        <f t="shared" si="3136"/>
        <v>5460000</v>
      </c>
      <c r="EO207" s="64">
        <f t="shared" si="3137"/>
        <v>0</v>
      </c>
      <c r="EP207" s="64">
        <f t="shared" si="3138"/>
        <v>780000</v>
      </c>
      <c r="EQ207" s="64">
        <f t="shared" si="3139"/>
        <v>390000</v>
      </c>
      <c r="ER207" s="64">
        <f t="shared" si="3140"/>
        <v>0</v>
      </c>
      <c r="ES207" s="64">
        <f t="shared" si="3141"/>
        <v>0</v>
      </c>
      <c r="ET207" s="64">
        <f t="shared" si="3142"/>
        <v>390000</v>
      </c>
      <c r="EU207" s="64">
        <f t="shared" si="3143"/>
        <v>390000</v>
      </c>
      <c r="EV207" s="64">
        <f t="shared" si="3144"/>
        <v>0</v>
      </c>
      <c r="EW207" s="64">
        <f t="shared" si="3145"/>
        <v>780000</v>
      </c>
      <c r="EX207" s="64">
        <f t="shared" si="3146"/>
        <v>390000</v>
      </c>
      <c r="EY207" s="64">
        <f t="shared" si="3147"/>
        <v>0</v>
      </c>
      <c r="EZ207" s="64">
        <f t="shared" si="3148"/>
        <v>390000</v>
      </c>
      <c r="FA207" s="64">
        <f t="shared" si="3149"/>
        <v>390000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390000</v>
      </c>
      <c r="FG207" s="64">
        <f t="shared" si="3155"/>
        <v>0</v>
      </c>
      <c r="FH207" s="64">
        <f t="shared" si="3156"/>
        <v>0</v>
      </c>
      <c r="FI207" s="64">
        <f t="shared" si="3157"/>
        <v>390000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390000</v>
      </c>
      <c r="FQ207" s="64">
        <f t="shared" si="3165"/>
        <v>390000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14</v>
      </c>
      <c r="FV207" s="64">
        <f t="shared" si="3170"/>
        <v>14</v>
      </c>
      <c r="FW207" s="64">
        <f t="shared" si="3171"/>
        <v>0</v>
      </c>
      <c r="FX207" s="64">
        <f t="shared" si="3172"/>
        <v>2</v>
      </c>
      <c r="FY207" s="64">
        <f t="shared" si="3173"/>
        <v>1</v>
      </c>
      <c r="FZ207" s="64">
        <f t="shared" si="3174"/>
        <v>0</v>
      </c>
      <c r="GA207" s="64">
        <f t="shared" si="3175"/>
        <v>0</v>
      </c>
      <c r="GB207" s="64">
        <f t="shared" si="3176"/>
        <v>1</v>
      </c>
      <c r="GC207" s="64">
        <f t="shared" si="3177"/>
        <v>1</v>
      </c>
      <c r="GD207" s="64">
        <f t="shared" si="3178"/>
        <v>0</v>
      </c>
      <c r="GE207" s="64">
        <f t="shared" si="3179"/>
        <v>2</v>
      </c>
      <c r="GF207" s="64">
        <f t="shared" si="3180"/>
        <v>1</v>
      </c>
      <c r="GG207" s="64">
        <f t="shared" si="3181"/>
        <v>0</v>
      </c>
      <c r="GH207" s="64">
        <f t="shared" si="3182"/>
        <v>1</v>
      </c>
      <c r="GI207" s="64">
        <f t="shared" si="3183"/>
        <v>1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1</v>
      </c>
      <c r="GO207" s="64">
        <f t="shared" si="3189"/>
        <v>0</v>
      </c>
      <c r="GP207" s="64">
        <f t="shared" si="3190"/>
        <v>0</v>
      </c>
      <c r="GQ207" s="64">
        <f t="shared" si="3191"/>
        <v>1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1</v>
      </c>
      <c r="GY207" s="64">
        <f t="shared" si="3199"/>
        <v>1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14</v>
      </c>
      <c r="IL207" s="64">
        <f t="shared" si="3446"/>
        <v>14</v>
      </c>
      <c r="IM207" s="64">
        <f t="shared" si="3447"/>
        <v>0</v>
      </c>
      <c r="IN207" s="64">
        <f t="shared" si="3448"/>
        <v>2</v>
      </c>
      <c r="IO207" s="64">
        <f t="shared" si="3449"/>
        <v>1</v>
      </c>
      <c r="IP207" s="64">
        <f t="shared" si="3450"/>
        <v>0</v>
      </c>
      <c r="IQ207" s="64">
        <f t="shared" si="3451"/>
        <v>0</v>
      </c>
      <c r="IR207" s="64">
        <f t="shared" si="3452"/>
        <v>1</v>
      </c>
      <c r="IS207" s="64">
        <f t="shared" si="3453"/>
        <v>1</v>
      </c>
      <c r="IT207" s="64">
        <f t="shared" si="3454"/>
        <v>0</v>
      </c>
      <c r="IU207" s="64">
        <f t="shared" si="3455"/>
        <v>2</v>
      </c>
      <c r="IV207" s="64">
        <f t="shared" si="3456"/>
        <v>1</v>
      </c>
      <c r="IW207" s="64">
        <f t="shared" si="3457"/>
        <v>0</v>
      </c>
      <c r="IX207" s="64">
        <f t="shared" si="3458"/>
        <v>1</v>
      </c>
      <c r="IY207" s="64">
        <f t="shared" si="3459"/>
        <v>1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1</v>
      </c>
      <c r="JE207" s="64">
        <f t="shared" si="3465"/>
        <v>0</v>
      </c>
      <c r="JF207" s="64">
        <f t="shared" si="3466"/>
        <v>0</v>
      </c>
      <c r="JG207" s="64">
        <f t="shared" si="3467"/>
        <v>1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1</v>
      </c>
      <c r="JO207" s="64">
        <f t="shared" si="3475"/>
        <v>1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2281500</v>
      </c>
      <c r="K213" s="62">
        <f t="shared" si="3096"/>
        <v>6</v>
      </c>
      <c r="L213" s="62">
        <f t="shared" si="3097"/>
        <v>0</v>
      </c>
      <c r="M213" s="57">
        <f t="shared" si="3098"/>
        <v>0</v>
      </c>
      <c r="N213" s="115">
        <f t="shared" si="3099"/>
        <v>2281500</v>
      </c>
      <c r="O213" s="64">
        <f t="shared" si="3100"/>
        <v>6</v>
      </c>
      <c r="P213" s="64">
        <f t="shared" si="3101"/>
        <v>0</v>
      </c>
      <c r="Q213" s="127">
        <f t="shared" si="3102"/>
        <v>0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390000</v>
      </c>
      <c r="AE213" s="62">
        <f>IFERROR(VLOOKUP($C213,Sales!$AC$5:$AI$300,3,0),0)</f>
        <v>1</v>
      </c>
      <c r="AF213" s="62">
        <f>IFERROR(VLOOKUP($C213,Waste!$AC$5:$AI$200,3,0),0)</f>
        <v>0</v>
      </c>
      <c r="AG213" s="63">
        <f t="shared" si="3106"/>
        <v>0</v>
      </c>
      <c r="AH213" s="62">
        <f>IFERROR(VLOOKUP($C213,Sales!$AJ$5:$AP$300,7,0),0)</f>
        <v>390000</v>
      </c>
      <c r="AI213" s="62">
        <f>IFERROR(VLOOKUP($C213,Sales!$AJ$5:$AP$300,3,0),0)</f>
        <v>1</v>
      </c>
      <c r="AJ213" s="62">
        <f>IFERROR(VLOOKUP($C213,Waste!$AJ$5:$AP$200,3,0),0)</f>
        <v>0</v>
      </c>
      <c r="AK213" s="63">
        <f t="shared" si="3107"/>
        <v>0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390000</v>
      </c>
      <c r="BC213" s="62">
        <f>IFERROR(VLOOKUP($C213,Sales!$BS$5:$BY$300,3,0),0)</f>
        <v>1</v>
      </c>
      <c r="BD213" s="62">
        <f>IFERROR(VLOOKUP($C213,Waste!$BS$5:$BY$200,3,0),0)</f>
        <v>0</v>
      </c>
      <c r="BE213" s="63">
        <f t="shared" si="3112"/>
        <v>0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331500</v>
      </c>
      <c r="BW213" s="62">
        <f>IFERROR(VLOOKUP($C213,Sales!$DB$5:$DH$300,3,0),0)</f>
        <v>1</v>
      </c>
      <c r="BX213" s="62">
        <f>IFERROR(VLOOKUP($C213,Waste!$DB$5:$DH$200,3,0),0)</f>
        <v>0</v>
      </c>
      <c r="BY213" s="63">
        <f t="shared" si="3117"/>
        <v>0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390000</v>
      </c>
      <c r="CI213" s="62">
        <f>IFERROR(VLOOKUP($C213,Sales!$DW$5:$EC$300,3,0),0)</f>
        <v>1</v>
      </c>
      <c r="CJ213" s="62">
        <f>IFERROR(VLOOKUP($C213,Waste!$DW$5:$EC$200,3,0),0)</f>
        <v>0</v>
      </c>
      <c r="CK213" s="63">
        <f t="shared" si="3120"/>
        <v>0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390000</v>
      </c>
      <c r="EA213" s="62">
        <f>IFERROR(VLOOKUP($C213,Sales!$GV$5:$HB$300,3,0),0)</f>
        <v>1</v>
      </c>
      <c r="EB213" s="62">
        <f>IFERROR(VLOOKUP($C213,Waste!$GV$5:$HB$200,3,0),0)</f>
        <v>0</v>
      </c>
      <c r="EC213" s="63">
        <f t="shared" si="3131"/>
        <v>0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2281500</v>
      </c>
      <c r="EN213" s="64">
        <f t="shared" si="3136"/>
        <v>2281500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390000</v>
      </c>
      <c r="ES213" s="64">
        <f t="shared" si="3141"/>
        <v>390000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390000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331500</v>
      </c>
      <c r="FD213" s="64">
        <f t="shared" si="3152"/>
        <v>0</v>
      </c>
      <c r="FE213" s="64">
        <f t="shared" si="3153"/>
        <v>0</v>
      </c>
      <c r="FF213" s="64">
        <f t="shared" si="3154"/>
        <v>390000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390000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6</v>
      </c>
      <c r="FV213" s="64">
        <f t="shared" si="3170"/>
        <v>6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1</v>
      </c>
      <c r="GA213" s="64">
        <f t="shared" si="3175"/>
        <v>1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1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1</v>
      </c>
      <c r="GL213" s="64">
        <f t="shared" si="3186"/>
        <v>0</v>
      </c>
      <c r="GM213" s="64">
        <f t="shared" si="3187"/>
        <v>0</v>
      </c>
      <c r="GN213" s="64">
        <f t="shared" si="3188"/>
        <v>1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1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6</v>
      </c>
      <c r="IL213" s="64">
        <f t="shared" si="3446"/>
        <v>6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1</v>
      </c>
      <c r="IQ213" s="64">
        <f t="shared" si="3451"/>
        <v>1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1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1</v>
      </c>
      <c r="JB213" s="64">
        <f t="shared" si="3462"/>
        <v>0</v>
      </c>
      <c r="JC213" s="64">
        <f t="shared" si="3463"/>
        <v>0</v>
      </c>
      <c r="JD213" s="64">
        <f t="shared" si="3464"/>
        <v>1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1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300000</v>
      </c>
      <c r="K214" s="62">
        <f t="shared" si="3096"/>
        <v>1</v>
      </c>
      <c r="L214" s="62">
        <f t="shared" si="3097"/>
        <v>0</v>
      </c>
      <c r="M214" s="57">
        <f t="shared" si="3098"/>
        <v>0</v>
      </c>
      <c r="N214" s="115">
        <f t="shared" si="3099"/>
        <v>300000</v>
      </c>
      <c r="O214" s="64">
        <f t="shared" si="3100"/>
        <v>1</v>
      </c>
      <c r="P214" s="64">
        <f t="shared" si="3101"/>
        <v>0</v>
      </c>
      <c r="Q214" s="127">
        <f t="shared" si="3102"/>
        <v>0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300000</v>
      </c>
      <c r="AY214" s="62">
        <f>IFERROR(VLOOKUP($C214,Sales!$BL$5:$BR$300,3,0),0)</f>
        <v>1</v>
      </c>
      <c r="AZ214" s="62">
        <f>IFERROR(VLOOKUP($C214,Waste!$BL$5:$BR$200,3,0),0)</f>
        <v>0</v>
      </c>
      <c r="BA214" s="63">
        <f t="shared" si="3111"/>
        <v>0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300000</v>
      </c>
      <c r="EN214" s="64">
        <f t="shared" si="3136"/>
        <v>300000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300000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1</v>
      </c>
      <c r="FV214" s="64">
        <f t="shared" si="3170"/>
        <v>1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1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1</v>
      </c>
      <c r="IL214" s="64">
        <f t="shared" si="3446"/>
        <v>1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1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4212000</v>
      </c>
      <c r="K215" s="62">
        <f t="shared" si="3096"/>
        <v>11</v>
      </c>
      <c r="L215" s="62">
        <f t="shared" si="3097"/>
        <v>1</v>
      </c>
      <c r="M215" s="57">
        <f t="shared" si="3098"/>
        <v>9.0909090909090912E-2</v>
      </c>
      <c r="N215" s="115">
        <f t="shared" si="3099"/>
        <v>4212000</v>
      </c>
      <c r="O215" s="64">
        <f t="shared" si="3100"/>
        <v>11</v>
      </c>
      <c r="P215" s="64">
        <f t="shared" si="3101"/>
        <v>1</v>
      </c>
      <c r="Q215" s="127">
        <f t="shared" si="3102"/>
        <v>9.0909090909090912E-2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390000</v>
      </c>
      <c r="AI215" s="62">
        <f>IFERROR(VLOOKUP($C215,Sales!$AJ$5:$AP$300,3,0),0)</f>
        <v>1</v>
      </c>
      <c r="AJ215" s="62">
        <f>IFERROR(VLOOKUP($C215,Waste!$AJ$5:$AP$200,3,0),0)</f>
        <v>0</v>
      </c>
      <c r="AK215" s="63">
        <f t="shared" si="3107"/>
        <v>0</v>
      </c>
      <c r="AL215" s="62">
        <f>IFERROR(VLOOKUP($C215,Sales!$AQ$5:$AW$300,7,0),0)</f>
        <v>390000</v>
      </c>
      <c r="AM215" s="62">
        <f>IFERROR(VLOOKUP($C215,Sales!$AQ$5:$AW$300,3,0),0)</f>
        <v>1</v>
      </c>
      <c r="AN215" s="62">
        <f>IFERROR(VLOOKUP($C215,Waste!$AQ$5:$AW$200,3,0),0)</f>
        <v>0</v>
      </c>
      <c r="AO215" s="63">
        <f t="shared" si="3108"/>
        <v>0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390000</v>
      </c>
      <c r="AU215" s="62">
        <f>IFERROR(VLOOKUP($C215,Sales!$BE$5:$BK$300,3,0),0)</f>
        <v>1</v>
      </c>
      <c r="AV215" s="62">
        <f>IFERROR(VLOOKUP($C215,Waste!$BE$5:$BK$200,3,0),0)</f>
        <v>0</v>
      </c>
      <c r="AW215" s="63">
        <f t="shared" si="3110"/>
        <v>0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780000</v>
      </c>
      <c r="BC215" s="62">
        <f>IFERROR(VLOOKUP($C215,Sales!$BS$5:$BY$300,3,0),0)</f>
        <v>2</v>
      </c>
      <c r="BD215" s="62">
        <f>IFERROR(VLOOKUP($C215,Waste!$BS$5:$BY$200,3,0),0)</f>
        <v>0</v>
      </c>
      <c r="BE215" s="63">
        <f t="shared" si="3112"/>
        <v>0</v>
      </c>
      <c r="BF215" s="62">
        <f>IFERROR(VLOOKUP($C215,Sales!$BZ$5:$CF$300,7,0),0)</f>
        <v>390000</v>
      </c>
      <c r="BG215" s="62">
        <f>IFERROR(VLOOKUP($C215,Sales!$BZ$5:$CF$300,3,0),0)</f>
        <v>1</v>
      </c>
      <c r="BH215" s="62">
        <f>IFERROR(VLOOKUP($C215,Waste!$BZ$5:$CF$200,3,0),0)</f>
        <v>0</v>
      </c>
      <c r="BI215" s="63">
        <f t="shared" si="3113"/>
        <v>0</v>
      </c>
      <c r="BJ215" s="62">
        <f>IFERROR(VLOOKUP($C215,Sales!$CG$5:$CM$300,7,0),0)</f>
        <v>780000</v>
      </c>
      <c r="BK215" s="62">
        <f>IFERROR(VLOOKUP($C215,Sales!$CG$5:$CM$300,3,0),0)</f>
        <v>2</v>
      </c>
      <c r="BL215" s="62">
        <f>IFERROR(VLOOKUP($C215,Waste!$CG$5:$CM$200,3,0),0)</f>
        <v>0</v>
      </c>
      <c r="BM215" s="63">
        <f t="shared" si="3114"/>
        <v>0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312000</v>
      </c>
      <c r="CE215" s="62">
        <f>IFERROR(VLOOKUP($C215,Sales!$DP$5:$DV$300,3,0),0)</f>
        <v>1</v>
      </c>
      <c r="CF215" s="62">
        <f>IFERROR(VLOOKUP($C215,Waste!$DP$5:$DV$200,3,0),0)</f>
        <v>0</v>
      </c>
      <c r="CG215" s="63">
        <f t="shared" si="3119"/>
        <v>0</v>
      </c>
      <c r="CH215" s="62">
        <f>IFERROR(VLOOKUP($C215,Sales!$DW$5:$EC$300,7,0),0)</f>
        <v>390000</v>
      </c>
      <c r="CI215" s="62">
        <f>IFERROR(VLOOKUP($C215,Sales!$DW$5:$EC$300,3,0),0)</f>
        <v>1</v>
      </c>
      <c r="CJ215" s="62">
        <f>IFERROR(VLOOKUP($C215,Waste!$DW$5:$EC$200,3,0),0)</f>
        <v>0</v>
      </c>
      <c r="CK215" s="63">
        <f t="shared" si="3120"/>
        <v>0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390000</v>
      </c>
      <c r="DG215" s="62">
        <f>IFERROR(VLOOKUP($C215,Sales!$FM$5:$FS$300,3,0),0)</f>
        <v>1</v>
      </c>
      <c r="DH215" s="62">
        <f>IFERROR(VLOOKUP($C215,Waste!$FM$5:$FS$200,3,0),0)</f>
        <v>0</v>
      </c>
      <c r="DI215" s="63">
        <f t="shared" si="3126"/>
        <v>0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1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4212000</v>
      </c>
      <c r="EN215" s="64">
        <f t="shared" si="3136"/>
        <v>4212000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390000</v>
      </c>
      <c r="ET215" s="64">
        <f t="shared" si="3142"/>
        <v>390000</v>
      </c>
      <c r="EU215" s="64">
        <f t="shared" si="3143"/>
        <v>0</v>
      </c>
      <c r="EV215" s="64">
        <f t="shared" si="3144"/>
        <v>390000</v>
      </c>
      <c r="EW215" s="64">
        <f t="shared" si="3145"/>
        <v>0</v>
      </c>
      <c r="EX215" s="64">
        <f t="shared" si="3146"/>
        <v>780000</v>
      </c>
      <c r="EY215" s="64">
        <f t="shared" si="3147"/>
        <v>390000</v>
      </c>
      <c r="EZ215" s="64">
        <f t="shared" si="3148"/>
        <v>780000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312000</v>
      </c>
      <c r="FF215" s="64">
        <f t="shared" si="3154"/>
        <v>390000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390000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11</v>
      </c>
      <c r="FV215" s="64">
        <f t="shared" si="3170"/>
        <v>11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1</v>
      </c>
      <c r="GB215" s="64">
        <f t="shared" si="3176"/>
        <v>1</v>
      </c>
      <c r="GC215" s="64">
        <f t="shared" si="3177"/>
        <v>0</v>
      </c>
      <c r="GD215" s="64">
        <f t="shared" si="3178"/>
        <v>1</v>
      </c>
      <c r="GE215" s="64">
        <f t="shared" si="3179"/>
        <v>0</v>
      </c>
      <c r="GF215" s="64">
        <f t="shared" si="3180"/>
        <v>2</v>
      </c>
      <c r="GG215" s="64">
        <f t="shared" si="3181"/>
        <v>1</v>
      </c>
      <c r="GH215" s="64">
        <f t="shared" si="3182"/>
        <v>2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1</v>
      </c>
      <c r="GN215" s="64">
        <f t="shared" si="3188"/>
        <v>1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1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1</v>
      </c>
      <c r="HD215" s="64">
        <f t="shared" si="3204"/>
        <v>1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1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12</v>
      </c>
      <c r="IL215" s="64">
        <f t="shared" si="3446"/>
        <v>12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1</v>
      </c>
      <c r="IR215" s="64">
        <f t="shared" si="3452"/>
        <v>1</v>
      </c>
      <c r="IS215" s="64">
        <f t="shared" si="3453"/>
        <v>0</v>
      </c>
      <c r="IT215" s="64">
        <f t="shared" si="3454"/>
        <v>1</v>
      </c>
      <c r="IU215" s="64">
        <f t="shared" si="3455"/>
        <v>0</v>
      </c>
      <c r="IV215" s="64">
        <f t="shared" si="3456"/>
        <v>2</v>
      </c>
      <c r="IW215" s="64">
        <f t="shared" si="3457"/>
        <v>1</v>
      </c>
      <c r="IX215" s="64">
        <f t="shared" si="3458"/>
        <v>2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1</v>
      </c>
      <c r="JD215" s="64">
        <f t="shared" si="3464"/>
        <v>1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1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1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0</v>
      </c>
      <c r="K240" s="62">
        <f t="shared" si="4360"/>
        <v>0</v>
      </c>
      <c r="L240" s="62">
        <f t="shared" si="4361"/>
        <v>0</v>
      </c>
      <c r="M240" s="57" t="e">
        <f t="shared" si="4362"/>
        <v>#DIV/0!</v>
      </c>
      <c r="N240" s="115">
        <f t="shared" si="4363"/>
        <v>0</v>
      </c>
      <c r="O240" s="64">
        <f t="shared" si="4364"/>
        <v>0</v>
      </c>
      <c r="P240" s="64">
        <f t="shared" si="4365"/>
        <v>0</v>
      </c>
      <c r="Q240" s="127" t="e">
        <f t="shared" si="4366"/>
        <v>#DIV/0!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0</v>
      </c>
      <c r="BG240" s="62">
        <f>IFERROR(VLOOKUP($C240,Sales!$BZ$5:$CF$300,3,0),0)</f>
        <v>0</v>
      </c>
      <c r="BH240" s="62">
        <f>IFERROR(VLOOKUP($C240,Waste!$BZ$5:$CF$200,3,0),0)</f>
        <v>0</v>
      </c>
      <c r="BI240" s="63" t="e">
        <f t="shared" si="4377"/>
        <v>#DIV/0!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0</v>
      </c>
      <c r="EN240" s="64">
        <f t="shared" si="4400"/>
        <v>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0</v>
      </c>
      <c r="FV240" s="64">
        <f t="shared" si="4434"/>
        <v>0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0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0</v>
      </c>
      <c r="IL240" s="64">
        <f t="shared" si="4502"/>
        <v>0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0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28629000</v>
      </c>
      <c r="K243" s="35">
        <f>SUM(K244:K268)</f>
        <v>658</v>
      </c>
      <c r="L243" s="35">
        <f>SUM(L244:L268)</f>
        <v>4</v>
      </c>
      <c r="M243" s="125">
        <f t="shared" si="3098"/>
        <v>6.0790273556231003E-3</v>
      </c>
      <c r="N243" s="101">
        <f>SUM(N244:N268)</f>
        <v>28629000</v>
      </c>
      <c r="O243" s="35">
        <f>SUM(O244:O268)</f>
        <v>658</v>
      </c>
      <c r="P243" s="35">
        <f>SUM(P244:P268)</f>
        <v>4</v>
      </c>
      <c r="Q243" s="102">
        <f t="shared" ref="Q243" si="4534">P243/O243</f>
        <v>6.0790273556231003E-3</v>
      </c>
      <c r="R243" s="85">
        <f>SUM(R244:R268)</f>
        <v>952000</v>
      </c>
      <c r="S243" s="35">
        <f>SUM(S244:S268)</f>
        <v>22</v>
      </c>
      <c r="T243" s="35">
        <f>SUM(T244:T268)</f>
        <v>0</v>
      </c>
      <c r="U243" s="65">
        <f t="shared" si="3103"/>
        <v>0</v>
      </c>
      <c r="V243" s="35">
        <f>SUM(V244:V268)</f>
        <v>348000</v>
      </c>
      <c r="W243" s="35">
        <f>SUM(W244:W268)</f>
        <v>8</v>
      </c>
      <c r="X243" s="35">
        <f>SUM(X244:X268)</f>
        <v>0</v>
      </c>
      <c r="Y243" s="65">
        <f t="shared" si="3104"/>
        <v>0</v>
      </c>
      <c r="Z243" s="35">
        <f>SUM(Z244:Z268)</f>
        <v>608000</v>
      </c>
      <c r="AA243" s="35">
        <f>SUM(AA244:AA268)</f>
        <v>14</v>
      </c>
      <c r="AB243" s="35">
        <f>SUM(AB244:AB268)</f>
        <v>0</v>
      </c>
      <c r="AC243" s="65">
        <f t="shared" si="3105"/>
        <v>0</v>
      </c>
      <c r="AD243" s="35">
        <f>SUM(AD244:AD268)</f>
        <v>1261000</v>
      </c>
      <c r="AE243" s="35">
        <f>SUM(AE244:AE268)</f>
        <v>29</v>
      </c>
      <c r="AF243" s="35">
        <f>SUM(AF244:AF268)</f>
        <v>0</v>
      </c>
      <c r="AG243" s="65">
        <f t="shared" si="3106"/>
        <v>0</v>
      </c>
      <c r="AH243" s="35">
        <f>SUM(AH244:AH268)</f>
        <v>1569000</v>
      </c>
      <c r="AI243" s="35">
        <f>SUM(AI244:AI268)</f>
        <v>36</v>
      </c>
      <c r="AJ243" s="35">
        <f>SUM(AJ244:AJ268)</f>
        <v>0</v>
      </c>
      <c r="AK243" s="65">
        <f t="shared" si="3107"/>
        <v>0</v>
      </c>
      <c r="AL243" s="35">
        <f>SUM(AL244:AL268)</f>
        <v>389000</v>
      </c>
      <c r="AM243" s="35">
        <f>SUM(AM244:AM268)</f>
        <v>9</v>
      </c>
      <c r="AN243" s="35">
        <f>SUM(AN244:AN268)</f>
        <v>0</v>
      </c>
      <c r="AO243" s="65">
        <f t="shared" si="3108"/>
        <v>0</v>
      </c>
      <c r="AP243" s="35">
        <f>SUM(AP244:AP268)</f>
        <v>609000</v>
      </c>
      <c r="AQ243" s="35">
        <f>SUM(AQ244:AQ268)</f>
        <v>14</v>
      </c>
      <c r="AR243" s="35">
        <f>SUM(AR244:AR268)</f>
        <v>4</v>
      </c>
      <c r="AS243" s="65">
        <f t="shared" si="3109"/>
        <v>0.2857142857142857</v>
      </c>
      <c r="AT243" s="35">
        <f>SUM(AT244:AT268)</f>
        <v>650000</v>
      </c>
      <c r="AU243" s="35">
        <f>SUM(AU244:AU268)</f>
        <v>15</v>
      </c>
      <c r="AV243" s="35">
        <f>SUM(AV244:AV268)</f>
        <v>0</v>
      </c>
      <c r="AW243" s="65">
        <f t="shared" si="3110"/>
        <v>0</v>
      </c>
      <c r="AX243" s="35">
        <f>SUM(AX244:AX268)</f>
        <v>703000</v>
      </c>
      <c r="AY243" s="35">
        <f>SUM(AY244:AY268)</f>
        <v>16</v>
      </c>
      <c r="AZ243" s="35">
        <f>SUM(AZ244:AZ268)</f>
        <v>0</v>
      </c>
      <c r="BA243" s="65">
        <f t="shared" si="3111"/>
        <v>0</v>
      </c>
      <c r="BB243" s="35">
        <f>SUM(BB244:BB268)</f>
        <v>822000</v>
      </c>
      <c r="BC243" s="35">
        <f>SUM(BC244:BC268)</f>
        <v>19</v>
      </c>
      <c r="BD243" s="35">
        <f>SUM(BD244:BD268)</f>
        <v>0</v>
      </c>
      <c r="BE243" s="65">
        <f t="shared" si="3112"/>
        <v>0</v>
      </c>
      <c r="BF243" s="35">
        <f>SUM(BF244:BF268)</f>
        <v>1653000</v>
      </c>
      <c r="BG243" s="35">
        <f>SUM(BG244:BG268)</f>
        <v>38</v>
      </c>
      <c r="BH243" s="35">
        <f>SUM(BH244:BH268)</f>
        <v>0</v>
      </c>
      <c r="BI243" s="65">
        <f t="shared" si="3113"/>
        <v>0</v>
      </c>
      <c r="BJ243" s="35">
        <f>SUM(BJ244:BJ268)</f>
        <v>1664000</v>
      </c>
      <c r="BK243" s="35">
        <f>SUM(BK244:BK268)</f>
        <v>38</v>
      </c>
      <c r="BL243" s="35">
        <f>SUM(BL244:BL268)</f>
        <v>0</v>
      </c>
      <c r="BM243" s="65">
        <f t="shared" si="3114"/>
        <v>0</v>
      </c>
      <c r="BN243" s="35">
        <f>SUM(BN244:BN268)</f>
        <v>435000</v>
      </c>
      <c r="BO243" s="35">
        <f>SUM(BO244:BO268)</f>
        <v>10</v>
      </c>
      <c r="BP243" s="35">
        <f>SUM(BP244:BP268)</f>
        <v>0</v>
      </c>
      <c r="BQ243" s="65">
        <f t="shared" si="3115"/>
        <v>0</v>
      </c>
      <c r="BR243" s="35">
        <f>SUM(BR244:BR268)</f>
        <v>866000</v>
      </c>
      <c r="BS243" s="35">
        <f>SUM(BS244:BS268)</f>
        <v>20</v>
      </c>
      <c r="BT243" s="35">
        <f>SUM(BT244:BT268)</f>
        <v>0</v>
      </c>
      <c r="BU243" s="65">
        <f t="shared" si="3116"/>
        <v>0</v>
      </c>
      <c r="BV243" s="35">
        <f>SUM(BV244:BV268)</f>
        <v>1134000</v>
      </c>
      <c r="BW243" s="35">
        <f>SUM(BW244:BW268)</f>
        <v>26</v>
      </c>
      <c r="BX243" s="35">
        <f>SUM(BX244:BX268)</f>
        <v>0</v>
      </c>
      <c r="BY243" s="65">
        <f t="shared" si="3117"/>
        <v>0</v>
      </c>
      <c r="BZ243" s="35">
        <f>SUM(BZ244:BZ268)</f>
        <v>259000</v>
      </c>
      <c r="CA243" s="35">
        <f>SUM(CA244:CA268)</f>
        <v>6</v>
      </c>
      <c r="CB243" s="35">
        <f>SUM(CB244:CB268)</f>
        <v>0</v>
      </c>
      <c r="CC243" s="65">
        <f t="shared" si="3118"/>
        <v>0</v>
      </c>
      <c r="CD243" s="35">
        <f>SUM(CD244:CD268)</f>
        <v>657000</v>
      </c>
      <c r="CE243" s="35">
        <f>SUM(CE244:CE268)</f>
        <v>15</v>
      </c>
      <c r="CF243" s="35">
        <f>SUM(CF244:CF268)</f>
        <v>0</v>
      </c>
      <c r="CG243" s="65">
        <f t="shared" si="3119"/>
        <v>0</v>
      </c>
      <c r="CH243" s="35">
        <f>SUM(CH244:CH268)</f>
        <v>1304000</v>
      </c>
      <c r="CI243" s="35">
        <f>SUM(CI244:CI268)</f>
        <v>30</v>
      </c>
      <c r="CJ243" s="35">
        <f>SUM(CJ244:CJ268)</f>
        <v>0</v>
      </c>
      <c r="CK243" s="65">
        <f t="shared" si="3120"/>
        <v>0</v>
      </c>
      <c r="CL243" s="35">
        <f>SUM(CL244:CL268)</f>
        <v>1263000</v>
      </c>
      <c r="CM243" s="35">
        <f>SUM(CM244:CM268)</f>
        <v>29</v>
      </c>
      <c r="CN243" s="35">
        <f>SUM(CN244:CN268)</f>
        <v>0</v>
      </c>
      <c r="CO243" s="65">
        <f t="shared" si="3121"/>
        <v>0</v>
      </c>
      <c r="CP243" s="35">
        <f>SUM(CP244:CP268)</f>
        <v>1388000</v>
      </c>
      <c r="CQ243" s="35">
        <f>SUM(CQ244:CQ268)</f>
        <v>32</v>
      </c>
      <c r="CR243" s="35">
        <f>SUM(CR244:CR268)</f>
        <v>0</v>
      </c>
      <c r="CS243" s="65">
        <f t="shared" si="3122"/>
        <v>0</v>
      </c>
      <c r="CT243" s="35">
        <f>SUM(CT244:CT268)</f>
        <v>520000</v>
      </c>
      <c r="CU243" s="35">
        <f>SUM(CU244:CU268)</f>
        <v>12</v>
      </c>
      <c r="CV243" s="35">
        <f>SUM(CV244:CV268)</f>
        <v>0</v>
      </c>
      <c r="CW243" s="65">
        <f t="shared" si="3123"/>
        <v>0</v>
      </c>
      <c r="CX243" s="35">
        <f>SUM(CX244:CX268)</f>
        <v>696000</v>
      </c>
      <c r="CY243" s="35">
        <f>SUM(CY244:CY268)</f>
        <v>16</v>
      </c>
      <c r="CZ243" s="35">
        <f>SUM(CZ244:CZ268)</f>
        <v>0</v>
      </c>
      <c r="DA243" s="65">
        <f t="shared" si="3124"/>
        <v>0</v>
      </c>
      <c r="DB243" s="35">
        <f>SUM(DB244:DB268)</f>
        <v>824000</v>
      </c>
      <c r="DC243" s="35">
        <f>SUM(DC244:DC268)</f>
        <v>19</v>
      </c>
      <c r="DD243" s="35">
        <f>SUM(DD244:DD268)</f>
        <v>0</v>
      </c>
      <c r="DE243" s="65">
        <f t="shared" si="3125"/>
        <v>0</v>
      </c>
      <c r="DF243" s="35">
        <f>SUM(DF244:DF268)</f>
        <v>914000</v>
      </c>
      <c r="DG243" s="35">
        <f>SUM(DG244:DG268)</f>
        <v>21</v>
      </c>
      <c r="DH243" s="35">
        <f>SUM(DH244:DH268)</f>
        <v>0</v>
      </c>
      <c r="DI243" s="65">
        <f t="shared" si="3126"/>
        <v>0</v>
      </c>
      <c r="DJ243" s="35">
        <f>SUM(DJ244:DJ268)</f>
        <v>1825000</v>
      </c>
      <c r="DK243" s="35">
        <f>SUM(DK244:DK268)</f>
        <v>42</v>
      </c>
      <c r="DL243" s="35">
        <f>SUM(DL244:DL268)</f>
        <v>0</v>
      </c>
      <c r="DM243" s="65">
        <f t="shared" si="3127"/>
        <v>0</v>
      </c>
      <c r="DN243" s="35">
        <f>SUM(DN244:DN268)</f>
        <v>2047000</v>
      </c>
      <c r="DO243" s="35">
        <f>SUM(DO244:DO268)</f>
        <v>47</v>
      </c>
      <c r="DP243" s="35">
        <f>SUM(DP244:DP268)</f>
        <v>0</v>
      </c>
      <c r="DQ243" s="65">
        <f t="shared" si="3128"/>
        <v>0</v>
      </c>
      <c r="DR243" s="35">
        <f>SUM(DR244:DR268)</f>
        <v>743000</v>
      </c>
      <c r="DS243" s="35">
        <f>SUM(DS244:DS268)</f>
        <v>17</v>
      </c>
      <c r="DT243" s="35">
        <f>SUM(DT244:DT268)</f>
        <v>0</v>
      </c>
      <c r="DU243" s="65">
        <f t="shared" si="3129"/>
        <v>0</v>
      </c>
      <c r="DV243" s="35">
        <f>SUM(DV244:DV268)</f>
        <v>650000</v>
      </c>
      <c r="DW243" s="35">
        <f>SUM(DW244:DW268)</f>
        <v>15</v>
      </c>
      <c r="DX243" s="35">
        <f>SUM(DX244:DX268)</f>
        <v>0</v>
      </c>
      <c r="DY243" s="65">
        <f t="shared" si="3130"/>
        <v>0</v>
      </c>
      <c r="DZ243" s="35">
        <f>SUM(DZ244:DZ268)</f>
        <v>742000</v>
      </c>
      <c r="EA243" s="35">
        <f>SUM(EA244:EA268)</f>
        <v>17</v>
      </c>
      <c r="EB243" s="35">
        <f>SUM(EB244:EB268)</f>
        <v>0</v>
      </c>
      <c r="EC243" s="65">
        <f t="shared" si="3131"/>
        <v>0</v>
      </c>
      <c r="ED243" s="35">
        <f>SUM(ED244:ED268)</f>
        <v>1134000</v>
      </c>
      <c r="EE243" s="35">
        <f>SUM(EE244:EE268)</f>
        <v>26</v>
      </c>
      <c r="EF243" s="35">
        <f>SUM(EF244:EF268)</f>
        <v>0</v>
      </c>
      <c r="EG243" s="65">
        <f t="shared" si="3132"/>
        <v>0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28629000</v>
      </c>
      <c r="EN243" s="35">
        <f t="shared" si="4535"/>
        <v>28629000</v>
      </c>
      <c r="EO243" s="35">
        <f t="shared" si="4535"/>
        <v>952000</v>
      </c>
      <c r="EP243" s="35">
        <f t="shared" si="4535"/>
        <v>348000</v>
      </c>
      <c r="EQ243" s="35">
        <f t="shared" si="4535"/>
        <v>608000</v>
      </c>
      <c r="ER243" s="35">
        <f t="shared" si="4535"/>
        <v>1261000</v>
      </c>
      <c r="ES243" s="35">
        <f t="shared" si="4535"/>
        <v>1569000</v>
      </c>
      <c r="ET243" s="35">
        <f t="shared" si="4535"/>
        <v>389000</v>
      </c>
      <c r="EU243" s="35">
        <f t="shared" si="4535"/>
        <v>609000</v>
      </c>
      <c r="EV243" s="35">
        <f t="shared" si="4535"/>
        <v>650000</v>
      </c>
      <c r="EW243" s="35">
        <f t="shared" si="4535"/>
        <v>703000</v>
      </c>
      <c r="EX243" s="35">
        <f t="shared" si="4535"/>
        <v>822000</v>
      </c>
      <c r="EY243" s="35">
        <f t="shared" si="4535"/>
        <v>1653000</v>
      </c>
      <c r="EZ243" s="35">
        <f t="shared" si="4535"/>
        <v>1664000</v>
      </c>
      <c r="FA243" s="35">
        <f t="shared" si="4535"/>
        <v>435000</v>
      </c>
      <c r="FB243" s="35">
        <f t="shared" si="4535"/>
        <v>866000</v>
      </c>
      <c r="FC243" s="35">
        <f t="shared" si="4535"/>
        <v>1134000</v>
      </c>
      <c r="FD243" s="35">
        <f t="shared" si="4535"/>
        <v>259000</v>
      </c>
      <c r="FE243" s="35">
        <f t="shared" si="4535"/>
        <v>657000</v>
      </c>
      <c r="FF243" s="35">
        <f t="shared" si="4535"/>
        <v>1304000</v>
      </c>
      <c r="FG243" s="35">
        <f t="shared" si="4535"/>
        <v>1263000</v>
      </c>
      <c r="FH243" s="35">
        <f t="shared" si="4535"/>
        <v>1388000</v>
      </c>
      <c r="FI243" s="35">
        <f t="shared" si="4535"/>
        <v>520000</v>
      </c>
      <c r="FJ243" s="35">
        <f t="shared" si="4535"/>
        <v>696000</v>
      </c>
      <c r="FK243" s="35">
        <f t="shared" si="4535"/>
        <v>824000</v>
      </c>
      <c r="FL243" s="35">
        <f t="shared" si="4535"/>
        <v>914000</v>
      </c>
      <c r="FM243" s="35">
        <f t="shared" si="4535"/>
        <v>1825000</v>
      </c>
      <c r="FN243" s="35">
        <f t="shared" si="4535"/>
        <v>2047000</v>
      </c>
      <c r="FO243" s="35">
        <f t="shared" si="4535"/>
        <v>743000</v>
      </c>
      <c r="FP243" s="35">
        <f t="shared" si="4535"/>
        <v>650000</v>
      </c>
      <c r="FQ243" s="35">
        <f t="shared" si="4535"/>
        <v>742000</v>
      </c>
      <c r="FR243" s="35">
        <f t="shared" ref="FR243:GW243" si="4536">SUM(FR244:FR268)</f>
        <v>1134000</v>
      </c>
      <c r="FS243" s="117">
        <f t="shared" si="4536"/>
        <v>0</v>
      </c>
      <c r="FT243" s="101">
        <f t="shared" si="4536"/>
        <v>0</v>
      </c>
      <c r="FU243" s="35">
        <f t="shared" si="4536"/>
        <v>658</v>
      </c>
      <c r="FV243" s="35">
        <f t="shared" si="4536"/>
        <v>658</v>
      </c>
      <c r="FW243" s="35">
        <f t="shared" si="4536"/>
        <v>22</v>
      </c>
      <c r="FX243" s="35">
        <f t="shared" si="4536"/>
        <v>8</v>
      </c>
      <c r="FY243" s="35">
        <f t="shared" si="4536"/>
        <v>14</v>
      </c>
      <c r="FZ243" s="35">
        <f t="shared" si="4536"/>
        <v>29</v>
      </c>
      <c r="GA243" s="35">
        <f t="shared" si="4536"/>
        <v>36</v>
      </c>
      <c r="GB243" s="35">
        <f t="shared" si="4536"/>
        <v>9</v>
      </c>
      <c r="GC243" s="35">
        <f t="shared" si="4536"/>
        <v>14</v>
      </c>
      <c r="GD243" s="35">
        <f t="shared" si="4536"/>
        <v>15</v>
      </c>
      <c r="GE243" s="35">
        <f t="shared" si="4536"/>
        <v>16</v>
      </c>
      <c r="GF243" s="35">
        <f t="shared" si="4536"/>
        <v>19</v>
      </c>
      <c r="GG243" s="35">
        <f t="shared" si="4536"/>
        <v>38</v>
      </c>
      <c r="GH243" s="35">
        <f t="shared" si="4536"/>
        <v>38</v>
      </c>
      <c r="GI243" s="35">
        <f t="shared" si="4536"/>
        <v>10</v>
      </c>
      <c r="GJ243" s="35">
        <f t="shared" si="4536"/>
        <v>20</v>
      </c>
      <c r="GK243" s="35">
        <f t="shared" si="4536"/>
        <v>26</v>
      </c>
      <c r="GL243" s="35">
        <f t="shared" si="4536"/>
        <v>6</v>
      </c>
      <c r="GM243" s="35">
        <f t="shared" si="4536"/>
        <v>15</v>
      </c>
      <c r="GN243" s="35">
        <f t="shared" si="4536"/>
        <v>30</v>
      </c>
      <c r="GO243" s="35">
        <f t="shared" si="4536"/>
        <v>29</v>
      </c>
      <c r="GP243" s="35">
        <f t="shared" si="4536"/>
        <v>32</v>
      </c>
      <c r="GQ243" s="35">
        <f t="shared" si="4536"/>
        <v>12</v>
      </c>
      <c r="GR243" s="35">
        <f t="shared" si="4536"/>
        <v>16</v>
      </c>
      <c r="GS243" s="35">
        <f t="shared" si="4536"/>
        <v>19</v>
      </c>
      <c r="GT243" s="35">
        <f t="shared" si="4536"/>
        <v>21</v>
      </c>
      <c r="GU243" s="35">
        <f t="shared" si="4536"/>
        <v>42</v>
      </c>
      <c r="GV243" s="35">
        <f t="shared" si="4536"/>
        <v>47</v>
      </c>
      <c r="GW243" s="35">
        <f t="shared" si="4536"/>
        <v>17</v>
      </c>
      <c r="GX243" s="35">
        <f t="shared" ref="GX243:IC243" si="4537">SUM(GX244:GX268)</f>
        <v>15</v>
      </c>
      <c r="GY243" s="35">
        <f t="shared" si="4537"/>
        <v>17</v>
      </c>
      <c r="GZ243" s="35">
        <f t="shared" si="4537"/>
        <v>26</v>
      </c>
      <c r="HA243" s="117">
        <f t="shared" si="4537"/>
        <v>0</v>
      </c>
      <c r="HB243" s="101">
        <f t="shared" si="4537"/>
        <v>0</v>
      </c>
      <c r="HC243" s="35">
        <f t="shared" si="4537"/>
        <v>4</v>
      </c>
      <c r="HD243" s="35">
        <f t="shared" si="4537"/>
        <v>4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4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662</v>
      </c>
      <c r="IL243" s="35">
        <f t="shared" si="4538"/>
        <v>662</v>
      </c>
      <c r="IM243" s="35">
        <f t="shared" si="4538"/>
        <v>22</v>
      </c>
      <c r="IN243" s="35">
        <f t="shared" si="4538"/>
        <v>8</v>
      </c>
      <c r="IO243" s="35">
        <f t="shared" si="4538"/>
        <v>14</v>
      </c>
      <c r="IP243" s="35">
        <f t="shared" si="4538"/>
        <v>29</v>
      </c>
      <c r="IQ243" s="35">
        <f t="shared" si="4538"/>
        <v>36</v>
      </c>
      <c r="IR243" s="35">
        <f t="shared" si="4538"/>
        <v>9</v>
      </c>
      <c r="IS243" s="35">
        <f t="shared" si="4538"/>
        <v>18</v>
      </c>
      <c r="IT243" s="35">
        <f t="shared" si="4538"/>
        <v>15</v>
      </c>
      <c r="IU243" s="35">
        <f t="shared" si="4538"/>
        <v>16</v>
      </c>
      <c r="IV243" s="35">
        <f t="shared" si="4538"/>
        <v>19</v>
      </c>
      <c r="IW243" s="35">
        <f t="shared" si="4538"/>
        <v>38</v>
      </c>
      <c r="IX243" s="35">
        <f t="shared" si="4538"/>
        <v>38</v>
      </c>
      <c r="IY243" s="35">
        <f t="shared" si="4538"/>
        <v>10</v>
      </c>
      <c r="IZ243" s="35">
        <f t="shared" si="4538"/>
        <v>20</v>
      </c>
      <c r="JA243" s="35">
        <f t="shared" si="4538"/>
        <v>26</v>
      </c>
      <c r="JB243" s="35">
        <f t="shared" si="4538"/>
        <v>6</v>
      </c>
      <c r="JC243" s="35">
        <f t="shared" si="4538"/>
        <v>15</v>
      </c>
      <c r="JD243" s="35">
        <f t="shared" si="4538"/>
        <v>30</v>
      </c>
      <c r="JE243" s="35">
        <f t="shared" si="4538"/>
        <v>29</v>
      </c>
      <c r="JF243" s="35">
        <f t="shared" si="4538"/>
        <v>32</v>
      </c>
      <c r="JG243" s="35">
        <f t="shared" si="4538"/>
        <v>12</v>
      </c>
      <c r="JH243" s="35">
        <f t="shared" si="4538"/>
        <v>16</v>
      </c>
      <c r="JI243" s="35">
        <f t="shared" si="4538"/>
        <v>19</v>
      </c>
      <c r="JJ243" s="35">
        <f t="shared" ref="JJ243:JQ243" si="4539">SUM(JJ244:JJ268)</f>
        <v>21</v>
      </c>
      <c r="JK243" s="35">
        <f t="shared" si="4539"/>
        <v>42</v>
      </c>
      <c r="JL243" s="35">
        <f t="shared" si="4539"/>
        <v>47</v>
      </c>
      <c r="JM243" s="35">
        <f t="shared" si="4539"/>
        <v>17</v>
      </c>
      <c r="JN243" s="35">
        <f t="shared" si="4539"/>
        <v>15</v>
      </c>
      <c r="JO243" s="35">
        <f t="shared" si="4539"/>
        <v>17</v>
      </c>
      <c r="JP243" s="35">
        <f t="shared" si="4539"/>
        <v>26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7998000</v>
      </c>
      <c r="K247" s="62">
        <f t="shared" si="3096"/>
        <v>186</v>
      </c>
      <c r="L247" s="62">
        <f t="shared" si="3097"/>
        <v>0</v>
      </c>
      <c r="M247" s="57">
        <f t="shared" si="3098"/>
        <v>0</v>
      </c>
      <c r="N247" s="115">
        <f t="shared" si="3099"/>
        <v>7998000</v>
      </c>
      <c r="O247" s="64">
        <f t="shared" si="3100"/>
        <v>186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258000</v>
      </c>
      <c r="S247" s="62">
        <f>IFERROR(VLOOKUP($C247,Sales!$H$5:$N$300,3,0),0)</f>
        <v>6</v>
      </c>
      <c r="T247" s="62">
        <f>IFERROR(VLOOKUP($C247,Waste!$H$5:$N$200,3,0),0)</f>
        <v>0</v>
      </c>
      <c r="U247" s="63">
        <f t="shared" si="3103"/>
        <v>0</v>
      </c>
      <c r="V247" s="62">
        <f>IFERROR(VLOOKUP($C247,Sales!$O$5:$U$300,7,0),0)</f>
        <v>129000</v>
      </c>
      <c r="W247" s="62">
        <f>IFERROR(VLOOKUP($C247,Sales!$O$5:$U$300,3,0),0)</f>
        <v>3</v>
      </c>
      <c r="X247" s="62">
        <f>IFERROR(VLOOKUP($C247,Waste!$O$5:$U$200,3,0),0)</f>
        <v>0</v>
      </c>
      <c r="Y247" s="63">
        <f t="shared" si="3104"/>
        <v>0</v>
      </c>
      <c r="Z247" s="62">
        <f>IFERROR(VLOOKUP($C247,Sales!$V$5:$AB$300,7,0),0)</f>
        <v>172000</v>
      </c>
      <c r="AA247" s="62">
        <f>IFERROR(VLOOKUP($C247,Sales!$V$5:$AB$300,3,0),0)</f>
        <v>4</v>
      </c>
      <c r="AB247" s="62">
        <f>IFERROR(VLOOKUP($C247,Waste!$V$5:$AB$200,3,0),0)</f>
        <v>0</v>
      </c>
      <c r="AC247" s="63">
        <f t="shared" si="3105"/>
        <v>0</v>
      </c>
      <c r="AD247" s="62">
        <f>IFERROR(VLOOKUP($C247,Sales!$AC$5:$AI$300,7,0),0)</f>
        <v>344000</v>
      </c>
      <c r="AE247" s="62">
        <f>IFERROR(VLOOKUP($C247,Sales!$AC$5:$AI$300,3,0),0)</f>
        <v>8</v>
      </c>
      <c r="AF247" s="62">
        <f>IFERROR(VLOOKUP($C247,Waste!$AC$5:$AI$200,3,0),0)</f>
        <v>0</v>
      </c>
      <c r="AG247" s="63">
        <f t="shared" si="3106"/>
        <v>0</v>
      </c>
      <c r="AH247" s="62">
        <f>IFERROR(VLOOKUP($C247,Sales!$AJ$5:$AP$300,7,0),0)</f>
        <v>387000</v>
      </c>
      <c r="AI247" s="62">
        <f>IFERROR(VLOOKUP($C247,Sales!$AJ$5:$AP$300,3,0),0)</f>
        <v>9</v>
      </c>
      <c r="AJ247" s="62">
        <f>IFERROR(VLOOKUP($C247,Waste!$AJ$5:$AP$200,3,0),0)</f>
        <v>0</v>
      </c>
      <c r="AK247" s="63">
        <f t="shared" si="3107"/>
        <v>0</v>
      </c>
      <c r="AL247" s="62">
        <f>IFERROR(VLOOKUP($C247,Sales!$AQ$5:$AW$300,7,0),0)</f>
        <v>172000</v>
      </c>
      <c r="AM247" s="62">
        <f>IFERROR(VLOOKUP($C247,Sales!$AQ$5:$AW$300,3,0),0)</f>
        <v>4</v>
      </c>
      <c r="AN247" s="62">
        <f>IFERROR(VLOOKUP($C247,Waste!$AQ$5:$AW$200,3,0),0)</f>
        <v>0</v>
      </c>
      <c r="AO247" s="63">
        <f t="shared" si="3108"/>
        <v>0</v>
      </c>
      <c r="AP247" s="62">
        <f>IFERROR(VLOOKUP($C247,Sales!$AX$5:$BD$300,7,0),0)</f>
        <v>215000</v>
      </c>
      <c r="AQ247" s="62">
        <f>IFERROR(VLOOKUP($C247,Sales!$AX$5:$BD$300,3,0),0)</f>
        <v>5</v>
      </c>
      <c r="AR247" s="62">
        <f>IFERROR(VLOOKUP($C247,Waste!$AX$5:$BD$200,3,0),0)</f>
        <v>0</v>
      </c>
      <c r="AS247" s="63">
        <f t="shared" si="3109"/>
        <v>0</v>
      </c>
      <c r="AT247" s="62">
        <f>IFERROR(VLOOKUP($C247,Sales!$BE$5:$BK$300,7,0),0)</f>
        <v>258000</v>
      </c>
      <c r="AU247" s="62">
        <f>IFERROR(VLOOKUP($C247,Sales!$BE$5:$BK$300,3,0),0)</f>
        <v>6</v>
      </c>
      <c r="AV247" s="62">
        <f>IFERROR(VLOOKUP($C247,Waste!$BE$5:$BK$200,3,0),0)</f>
        <v>0</v>
      </c>
      <c r="AW247" s="63">
        <f t="shared" si="3110"/>
        <v>0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258000</v>
      </c>
      <c r="BC247" s="62">
        <f>IFERROR(VLOOKUP($C247,Sales!$BS$5:$BY$300,3,0),0)</f>
        <v>6</v>
      </c>
      <c r="BD247" s="62">
        <f>IFERROR(VLOOKUP($C247,Waste!$BS$5:$BY$200,3,0),0)</f>
        <v>0</v>
      </c>
      <c r="BE247" s="63">
        <f t="shared" si="3112"/>
        <v>0</v>
      </c>
      <c r="BF247" s="62">
        <f>IFERROR(VLOOKUP($C247,Sales!$BZ$5:$CF$300,7,0),0)</f>
        <v>559000</v>
      </c>
      <c r="BG247" s="62">
        <f>IFERROR(VLOOKUP($C247,Sales!$BZ$5:$CF$300,3,0),0)</f>
        <v>13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473000</v>
      </c>
      <c r="BK247" s="62">
        <f>IFERROR(VLOOKUP($C247,Sales!$CG$5:$CM$300,3,0),0)</f>
        <v>11</v>
      </c>
      <c r="BL247" s="62">
        <f>IFERROR(VLOOKUP($C247,Waste!$CG$5:$CM$200,3,0),0)</f>
        <v>0</v>
      </c>
      <c r="BM247" s="63">
        <f t="shared" si="3114"/>
        <v>0</v>
      </c>
      <c r="BN247" s="62">
        <f>IFERROR(VLOOKUP($C247,Sales!$CN$5:$CT$300,7,0),0)</f>
        <v>258000</v>
      </c>
      <c r="BO247" s="62">
        <f>IFERROR(VLOOKUP($C247,Sales!$CN$5:$CT$300,3,0),0)</f>
        <v>6</v>
      </c>
      <c r="BP247" s="62">
        <f>IFERROR(VLOOKUP($C247,Waste!$CN$5:$CT$200,3,0),0)</f>
        <v>0</v>
      </c>
      <c r="BQ247" s="63">
        <f t="shared" si="3115"/>
        <v>0</v>
      </c>
      <c r="BR247" s="62">
        <f>IFERROR(VLOOKUP($C247,Sales!$CU$5:$DA$300,7,0),0)</f>
        <v>258000</v>
      </c>
      <c r="BS247" s="62">
        <f>IFERROR(VLOOKUP($C247,Sales!$CU$5:$DA$300,3,0),0)</f>
        <v>6</v>
      </c>
      <c r="BT247" s="62">
        <f>IFERROR(VLOOKUP($C247,Waste!$CU$5:$DA$200,3,0),0)</f>
        <v>0</v>
      </c>
      <c r="BU247" s="63">
        <f t="shared" si="3116"/>
        <v>0</v>
      </c>
      <c r="BV247" s="62">
        <f>IFERROR(VLOOKUP($C247,Sales!$DB$5:$DH$300,7,0),0)</f>
        <v>344000</v>
      </c>
      <c r="BW247" s="62">
        <f>IFERROR(VLOOKUP($C247,Sales!$DB$5:$DH$300,3,0),0)</f>
        <v>8</v>
      </c>
      <c r="BX247" s="62">
        <f>IFERROR(VLOOKUP($C247,Waste!$DB$5:$DH$200,3,0),0)</f>
        <v>0</v>
      </c>
      <c r="BY247" s="63">
        <f t="shared" si="3117"/>
        <v>0</v>
      </c>
      <c r="BZ247" s="62">
        <f>IFERROR(VLOOKUP($C247,Sales!$DI$5:$DO$300,7,0),0)</f>
        <v>86000</v>
      </c>
      <c r="CA247" s="62">
        <f>IFERROR(VLOOKUP($C247,Sales!$DI$5:$DO$300,3,0),0)</f>
        <v>2</v>
      </c>
      <c r="CB247" s="62">
        <f>IFERROR(VLOOKUP($C247,Waste!$DI$5:$DO$200,3,0),0)</f>
        <v>0</v>
      </c>
      <c r="CC247" s="63">
        <f t="shared" si="3118"/>
        <v>0</v>
      </c>
      <c r="CD247" s="62">
        <f>IFERROR(VLOOKUP($C247,Sales!$DP$5:$DV$300,7,0),0)</f>
        <v>129000</v>
      </c>
      <c r="CE247" s="62">
        <f>IFERROR(VLOOKUP($C247,Sales!$DP$5:$DV$300,3,0),0)</f>
        <v>3</v>
      </c>
      <c r="CF247" s="62">
        <f>IFERROR(VLOOKUP($C247,Waste!$DP$5:$DV$200,3,0),0)</f>
        <v>0</v>
      </c>
      <c r="CG247" s="63">
        <f t="shared" si="3119"/>
        <v>0</v>
      </c>
      <c r="CH247" s="62">
        <f>IFERROR(VLOOKUP($C247,Sales!$DW$5:$EC$300,7,0),0)</f>
        <v>559000</v>
      </c>
      <c r="CI247" s="62">
        <f>IFERROR(VLOOKUP($C247,Sales!$DW$5:$EC$300,3,0),0)</f>
        <v>13</v>
      </c>
      <c r="CJ247" s="62">
        <f>IFERROR(VLOOKUP($C247,Waste!$DW$5:$EC$200,3,0),0)</f>
        <v>0</v>
      </c>
      <c r="CK247" s="63">
        <f t="shared" si="3120"/>
        <v>0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387000</v>
      </c>
      <c r="CQ247" s="62">
        <f>IFERROR(VLOOKUP($C247,Sales!$EK$5:$EQ$300,3,0),0)</f>
        <v>9</v>
      </c>
      <c r="CR247" s="62">
        <f>IFERROR(VLOOKUP($C247,Waste!$EK$5:$EQ$200,3,0),0)</f>
        <v>0</v>
      </c>
      <c r="CS247" s="63">
        <f t="shared" si="3122"/>
        <v>0</v>
      </c>
      <c r="CT247" s="62">
        <f>IFERROR(VLOOKUP($C247,Sales!$ER$5:$EX$300,7,0),0)</f>
        <v>215000</v>
      </c>
      <c r="CU247" s="62">
        <f>IFERROR(VLOOKUP($C247,Sales!$ER$5:$EX$300,3,0),0)</f>
        <v>5</v>
      </c>
      <c r="CV247" s="62">
        <f>IFERROR(VLOOKUP($C247,Waste!$ER$5:$EX$200,3,0),0)</f>
        <v>0</v>
      </c>
      <c r="CW247" s="63">
        <f t="shared" si="3123"/>
        <v>0</v>
      </c>
      <c r="CX247" s="62">
        <f>IFERROR(VLOOKUP($C247,Sales!$EY$5:$FE$300,7,0),0)</f>
        <v>215000</v>
      </c>
      <c r="CY247" s="62">
        <f>IFERROR(VLOOKUP($C247,Sales!$EY$5:$FE$300,3,0),0)</f>
        <v>5</v>
      </c>
      <c r="CZ247" s="62">
        <f>IFERROR(VLOOKUP($C247,Waste!$EY$5:$FE$200,3,0),0)</f>
        <v>0</v>
      </c>
      <c r="DA247" s="63">
        <f t="shared" si="3124"/>
        <v>0</v>
      </c>
      <c r="DB247" s="62">
        <f>IFERROR(VLOOKUP($C247,Sales!$FF$5:$FL$300,7,0),0)</f>
        <v>258000</v>
      </c>
      <c r="DC247" s="62">
        <f>IFERROR(VLOOKUP($C247,Sales!$FF$5:$FL$300,3,0),0)</f>
        <v>6</v>
      </c>
      <c r="DD247" s="62">
        <f>IFERROR(VLOOKUP($C247,Waste!$FF$5:$FL$200,3,0),0)</f>
        <v>0</v>
      </c>
      <c r="DE247" s="63">
        <f t="shared" si="3125"/>
        <v>0</v>
      </c>
      <c r="DF247" s="62">
        <f>IFERROR(VLOOKUP($C247,Sales!$FM$5:$FS$300,7,0),0)</f>
        <v>301000</v>
      </c>
      <c r="DG247" s="62">
        <f>IFERROR(VLOOKUP($C247,Sales!$FM$5:$FS$300,3,0),0)</f>
        <v>7</v>
      </c>
      <c r="DH247" s="62">
        <f>IFERROR(VLOOKUP($C247,Waste!$FM$5:$FS$200,3,0),0)</f>
        <v>0</v>
      </c>
      <c r="DI247" s="63">
        <f t="shared" si="3126"/>
        <v>0</v>
      </c>
      <c r="DJ247" s="62">
        <f>IFERROR(VLOOKUP($C247,Sales!$FT$5:$FZ$300,7,0),0)</f>
        <v>516000</v>
      </c>
      <c r="DK247" s="62">
        <f>IFERROR(VLOOKUP($C247,Sales!$FT$5:$FZ$300,3,0),0)</f>
        <v>12</v>
      </c>
      <c r="DL247" s="62">
        <f>IFERROR(VLOOKUP($C247,Waste!$FT$5:$FZ$200,3,0),0)</f>
        <v>0</v>
      </c>
      <c r="DM247" s="63">
        <f t="shared" si="3127"/>
        <v>0</v>
      </c>
      <c r="DN247" s="62">
        <f>IFERROR(VLOOKUP($C247,Sales!$GA$5:$GG$300,7,0),0)</f>
        <v>387000</v>
      </c>
      <c r="DO247" s="62">
        <f>IFERROR(VLOOKUP($C247,Sales!$GA$5:$GG$300,3,0),0)</f>
        <v>9</v>
      </c>
      <c r="DP247" s="62">
        <f>IFERROR(VLOOKUP($C247,Waste!$GA$5:$GG$200,3,0),0)</f>
        <v>0</v>
      </c>
      <c r="DQ247" s="63">
        <f t="shared" si="3128"/>
        <v>0</v>
      </c>
      <c r="DR247" s="62">
        <f>IFERROR(VLOOKUP($C247,Sales!$GH$5:$GN$300,7,0),0)</f>
        <v>258000</v>
      </c>
      <c r="DS247" s="62">
        <f>IFERROR(VLOOKUP($C247,Sales!$GH$5:$GN$300,3,0),0)</f>
        <v>6</v>
      </c>
      <c r="DT247" s="62">
        <f>IFERROR(VLOOKUP($C247,Waste!$GH$5:$GN$200,3,0),0)</f>
        <v>0</v>
      </c>
      <c r="DU247" s="63">
        <f t="shared" si="3129"/>
        <v>0</v>
      </c>
      <c r="DV247" s="62">
        <f>IFERROR(VLOOKUP($C247,Sales!$GO$5:$GU$300,7,0),0)</f>
        <v>215000</v>
      </c>
      <c r="DW247" s="62">
        <f>IFERROR(VLOOKUP($C247,Sales!$GO$5:$GU$300,3,0),0)</f>
        <v>5</v>
      </c>
      <c r="DX247" s="62">
        <f>IFERROR(VLOOKUP($C247,Waste!$GO$5:$GU$200,3,0),0)</f>
        <v>0</v>
      </c>
      <c r="DY247" s="63">
        <f t="shared" si="3130"/>
        <v>0</v>
      </c>
      <c r="DZ247" s="62">
        <f>IFERROR(VLOOKUP($C247,Sales!$GV$5:$HB$300,7,0),0)</f>
        <v>172000</v>
      </c>
      <c r="EA247" s="62">
        <f>IFERROR(VLOOKUP($C247,Sales!$GV$5:$HB$300,3,0),0)</f>
        <v>4</v>
      </c>
      <c r="EB247" s="62">
        <f>IFERROR(VLOOKUP($C247,Waste!$GV$5:$HB$200,3,0),0)</f>
        <v>0</v>
      </c>
      <c r="EC247" s="63">
        <f t="shared" si="3131"/>
        <v>0</v>
      </c>
      <c r="ED247" s="62">
        <f>IFERROR(VLOOKUP($C247,Sales!$HC$5:$HI$300,7,0),0)</f>
        <v>215000</v>
      </c>
      <c r="EE247" s="62">
        <f>IFERROR(VLOOKUP($C247,Sales!$HC$5:$HI$300,3,0),0)</f>
        <v>5</v>
      </c>
      <c r="EF247" s="62">
        <f>IFERROR(VLOOKUP($C247,Waste!$HC$5:$HI$200,3,0),0)</f>
        <v>0</v>
      </c>
      <c r="EG247" s="63">
        <f t="shared" si="3132"/>
        <v>0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7998000</v>
      </c>
      <c r="EN247" s="64">
        <f t="shared" si="3136"/>
        <v>7998000</v>
      </c>
      <c r="EO247" s="64">
        <f t="shared" si="3137"/>
        <v>258000</v>
      </c>
      <c r="EP247" s="64">
        <f t="shared" si="3138"/>
        <v>129000</v>
      </c>
      <c r="EQ247" s="64">
        <f t="shared" si="3139"/>
        <v>172000</v>
      </c>
      <c r="ER247" s="64">
        <f t="shared" si="3140"/>
        <v>344000</v>
      </c>
      <c r="ES247" s="64">
        <f t="shared" si="3141"/>
        <v>387000</v>
      </c>
      <c r="ET247" s="64">
        <f t="shared" si="3142"/>
        <v>172000</v>
      </c>
      <c r="EU247" s="64">
        <f t="shared" si="3143"/>
        <v>215000</v>
      </c>
      <c r="EV247" s="64">
        <f t="shared" si="3144"/>
        <v>258000</v>
      </c>
      <c r="EW247" s="64">
        <f t="shared" si="3145"/>
        <v>0</v>
      </c>
      <c r="EX247" s="64">
        <f t="shared" si="3146"/>
        <v>258000</v>
      </c>
      <c r="EY247" s="64">
        <f t="shared" si="3147"/>
        <v>559000</v>
      </c>
      <c r="EZ247" s="64">
        <f t="shared" si="3148"/>
        <v>473000</v>
      </c>
      <c r="FA247" s="64">
        <f t="shared" si="3149"/>
        <v>258000</v>
      </c>
      <c r="FB247" s="64">
        <f t="shared" si="3150"/>
        <v>258000</v>
      </c>
      <c r="FC247" s="64">
        <f t="shared" si="3151"/>
        <v>344000</v>
      </c>
      <c r="FD247" s="64">
        <f t="shared" si="3152"/>
        <v>86000</v>
      </c>
      <c r="FE247" s="64">
        <f t="shared" si="3153"/>
        <v>129000</v>
      </c>
      <c r="FF247" s="64">
        <f t="shared" si="3154"/>
        <v>559000</v>
      </c>
      <c r="FG247" s="64">
        <f t="shared" si="3155"/>
        <v>0</v>
      </c>
      <c r="FH247" s="64">
        <f t="shared" si="3156"/>
        <v>387000</v>
      </c>
      <c r="FI247" s="64">
        <f t="shared" si="3157"/>
        <v>215000</v>
      </c>
      <c r="FJ247" s="64">
        <f t="shared" si="3158"/>
        <v>215000</v>
      </c>
      <c r="FK247" s="64">
        <f t="shared" si="3159"/>
        <v>258000</v>
      </c>
      <c r="FL247" s="64">
        <f t="shared" si="3160"/>
        <v>301000</v>
      </c>
      <c r="FM247" s="64">
        <f t="shared" si="3161"/>
        <v>516000</v>
      </c>
      <c r="FN247" s="64">
        <f t="shared" si="3162"/>
        <v>387000</v>
      </c>
      <c r="FO247" s="64">
        <f t="shared" si="3163"/>
        <v>258000</v>
      </c>
      <c r="FP247" s="64">
        <f t="shared" si="3164"/>
        <v>215000</v>
      </c>
      <c r="FQ247" s="64">
        <f t="shared" si="3165"/>
        <v>172000</v>
      </c>
      <c r="FR247" s="64">
        <f t="shared" si="3166"/>
        <v>215000</v>
      </c>
      <c r="FS247" s="116">
        <f t="shared" si="3167"/>
        <v>0</v>
      </c>
      <c r="FT247" s="115">
        <f t="shared" si="3168"/>
        <v>0</v>
      </c>
      <c r="FU247" s="64">
        <f t="shared" si="3169"/>
        <v>186</v>
      </c>
      <c r="FV247" s="64">
        <f t="shared" si="3170"/>
        <v>186</v>
      </c>
      <c r="FW247" s="64">
        <f t="shared" si="3171"/>
        <v>6</v>
      </c>
      <c r="FX247" s="64">
        <f t="shared" si="3172"/>
        <v>3</v>
      </c>
      <c r="FY247" s="64">
        <f t="shared" si="3173"/>
        <v>4</v>
      </c>
      <c r="FZ247" s="64">
        <f t="shared" si="3174"/>
        <v>8</v>
      </c>
      <c r="GA247" s="64">
        <f t="shared" si="3175"/>
        <v>9</v>
      </c>
      <c r="GB247" s="64">
        <f t="shared" si="3176"/>
        <v>4</v>
      </c>
      <c r="GC247" s="64">
        <f t="shared" si="3177"/>
        <v>5</v>
      </c>
      <c r="GD247" s="64">
        <f t="shared" si="3178"/>
        <v>6</v>
      </c>
      <c r="GE247" s="64">
        <f t="shared" si="3179"/>
        <v>0</v>
      </c>
      <c r="GF247" s="64">
        <f t="shared" si="3180"/>
        <v>6</v>
      </c>
      <c r="GG247" s="64">
        <f t="shared" si="3181"/>
        <v>13</v>
      </c>
      <c r="GH247" s="64">
        <f t="shared" si="3182"/>
        <v>11</v>
      </c>
      <c r="GI247" s="64">
        <f t="shared" si="3183"/>
        <v>6</v>
      </c>
      <c r="GJ247" s="64">
        <f t="shared" si="3184"/>
        <v>6</v>
      </c>
      <c r="GK247" s="64">
        <f t="shared" si="3185"/>
        <v>8</v>
      </c>
      <c r="GL247" s="64">
        <f t="shared" si="3186"/>
        <v>2</v>
      </c>
      <c r="GM247" s="64">
        <f t="shared" si="3187"/>
        <v>3</v>
      </c>
      <c r="GN247" s="64">
        <f t="shared" si="3188"/>
        <v>13</v>
      </c>
      <c r="GO247" s="64">
        <f t="shared" si="3189"/>
        <v>0</v>
      </c>
      <c r="GP247" s="64">
        <f t="shared" si="3190"/>
        <v>9</v>
      </c>
      <c r="GQ247" s="64">
        <f t="shared" si="3191"/>
        <v>5</v>
      </c>
      <c r="GR247" s="64">
        <f t="shared" si="3192"/>
        <v>5</v>
      </c>
      <c r="GS247" s="64">
        <f t="shared" si="3193"/>
        <v>6</v>
      </c>
      <c r="GT247" s="64">
        <f t="shared" si="3194"/>
        <v>7</v>
      </c>
      <c r="GU247" s="64">
        <f t="shared" si="3195"/>
        <v>12</v>
      </c>
      <c r="GV247" s="64">
        <f t="shared" si="3196"/>
        <v>9</v>
      </c>
      <c r="GW247" s="64">
        <f t="shared" si="3197"/>
        <v>6</v>
      </c>
      <c r="GX247" s="64">
        <f t="shared" si="3198"/>
        <v>5</v>
      </c>
      <c r="GY247" s="64">
        <f t="shared" si="3199"/>
        <v>4</v>
      </c>
      <c r="GZ247" s="64">
        <f t="shared" si="3200"/>
        <v>5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186</v>
      </c>
      <c r="IL247" s="64">
        <f t="shared" si="4542"/>
        <v>186</v>
      </c>
      <c r="IM247" s="64">
        <f t="shared" si="4543"/>
        <v>6</v>
      </c>
      <c r="IN247" s="64">
        <f t="shared" si="4544"/>
        <v>3</v>
      </c>
      <c r="IO247" s="64">
        <f t="shared" si="4545"/>
        <v>4</v>
      </c>
      <c r="IP247" s="64">
        <f t="shared" si="4546"/>
        <v>8</v>
      </c>
      <c r="IQ247" s="64">
        <f t="shared" si="4547"/>
        <v>9</v>
      </c>
      <c r="IR247" s="64">
        <f t="shared" si="4548"/>
        <v>4</v>
      </c>
      <c r="IS247" s="64">
        <f t="shared" si="4549"/>
        <v>5</v>
      </c>
      <c r="IT247" s="64">
        <f t="shared" si="4550"/>
        <v>6</v>
      </c>
      <c r="IU247" s="64">
        <f t="shared" si="4551"/>
        <v>0</v>
      </c>
      <c r="IV247" s="64">
        <f t="shared" si="4552"/>
        <v>6</v>
      </c>
      <c r="IW247" s="64">
        <f t="shared" si="4553"/>
        <v>13</v>
      </c>
      <c r="IX247" s="64">
        <f t="shared" si="4554"/>
        <v>11</v>
      </c>
      <c r="IY247" s="64">
        <f t="shared" si="4555"/>
        <v>6</v>
      </c>
      <c r="IZ247" s="64">
        <f t="shared" si="4556"/>
        <v>6</v>
      </c>
      <c r="JA247" s="64">
        <f t="shared" si="4557"/>
        <v>8</v>
      </c>
      <c r="JB247" s="64">
        <f t="shared" si="4558"/>
        <v>2</v>
      </c>
      <c r="JC247" s="64">
        <f t="shared" si="4559"/>
        <v>3</v>
      </c>
      <c r="JD247" s="64">
        <f t="shared" si="4560"/>
        <v>13</v>
      </c>
      <c r="JE247" s="64">
        <f t="shared" si="4561"/>
        <v>0</v>
      </c>
      <c r="JF247" s="64">
        <f t="shared" si="4562"/>
        <v>9</v>
      </c>
      <c r="JG247" s="64">
        <f t="shared" si="4563"/>
        <v>5</v>
      </c>
      <c r="JH247" s="64">
        <f t="shared" si="4564"/>
        <v>5</v>
      </c>
      <c r="JI247" s="64">
        <f t="shared" si="4565"/>
        <v>6</v>
      </c>
      <c r="JJ247" s="64">
        <f t="shared" si="4566"/>
        <v>7</v>
      </c>
      <c r="JK247" s="64">
        <f t="shared" si="4567"/>
        <v>12</v>
      </c>
      <c r="JL247" s="64">
        <f t="shared" si="4568"/>
        <v>9</v>
      </c>
      <c r="JM247" s="64">
        <f t="shared" si="4569"/>
        <v>6</v>
      </c>
      <c r="JN247" s="64">
        <f t="shared" si="4570"/>
        <v>5</v>
      </c>
      <c r="JO247" s="64">
        <f t="shared" si="4571"/>
        <v>4</v>
      </c>
      <c r="JP247" s="64">
        <f t="shared" si="4572"/>
        <v>5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4796000</v>
      </c>
      <c r="K250" s="62">
        <f t="shared" si="4576"/>
        <v>109</v>
      </c>
      <c r="L250" s="62">
        <f t="shared" si="4577"/>
        <v>0</v>
      </c>
      <c r="M250" s="57">
        <f t="shared" si="4578"/>
        <v>0</v>
      </c>
      <c r="N250" s="115">
        <f t="shared" si="4579"/>
        <v>4796000</v>
      </c>
      <c r="O250" s="64">
        <f t="shared" si="4580"/>
        <v>109</v>
      </c>
      <c r="P250" s="64">
        <f t="shared" si="4581"/>
        <v>0</v>
      </c>
      <c r="Q250" s="127">
        <f t="shared" si="4582"/>
        <v>0</v>
      </c>
      <c r="R250" s="87">
        <f>IFERROR(VLOOKUP($C250,Sales!$H$5:$N$300,7,0),0)</f>
        <v>88000</v>
      </c>
      <c r="S250" s="62">
        <f>IFERROR(VLOOKUP($C250,Sales!$H$5:$N$300,3,0),0)</f>
        <v>2</v>
      </c>
      <c r="T250" s="62">
        <f>IFERROR(VLOOKUP($C250,Waste!$H$5:$N$200,3,0),0)</f>
        <v>0</v>
      </c>
      <c r="U250" s="63">
        <f t="shared" si="4583"/>
        <v>0</v>
      </c>
      <c r="V250" s="62">
        <f>IFERROR(VLOOKUP($C250,Sales!$O$5:$U$300,7,0),0)</f>
        <v>88000</v>
      </c>
      <c r="W250" s="62">
        <f>IFERROR(VLOOKUP($C250,Sales!$O$5:$U$300,3,0),0)</f>
        <v>2</v>
      </c>
      <c r="X250" s="62">
        <f>IFERROR(VLOOKUP($C250,Waste!$O$5:$U$200,3,0),0)</f>
        <v>0</v>
      </c>
      <c r="Y250" s="63">
        <f t="shared" si="4584"/>
        <v>0</v>
      </c>
      <c r="Z250" s="62">
        <f>IFERROR(VLOOKUP($C250,Sales!$V$5:$AB$300,7,0),0)</f>
        <v>88000</v>
      </c>
      <c r="AA250" s="62">
        <f>IFERROR(VLOOKUP($C250,Sales!$V$5:$AB$300,3,0),0)</f>
        <v>2</v>
      </c>
      <c r="AB250" s="62">
        <f>IFERROR(VLOOKUP($C250,Waste!$V$5:$AB$200,3,0),0)</f>
        <v>0</v>
      </c>
      <c r="AC250" s="63">
        <f t="shared" si="4585"/>
        <v>0</v>
      </c>
      <c r="AD250" s="62">
        <f>IFERROR(VLOOKUP($C250,Sales!$AC$5:$AI$300,7,0),0)</f>
        <v>176000</v>
      </c>
      <c r="AE250" s="62">
        <f>IFERROR(VLOOKUP($C250,Sales!$AC$5:$AI$300,3,0),0)</f>
        <v>4</v>
      </c>
      <c r="AF250" s="62">
        <f>IFERROR(VLOOKUP($C250,Waste!$AC$5:$AI$200,3,0),0)</f>
        <v>0</v>
      </c>
      <c r="AG250" s="63">
        <f t="shared" si="4586"/>
        <v>0</v>
      </c>
      <c r="AH250" s="62">
        <f>IFERROR(VLOOKUP($C250,Sales!$AJ$5:$AP$300,7,0),0)</f>
        <v>396000</v>
      </c>
      <c r="AI250" s="62">
        <f>IFERROR(VLOOKUP($C250,Sales!$AJ$5:$AP$300,3,0),0)</f>
        <v>9</v>
      </c>
      <c r="AJ250" s="62">
        <f>IFERROR(VLOOKUP($C250,Waste!$AJ$5:$AP$200,3,0),0)</f>
        <v>0</v>
      </c>
      <c r="AK250" s="63">
        <f t="shared" si="4587"/>
        <v>0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132000</v>
      </c>
      <c r="AQ250" s="62">
        <f>IFERROR(VLOOKUP($C250,Sales!$AX$5:$BD$300,3,0),0)</f>
        <v>3</v>
      </c>
      <c r="AR250" s="62">
        <f>IFERROR(VLOOKUP($C250,Waste!$AX$5:$BD$200,3,0),0)</f>
        <v>0</v>
      </c>
      <c r="AS250" s="63">
        <f t="shared" si="4589"/>
        <v>0</v>
      </c>
      <c r="AT250" s="62">
        <f>IFERROR(VLOOKUP($C250,Sales!$BE$5:$BK$300,7,0),0)</f>
        <v>132000</v>
      </c>
      <c r="AU250" s="62">
        <f>IFERROR(VLOOKUP($C250,Sales!$BE$5:$BK$300,3,0),0)</f>
        <v>3</v>
      </c>
      <c r="AV250" s="62">
        <f>IFERROR(VLOOKUP($C250,Waste!$BE$5:$BK$200,3,0),0)</f>
        <v>0</v>
      </c>
      <c r="AW250" s="63">
        <f t="shared" si="4590"/>
        <v>0</v>
      </c>
      <c r="AX250" s="62">
        <f>IFERROR(VLOOKUP($C250,Sales!$BL$5:$BR$300,7,0),0)</f>
        <v>220000</v>
      </c>
      <c r="AY250" s="62">
        <f>IFERROR(VLOOKUP($C250,Sales!$BL$5:$BR$300,3,0),0)</f>
        <v>5</v>
      </c>
      <c r="AZ250" s="62">
        <f>IFERROR(VLOOKUP($C250,Waste!$BL$5:$BR$200,3,0),0)</f>
        <v>0</v>
      </c>
      <c r="BA250" s="63">
        <f t="shared" si="4591"/>
        <v>0</v>
      </c>
      <c r="BB250" s="62">
        <f>IFERROR(VLOOKUP($C250,Sales!$BS$5:$BY$300,7,0),0)</f>
        <v>44000</v>
      </c>
      <c r="BC250" s="62">
        <f>IFERROR(VLOOKUP($C250,Sales!$BS$5:$BY$300,3,0),0)</f>
        <v>1</v>
      </c>
      <c r="BD250" s="62">
        <f>IFERROR(VLOOKUP($C250,Waste!$BS$5:$BY$200,3,0),0)</f>
        <v>0</v>
      </c>
      <c r="BE250" s="63">
        <f t="shared" si="4592"/>
        <v>0</v>
      </c>
      <c r="BF250" s="62">
        <f>IFERROR(VLOOKUP($C250,Sales!$BZ$5:$CF$300,7,0),0)</f>
        <v>484000</v>
      </c>
      <c r="BG250" s="62">
        <f>IFERROR(VLOOKUP($C250,Sales!$BZ$5:$CF$300,3,0),0)</f>
        <v>11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440000</v>
      </c>
      <c r="BK250" s="62">
        <f>IFERROR(VLOOKUP($C250,Sales!$CG$5:$CM$300,3,0),0)</f>
        <v>10</v>
      </c>
      <c r="BL250" s="62">
        <f>IFERROR(VLOOKUP($C250,Waste!$CG$5:$CM$200,3,0),0)</f>
        <v>0</v>
      </c>
      <c r="BM250" s="63">
        <f t="shared" si="4594"/>
        <v>0</v>
      </c>
      <c r="BN250" s="62">
        <f>IFERROR(VLOOKUP($C250,Sales!$CN$5:$CT$300,7,0),0)</f>
        <v>44000</v>
      </c>
      <c r="BO250" s="62">
        <f>IFERROR(VLOOKUP($C250,Sales!$CN$5:$CT$300,3,0),0)</f>
        <v>1</v>
      </c>
      <c r="BP250" s="62">
        <f>IFERROR(VLOOKUP($C250,Waste!$CN$5:$CT$200,3,0),0)</f>
        <v>0</v>
      </c>
      <c r="BQ250" s="63">
        <f t="shared" si="4595"/>
        <v>0</v>
      </c>
      <c r="BR250" s="62">
        <f>IFERROR(VLOOKUP($C250,Sales!$CU$5:$DA$300,7,0),0)</f>
        <v>88000</v>
      </c>
      <c r="BS250" s="62">
        <f>IFERROR(VLOOKUP($C250,Sales!$CU$5:$DA$300,3,0),0)</f>
        <v>2</v>
      </c>
      <c r="BT250" s="62">
        <f>IFERROR(VLOOKUP($C250,Waste!$CU$5:$DA$200,3,0),0)</f>
        <v>0</v>
      </c>
      <c r="BU250" s="63">
        <f t="shared" si="4596"/>
        <v>0</v>
      </c>
      <c r="BV250" s="62">
        <f>IFERROR(VLOOKUP($C250,Sales!$DB$5:$DH$300,7,0),0)</f>
        <v>264000</v>
      </c>
      <c r="BW250" s="62">
        <f>IFERROR(VLOOKUP($C250,Sales!$DB$5:$DH$300,3,0),0)</f>
        <v>6</v>
      </c>
      <c r="BX250" s="62">
        <f>IFERROR(VLOOKUP($C250,Waste!$DB$5:$DH$200,3,0),0)</f>
        <v>0</v>
      </c>
      <c r="BY250" s="63">
        <f t="shared" si="4597"/>
        <v>0</v>
      </c>
      <c r="BZ250" s="62">
        <f>IFERROR(VLOOKUP($C250,Sales!$DI$5:$DO$300,7,0),0)</f>
        <v>44000</v>
      </c>
      <c r="CA250" s="62">
        <f>IFERROR(VLOOKUP($C250,Sales!$DI$5:$DO$300,3,0),0)</f>
        <v>1</v>
      </c>
      <c r="CB250" s="62">
        <f>IFERROR(VLOOKUP($C250,Waste!$DI$5:$DO$200,3,0),0)</f>
        <v>0</v>
      </c>
      <c r="CC250" s="63">
        <f t="shared" si="4598"/>
        <v>0</v>
      </c>
      <c r="CD250" s="62">
        <f>IFERROR(VLOOKUP($C250,Sales!$DP$5:$DV$300,7,0),0)</f>
        <v>88000</v>
      </c>
      <c r="CE250" s="62">
        <f>IFERROR(VLOOKUP($C250,Sales!$DP$5:$DV$300,3,0),0)</f>
        <v>2</v>
      </c>
      <c r="CF250" s="62">
        <f>IFERROR(VLOOKUP($C250,Waste!$DP$5:$DV$200,3,0),0)</f>
        <v>0</v>
      </c>
      <c r="CG250" s="63">
        <f t="shared" si="4599"/>
        <v>0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264000</v>
      </c>
      <c r="CM250" s="62">
        <f>IFERROR(VLOOKUP($C250,Sales!$ED$5:$EJ$300,3,0),0)</f>
        <v>6</v>
      </c>
      <c r="CN250" s="62">
        <f>IFERROR(VLOOKUP($C250,Waste!$ED$5:$EJ$200,3,0),0)</f>
        <v>0</v>
      </c>
      <c r="CO250" s="63">
        <f t="shared" si="4601"/>
        <v>0</v>
      </c>
      <c r="CP250" s="62">
        <f>IFERROR(VLOOKUP($C250,Sales!$EK$5:$EQ$300,7,0),0)</f>
        <v>176000</v>
      </c>
      <c r="CQ250" s="62">
        <f>IFERROR(VLOOKUP($C250,Sales!$EK$5:$EQ$300,3,0),0)</f>
        <v>4</v>
      </c>
      <c r="CR250" s="62">
        <f>IFERROR(VLOOKUP($C250,Waste!$EK$5:$EQ$200,3,0),0)</f>
        <v>0</v>
      </c>
      <c r="CS250" s="63">
        <f t="shared" si="4602"/>
        <v>0</v>
      </c>
      <c r="CT250" s="62">
        <f>IFERROR(VLOOKUP($C250,Sales!$ER$5:$EX$300,7,0),0)</f>
        <v>88000</v>
      </c>
      <c r="CU250" s="62">
        <f>IFERROR(VLOOKUP($C250,Sales!$ER$5:$EX$300,3,0),0)</f>
        <v>2</v>
      </c>
      <c r="CV250" s="62">
        <f>IFERROR(VLOOKUP($C250,Waste!$ER$5:$EX$200,3,0),0)</f>
        <v>0</v>
      </c>
      <c r="CW250" s="63">
        <f t="shared" si="4603"/>
        <v>0</v>
      </c>
      <c r="CX250" s="62">
        <f>IFERROR(VLOOKUP($C250,Sales!$EY$5:$FE$300,7,0),0)</f>
        <v>176000</v>
      </c>
      <c r="CY250" s="62">
        <f>IFERROR(VLOOKUP($C250,Sales!$EY$5:$FE$300,3,0),0)</f>
        <v>4</v>
      </c>
      <c r="CZ250" s="62">
        <f>IFERROR(VLOOKUP($C250,Waste!$EY$5:$FE$200,3,0),0)</f>
        <v>0</v>
      </c>
      <c r="DA250" s="63">
        <f t="shared" si="4604"/>
        <v>0</v>
      </c>
      <c r="DB250" s="62">
        <f>IFERROR(VLOOKUP($C250,Sales!$FF$5:$FL$300,7,0),0)</f>
        <v>220000</v>
      </c>
      <c r="DC250" s="62">
        <f>IFERROR(VLOOKUP($C250,Sales!$FF$5:$FL$300,3,0),0)</f>
        <v>5</v>
      </c>
      <c r="DD250" s="62">
        <f>IFERROR(VLOOKUP($C250,Waste!$FF$5:$FL$200,3,0),0)</f>
        <v>0</v>
      </c>
      <c r="DE250" s="63">
        <f t="shared" si="4605"/>
        <v>0</v>
      </c>
      <c r="DF250" s="62">
        <f>IFERROR(VLOOKUP($C250,Sales!$FM$5:$FS$300,7,0),0)</f>
        <v>132000</v>
      </c>
      <c r="DG250" s="62">
        <f>IFERROR(VLOOKUP($C250,Sales!$FM$5:$FS$300,3,0),0)</f>
        <v>3</v>
      </c>
      <c r="DH250" s="62">
        <f>IFERROR(VLOOKUP($C250,Waste!$FM$5:$FS$200,3,0),0)</f>
        <v>0</v>
      </c>
      <c r="DI250" s="63">
        <f t="shared" si="4606"/>
        <v>0</v>
      </c>
      <c r="DJ250" s="62">
        <f>IFERROR(VLOOKUP($C250,Sales!$FT$5:$FZ$300,7,0),0)</f>
        <v>132000</v>
      </c>
      <c r="DK250" s="62">
        <f>IFERROR(VLOOKUP($C250,Sales!$FT$5:$FZ$300,3,0),0)</f>
        <v>3</v>
      </c>
      <c r="DL250" s="62">
        <f>IFERROR(VLOOKUP($C250,Waste!$FT$5:$FZ$200,3,0),0)</f>
        <v>0</v>
      </c>
      <c r="DM250" s="63">
        <f t="shared" si="4607"/>
        <v>0</v>
      </c>
      <c r="DN250" s="62">
        <f>IFERROR(VLOOKUP($C250,Sales!$GA$5:$GG$300,7,0),0)</f>
        <v>352000</v>
      </c>
      <c r="DO250" s="62">
        <f>IFERROR(VLOOKUP($C250,Sales!$GA$5:$GG$300,3,0),0)</f>
        <v>8</v>
      </c>
      <c r="DP250" s="62">
        <f>IFERROR(VLOOKUP($C250,Waste!$GA$5:$GG$200,3,0),0)</f>
        <v>0</v>
      </c>
      <c r="DQ250" s="63">
        <f t="shared" si="4608"/>
        <v>0</v>
      </c>
      <c r="DR250" s="62">
        <f>IFERROR(VLOOKUP($C250,Sales!$GH$5:$GN$300,7,0),0)</f>
        <v>88000</v>
      </c>
      <c r="DS250" s="62">
        <f>IFERROR(VLOOKUP($C250,Sales!$GH$5:$GN$300,3,0),0)</f>
        <v>2</v>
      </c>
      <c r="DT250" s="62">
        <f>IFERROR(VLOOKUP($C250,Waste!$GH$5:$GN$200,3,0),0)</f>
        <v>0</v>
      </c>
      <c r="DU250" s="63">
        <f t="shared" si="4609"/>
        <v>0</v>
      </c>
      <c r="DV250" s="62">
        <f>IFERROR(VLOOKUP($C250,Sales!$GO$5:$GU$300,7,0),0)</f>
        <v>44000</v>
      </c>
      <c r="DW250" s="62">
        <f>IFERROR(VLOOKUP($C250,Sales!$GO$5:$GU$300,3,0),0)</f>
        <v>1</v>
      </c>
      <c r="DX250" s="62">
        <f>IFERROR(VLOOKUP($C250,Waste!$GO$5:$GU$200,3,0),0)</f>
        <v>0</v>
      </c>
      <c r="DY250" s="63">
        <f t="shared" si="4610"/>
        <v>0</v>
      </c>
      <c r="DZ250" s="62">
        <f>IFERROR(VLOOKUP($C250,Sales!$GV$5:$HB$300,7,0),0)</f>
        <v>132000</v>
      </c>
      <c r="EA250" s="62">
        <f>IFERROR(VLOOKUP($C250,Sales!$GV$5:$HB$300,3,0),0)</f>
        <v>3</v>
      </c>
      <c r="EB250" s="62">
        <f>IFERROR(VLOOKUP($C250,Waste!$GV$5:$HB$200,3,0),0)</f>
        <v>0</v>
      </c>
      <c r="EC250" s="63">
        <f t="shared" si="4611"/>
        <v>0</v>
      </c>
      <c r="ED250" s="62">
        <f>IFERROR(VLOOKUP($C250,Sales!$HC$5:$HI$300,7,0),0)</f>
        <v>176000</v>
      </c>
      <c r="EE250" s="62">
        <f>IFERROR(VLOOKUP($C250,Sales!$HC$5:$HI$300,3,0),0)</f>
        <v>4</v>
      </c>
      <c r="EF250" s="62">
        <f>IFERROR(VLOOKUP($C250,Waste!$HC$5:$HI$200,3,0),0)</f>
        <v>0</v>
      </c>
      <c r="EG250" s="63">
        <f t="shared" si="4612"/>
        <v>0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4796000</v>
      </c>
      <c r="EN250" s="64">
        <f t="shared" si="4616"/>
        <v>4796000</v>
      </c>
      <c r="EO250" s="64">
        <f t="shared" si="4617"/>
        <v>88000</v>
      </c>
      <c r="EP250" s="64">
        <f t="shared" si="4618"/>
        <v>88000</v>
      </c>
      <c r="EQ250" s="64">
        <f t="shared" si="4619"/>
        <v>88000</v>
      </c>
      <c r="ER250" s="64">
        <f t="shared" si="4620"/>
        <v>176000</v>
      </c>
      <c r="ES250" s="64">
        <f t="shared" si="4621"/>
        <v>396000</v>
      </c>
      <c r="ET250" s="64">
        <f t="shared" si="4622"/>
        <v>0</v>
      </c>
      <c r="EU250" s="64">
        <f t="shared" si="4623"/>
        <v>132000</v>
      </c>
      <c r="EV250" s="64">
        <f t="shared" si="4624"/>
        <v>132000</v>
      </c>
      <c r="EW250" s="64">
        <f t="shared" si="4625"/>
        <v>220000</v>
      </c>
      <c r="EX250" s="64">
        <f t="shared" si="4626"/>
        <v>44000</v>
      </c>
      <c r="EY250" s="64">
        <f t="shared" si="4627"/>
        <v>484000</v>
      </c>
      <c r="EZ250" s="64">
        <f t="shared" si="4628"/>
        <v>440000</v>
      </c>
      <c r="FA250" s="64">
        <f t="shared" si="4629"/>
        <v>44000</v>
      </c>
      <c r="FB250" s="64">
        <f t="shared" si="4630"/>
        <v>88000</v>
      </c>
      <c r="FC250" s="64">
        <f t="shared" si="4631"/>
        <v>264000</v>
      </c>
      <c r="FD250" s="64">
        <f t="shared" si="4632"/>
        <v>44000</v>
      </c>
      <c r="FE250" s="64">
        <f t="shared" si="4633"/>
        <v>88000</v>
      </c>
      <c r="FF250" s="64">
        <f t="shared" si="4634"/>
        <v>0</v>
      </c>
      <c r="FG250" s="64">
        <f t="shared" si="4635"/>
        <v>264000</v>
      </c>
      <c r="FH250" s="64">
        <f t="shared" si="4636"/>
        <v>176000</v>
      </c>
      <c r="FI250" s="64">
        <f t="shared" si="4637"/>
        <v>88000</v>
      </c>
      <c r="FJ250" s="64">
        <f t="shared" si="4638"/>
        <v>176000</v>
      </c>
      <c r="FK250" s="64">
        <f t="shared" si="4639"/>
        <v>220000</v>
      </c>
      <c r="FL250" s="64">
        <f t="shared" si="4640"/>
        <v>132000</v>
      </c>
      <c r="FM250" s="64">
        <f t="shared" si="4641"/>
        <v>132000</v>
      </c>
      <c r="FN250" s="64">
        <f t="shared" si="4642"/>
        <v>352000</v>
      </c>
      <c r="FO250" s="64">
        <f t="shared" si="4643"/>
        <v>88000</v>
      </c>
      <c r="FP250" s="64">
        <f t="shared" si="4644"/>
        <v>44000</v>
      </c>
      <c r="FQ250" s="64">
        <f t="shared" si="4645"/>
        <v>132000</v>
      </c>
      <c r="FR250" s="64">
        <f t="shared" si="4646"/>
        <v>176000</v>
      </c>
      <c r="FS250" s="116">
        <f t="shared" si="4647"/>
        <v>0</v>
      </c>
      <c r="FT250" s="115">
        <f t="shared" si="4648"/>
        <v>0</v>
      </c>
      <c r="FU250" s="64">
        <f t="shared" si="4649"/>
        <v>109</v>
      </c>
      <c r="FV250" s="64">
        <f t="shared" si="4650"/>
        <v>109</v>
      </c>
      <c r="FW250" s="64">
        <f t="shared" si="4651"/>
        <v>2</v>
      </c>
      <c r="FX250" s="64">
        <f t="shared" si="4652"/>
        <v>2</v>
      </c>
      <c r="FY250" s="64">
        <f t="shared" si="4653"/>
        <v>2</v>
      </c>
      <c r="FZ250" s="64">
        <f t="shared" si="4654"/>
        <v>4</v>
      </c>
      <c r="GA250" s="64">
        <f t="shared" si="4655"/>
        <v>9</v>
      </c>
      <c r="GB250" s="64">
        <f t="shared" si="4656"/>
        <v>0</v>
      </c>
      <c r="GC250" s="64">
        <f t="shared" si="4657"/>
        <v>3</v>
      </c>
      <c r="GD250" s="64">
        <f t="shared" si="4658"/>
        <v>3</v>
      </c>
      <c r="GE250" s="64">
        <f t="shared" si="4659"/>
        <v>5</v>
      </c>
      <c r="GF250" s="64">
        <f t="shared" si="4660"/>
        <v>1</v>
      </c>
      <c r="GG250" s="64">
        <f t="shared" si="4661"/>
        <v>11</v>
      </c>
      <c r="GH250" s="64">
        <f t="shared" si="4662"/>
        <v>10</v>
      </c>
      <c r="GI250" s="64">
        <f t="shared" si="4663"/>
        <v>1</v>
      </c>
      <c r="GJ250" s="64">
        <f t="shared" si="4664"/>
        <v>2</v>
      </c>
      <c r="GK250" s="64">
        <f t="shared" si="4665"/>
        <v>6</v>
      </c>
      <c r="GL250" s="64">
        <f t="shared" si="4666"/>
        <v>1</v>
      </c>
      <c r="GM250" s="64">
        <f t="shared" si="4667"/>
        <v>2</v>
      </c>
      <c r="GN250" s="64">
        <f t="shared" si="4668"/>
        <v>0</v>
      </c>
      <c r="GO250" s="64">
        <f t="shared" si="4669"/>
        <v>6</v>
      </c>
      <c r="GP250" s="64">
        <f t="shared" si="4670"/>
        <v>4</v>
      </c>
      <c r="GQ250" s="64">
        <f t="shared" si="4671"/>
        <v>2</v>
      </c>
      <c r="GR250" s="64">
        <f t="shared" si="4672"/>
        <v>4</v>
      </c>
      <c r="GS250" s="64">
        <f t="shared" si="4673"/>
        <v>5</v>
      </c>
      <c r="GT250" s="64">
        <f t="shared" si="4674"/>
        <v>3</v>
      </c>
      <c r="GU250" s="64">
        <f t="shared" si="4675"/>
        <v>3</v>
      </c>
      <c r="GV250" s="64">
        <f t="shared" si="4676"/>
        <v>8</v>
      </c>
      <c r="GW250" s="64">
        <f t="shared" si="4677"/>
        <v>2</v>
      </c>
      <c r="GX250" s="64">
        <f t="shared" si="4678"/>
        <v>1</v>
      </c>
      <c r="GY250" s="64">
        <f t="shared" si="4679"/>
        <v>3</v>
      </c>
      <c r="GZ250" s="64">
        <f t="shared" si="4680"/>
        <v>4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109</v>
      </c>
      <c r="IL250" s="64">
        <f t="shared" si="4542"/>
        <v>109</v>
      </c>
      <c r="IM250" s="64">
        <f t="shared" si="4543"/>
        <v>2</v>
      </c>
      <c r="IN250" s="64">
        <f t="shared" si="4544"/>
        <v>2</v>
      </c>
      <c r="IO250" s="64">
        <f t="shared" si="4545"/>
        <v>2</v>
      </c>
      <c r="IP250" s="64">
        <f t="shared" si="4546"/>
        <v>4</v>
      </c>
      <c r="IQ250" s="64">
        <f t="shared" si="4547"/>
        <v>9</v>
      </c>
      <c r="IR250" s="64">
        <f t="shared" si="4548"/>
        <v>0</v>
      </c>
      <c r="IS250" s="64">
        <f t="shared" si="4549"/>
        <v>3</v>
      </c>
      <c r="IT250" s="64">
        <f t="shared" si="4550"/>
        <v>3</v>
      </c>
      <c r="IU250" s="64">
        <f t="shared" si="4551"/>
        <v>5</v>
      </c>
      <c r="IV250" s="64">
        <f t="shared" si="4552"/>
        <v>1</v>
      </c>
      <c r="IW250" s="64">
        <f t="shared" si="4553"/>
        <v>11</v>
      </c>
      <c r="IX250" s="64">
        <f t="shared" si="4554"/>
        <v>10</v>
      </c>
      <c r="IY250" s="64">
        <f t="shared" si="4555"/>
        <v>1</v>
      </c>
      <c r="IZ250" s="64">
        <f t="shared" si="4556"/>
        <v>2</v>
      </c>
      <c r="JA250" s="64">
        <f t="shared" si="4557"/>
        <v>6</v>
      </c>
      <c r="JB250" s="64">
        <f t="shared" si="4558"/>
        <v>1</v>
      </c>
      <c r="JC250" s="64">
        <f t="shared" si="4559"/>
        <v>2</v>
      </c>
      <c r="JD250" s="64">
        <f t="shared" si="4560"/>
        <v>0</v>
      </c>
      <c r="JE250" s="64">
        <f t="shared" si="4561"/>
        <v>6</v>
      </c>
      <c r="JF250" s="64">
        <f t="shared" si="4562"/>
        <v>4</v>
      </c>
      <c r="JG250" s="64">
        <f t="shared" si="4563"/>
        <v>2</v>
      </c>
      <c r="JH250" s="64">
        <f t="shared" si="4564"/>
        <v>4</v>
      </c>
      <c r="JI250" s="64">
        <f t="shared" si="4565"/>
        <v>5</v>
      </c>
      <c r="JJ250" s="64">
        <f t="shared" si="4566"/>
        <v>3</v>
      </c>
      <c r="JK250" s="64">
        <f t="shared" si="4567"/>
        <v>3</v>
      </c>
      <c r="JL250" s="64">
        <f t="shared" si="4568"/>
        <v>8</v>
      </c>
      <c r="JM250" s="64">
        <f t="shared" si="4569"/>
        <v>2</v>
      </c>
      <c r="JN250" s="64">
        <f t="shared" si="4570"/>
        <v>1</v>
      </c>
      <c r="JO250" s="64">
        <f t="shared" si="4571"/>
        <v>3</v>
      </c>
      <c r="JP250" s="64">
        <f t="shared" si="4572"/>
        <v>4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0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 t="e">
        <f t="shared" ref="M251" si="4720">L251/K251</f>
        <v>#DIV/0!</v>
      </c>
      <c r="N251" s="115">
        <f t="shared" ref="N251" si="4721">J251/$N$4</f>
        <v>0</v>
      </c>
      <c r="O251" s="64">
        <f t="shared" ref="O251" si="4722">K251/$N$4</f>
        <v>0</v>
      </c>
      <c r="P251" s="64">
        <f t="shared" ref="P251" si="4723">L251/$N$4</f>
        <v>0</v>
      </c>
      <c r="Q251" s="127" t="e">
        <f t="shared" ref="Q251" si="4724">M251</f>
        <v>#DIV/0!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0</v>
      </c>
      <c r="BG251" s="62">
        <f>IFERROR(VLOOKUP($C251,Sales!$BZ$5:$CF$300,3,0),0)</f>
        <v>0</v>
      </c>
      <c r="BH251" s="62">
        <f>IFERROR(VLOOKUP($C251,Waste!$BZ$5:$CF$200,3,0),0)</f>
        <v>0</v>
      </c>
      <c r="BI251" s="63" t="e">
        <f t="shared" ref="BI251" si="4735">BH251/BG251</f>
        <v>#DIV/0!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0</v>
      </c>
      <c r="EN251" s="64">
        <f t="shared" ref="EN251" si="4758">N251</f>
        <v>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0</v>
      </c>
      <c r="FV251" s="64">
        <f t="shared" ref="FV251" si="4792">O251</f>
        <v>0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0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0</v>
      </c>
      <c r="IL251" s="64">
        <f t="shared" ref="IL251" si="4860">+FV251+HD251</f>
        <v>0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0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0</v>
      </c>
      <c r="K252" s="62">
        <f t="shared" si="4576"/>
        <v>0</v>
      </c>
      <c r="L252" s="62">
        <f t="shared" si="4577"/>
        <v>0</v>
      </c>
      <c r="M252" s="57" t="e">
        <f t="shared" si="4578"/>
        <v>#DIV/0!</v>
      </c>
      <c r="N252" s="115">
        <f t="shared" si="4579"/>
        <v>0</v>
      </c>
      <c r="O252" s="64">
        <f t="shared" si="4580"/>
        <v>0</v>
      </c>
      <c r="P252" s="64">
        <f t="shared" si="4581"/>
        <v>0</v>
      </c>
      <c r="Q252" s="127" t="e">
        <f t="shared" si="4582"/>
        <v>#DIV/0!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0</v>
      </c>
      <c r="BG252" s="62">
        <f>IFERROR(VLOOKUP($C252,Sales!$BZ$5:$CF$300,3,0),0)</f>
        <v>0</v>
      </c>
      <c r="BH252" s="62">
        <f>IFERROR(VLOOKUP($C252,Waste!$BZ$5:$CF$200,3,0),0)</f>
        <v>0</v>
      </c>
      <c r="BI252" s="63" t="e">
        <f t="shared" si="4593"/>
        <v>#DIV/0!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0</v>
      </c>
      <c r="EN252" s="64">
        <f t="shared" si="4616"/>
        <v>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0</v>
      </c>
      <c r="FV252" s="64">
        <f t="shared" si="4650"/>
        <v>0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0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0</v>
      </c>
      <c r="IL252" s="64">
        <f t="shared" si="4542"/>
        <v>0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0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4515000</v>
      </c>
      <c r="K254" s="62">
        <f t="shared" si="4576"/>
        <v>105</v>
      </c>
      <c r="L254" s="62">
        <f t="shared" si="4577"/>
        <v>0</v>
      </c>
      <c r="M254" s="57">
        <f t="shared" si="4578"/>
        <v>0</v>
      </c>
      <c r="N254" s="115">
        <f t="shared" si="4579"/>
        <v>4515000</v>
      </c>
      <c r="O254" s="64">
        <f t="shared" si="4580"/>
        <v>105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86000</v>
      </c>
      <c r="S254" s="62">
        <f>IFERROR(VLOOKUP($C254,Sales!$H$5:$N$300,3,0),0)</f>
        <v>2</v>
      </c>
      <c r="T254" s="62">
        <f>IFERROR(VLOOKUP($C254,Waste!$H$5:$N$200,3,0),0)</f>
        <v>0</v>
      </c>
      <c r="U254" s="63">
        <f t="shared" si="4583"/>
        <v>0</v>
      </c>
      <c r="V254" s="62">
        <f>IFERROR(VLOOKUP($C254,Sales!$O$5:$U$300,7,0),0)</f>
        <v>43000</v>
      </c>
      <c r="W254" s="62">
        <f>IFERROR(VLOOKUP($C254,Sales!$O$5:$U$300,3,0),0)</f>
        <v>1</v>
      </c>
      <c r="X254" s="62">
        <f>IFERROR(VLOOKUP($C254,Waste!$O$5:$U$200,3,0),0)</f>
        <v>0</v>
      </c>
      <c r="Y254" s="63">
        <f t="shared" si="4584"/>
        <v>0</v>
      </c>
      <c r="Z254" s="62">
        <f>IFERROR(VLOOKUP($C254,Sales!$V$5:$AB$300,7,0),0)</f>
        <v>129000</v>
      </c>
      <c r="AA254" s="62">
        <f>IFERROR(VLOOKUP($C254,Sales!$V$5:$AB$300,3,0),0)</f>
        <v>3</v>
      </c>
      <c r="AB254" s="62">
        <f>IFERROR(VLOOKUP($C254,Waste!$V$5:$AB$200,3,0),0)</f>
        <v>0</v>
      </c>
      <c r="AC254" s="63">
        <f t="shared" si="4585"/>
        <v>0</v>
      </c>
      <c r="AD254" s="62">
        <f>IFERROR(VLOOKUP($C254,Sales!$AC$5:$AI$300,7,0),0)</f>
        <v>258000</v>
      </c>
      <c r="AE254" s="62">
        <f>IFERROR(VLOOKUP($C254,Sales!$AC$5:$AI$300,3,0),0)</f>
        <v>6</v>
      </c>
      <c r="AF254" s="62">
        <f>IFERROR(VLOOKUP($C254,Waste!$AC$5:$AI$200,3,0),0)</f>
        <v>0</v>
      </c>
      <c r="AG254" s="63">
        <f t="shared" si="4586"/>
        <v>0</v>
      </c>
      <c r="AH254" s="62">
        <f>IFERROR(VLOOKUP($C254,Sales!$AJ$5:$AP$300,7,0),0)</f>
        <v>301000</v>
      </c>
      <c r="AI254" s="62">
        <f>IFERROR(VLOOKUP($C254,Sales!$AJ$5:$AP$300,3,0),0)</f>
        <v>7</v>
      </c>
      <c r="AJ254" s="62">
        <f>IFERROR(VLOOKUP($C254,Waste!$AJ$5:$AP$200,3,0),0)</f>
        <v>0</v>
      </c>
      <c r="AK254" s="63">
        <f t="shared" si="4587"/>
        <v>0</v>
      </c>
      <c r="AL254" s="62">
        <f>IFERROR(VLOOKUP($C254,Sales!$AQ$5:$AW$300,7,0),0)</f>
        <v>86000</v>
      </c>
      <c r="AM254" s="62">
        <f>IFERROR(VLOOKUP($C254,Sales!$AQ$5:$AW$300,3,0),0)</f>
        <v>2</v>
      </c>
      <c r="AN254" s="62">
        <f>IFERROR(VLOOKUP($C254,Waste!$AQ$5:$AW$200,3,0),0)</f>
        <v>0</v>
      </c>
      <c r="AO254" s="63">
        <f t="shared" si="4588"/>
        <v>0</v>
      </c>
      <c r="AP254" s="62">
        <f>IFERROR(VLOOKUP($C254,Sales!$AX$5:$BD$300,7,0),0)</f>
        <v>129000</v>
      </c>
      <c r="AQ254" s="62">
        <f>IFERROR(VLOOKUP($C254,Sales!$AX$5:$BD$300,3,0),0)</f>
        <v>3</v>
      </c>
      <c r="AR254" s="62">
        <f>IFERROR(VLOOKUP($C254,Waste!$AX$5:$BD$200,3,0),0)</f>
        <v>0</v>
      </c>
      <c r="AS254" s="63">
        <f t="shared" si="4589"/>
        <v>0</v>
      </c>
      <c r="AT254" s="62">
        <f>IFERROR(VLOOKUP($C254,Sales!$BE$5:$BK$300,7,0),0)</f>
        <v>86000</v>
      </c>
      <c r="AU254" s="62">
        <f>IFERROR(VLOOKUP($C254,Sales!$BE$5:$BK$300,3,0),0)</f>
        <v>2</v>
      </c>
      <c r="AV254" s="62">
        <f>IFERROR(VLOOKUP($C254,Waste!$BE$5:$BK$200,3,0),0)</f>
        <v>0</v>
      </c>
      <c r="AW254" s="63">
        <f t="shared" si="4590"/>
        <v>0</v>
      </c>
      <c r="AX254" s="62">
        <f>IFERROR(VLOOKUP($C254,Sales!$BL$5:$BR$300,7,0),0)</f>
        <v>86000</v>
      </c>
      <c r="AY254" s="62">
        <f>IFERROR(VLOOKUP($C254,Sales!$BL$5:$BR$300,3,0),0)</f>
        <v>2</v>
      </c>
      <c r="AZ254" s="62">
        <f>IFERROR(VLOOKUP($C254,Waste!$BL$5:$BR$200,3,0),0)</f>
        <v>0</v>
      </c>
      <c r="BA254" s="63">
        <f t="shared" si="4591"/>
        <v>0</v>
      </c>
      <c r="BB254" s="62">
        <f>IFERROR(VLOOKUP($C254,Sales!$BS$5:$BY$300,7,0),0)</f>
        <v>215000</v>
      </c>
      <c r="BC254" s="62">
        <f>IFERROR(VLOOKUP($C254,Sales!$BS$5:$BY$300,3,0),0)</f>
        <v>5</v>
      </c>
      <c r="BD254" s="62">
        <f>IFERROR(VLOOKUP($C254,Waste!$BS$5:$BY$200,3,0),0)</f>
        <v>0</v>
      </c>
      <c r="BE254" s="63">
        <f t="shared" si="4592"/>
        <v>0</v>
      </c>
      <c r="BF254" s="62">
        <f>IFERROR(VLOOKUP($C254,Sales!$BZ$5:$CF$300,7,0),0)</f>
        <v>86000</v>
      </c>
      <c r="BG254" s="62">
        <f>IFERROR(VLOOKUP($C254,Sales!$BZ$5:$CF$300,3,0),0)</f>
        <v>2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215000</v>
      </c>
      <c r="BS254" s="62">
        <f>IFERROR(VLOOKUP($C254,Sales!$CU$5:$DA$300,3,0),0)</f>
        <v>5</v>
      </c>
      <c r="BT254" s="62">
        <f>IFERROR(VLOOKUP($C254,Waste!$CU$5:$DA$200,3,0),0)</f>
        <v>0</v>
      </c>
      <c r="BU254" s="63">
        <f t="shared" si="4596"/>
        <v>0</v>
      </c>
      <c r="BV254" s="62">
        <f>IFERROR(VLOOKUP($C254,Sales!$DB$5:$DH$300,7,0),0)</f>
        <v>86000</v>
      </c>
      <c r="BW254" s="62">
        <f>IFERROR(VLOOKUP($C254,Sales!$DB$5:$DH$300,3,0),0)</f>
        <v>2</v>
      </c>
      <c r="BX254" s="62">
        <f>IFERROR(VLOOKUP($C254,Waste!$DB$5:$DH$200,3,0),0)</f>
        <v>0</v>
      </c>
      <c r="BY254" s="63">
        <f t="shared" si="4597"/>
        <v>0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86000</v>
      </c>
      <c r="CE254" s="62">
        <f>IFERROR(VLOOKUP($C254,Sales!$DP$5:$DV$300,3,0),0)</f>
        <v>2</v>
      </c>
      <c r="CF254" s="62">
        <f>IFERROR(VLOOKUP($C254,Waste!$DP$5:$DV$200,3,0),0)</f>
        <v>0</v>
      </c>
      <c r="CG254" s="63">
        <f t="shared" si="4599"/>
        <v>0</v>
      </c>
      <c r="CH254" s="62">
        <f>IFERROR(VLOOKUP($C254,Sales!$DW$5:$EC$300,7,0),0)</f>
        <v>172000</v>
      </c>
      <c r="CI254" s="62">
        <f>IFERROR(VLOOKUP($C254,Sales!$DW$5:$EC$300,3,0),0)</f>
        <v>4</v>
      </c>
      <c r="CJ254" s="62">
        <f>IFERROR(VLOOKUP($C254,Waste!$DW$5:$EC$200,3,0),0)</f>
        <v>0</v>
      </c>
      <c r="CK254" s="63">
        <f t="shared" si="4600"/>
        <v>0</v>
      </c>
      <c r="CL254" s="62">
        <f>IFERROR(VLOOKUP($C254,Sales!$ED$5:$EJ$300,7,0),0)</f>
        <v>473000</v>
      </c>
      <c r="CM254" s="62">
        <f>IFERROR(VLOOKUP($C254,Sales!$ED$5:$EJ$300,3,0),0)</f>
        <v>11</v>
      </c>
      <c r="CN254" s="62">
        <f>IFERROR(VLOOKUP($C254,Waste!$ED$5:$EJ$200,3,0),0)</f>
        <v>0</v>
      </c>
      <c r="CO254" s="63">
        <f t="shared" si="4601"/>
        <v>0</v>
      </c>
      <c r="CP254" s="62">
        <f>IFERROR(VLOOKUP($C254,Sales!$EK$5:$EQ$300,7,0),0)</f>
        <v>387000</v>
      </c>
      <c r="CQ254" s="62">
        <f>IFERROR(VLOOKUP($C254,Sales!$EK$5:$EQ$300,3,0),0)</f>
        <v>9</v>
      </c>
      <c r="CR254" s="62">
        <f>IFERROR(VLOOKUP($C254,Waste!$EK$5:$EQ$200,3,0),0)</f>
        <v>0</v>
      </c>
      <c r="CS254" s="63">
        <f t="shared" si="4602"/>
        <v>0</v>
      </c>
      <c r="CT254" s="62">
        <f>IFERROR(VLOOKUP($C254,Sales!$ER$5:$EX$300,7,0),0)</f>
        <v>43000</v>
      </c>
      <c r="CU254" s="62">
        <f>IFERROR(VLOOKUP($C254,Sales!$ER$5:$EX$300,3,0),0)</f>
        <v>1</v>
      </c>
      <c r="CV254" s="62">
        <f>IFERROR(VLOOKUP($C254,Waste!$ER$5:$EX$200,3,0),0)</f>
        <v>0</v>
      </c>
      <c r="CW254" s="63">
        <f t="shared" si="4603"/>
        <v>0</v>
      </c>
      <c r="CX254" s="62">
        <f>IFERROR(VLOOKUP($C254,Sales!$EY$5:$FE$300,7,0),0)</f>
        <v>86000</v>
      </c>
      <c r="CY254" s="62">
        <f>IFERROR(VLOOKUP($C254,Sales!$EY$5:$FE$300,3,0),0)</f>
        <v>2</v>
      </c>
      <c r="CZ254" s="62">
        <f>IFERROR(VLOOKUP($C254,Waste!$EY$5:$FE$200,3,0),0)</f>
        <v>0</v>
      </c>
      <c r="DA254" s="63">
        <f t="shared" si="4604"/>
        <v>0</v>
      </c>
      <c r="DB254" s="62">
        <f>IFERROR(VLOOKUP($C254,Sales!$FF$5:$FL$300,7,0),0)</f>
        <v>172000</v>
      </c>
      <c r="DC254" s="62">
        <f>IFERROR(VLOOKUP($C254,Sales!$FF$5:$FL$300,3,0),0)</f>
        <v>4</v>
      </c>
      <c r="DD254" s="62">
        <f>IFERROR(VLOOKUP($C254,Waste!$FF$5:$FL$200,3,0),0)</f>
        <v>0</v>
      </c>
      <c r="DE254" s="63">
        <f t="shared" si="4605"/>
        <v>0</v>
      </c>
      <c r="DF254" s="62">
        <f>IFERROR(VLOOKUP($C254,Sales!$FM$5:$FS$300,7,0),0)</f>
        <v>86000</v>
      </c>
      <c r="DG254" s="62">
        <f>IFERROR(VLOOKUP($C254,Sales!$FM$5:$FS$300,3,0),0)</f>
        <v>2</v>
      </c>
      <c r="DH254" s="62">
        <f>IFERROR(VLOOKUP($C254,Waste!$FM$5:$FS$200,3,0),0)</f>
        <v>0</v>
      </c>
      <c r="DI254" s="63">
        <f t="shared" si="4606"/>
        <v>0</v>
      </c>
      <c r="DJ254" s="62">
        <f>IFERROR(VLOOKUP($C254,Sales!$FT$5:$FZ$300,7,0),0)</f>
        <v>430000</v>
      </c>
      <c r="DK254" s="62">
        <f>IFERROR(VLOOKUP($C254,Sales!$FT$5:$FZ$300,3,0),0)</f>
        <v>10</v>
      </c>
      <c r="DL254" s="62">
        <f>IFERROR(VLOOKUP($C254,Waste!$FT$5:$FZ$200,3,0),0)</f>
        <v>0</v>
      </c>
      <c r="DM254" s="63">
        <f t="shared" si="4607"/>
        <v>0</v>
      </c>
      <c r="DN254" s="62">
        <f>IFERROR(VLOOKUP($C254,Sales!$GA$5:$GG$300,7,0),0)</f>
        <v>344000</v>
      </c>
      <c r="DO254" s="62">
        <f>IFERROR(VLOOKUP($C254,Sales!$GA$5:$GG$300,3,0),0)</f>
        <v>8</v>
      </c>
      <c r="DP254" s="62">
        <f>IFERROR(VLOOKUP($C254,Waste!$GA$5:$GG$200,3,0),0)</f>
        <v>0</v>
      </c>
      <c r="DQ254" s="63">
        <f t="shared" si="4608"/>
        <v>0</v>
      </c>
      <c r="DR254" s="62">
        <f>IFERROR(VLOOKUP($C254,Sales!$GH$5:$GN$300,7,0),0)</f>
        <v>43000</v>
      </c>
      <c r="DS254" s="62">
        <f>IFERROR(VLOOKUP($C254,Sales!$GH$5:$GN$300,3,0),0)</f>
        <v>1</v>
      </c>
      <c r="DT254" s="62">
        <f>IFERROR(VLOOKUP($C254,Waste!$GH$5:$GN$200,3,0),0)</f>
        <v>0</v>
      </c>
      <c r="DU254" s="63">
        <f t="shared" si="4609"/>
        <v>0</v>
      </c>
      <c r="DV254" s="62">
        <f>IFERROR(VLOOKUP($C254,Sales!$GO$5:$GU$300,7,0),0)</f>
        <v>43000</v>
      </c>
      <c r="DW254" s="62">
        <f>IFERROR(VLOOKUP($C254,Sales!$GO$5:$GU$300,3,0),0)</f>
        <v>1</v>
      </c>
      <c r="DX254" s="62">
        <f>IFERROR(VLOOKUP($C254,Waste!$GO$5:$GU$200,3,0),0)</f>
        <v>0</v>
      </c>
      <c r="DY254" s="63">
        <f t="shared" si="4610"/>
        <v>0</v>
      </c>
      <c r="DZ254" s="62">
        <f>IFERROR(VLOOKUP($C254,Sales!$GV$5:$HB$300,7,0),0)</f>
        <v>172000</v>
      </c>
      <c r="EA254" s="62">
        <f>IFERROR(VLOOKUP($C254,Sales!$GV$5:$HB$300,3,0),0)</f>
        <v>4</v>
      </c>
      <c r="EB254" s="62">
        <f>IFERROR(VLOOKUP($C254,Waste!$GV$5:$HB$200,3,0),0)</f>
        <v>0</v>
      </c>
      <c r="EC254" s="63">
        <f t="shared" si="4611"/>
        <v>0</v>
      </c>
      <c r="ED254" s="62">
        <f>IFERROR(VLOOKUP($C254,Sales!$HC$5:$HI$300,7,0),0)</f>
        <v>172000</v>
      </c>
      <c r="EE254" s="62">
        <f>IFERROR(VLOOKUP($C254,Sales!$HC$5:$HI$300,3,0),0)</f>
        <v>4</v>
      </c>
      <c r="EF254" s="62">
        <f>IFERROR(VLOOKUP($C254,Waste!$HC$5:$HI$200,3,0),0)</f>
        <v>0</v>
      </c>
      <c r="EG254" s="63">
        <f t="shared" si="4612"/>
        <v>0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4515000</v>
      </c>
      <c r="EN254" s="64">
        <f t="shared" si="4616"/>
        <v>4515000</v>
      </c>
      <c r="EO254" s="64">
        <f t="shared" si="4617"/>
        <v>86000</v>
      </c>
      <c r="EP254" s="64">
        <f t="shared" si="4618"/>
        <v>43000</v>
      </c>
      <c r="EQ254" s="64">
        <f t="shared" si="4619"/>
        <v>129000</v>
      </c>
      <c r="ER254" s="64">
        <f t="shared" si="4620"/>
        <v>258000</v>
      </c>
      <c r="ES254" s="64">
        <f t="shared" si="4621"/>
        <v>301000</v>
      </c>
      <c r="ET254" s="64">
        <f t="shared" si="4622"/>
        <v>86000</v>
      </c>
      <c r="EU254" s="64">
        <f t="shared" si="4623"/>
        <v>129000</v>
      </c>
      <c r="EV254" s="64">
        <f t="shared" si="4624"/>
        <v>86000</v>
      </c>
      <c r="EW254" s="64">
        <f t="shared" si="4625"/>
        <v>86000</v>
      </c>
      <c r="EX254" s="64">
        <f t="shared" si="4626"/>
        <v>215000</v>
      </c>
      <c r="EY254" s="64">
        <f t="shared" si="4627"/>
        <v>86000</v>
      </c>
      <c r="EZ254" s="64">
        <f t="shared" si="4628"/>
        <v>0</v>
      </c>
      <c r="FA254" s="64">
        <f t="shared" si="4629"/>
        <v>0</v>
      </c>
      <c r="FB254" s="64">
        <f t="shared" si="4630"/>
        <v>215000</v>
      </c>
      <c r="FC254" s="64">
        <f t="shared" si="4631"/>
        <v>86000</v>
      </c>
      <c r="FD254" s="64">
        <f t="shared" si="4632"/>
        <v>0</v>
      </c>
      <c r="FE254" s="64">
        <f t="shared" si="4633"/>
        <v>86000</v>
      </c>
      <c r="FF254" s="64">
        <f t="shared" si="4634"/>
        <v>172000</v>
      </c>
      <c r="FG254" s="64">
        <f t="shared" si="4635"/>
        <v>473000</v>
      </c>
      <c r="FH254" s="64">
        <f t="shared" si="4636"/>
        <v>387000</v>
      </c>
      <c r="FI254" s="64">
        <f t="shared" si="4637"/>
        <v>43000</v>
      </c>
      <c r="FJ254" s="64">
        <f t="shared" si="4638"/>
        <v>86000</v>
      </c>
      <c r="FK254" s="64">
        <f t="shared" si="4639"/>
        <v>172000</v>
      </c>
      <c r="FL254" s="64">
        <f t="shared" si="4640"/>
        <v>86000</v>
      </c>
      <c r="FM254" s="64">
        <f t="shared" si="4641"/>
        <v>430000</v>
      </c>
      <c r="FN254" s="64">
        <f t="shared" si="4642"/>
        <v>344000</v>
      </c>
      <c r="FO254" s="64">
        <f t="shared" si="4643"/>
        <v>43000</v>
      </c>
      <c r="FP254" s="64">
        <f t="shared" si="4644"/>
        <v>43000</v>
      </c>
      <c r="FQ254" s="64">
        <f t="shared" si="4645"/>
        <v>172000</v>
      </c>
      <c r="FR254" s="64">
        <f t="shared" si="4646"/>
        <v>172000</v>
      </c>
      <c r="FS254" s="116">
        <f t="shared" si="4647"/>
        <v>0</v>
      </c>
      <c r="FT254" s="115">
        <f t="shared" si="4648"/>
        <v>0</v>
      </c>
      <c r="FU254" s="64">
        <f t="shared" si="4649"/>
        <v>105</v>
      </c>
      <c r="FV254" s="64">
        <f t="shared" si="4650"/>
        <v>105</v>
      </c>
      <c r="FW254" s="64">
        <f t="shared" si="4651"/>
        <v>2</v>
      </c>
      <c r="FX254" s="64">
        <f t="shared" si="4652"/>
        <v>1</v>
      </c>
      <c r="FY254" s="64">
        <f t="shared" si="4653"/>
        <v>3</v>
      </c>
      <c r="FZ254" s="64">
        <f t="shared" si="4654"/>
        <v>6</v>
      </c>
      <c r="GA254" s="64">
        <f t="shared" si="4655"/>
        <v>7</v>
      </c>
      <c r="GB254" s="64">
        <f t="shared" si="4656"/>
        <v>2</v>
      </c>
      <c r="GC254" s="64">
        <f t="shared" si="4657"/>
        <v>3</v>
      </c>
      <c r="GD254" s="64">
        <f t="shared" si="4658"/>
        <v>2</v>
      </c>
      <c r="GE254" s="64">
        <f t="shared" si="4659"/>
        <v>2</v>
      </c>
      <c r="GF254" s="64">
        <f t="shared" si="4660"/>
        <v>5</v>
      </c>
      <c r="GG254" s="64">
        <f t="shared" si="4661"/>
        <v>2</v>
      </c>
      <c r="GH254" s="64">
        <f t="shared" si="4662"/>
        <v>0</v>
      </c>
      <c r="GI254" s="64">
        <f t="shared" si="4663"/>
        <v>0</v>
      </c>
      <c r="GJ254" s="64">
        <f t="shared" si="4664"/>
        <v>5</v>
      </c>
      <c r="GK254" s="64">
        <f t="shared" si="4665"/>
        <v>2</v>
      </c>
      <c r="GL254" s="64">
        <f t="shared" si="4666"/>
        <v>0</v>
      </c>
      <c r="GM254" s="64">
        <f t="shared" si="4667"/>
        <v>2</v>
      </c>
      <c r="GN254" s="64">
        <f t="shared" si="4668"/>
        <v>4</v>
      </c>
      <c r="GO254" s="64">
        <f t="shared" si="4669"/>
        <v>11</v>
      </c>
      <c r="GP254" s="64">
        <f t="shared" si="4670"/>
        <v>9</v>
      </c>
      <c r="GQ254" s="64">
        <f t="shared" si="4671"/>
        <v>1</v>
      </c>
      <c r="GR254" s="64">
        <f t="shared" si="4672"/>
        <v>2</v>
      </c>
      <c r="GS254" s="64">
        <f t="shared" si="4673"/>
        <v>4</v>
      </c>
      <c r="GT254" s="64">
        <f t="shared" si="4674"/>
        <v>2</v>
      </c>
      <c r="GU254" s="64">
        <f t="shared" si="4675"/>
        <v>10</v>
      </c>
      <c r="GV254" s="64">
        <f t="shared" si="4676"/>
        <v>8</v>
      </c>
      <c r="GW254" s="64">
        <f t="shared" si="4677"/>
        <v>1</v>
      </c>
      <c r="GX254" s="64">
        <f t="shared" si="4678"/>
        <v>1</v>
      </c>
      <c r="GY254" s="64">
        <f t="shared" si="4679"/>
        <v>4</v>
      </c>
      <c r="GZ254" s="64">
        <f t="shared" si="4680"/>
        <v>4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105</v>
      </c>
      <c r="IL254" s="64">
        <f t="shared" si="4542"/>
        <v>105</v>
      </c>
      <c r="IM254" s="64">
        <f t="shared" si="4543"/>
        <v>2</v>
      </c>
      <c r="IN254" s="64">
        <f t="shared" si="4544"/>
        <v>1</v>
      </c>
      <c r="IO254" s="64">
        <f t="shared" si="4545"/>
        <v>3</v>
      </c>
      <c r="IP254" s="64">
        <f t="shared" si="4546"/>
        <v>6</v>
      </c>
      <c r="IQ254" s="64">
        <f t="shared" si="4547"/>
        <v>7</v>
      </c>
      <c r="IR254" s="64">
        <f t="shared" si="4548"/>
        <v>2</v>
      </c>
      <c r="IS254" s="64">
        <f t="shared" si="4549"/>
        <v>3</v>
      </c>
      <c r="IT254" s="64">
        <f t="shared" si="4550"/>
        <v>2</v>
      </c>
      <c r="IU254" s="64">
        <f t="shared" si="4551"/>
        <v>2</v>
      </c>
      <c r="IV254" s="64">
        <f t="shared" si="4552"/>
        <v>5</v>
      </c>
      <c r="IW254" s="64">
        <f t="shared" si="4553"/>
        <v>2</v>
      </c>
      <c r="IX254" s="64">
        <f t="shared" si="4554"/>
        <v>0</v>
      </c>
      <c r="IY254" s="64">
        <f t="shared" si="4555"/>
        <v>0</v>
      </c>
      <c r="IZ254" s="64">
        <f t="shared" si="4556"/>
        <v>5</v>
      </c>
      <c r="JA254" s="64">
        <f t="shared" si="4557"/>
        <v>2</v>
      </c>
      <c r="JB254" s="64">
        <f t="shared" si="4558"/>
        <v>0</v>
      </c>
      <c r="JC254" s="64">
        <f t="shared" si="4559"/>
        <v>2</v>
      </c>
      <c r="JD254" s="64">
        <f t="shared" si="4560"/>
        <v>4</v>
      </c>
      <c r="JE254" s="64">
        <f t="shared" si="4561"/>
        <v>11</v>
      </c>
      <c r="JF254" s="64">
        <f t="shared" si="4562"/>
        <v>9</v>
      </c>
      <c r="JG254" s="64">
        <f t="shared" si="4563"/>
        <v>1</v>
      </c>
      <c r="JH254" s="64">
        <f t="shared" si="4564"/>
        <v>2</v>
      </c>
      <c r="JI254" s="64">
        <f t="shared" si="4565"/>
        <v>4</v>
      </c>
      <c r="JJ254" s="64">
        <f t="shared" si="4566"/>
        <v>2</v>
      </c>
      <c r="JK254" s="64">
        <f t="shared" si="4567"/>
        <v>10</v>
      </c>
      <c r="JL254" s="64">
        <f t="shared" si="4568"/>
        <v>8</v>
      </c>
      <c r="JM254" s="64">
        <f t="shared" si="4569"/>
        <v>1</v>
      </c>
      <c r="JN254" s="64">
        <f t="shared" si="4570"/>
        <v>1</v>
      </c>
      <c r="JO254" s="64">
        <f t="shared" si="4571"/>
        <v>4</v>
      </c>
      <c r="JP254" s="64">
        <f t="shared" si="4572"/>
        <v>4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6235000</v>
      </c>
      <c r="K256" s="62">
        <f t="shared" si="4576"/>
        <v>145</v>
      </c>
      <c r="L256" s="62">
        <f t="shared" si="4577"/>
        <v>0</v>
      </c>
      <c r="M256" s="57">
        <f t="shared" si="4578"/>
        <v>0</v>
      </c>
      <c r="N256" s="115">
        <f t="shared" si="4579"/>
        <v>6235000</v>
      </c>
      <c r="O256" s="64">
        <f t="shared" si="4580"/>
        <v>145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430000</v>
      </c>
      <c r="S256" s="62">
        <f>IFERROR(VLOOKUP($C256,Sales!$H$5:$N$300,3,0),0)</f>
        <v>10</v>
      </c>
      <c r="T256" s="62">
        <f>IFERROR(VLOOKUP($C256,Waste!$H$5:$N$200,3,0),0)</f>
        <v>0</v>
      </c>
      <c r="U256" s="63">
        <f t="shared" si="4583"/>
        <v>0</v>
      </c>
      <c r="V256" s="62">
        <f>IFERROR(VLOOKUP($C256,Sales!$O$5:$U$300,7,0),0)</f>
        <v>43000</v>
      </c>
      <c r="W256" s="62">
        <f>IFERROR(VLOOKUP($C256,Sales!$O$5:$U$300,3,0),0)</f>
        <v>1</v>
      </c>
      <c r="X256" s="62">
        <f>IFERROR(VLOOKUP($C256,Waste!$O$5:$U$200,3,0),0)</f>
        <v>0</v>
      </c>
      <c r="Y256" s="63">
        <f t="shared" si="4584"/>
        <v>0</v>
      </c>
      <c r="Z256" s="62">
        <f>IFERROR(VLOOKUP($C256,Sales!$V$5:$AB$300,7,0),0)</f>
        <v>129000</v>
      </c>
      <c r="AA256" s="62">
        <f>IFERROR(VLOOKUP($C256,Sales!$V$5:$AB$300,3,0),0)</f>
        <v>3</v>
      </c>
      <c r="AB256" s="62">
        <f>IFERROR(VLOOKUP($C256,Waste!$V$5:$AB$200,3,0),0)</f>
        <v>0</v>
      </c>
      <c r="AC256" s="63">
        <f t="shared" si="4585"/>
        <v>0</v>
      </c>
      <c r="AD256" s="62">
        <f>IFERROR(VLOOKUP($C256,Sales!$AC$5:$AI$300,7,0),0)</f>
        <v>258000</v>
      </c>
      <c r="AE256" s="62">
        <f>IFERROR(VLOOKUP($C256,Sales!$AC$5:$AI$300,3,0),0)</f>
        <v>6</v>
      </c>
      <c r="AF256" s="62">
        <f>IFERROR(VLOOKUP($C256,Waste!$AC$5:$AI$200,3,0),0)</f>
        <v>0</v>
      </c>
      <c r="AG256" s="63">
        <f t="shared" si="4586"/>
        <v>0</v>
      </c>
      <c r="AH256" s="62">
        <f>IFERROR(VLOOKUP($C256,Sales!$AJ$5:$AP$300,7,0),0)</f>
        <v>215000</v>
      </c>
      <c r="AI256" s="62">
        <f>IFERROR(VLOOKUP($C256,Sales!$AJ$5:$AP$300,3,0),0)</f>
        <v>5</v>
      </c>
      <c r="AJ256" s="62">
        <f>IFERROR(VLOOKUP($C256,Waste!$AJ$5:$AP$200,3,0),0)</f>
        <v>0</v>
      </c>
      <c r="AK256" s="63">
        <f t="shared" si="4587"/>
        <v>0</v>
      </c>
      <c r="AL256" s="62">
        <f>IFERROR(VLOOKUP($C256,Sales!$AQ$5:$AW$300,7,0),0)</f>
        <v>86000</v>
      </c>
      <c r="AM256" s="62">
        <f>IFERROR(VLOOKUP($C256,Sales!$AQ$5:$AW$300,3,0),0)</f>
        <v>2</v>
      </c>
      <c r="AN256" s="62">
        <f>IFERROR(VLOOKUP($C256,Waste!$AQ$5:$AW$200,3,0),0)</f>
        <v>0</v>
      </c>
      <c r="AO256" s="63">
        <f t="shared" si="4588"/>
        <v>0</v>
      </c>
      <c r="AP256" s="62">
        <f>IFERROR(VLOOKUP($C256,Sales!$AX$5:$BD$300,7,0),0)</f>
        <v>43000</v>
      </c>
      <c r="AQ256" s="62">
        <f>IFERROR(VLOOKUP($C256,Sales!$AX$5:$BD$300,3,0),0)</f>
        <v>1</v>
      </c>
      <c r="AR256" s="62">
        <f>IFERROR(VLOOKUP($C256,Waste!$AX$5:$BD$200,3,0),0)</f>
        <v>0</v>
      </c>
      <c r="AS256" s="63">
        <f t="shared" si="4589"/>
        <v>0</v>
      </c>
      <c r="AT256" s="62">
        <f>IFERROR(VLOOKUP($C256,Sales!$BE$5:$BK$300,7,0),0)</f>
        <v>129000</v>
      </c>
      <c r="AU256" s="62">
        <f>IFERROR(VLOOKUP($C256,Sales!$BE$5:$BK$300,3,0),0)</f>
        <v>3</v>
      </c>
      <c r="AV256" s="62">
        <f>IFERROR(VLOOKUP($C256,Waste!$BE$5:$BK$200,3,0),0)</f>
        <v>0</v>
      </c>
      <c r="AW256" s="63">
        <f t="shared" si="4590"/>
        <v>0</v>
      </c>
      <c r="AX256" s="62">
        <f>IFERROR(VLOOKUP($C256,Sales!$BL$5:$BR$300,7,0),0)</f>
        <v>172000</v>
      </c>
      <c r="AY256" s="62">
        <f>IFERROR(VLOOKUP($C256,Sales!$BL$5:$BR$300,3,0),0)</f>
        <v>4</v>
      </c>
      <c r="AZ256" s="62">
        <f>IFERROR(VLOOKUP($C256,Waste!$BL$5:$BR$200,3,0),0)</f>
        <v>0</v>
      </c>
      <c r="BA256" s="63">
        <f t="shared" si="4591"/>
        <v>0</v>
      </c>
      <c r="BB256" s="62">
        <f>IFERROR(VLOOKUP($C256,Sales!$BS$5:$BY$300,7,0),0)</f>
        <v>215000</v>
      </c>
      <c r="BC256" s="62">
        <f>IFERROR(VLOOKUP($C256,Sales!$BS$5:$BY$300,3,0),0)</f>
        <v>5</v>
      </c>
      <c r="BD256" s="62">
        <f>IFERROR(VLOOKUP($C256,Waste!$BS$5:$BY$200,3,0),0)</f>
        <v>0</v>
      </c>
      <c r="BE256" s="63">
        <f t="shared" si="4592"/>
        <v>0</v>
      </c>
      <c r="BF256" s="62">
        <f>IFERROR(VLOOKUP($C256,Sales!$BZ$5:$CF$300,7,0),0)</f>
        <v>344000</v>
      </c>
      <c r="BG256" s="62">
        <f>IFERROR(VLOOKUP($C256,Sales!$BZ$5:$CF$300,3,0),0)</f>
        <v>8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301000</v>
      </c>
      <c r="BK256" s="62">
        <f>IFERROR(VLOOKUP($C256,Sales!$CG$5:$CM$300,3,0),0)</f>
        <v>7</v>
      </c>
      <c r="BL256" s="62">
        <f>IFERROR(VLOOKUP($C256,Waste!$CG$5:$CM$200,3,0),0)</f>
        <v>0</v>
      </c>
      <c r="BM256" s="63">
        <f t="shared" si="4594"/>
        <v>0</v>
      </c>
      <c r="BN256" s="62">
        <f>IFERROR(VLOOKUP($C256,Sales!$CN$5:$CT$300,7,0),0)</f>
        <v>43000</v>
      </c>
      <c r="BO256" s="62">
        <f>IFERROR(VLOOKUP($C256,Sales!$CN$5:$CT$300,3,0),0)</f>
        <v>1</v>
      </c>
      <c r="BP256" s="62">
        <f>IFERROR(VLOOKUP($C256,Waste!$CN$5:$CT$200,3,0),0)</f>
        <v>0</v>
      </c>
      <c r="BQ256" s="63">
        <f t="shared" si="4595"/>
        <v>0</v>
      </c>
      <c r="BR256" s="62">
        <f>IFERROR(VLOOKUP($C256,Sales!$CU$5:$DA$300,7,0),0)</f>
        <v>215000</v>
      </c>
      <c r="BS256" s="62">
        <f>IFERROR(VLOOKUP($C256,Sales!$CU$5:$DA$300,3,0),0)</f>
        <v>5</v>
      </c>
      <c r="BT256" s="62">
        <f>IFERROR(VLOOKUP($C256,Waste!$CU$5:$DA$200,3,0),0)</f>
        <v>0</v>
      </c>
      <c r="BU256" s="63">
        <f t="shared" si="4596"/>
        <v>0</v>
      </c>
      <c r="BV256" s="62">
        <f>IFERROR(VLOOKUP($C256,Sales!$DB$5:$DH$300,7,0),0)</f>
        <v>215000</v>
      </c>
      <c r="BW256" s="62">
        <f>IFERROR(VLOOKUP($C256,Sales!$DB$5:$DH$300,3,0),0)</f>
        <v>5</v>
      </c>
      <c r="BX256" s="62">
        <f>IFERROR(VLOOKUP($C256,Waste!$DB$5:$DH$200,3,0),0)</f>
        <v>0</v>
      </c>
      <c r="BY256" s="63">
        <f t="shared" si="4597"/>
        <v>0</v>
      </c>
      <c r="BZ256" s="62">
        <f>IFERROR(VLOOKUP($C256,Sales!$DI$5:$DO$300,7,0),0)</f>
        <v>129000</v>
      </c>
      <c r="CA256" s="62">
        <f>IFERROR(VLOOKUP($C256,Sales!$DI$5:$DO$300,3,0),0)</f>
        <v>3</v>
      </c>
      <c r="CB256" s="62">
        <f>IFERROR(VLOOKUP($C256,Waste!$DI$5:$DO$200,3,0),0)</f>
        <v>0</v>
      </c>
      <c r="CC256" s="63">
        <f t="shared" si="4598"/>
        <v>0</v>
      </c>
      <c r="CD256" s="62">
        <f>IFERROR(VLOOKUP($C256,Sales!$DP$5:$DV$300,7,0),0)</f>
        <v>129000</v>
      </c>
      <c r="CE256" s="62">
        <f>IFERROR(VLOOKUP($C256,Sales!$DP$5:$DV$300,3,0),0)</f>
        <v>3</v>
      </c>
      <c r="CF256" s="62">
        <f>IFERROR(VLOOKUP($C256,Waste!$DP$5:$DV$200,3,0),0)</f>
        <v>0</v>
      </c>
      <c r="CG256" s="63">
        <f t="shared" si="4599"/>
        <v>0</v>
      </c>
      <c r="CH256" s="62">
        <f>IFERROR(VLOOKUP($C256,Sales!$DW$5:$EC$300,7,0),0)</f>
        <v>258000</v>
      </c>
      <c r="CI256" s="62">
        <f>IFERROR(VLOOKUP($C256,Sales!$DW$5:$EC$300,3,0),0)</f>
        <v>6</v>
      </c>
      <c r="CJ256" s="62">
        <f>IFERROR(VLOOKUP($C256,Waste!$DW$5:$EC$200,3,0),0)</f>
        <v>0</v>
      </c>
      <c r="CK256" s="63">
        <f t="shared" si="4600"/>
        <v>0</v>
      </c>
      <c r="CL256" s="62">
        <f>IFERROR(VLOOKUP($C256,Sales!$ED$5:$EJ$300,7,0),0)</f>
        <v>301000</v>
      </c>
      <c r="CM256" s="62">
        <f>IFERROR(VLOOKUP($C256,Sales!$ED$5:$EJ$300,3,0),0)</f>
        <v>7</v>
      </c>
      <c r="CN256" s="62">
        <f>IFERROR(VLOOKUP($C256,Waste!$ED$5:$EJ$200,3,0),0)</f>
        <v>0</v>
      </c>
      <c r="CO256" s="63">
        <f t="shared" si="4601"/>
        <v>0</v>
      </c>
      <c r="CP256" s="62">
        <f>IFERROR(VLOOKUP($C256,Sales!$EK$5:$EQ$300,7,0),0)</f>
        <v>258000</v>
      </c>
      <c r="CQ256" s="62">
        <f>IFERROR(VLOOKUP($C256,Sales!$EK$5:$EQ$300,3,0),0)</f>
        <v>6</v>
      </c>
      <c r="CR256" s="62">
        <f>IFERROR(VLOOKUP($C256,Waste!$EK$5:$EQ$200,3,0),0)</f>
        <v>0</v>
      </c>
      <c r="CS256" s="63">
        <f t="shared" si="4602"/>
        <v>0</v>
      </c>
      <c r="CT256" s="62">
        <f>IFERROR(VLOOKUP($C256,Sales!$ER$5:$EX$300,7,0),0)</f>
        <v>129000</v>
      </c>
      <c r="CU256" s="62">
        <f>IFERROR(VLOOKUP($C256,Sales!$ER$5:$EX$300,3,0),0)</f>
        <v>3</v>
      </c>
      <c r="CV256" s="62">
        <f>IFERROR(VLOOKUP($C256,Waste!$ER$5:$EX$200,3,0),0)</f>
        <v>0</v>
      </c>
      <c r="CW256" s="63">
        <f t="shared" si="4603"/>
        <v>0</v>
      </c>
      <c r="CX256" s="62">
        <f>IFERROR(VLOOKUP($C256,Sales!$EY$5:$FE$300,7,0),0)</f>
        <v>129000</v>
      </c>
      <c r="CY256" s="62">
        <f>IFERROR(VLOOKUP($C256,Sales!$EY$5:$FE$300,3,0),0)</f>
        <v>3</v>
      </c>
      <c r="CZ256" s="62">
        <f>IFERROR(VLOOKUP($C256,Waste!$EY$5:$FE$200,3,0),0)</f>
        <v>0</v>
      </c>
      <c r="DA256" s="63">
        <f t="shared" si="4604"/>
        <v>0</v>
      </c>
      <c r="DB256" s="62">
        <f>IFERROR(VLOOKUP($C256,Sales!$FF$5:$FL$300,7,0),0)</f>
        <v>129000</v>
      </c>
      <c r="DC256" s="62">
        <f>IFERROR(VLOOKUP($C256,Sales!$FF$5:$FL$300,3,0),0)</f>
        <v>3</v>
      </c>
      <c r="DD256" s="62">
        <f>IFERROR(VLOOKUP($C256,Waste!$FF$5:$FL$200,3,0),0)</f>
        <v>0</v>
      </c>
      <c r="DE256" s="63">
        <f t="shared" si="4605"/>
        <v>0</v>
      </c>
      <c r="DF256" s="62">
        <f>IFERROR(VLOOKUP($C256,Sales!$FM$5:$FS$300,7,0),0)</f>
        <v>215000</v>
      </c>
      <c r="DG256" s="62">
        <f>IFERROR(VLOOKUP($C256,Sales!$FM$5:$FS$300,3,0),0)</f>
        <v>5</v>
      </c>
      <c r="DH256" s="62">
        <f>IFERROR(VLOOKUP($C256,Waste!$FM$5:$FS$200,3,0),0)</f>
        <v>0</v>
      </c>
      <c r="DI256" s="63">
        <f t="shared" si="4606"/>
        <v>0</v>
      </c>
      <c r="DJ256" s="62">
        <f>IFERROR(VLOOKUP($C256,Sales!$FT$5:$FZ$300,7,0),0)</f>
        <v>387000</v>
      </c>
      <c r="DK256" s="62">
        <f>IFERROR(VLOOKUP($C256,Sales!$FT$5:$FZ$300,3,0),0)</f>
        <v>9</v>
      </c>
      <c r="DL256" s="62">
        <f>IFERROR(VLOOKUP($C256,Waste!$FT$5:$FZ$200,3,0),0)</f>
        <v>0</v>
      </c>
      <c r="DM256" s="63">
        <f t="shared" si="4607"/>
        <v>0</v>
      </c>
      <c r="DN256" s="62">
        <f>IFERROR(VLOOKUP($C256,Sales!$GA$5:$GG$300,7,0),0)</f>
        <v>559000</v>
      </c>
      <c r="DO256" s="62">
        <f>IFERROR(VLOOKUP($C256,Sales!$GA$5:$GG$300,3,0),0)</f>
        <v>13</v>
      </c>
      <c r="DP256" s="62">
        <f>IFERROR(VLOOKUP($C256,Waste!$GA$5:$GG$200,3,0),0)</f>
        <v>0</v>
      </c>
      <c r="DQ256" s="63">
        <f t="shared" si="4608"/>
        <v>0</v>
      </c>
      <c r="DR256" s="62">
        <f>IFERROR(VLOOKUP($C256,Sales!$GH$5:$GN$300,7,0),0)</f>
        <v>129000</v>
      </c>
      <c r="DS256" s="62">
        <f>IFERROR(VLOOKUP($C256,Sales!$GH$5:$GN$300,3,0),0)</f>
        <v>3</v>
      </c>
      <c r="DT256" s="62">
        <f>IFERROR(VLOOKUP($C256,Waste!$GH$5:$GN$200,3,0),0)</f>
        <v>0</v>
      </c>
      <c r="DU256" s="63">
        <f t="shared" si="4609"/>
        <v>0</v>
      </c>
      <c r="DV256" s="62">
        <f>IFERROR(VLOOKUP($C256,Sales!$GO$5:$GU$300,7,0),0)</f>
        <v>258000</v>
      </c>
      <c r="DW256" s="62">
        <f>IFERROR(VLOOKUP($C256,Sales!$GO$5:$GU$300,3,0),0)</f>
        <v>6</v>
      </c>
      <c r="DX256" s="62">
        <f>IFERROR(VLOOKUP($C256,Waste!$GO$5:$GU$200,3,0),0)</f>
        <v>0</v>
      </c>
      <c r="DY256" s="63">
        <f t="shared" si="4610"/>
        <v>0</v>
      </c>
      <c r="DZ256" s="62">
        <f>IFERROR(VLOOKUP($C256,Sales!$GV$5:$HB$300,7,0),0)</f>
        <v>86000</v>
      </c>
      <c r="EA256" s="62">
        <f>IFERROR(VLOOKUP($C256,Sales!$GV$5:$HB$300,3,0),0)</f>
        <v>2</v>
      </c>
      <c r="EB256" s="62">
        <f>IFERROR(VLOOKUP($C256,Waste!$GV$5:$HB$200,3,0),0)</f>
        <v>0</v>
      </c>
      <c r="EC256" s="63">
        <f t="shared" si="4611"/>
        <v>0</v>
      </c>
      <c r="ED256" s="62">
        <f>IFERROR(VLOOKUP($C256,Sales!$HC$5:$HI$300,7,0),0)</f>
        <v>301000</v>
      </c>
      <c r="EE256" s="62">
        <f>IFERROR(VLOOKUP($C256,Sales!$HC$5:$HI$300,3,0),0)</f>
        <v>7</v>
      </c>
      <c r="EF256" s="62">
        <f>IFERROR(VLOOKUP($C256,Waste!$HC$5:$HI$200,3,0),0)</f>
        <v>0</v>
      </c>
      <c r="EG256" s="63">
        <f t="shared" si="4612"/>
        <v>0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6235000</v>
      </c>
      <c r="EN256" s="64">
        <f t="shared" si="4616"/>
        <v>6235000</v>
      </c>
      <c r="EO256" s="64">
        <f t="shared" si="4617"/>
        <v>430000</v>
      </c>
      <c r="EP256" s="64">
        <f t="shared" si="4618"/>
        <v>43000</v>
      </c>
      <c r="EQ256" s="64">
        <f t="shared" si="4619"/>
        <v>129000</v>
      </c>
      <c r="ER256" s="64">
        <f t="shared" si="4620"/>
        <v>258000</v>
      </c>
      <c r="ES256" s="64">
        <f t="shared" si="4621"/>
        <v>215000</v>
      </c>
      <c r="ET256" s="64">
        <f t="shared" si="4622"/>
        <v>86000</v>
      </c>
      <c r="EU256" s="64">
        <f t="shared" si="4623"/>
        <v>43000</v>
      </c>
      <c r="EV256" s="64">
        <f t="shared" si="4624"/>
        <v>129000</v>
      </c>
      <c r="EW256" s="64">
        <f t="shared" si="4625"/>
        <v>172000</v>
      </c>
      <c r="EX256" s="64">
        <f t="shared" si="4626"/>
        <v>215000</v>
      </c>
      <c r="EY256" s="64">
        <f t="shared" si="4627"/>
        <v>344000</v>
      </c>
      <c r="EZ256" s="64">
        <f t="shared" si="4628"/>
        <v>301000</v>
      </c>
      <c r="FA256" s="64">
        <f t="shared" si="4629"/>
        <v>43000</v>
      </c>
      <c r="FB256" s="64">
        <f t="shared" si="4630"/>
        <v>215000</v>
      </c>
      <c r="FC256" s="64">
        <f t="shared" si="4631"/>
        <v>215000</v>
      </c>
      <c r="FD256" s="64">
        <f t="shared" si="4632"/>
        <v>129000</v>
      </c>
      <c r="FE256" s="64">
        <f t="shared" si="4633"/>
        <v>129000</v>
      </c>
      <c r="FF256" s="64">
        <f t="shared" si="4634"/>
        <v>258000</v>
      </c>
      <c r="FG256" s="64">
        <f t="shared" si="4635"/>
        <v>301000</v>
      </c>
      <c r="FH256" s="64">
        <f t="shared" si="4636"/>
        <v>258000</v>
      </c>
      <c r="FI256" s="64">
        <f t="shared" si="4637"/>
        <v>129000</v>
      </c>
      <c r="FJ256" s="64">
        <f t="shared" si="4638"/>
        <v>129000</v>
      </c>
      <c r="FK256" s="64">
        <f t="shared" si="4639"/>
        <v>129000</v>
      </c>
      <c r="FL256" s="64">
        <f t="shared" si="4640"/>
        <v>215000</v>
      </c>
      <c r="FM256" s="64">
        <f t="shared" si="4641"/>
        <v>387000</v>
      </c>
      <c r="FN256" s="64">
        <f t="shared" si="4642"/>
        <v>559000</v>
      </c>
      <c r="FO256" s="64">
        <f t="shared" si="4643"/>
        <v>129000</v>
      </c>
      <c r="FP256" s="64">
        <f t="shared" si="4644"/>
        <v>258000</v>
      </c>
      <c r="FQ256" s="64">
        <f t="shared" si="4645"/>
        <v>86000</v>
      </c>
      <c r="FR256" s="64">
        <f t="shared" si="4646"/>
        <v>301000</v>
      </c>
      <c r="FS256" s="116">
        <f t="shared" si="4647"/>
        <v>0</v>
      </c>
      <c r="FT256" s="115">
        <f t="shared" si="4648"/>
        <v>0</v>
      </c>
      <c r="FU256" s="64">
        <f t="shared" si="4649"/>
        <v>145</v>
      </c>
      <c r="FV256" s="64">
        <f t="shared" si="4650"/>
        <v>145</v>
      </c>
      <c r="FW256" s="64">
        <f t="shared" si="4651"/>
        <v>10</v>
      </c>
      <c r="FX256" s="64">
        <f t="shared" si="4652"/>
        <v>1</v>
      </c>
      <c r="FY256" s="64">
        <f t="shared" si="4653"/>
        <v>3</v>
      </c>
      <c r="FZ256" s="64">
        <f t="shared" si="4654"/>
        <v>6</v>
      </c>
      <c r="GA256" s="64">
        <f t="shared" si="4655"/>
        <v>5</v>
      </c>
      <c r="GB256" s="64">
        <f t="shared" si="4656"/>
        <v>2</v>
      </c>
      <c r="GC256" s="64">
        <f t="shared" si="4657"/>
        <v>1</v>
      </c>
      <c r="GD256" s="64">
        <f t="shared" si="4658"/>
        <v>3</v>
      </c>
      <c r="GE256" s="64">
        <f t="shared" si="4659"/>
        <v>4</v>
      </c>
      <c r="GF256" s="64">
        <f t="shared" si="4660"/>
        <v>5</v>
      </c>
      <c r="GG256" s="64">
        <f t="shared" si="4661"/>
        <v>8</v>
      </c>
      <c r="GH256" s="64">
        <f t="shared" si="4662"/>
        <v>7</v>
      </c>
      <c r="GI256" s="64">
        <f t="shared" si="4663"/>
        <v>1</v>
      </c>
      <c r="GJ256" s="64">
        <f t="shared" si="4664"/>
        <v>5</v>
      </c>
      <c r="GK256" s="64">
        <f t="shared" si="4665"/>
        <v>5</v>
      </c>
      <c r="GL256" s="64">
        <f t="shared" si="4666"/>
        <v>3</v>
      </c>
      <c r="GM256" s="64">
        <f t="shared" si="4667"/>
        <v>3</v>
      </c>
      <c r="GN256" s="64">
        <f t="shared" si="4668"/>
        <v>6</v>
      </c>
      <c r="GO256" s="64">
        <f t="shared" si="4669"/>
        <v>7</v>
      </c>
      <c r="GP256" s="64">
        <f t="shared" si="4670"/>
        <v>6</v>
      </c>
      <c r="GQ256" s="64">
        <f t="shared" si="4671"/>
        <v>3</v>
      </c>
      <c r="GR256" s="64">
        <f t="shared" si="4672"/>
        <v>3</v>
      </c>
      <c r="GS256" s="64">
        <f t="shared" si="4673"/>
        <v>3</v>
      </c>
      <c r="GT256" s="64">
        <f t="shared" si="4674"/>
        <v>5</v>
      </c>
      <c r="GU256" s="64">
        <f t="shared" si="4675"/>
        <v>9</v>
      </c>
      <c r="GV256" s="64">
        <f t="shared" si="4676"/>
        <v>13</v>
      </c>
      <c r="GW256" s="64">
        <f t="shared" si="4677"/>
        <v>3</v>
      </c>
      <c r="GX256" s="64">
        <f t="shared" si="4678"/>
        <v>6</v>
      </c>
      <c r="GY256" s="64">
        <f t="shared" si="4679"/>
        <v>2</v>
      </c>
      <c r="GZ256" s="64">
        <f t="shared" si="4680"/>
        <v>7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145</v>
      </c>
      <c r="IL256" s="64">
        <f t="shared" si="4542"/>
        <v>145</v>
      </c>
      <c r="IM256" s="64">
        <f t="shared" si="4543"/>
        <v>10</v>
      </c>
      <c r="IN256" s="64">
        <f t="shared" si="4544"/>
        <v>1</v>
      </c>
      <c r="IO256" s="64">
        <f t="shared" si="4545"/>
        <v>3</v>
      </c>
      <c r="IP256" s="64">
        <f t="shared" si="4546"/>
        <v>6</v>
      </c>
      <c r="IQ256" s="64">
        <f t="shared" si="4547"/>
        <v>5</v>
      </c>
      <c r="IR256" s="64">
        <f t="shared" si="4548"/>
        <v>2</v>
      </c>
      <c r="IS256" s="64">
        <f t="shared" si="4549"/>
        <v>1</v>
      </c>
      <c r="IT256" s="64">
        <f t="shared" si="4550"/>
        <v>3</v>
      </c>
      <c r="IU256" s="64">
        <f t="shared" si="4551"/>
        <v>4</v>
      </c>
      <c r="IV256" s="64">
        <f t="shared" si="4552"/>
        <v>5</v>
      </c>
      <c r="IW256" s="64">
        <f t="shared" si="4553"/>
        <v>8</v>
      </c>
      <c r="IX256" s="64">
        <f t="shared" si="4554"/>
        <v>7</v>
      </c>
      <c r="IY256" s="64">
        <f t="shared" si="4555"/>
        <v>1</v>
      </c>
      <c r="IZ256" s="64">
        <f t="shared" si="4556"/>
        <v>5</v>
      </c>
      <c r="JA256" s="64">
        <f t="shared" si="4557"/>
        <v>5</v>
      </c>
      <c r="JB256" s="64">
        <f t="shared" si="4558"/>
        <v>3</v>
      </c>
      <c r="JC256" s="64">
        <f t="shared" si="4559"/>
        <v>3</v>
      </c>
      <c r="JD256" s="64">
        <f t="shared" si="4560"/>
        <v>6</v>
      </c>
      <c r="JE256" s="64">
        <f t="shared" si="4561"/>
        <v>7</v>
      </c>
      <c r="JF256" s="64">
        <f t="shared" si="4562"/>
        <v>6</v>
      </c>
      <c r="JG256" s="64">
        <f t="shared" si="4563"/>
        <v>3</v>
      </c>
      <c r="JH256" s="64">
        <f t="shared" si="4564"/>
        <v>3</v>
      </c>
      <c r="JI256" s="64">
        <f t="shared" si="4565"/>
        <v>3</v>
      </c>
      <c r="JJ256" s="64">
        <f t="shared" si="4566"/>
        <v>5</v>
      </c>
      <c r="JK256" s="64">
        <f t="shared" si="4567"/>
        <v>9</v>
      </c>
      <c r="JL256" s="64">
        <f t="shared" si="4568"/>
        <v>13</v>
      </c>
      <c r="JM256" s="64">
        <f t="shared" si="4569"/>
        <v>3</v>
      </c>
      <c r="JN256" s="64">
        <f t="shared" si="4570"/>
        <v>6</v>
      </c>
      <c r="JO256" s="64">
        <f t="shared" si="4571"/>
        <v>2</v>
      </c>
      <c r="JP256" s="64">
        <f t="shared" si="4572"/>
        <v>7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5040000</v>
      </c>
      <c r="K262" s="62">
        <f t="shared" si="4576"/>
        <v>112</v>
      </c>
      <c r="L262" s="62">
        <f t="shared" si="4577"/>
        <v>4</v>
      </c>
      <c r="M262" s="57">
        <f t="shared" si="4578"/>
        <v>3.5714285714285712E-2</v>
      </c>
      <c r="N262" s="115">
        <f t="shared" si="4579"/>
        <v>5040000</v>
      </c>
      <c r="O262" s="64">
        <f t="shared" si="4580"/>
        <v>112</v>
      </c>
      <c r="P262" s="64">
        <f t="shared" si="4581"/>
        <v>4</v>
      </c>
      <c r="Q262" s="127">
        <f t="shared" si="4582"/>
        <v>3.5714285714285712E-2</v>
      </c>
      <c r="R262" s="87">
        <f>IFERROR(VLOOKUP($C262,Sales!$H$5:$N$300,7,0),0)</f>
        <v>90000</v>
      </c>
      <c r="S262" s="62">
        <f>IFERROR(VLOOKUP($C262,Sales!$H$5:$N$300,3,0),0)</f>
        <v>2</v>
      </c>
      <c r="T262" s="62">
        <f>IFERROR(VLOOKUP($C262,Waste!$H$5:$N$200,3,0),0)</f>
        <v>0</v>
      </c>
      <c r="U262" s="63">
        <f t="shared" si="4583"/>
        <v>0</v>
      </c>
      <c r="V262" s="62">
        <f>IFERROR(VLOOKUP($C262,Sales!$O$5:$U$300,7,0),0)</f>
        <v>45000</v>
      </c>
      <c r="W262" s="62">
        <f>IFERROR(VLOOKUP($C262,Sales!$O$5:$U$300,3,0),0)</f>
        <v>1</v>
      </c>
      <c r="X262" s="62">
        <f>IFERROR(VLOOKUP($C262,Waste!$O$5:$U$200,3,0),0)</f>
        <v>0</v>
      </c>
      <c r="Y262" s="63">
        <f t="shared" si="4584"/>
        <v>0</v>
      </c>
      <c r="Z262" s="62">
        <f>IFERROR(VLOOKUP($C262,Sales!$V$5:$AB$300,7,0),0)</f>
        <v>90000</v>
      </c>
      <c r="AA262" s="62">
        <f>IFERROR(VLOOKUP($C262,Sales!$V$5:$AB$300,3,0),0)</f>
        <v>2</v>
      </c>
      <c r="AB262" s="62">
        <f>IFERROR(VLOOKUP($C262,Waste!$V$5:$AB$200,3,0),0)</f>
        <v>0</v>
      </c>
      <c r="AC262" s="63">
        <f t="shared" si="4585"/>
        <v>0</v>
      </c>
      <c r="AD262" s="62">
        <f>IFERROR(VLOOKUP($C262,Sales!$AC$5:$AI$300,7,0),0)</f>
        <v>225000</v>
      </c>
      <c r="AE262" s="62">
        <f>IFERROR(VLOOKUP($C262,Sales!$AC$5:$AI$300,3,0),0)</f>
        <v>5</v>
      </c>
      <c r="AF262" s="62">
        <f>IFERROR(VLOOKUP($C262,Waste!$AC$5:$AI$200,3,0),0)</f>
        <v>0</v>
      </c>
      <c r="AG262" s="63">
        <f t="shared" si="4586"/>
        <v>0</v>
      </c>
      <c r="AH262" s="62">
        <f>IFERROR(VLOOKUP($C262,Sales!$AJ$5:$AP$300,7,0),0)</f>
        <v>270000</v>
      </c>
      <c r="AI262" s="62">
        <f>IFERROR(VLOOKUP($C262,Sales!$AJ$5:$AP$300,3,0),0)</f>
        <v>6</v>
      </c>
      <c r="AJ262" s="62">
        <f>IFERROR(VLOOKUP($C262,Waste!$AJ$5:$AP$200,3,0),0)</f>
        <v>0</v>
      </c>
      <c r="AK262" s="63">
        <f t="shared" si="4587"/>
        <v>0</v>
      </c>
      <c r="AL262" s="62">
        <f>IFERROR(VLOOKUP($C262,Sales!$AQ$5:$AW$300,7,0),0)</f>
        <v>45000</v>
      </c>
      <c r="AM262" s="62">
        <f>IFERROR(VLOOKUP($C262,Sales!$AQ$5:$AW$300,3,0),0)</f>
        <v>1</v>
      </c>
      <c r="AN262" s="62">
        <f>IFERROR(VLOOKUP($C262,Waste!$AQ$5:$AW$200,3,0),0)</f>
        <v>0</v>
      </c>
      <c r="AO262" s="63">
        <f t="shared" si="4588"/>
        <v>0</v>
      </c>
      <c r="AP262" s="62">
        <f>IFERROR(VLOOKUP($C262,Sales!$AX$5:$BD$300,7,0),0)</f>
        <v>90000</v>
      </c>
      <c r="AQ262" s="62">
        <f>IFERROR(VLOOKUP($C262,Sales!$AX$5:$BD$300,3,0),0)</f>
        <v>2</v>
      </c>
      <c r="AR262" s="62">
        <f>IFERROR(VLOOKUP($C262,Waste!$AX$5:$BD$200,3,0),0)</f>
        <v>4</v>
      </c>
      <c r="AS262" s="63">
        <f t="shared" si="4589"/>
        <v>2</v>
      </c>
      <c r="AT262" s="62">
        <f>IFERROR(VLOOKUP($C262,Sales!$BE$5:$BK$300,7,0),0)</f>
        <v>45000</v>
      </c>
      <c r="AU262" s="62">
        <f>IFERROR(VLOOKUP($C262,Sales!$BE$5:$BK$300,3,0),0)</f>
        <v>1</v>
      </c>
      <c r="AV262" s="62">
        <f>IFERROR(VLOOKUP($C262,Waste!$BE$5:$BK$200,3,0),0)</f>
        <v>0</v>
      </c>
      <c r="AW262" s="63">
        <f t="shared" si="4590"/>
        <v>0</v>
      </c>
      <c r="AX262" s="62">
        <f>IFERROR(VLOOKUP($C262,Sales!$BL$5:$BR$300,7,0),0)</f>
        <v>225000</v>
      </c>
      <c r="AY262" s="62">
        <f>IFERROR(VLOOKUP($C262,Sales!$BL$5:$BR$300,3,0),0)</f>
        <v>5</v>
      </c>
      <c r="AZ262" s="62">
        <f>IFERROR(VLOOKUP($C262,Waste!$BL$5:$BR$200,3,0),0)</f>
        <v>0</v>
      </c>
      <c r="BA262" s="63">
        <f t="shared" si="4591"/>
        <v>0</v>
      </c>
      <c r="BB262" s="62">
        <f>IFERROR(VLOOKUP($C262,Sales!$BS$5:$BY$300,7,0),0)</f>
        <v>90000</v>
      </c>
      <c r="BC262" s="62">
        <f>IFERROR(VLOOKUP($C262,Sales!$BS$5:$BY$300,3,0),0)</f>
        <v>2</v>
      </c>
      <c r="BD262" s="62">
        <f>IFERROR(VLOOKUP($C262,Waste!$BS$5:$BY$200,3,0),0)</f>
        <v>0</v>
      </c>
      <c r="BE262" s="63">
        <f t="shared" si="4592"/>
        <v>0</v>
      </c>
      <c r="BF262" s="62">
        <f>IFERROR(VLOOKUP($C262,Sales!$BZ$5:$CF$300,7,0),0)</f>
        <v>180000</v>
      </c>
      <c r="BG262" s="62">
        <f>IFERROR(VLOOKUP($C262,Sales!$BZ$5:$CF$300,3,0),0)</f>
        <v>4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450000</v>
      </c>
      <c r="BK262" s="62">
        <f>IFERROR(VLOOKUP($C262,Sales!$CG$5:$CM$300,3,0),0)</f>
        <v>10</v>
      </c>
      <c r="BL262" s="62">
        <f>IFERROR(VLOOKUP($C262,Waste!$CG$5:$CM$200,3,0),0)</f>
        <v>0</v>
      </c>
      <c r="BM262" s="63">
        <f t="shared" si="4594"/>
        <v>0</v>
      </c>
      <c r="BN262" s="62">
        <f>IFERROR(VLOOKUP($C262,Sales!$CN$5:$CT$300,7,0),0)</f>
        <v>90000</v>
      </c>
      <c r="BO262" s="62">
        <f>IFERROR(VLOOKUP($C262,Sales!$CN$5:$CT$300,3,0),0)</f>
        <v>2</v>
      </c>
      <c r="BP262" s="62">
        <f>IFERROR(VLOOKUP($C262,Waste!$CN$5:$CT$200,3,0),0)</f>
        <v>0</v>
      </c>
      <c r="BQ262" s="63">
        <f t="shared" si="4595"/>
        <v>0</v>
      </c>
      <c r="BR262" s="62">
        <f>IFERROR(VLOOKUP($C262,Sales!$CU$5:$DA$300,7,0),0)</f>
        <v>90000</v>
      </c>
      <c r="BS262" s="62">
        <f>IFERROR(VLOOKUP($C262,Sales!$CU$5:$DA$300,3,0),0)</f>
        <v>2</v>
      </c>
      <c r="BT262" s="62">
        <f>IFERROR(VLOOKUP($C262,Waste!$CU$5:$DA$200,3,0),0)</f>
        <v>0</v>
      </c>
      <c r="BU262" s="63">
        <f t="shared" si="4596"/>
        <v>0</v>
      </c>
      <c r="BV262" s="62">
        <f>IFERROR(VLOOKUP($C262,Sales!$DB$5:$DH$300,7,0),0)</f>
        <v>225000</v>
      </c>
      <c r="BW262" s="62">
        <f>IFERROR(VLOOKUP($C262,Sales!$DB$5:$DH$300,3,0),0)</f>
        <v>5</v>
      </c>
      <c r="BX262" s="62">
        <f>IFERROR(VLOOKUP($C262,Waste!$DB$5:$DH$200,3,0),0)</f>
        <v>0</v>
      </c>
      <c r="BY262" s="63">
        <f t="shared" si="4597"/>
        <v>0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225000</v>
      </c>
      <c r="CE262" s="62">
        <f>IFERROR(VLOOKUP($C262,Sales!$DP$5:$DV$300,3,0),0)</f>
        <v>5</v>
      </c>
      <c r="CF262" s="62">
        <f>IFERROR(VLOOKUP($C262,Waste!$DP$5:$DV$200,3,0),0)</f>
        <v>0</v>
      </c>
      <c r="CG262" s="63">
        <f t="shared" si="4599"/>
        <v>0</v>
      </c>
      <c r="CH262" s="62">
        <f>IFERROR(VLOOKUP($C262,Sales!$DW$5:$EC$300,7,0),0)</f>
        <v>315000</v>
      </c>
      <c r="CI262" s="62">
        <f>IFERROR(VLOOKUP($C262,Sales!$DW$5:$EC$300,3,0),0)</f>
        <v>7</v>
      </c>
      <c r="CJ262" s="62">
        <f>IFERROR(VLOOKUP($C262,Waste!$DW$5:$EC$200,3,0),0)</f>
        <v>0</v>
      </c>
      <c r="CK262" s="63">
        <f t="shared" si="4600"/>
        <v>0</v>
      </c>
      <c r="CL262" s="62">
        <f>IFERROR(VLOOKUP($C262,Sales!$ED$5:$EJ$300,7,0),0)</f>
        <v>225000</v>
      </c>
      <c r="CM262" s="62">
        <f>IFERROR(VLOOKUP($C262,Sales!$ED$5:$EJ$300,3,0),0)</f>
        <v>5</v>
      </c>
      <c r="CN262" s="62">
        <f>IFERROR(VLOOKUP($C262,Waste!$ED$5:$EJ$200,3,0),0)</f>
        <v>0</v>
      </c>
      <c r="CO262" s="63">
        <f t="shared" si="4601"/>
        <v>0</v>
      </c>
      <c r="CP262" s="62">
        <f>IFERROR(VLOOKUP($C262,Sales!$EK$5:$EQ$300,7,0),0)</f>
        <v>135000</v>
      </c>
      <c r="CQ262" s="62">
        <f>IFERROR(VLOOKUP($C262,Sales!$EK$5:$EQ$300,3,0),0)</f>
        <v>3</v>
      </c>
      <c r="CR262" s="62">
        <f>IFERROR(VLOOKUP($C262,Waste!$EK$5:$EQ$200,3,0),0)</f>
        <v>0</v>
      </c>
      <c r="CS262" s="63">
        <f t="shared" si="4602"/>
        <v>0</v>
      </c>
      <c r="CT262" s="62">
        <f>IFERROR(VLOOKUP($C262,Sales!$ER$5:$EX$300,7,0),0)</f>
        <v>45000</v>
      </c>
      <c r="CU262" s="62">
        <f>IFERROR(VLOOKUP($C262,Sales!$ER$5:$EX$300,3,0),0)</f>
        <v>1</v>
      </c>
      <c r="CV262" s="62">
        <f>IFERROR(VLOOKUP($C262,Waste!$ER$5:$EX$200,3,0),0)</f>
        <v>0</v>
      </c>
      <c r="CW262" s="63">
        <f t="shared" si="4603"/>
        <v>0</v>
      </c>
      <c r="CX262" s="62">
        <f>IFERROR(VLOOKUP($C262,Sales!$EY$5:$FE$300,7,0),0)</f>
        <v>90000</v>
      </c>
      <c r="CY262" s="62">
        <f>IFERROR(VLOOKUP($C262,Sales!$EY$5:$FE$300,3,0),0)</f>
        <v>2</v>
      </c>
      <c r="CZ262" s="62">
        <f>IFERROR(VLOOKUP($C262,Waste!$EY$5:$FE$200,3,0),0)</f>
        <v>0</v>
      </c>
      <c r="DA262" s="63">
        <f t="shared" si="4604"/>
        <v>0</v>
      </c>
      <c r="DB262" s="62">
        <f>IFERROR(VLOOKUP($C262,Sales!$FF$5:$FL$300,7,0),0)</f>
        <v>45000</v>
      </c>
      <c r="DC262" s="62">
        <f>IFERROR(VLOOKUP($C262,Sales!$FF$5:$FL$300,3,0),0)</f>
        <v>1</v>
      </c>
      <c r="DD262" s="62">
        <f>IFERROR(VLOOKUP($C262,Waste!$FF$5:$FL$200,3,0),0)</f>
        <v>0</v>
      </c>
      <c r="DE262" s="63">
        <f t="shared" si="4605"/>
        <v>0</v>
      </c>
      <c r="DF262" s="62">
        <f>IFERROR(VLOOKUP($C262,Sales!$FM$5:$FS$300,7,0),0)</f>
        <v>180000</v>
      </c>
      <c r="DG262" s="62">
        <f>IFERROR(VLOOKUP($C262,Sales!$FM$5:$FS$300,3,0),0)</f>
        <v>4</v>
      </c>
      <c r="DH262" s="62">
        <f>IFERROR(VLOOKUP($C262,Waste!$FM$5:$FS$200,3,0),0)</f>
        <v>0</v>
      </c>
      <c r="DI262" s="63">
        <f t="shared" si="4606"/>
        <v>0</v>
      </c>
      <c r="DJ262" s="62">
        <f>IFERROR(VLOOKUP($C262,Sales!$FT$5:$FZ$300,7,0),0)</f>
        <v>360000</v>
      </c>
      <c r="DK262" s="62">
        <f>IFERROR(VLOOKUP($C262,Sales!$FT$5:$FZ$300,3,0),0)</f>
        <v>8</v>
      </c>
      <c r="DL262" s="62">
        <f>IFERROR(VLOOKUP($C262,Waste!$FT$5:$FZ$200,3,0),0)</f>
        <v>0</v>
      </c>
      <c r="DM262" s="63">
        <f t="shared" si="4607"/>
        <v>0</v>
      </c>
      <c r="DN262" s="62">
        <f>IFERROR(VLOOKUP($C262,Sales!$GA$5:$GG$300,7,0),0)</f>
        <v>405000</v>
      </c>
      <c r="DO262" s="62">
        <f>IFERROR(VLOOKUP($C262,Sales!$GA$5:$GG$300,3,0),0)</f>
        <v>9</v>
      </c>
      <c r="DP262" s="62">
        <f>IFERROR(VLOOKUP($C262,Waste!$GA$5:$GG$200,3,0),0)</f>
        <v>0</v>
      </c>
      <c r="DQ262" s="63">
        <f t="shared" si="4608"/>
        <v>0</v>
      </c>
      <c r="DR262" s="62">
        <f>IFERROR(VLOOKUP($C262,Sales!$GH$5:$GN$300,7,0),0)</f>
        <v>225000</v>
      </c>
      <c r="DS262" s="62">
        <f>IFERROR(VLOOKUP($C262,Sales!$GH$5:$GN$300,3,0),0)</f>
        <v>5</v>
      </c>
      <c r="DT262" s="62">
        <f>IFERROR(VLOOKUP($C262,Waste!$GH$5:$GN$200,3,0),0)</f>
        <v>0</v>
      </c>
      <c r="DU262" s="63">
        <f t="shared" si="4609"/>
        <v>0</v>
      </c>
      <c r="DV262" s="62">
        <f>IFERROR(VLOOKUP($C262,Sales!$GO$5:$GU$300,7,0),0)</f>
        <v>90000</v>
      </c>
      <c r="DW262" s="62">
        <f>IFERROR(VLOOKUP($C262,Sales!$GO$5:$GU$300,3,0),0)</f>
        <v>2</v>
      </c>
      <c r="DX262" s="62">
        <f>IFERROR(VLOOKUP($C262,Waste!$GO$5:$GU$200,3,0),0)</f>
        <v>0</v>
      </c>
      <c r="DY262" s="63">
        <f t="shared" si="4610"/>
        <v>0</v>
      </c>
      <c r="DZ262" s="62">
        <f>IFERROR(VLOOKUP($C262,Sales!$GV$5:$HB$300,7,0),0)</f>
        <v>180000</v>
      </c>
      <c r="EA262" s="62">
        <f>IFERROR(VLOOKUP($C262,Sales!$GV$5:$HB$300,3,0),0)</f>
        <v>4</v>
      </c>
      <c r="EB262" s="62">
        <f>IFERROR(VLOOKUP($C262,Waste!$GV$5:$HB$200,3,0),0)</f>
        <v>0</v>
      </c>
      <c r="EC262" s="63">
        <f t="shared" si="4611"/>
        <v>0</v>
      </c>
      <c r="ED262" s="62">
        <f>IFERROR(VLOOKUP($C262,Sales!$HC$5:$HI$300,7,0),0)</f>
        <v>270000</v>
      </c>
      <c r="EE262" s="62">
        <f>IFERROR(VLOOKUP($C262,Sales!$HC$5:$HI$300,3,0),0)</f>
        <v>6</v>
      </c>
      <c r="EF262" s="62">
        <f>IFERROR(VLOOKUP($C262,Waste!$HC$5:$HI$200,3,0),0)</f>
        <v>0</v>
      </c>
      <c r="EG262" s="63">
        <f t="shared" si="4612"/>
        <v>0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5040000</v>
      </c>
      <c r="EN262" s="64">
        <f t="shared" si="4616"/>
        <v>5040000</v>
      </c>
      <c r="EO262" s="64">
        <f t="shared" si="4617"/>
        <v>90000</v>
      </c>
      <c r="EP262" s="64">
        <f t="shared" si="4618"/>
        <v>45000</v>
      </c>
      <c r="EQ262" s="64">
        <f t="shared" si="4619"/>
        <v>90000</v>
      </c>
      <c r="ER262" s="64">
        <f t="shared" si="4620"/>
        <v>225000</v>
      </c>
      <c r="ES262" s="64">
        <f t="shared" si="4621"/>
        <v>270000</v>
      </c>
      <c r="ET262" s="64">
        <f t="shared" si="4622"/>
        <v>45000</v>
      </c>
      <c r="EU262" s="64">
        <f t="shared" si="4623"/>
        <v>90000</v>
      </c>
      <c r="EV262" s="64">
        <f t="shared" si="4624"/>
        <v>45000</v>
      </c>
      <c r="EW262" s="64">
        <f t="shared" si="4625"/>
        <v>225000</v>
      </c>
      <c r="EX262" s="64">
        <f t="shared" si="4626"/>
        <v>90000</v>
      </c>
      <c r="EY262" s="64">
        <f t="shared" si="4627"/>
        <v>180000</v>
      </c>
      <c r="EZ262" s="64">
        <f t="shared" si="4628"/>
        <v>450000</v>
      </c>
      <c r="FA262" s="64">
        <f t="shared" si="4629"/>
        <v>90000</v>
      </c>
      <c r="FB262" s="64">
        <f t="shared" si="4630"/>
        <v>90000</v>
      </c>
      <c r="FC262" s="64">
        <f t="shared" si="4631"/>
        <v>225000</v>
      </c>
      <c r="FD262" s="64">
        <f t="shared" si="4632"/>
        <v>0</v>
      </c>
      <c r="FE262" s="64">
        <f t="shared" si="4633"/>
        <v>225000</v>
      </c>
      <c r="FF262" s="64">
        <f t="shared" si="4634"/>
        <v>315000</v>
      </c>
      <c r="FG262" s="64">
        <f t="shared" si="4635"/>
        <v>225000</v>
      </c>
      <c r="FH262" s="64">
        <f t="shared" si="4636"/>
        <v>135000</v>
      </c>
      <c r="FI262" s="64">
        <f t="shared" si="4637"/>
        <v>45000</v>
      </c>
      <c r="FJ262" s="64">
        <f t="shared" si="4638"/>
        <v>90000</v>
      </c>
      <c r="FK262" s="64">
        <f t="shared" si="4639"/>
        <v>45000</v>
      </c>
      <c r="FL262" s="64">
        <f t="shared" si="4640"/>
        <v>180000</v>
      </c>
      <c r="FM262" s="64">
        <f t="shared" si="4641"/>
        <v>360000</v>
      </c>
      <c r="FN262" s="64">
        <f t="shared" si="4642"/>
        <v>405000</v>
      </c>
      <c r="FO262" s="64">
        <f t="shared" si="4643"/>
        <v>225000</v>
      </c>
      <c r="FP262" s="64">
        <f t="shared" si="4644"/>
        <v>90000</v>
      </c>
      <c r="FQ262" s="64">
        <f t="shared" si="4645"/>
        <v>180000</v>
      </c>
      <c r="FR262" s="64">
        <f t="shared" si="4646"/>
        <v>270000</v>
      </c>
      <c r="FS262" s="116">
        <f t="shared" si="4647"/>
        <v>0</v>
      </c>
      <c r="FT262" s="115">
        <f t="shared" si="4648"/>
        <v>0</v>
      </c>
      <c r="FU262" s="64">
        <f t="shared" si="4649"/>
        <v>112</v>
      </c>
      <c r="FV262" s="64">
        <f t="shared" si="4650"/>
        <v>112</v>
      </c>
      <c r="FW262" s="64">
        <f t="shared" si="4651"/>
        <v>2</v>
      </c>
      <c r="FX262" s="64">
        <f t="shared" si="4652"/>
        <v>1</v>
      </c>
      <c r="FY262" s="64">
        <f t="shared" si="4653"/>
        <v>2</v>
      </c>
      <c r="FZ262" s="64">
        <f t="shared" si="4654"/>
        <v>5</v>
      </c>
      <c r="GA262" s="64">
        <f t="shared" si="4655"/>
        <v>6</v>
      </c>
      <c r="GB262" s="64">
        <f t="shared" si="4656"/>
        <v>1</v>
      </c>
      <c r="GC262" s="64">
        <f t="shared" si="4657"/>
        <v>2</v>
      </c>
      <c r="GD262" s="64">
        <f t="shared" si="4658"/>
        <v>1</v>
      </c>
      <c r="GE262" s="64">
        <f t="shared" si="4659"/>
        <v>5</v>
      </c>
      <c r="GF262" s="64">
        <f t="shared" si="4660"/>
        <v>2</v>
      </c>
      <c r="GG262" s="64">
        <f t="shared" si="4661"/>
        <v>4</v>
      </c>
      <c r="GH262" s="64">
        <f t="shared" si="4662"/>
        <v>10</v>
      </c>
      <c r="GI262" s="64">
        <f t="shared" si="4663"/>
        <v>2</v>
      </c>
      <c r="GJ262" s="64">
        <f t="shared" si="4664"/>
        <v>2</v>
      </c>
      <c r="GK262" s="64">
        <f t="shared" si="4665"/>
        <v>5</v>
      </c>
      <c r="GL262" s="64">
        <f t="shared" si="4666"/>
        <v>0</v>
      </c>
      <c r="GM262" s="64">
        <f t="shared" si="4667"/>
        <v>5</v>
      </c>
      <c r="GN262" s="64">
        <f t="shared" si="4668"/>
        <v>7</v>
      </c>
      <c r="GO262" s="64">
        <f t="shared" si="4669"/>
        <v>5</v>
      </c>
      <c r="GP262" s="64">
        <f t="shared" si="4670"/>
        <v>3</v>
      </c>
      <c r="GQ262" s="64">
        <f t="shared" si="4671"/>
        <v>1</v>
      </c>
      <c r="GR262" s="64">
        <f t="shared" si="4672"/>
        <v>2</v>
      </c>
      <c r="GS262" s="64">
        <f t="shared" si="4673"/>
        <v>1</v>
      </c>
      <c r="GT262" s="64">
        <f t="shared" si="4674"/>
        <v>4</v>
      </c>
      <c r="GU262" s="64">
        <f t="shared" si="4675"/>
        <v>8</v>
      </c>
      <c r="GV262" s="64">
        <f t="shared" si="4676"/>
        <v>9</v>
      </c>
      <c r="GW262" s="64">
        <f t="shared" si="4677"/>
        <v>5</v>
      </c>
      <c r="GX262" s="64">
        <f t="shared" si="4678"/>
        <v>2</v>
      </c>
      <c r="GY262" s="64">
        <f t="shared" si="4679"/>
        <v>4</v>
      </c>
      <c r="GZ262" s="64">
        <f t="shared" si="4680"/>
        <v>6</v>
      </c>
      <c r="HA262" s="116">
        <f t="shared" si="4681"/>
        <v>0</v>
      </c>
      <c r="HB262" s="115">
        <f t="shared" si="4682"/>
        <v>0</v>
      </c>
      <c r="HC262" s="64">
        <f t="shared" si="4683"/>
        <v>4</v>
      </c>
      <c r="HD262" s="64">
        <f t="shared" si="4684"/>
        <v>4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4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116</v>
      </c>
      <c r="IL262" s="64">
        <f t="shared" si="4542"/>
        <v>116</v>
      </c>
      <c r="IM262" s="64">
        <f t="shared" si="4543"/>
        <v>2</v>
      </c>
      <c r="IN262" s="64">
        <f t="shared" si="4544"/>
        <v>1</v>
      </c>
      <c r="IO262" s="64">
        <f t="shared" si="4545"/>
        <v>2</v>
      </c>
      <c r="IP262" s="64">
        <f t="shared" si="4546"/>
        <v>5</v>
      </c>
      <c r="IQ262" s="64">
        <f t="shared" si="4547"/>
        <v>6</v>
      </c>
      <c r="IR262" s="64">
        <f t="shared" si="4548"/>
        <v>1</v>
      </c>
      <c r="IS262" s="64">
        <f t="shared" si="4549"/>
        <v>6</v>
      </c>
      <c r="IT262" s="64">
        <f t="shared" si="4550"/>
        <v>1</v>
      </c>
      <c r="IU262" s="64">
        <f t="shared" si="4551"/>
        <v>5</v>
      </c>
      <c r="IV262" s="64">
        <f t="shared" si="4552"/>
        <v>2</v>
      </c>
      <c r="IW262" s="64">
        <f t="shared" si="4553"/>
        <v>4</v>
      </c>
      <c r="IX262" s="64">
        <f t="shared" si="4554"/>
        <v>10</v>
      </c>
      <c r="IY262" s="64">
        <f t="shared" si="4555"/>
        <v>2</v>
      </c>
      <c r="IZ262" s="64">
        <f t="shared" si="4556"/>
        <v>2</v>
      </c>
      <c r="JA262" s="64">
        <f t="shared" si="4557"/>
        <v>5</v>
      </c>
      <c r="JB262" s="64">
        <f t="shared" si="4558"/>
        <v>0</v>
      </c>
      <c r="JC262" s="64">
        <f t="shared" si="4559"/>
        <v>5</v>
      </c>
      <c r="JD262" s="64">
        <f t="shared" si="4560"/>
        <v>7</v>
      </c>
      <c r="JE262" s="64">
        <f t="shared" si="4561"/>
        <v>5</v>
      </c>
      <c r="JF262" s="64">
        <f t="shared" si="4562"/>
        <v>3</v>
      </c>
      <c r="JG262" s="64">
        <f t="shared" si="4563"/>
        <v>1</v>
      </c>
      <c r="JH262" s="64">
        <f t="shared" si="4564"/>
        <v>2</v>
      </c>
      <c r="JI262" s="64">
        <f t="shared" si="4565"/>
        <v>1</v>
      </c>
      <c r="JJ262" s="64">
        <f t="shared" si="4566"/>
        <v>4</v>
      </c>
      <c r="JK262" s="64">
        <f t="shared" si="4567"/>
        <v>8</v>
      </c>
      <c r="JL262" s="64">
        <f t="shared" si="4568"/>
        <v>9</v>
      </c>
      <c r="JM262" s="64">
        <f t="shared" si="4569"/>
        <v>5</v>
      </c>
      <c r="JN262" s="64">
        <f t="shared" si="4570"/>
        <v>2</v>
      </c>
      <c r="JO262" s="64">
        <f t="shared" si="4571"/>
        <v>4</v>
      </c>
      <c r="JP262" s="64">
        <f t="shared" si="4572"/>
        <v>6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45000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1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>
        <f t="shared" ref="M266:M267" si="4896">L266/K266</f>
        <v>0</v>
      </c>
      <c r="N266" s="115">
        <f t="shared" ref="N266:N267" si="4897">J266/$N$4</f>
        <v>45000</v>
      </c>
      <c r="O266" s="64">
        <f t="shared" ref="O266:O267" si="4898">K266/$N$4</f>
        <v>1</v>
      </c>
      <c r="P266" s="64">
        <f t="shared" ref="P266:P267" si="4899">L266/$N$4</f>
        <v>0</v>
      </c>
      <c r="Q266" s="127">
        <f t="shared" ref="Q266:Q267" si="4900">M266</f>
        <v>0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45000</v>
      </c>
      <c r="CQ266" s="62">
        <f>IFERROR(VLOOKUP($C266,Sales!$EK$5:$EQ$300,3,0),0)</f>
        <v>1</v>
      </c>
      <c r="CR266" s="62">
        <f>IFERROR(VLOOKUP($C266,Waste!$EK$5:$EQ$200,3,0),0)</f>
        <v>0</v>
      </c>
      <c r="CS266" s="63">
        <f t="shared" ref="CS266:CS267" si="4920">CR266/CQ266</f>
        <v>0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45000</v>
      </c>
      <c r="EN266" s="64">
        <f t="shared" ref="EN266:EN267" si="4934">N266</f>
        <v>45000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45000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1</v>
      </c>
      <c r="FV266" s="64">
        <f t="shared" ref="FV266:FV267" si="4968">O266</f>
        <v>1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1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1</v>
      </c>
      <c r="IL266" s="64">
        <f t="shared" ref="IL266:IL267" si="5036">+FV266+HD266</f>
        <v>1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1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59542000</v>
      </c>
      <c r="K269" s="35">
        <f>SUM(K270:K301)</f>
        <v>1541</v>
      </c>
      <c r="L269" s="35">
        <f>SUM(L270:L301)</f>
        <v>40</v>
      </c>
      <c r="M269" s="125">
        <f t="shared" si="4578"/>
        <v>2.5957170668397145E-2</v>
      </c>
      <c r="N269" s="101">
        <f>SUM(N270:N301)</f>
        <v>59542000</v>
      </c>
      <c r="O269" s="35">
        <f>SUM(O270:O301)</f>
        <v>1541</v>
      </c>
      <c r="P269" s="35">
        <f>SUM(P270:P301)</f>
        <v>40</v>
      </c>
      <c r="Q269" s="102">
        <f t="shared" ref="Q269" si="5068">P269/O269</f>
        <v>2.5957170668397145E-2</v>
      </c>
      <c r="R269" s="85">
        <f>SUM(R270:R301)</f>
        <v>1326000</v>
      </c>
      <c r="S269" s="35">
        <f>SUM(S270:S301)</f>
        <v>34</v>
      </c>
      <c r="T269" s="35">
        <f>SUM(T270:T301)</f>
        <v>0</v>
      </c>
      <c r="U269" s="65">
        <f t="shared" si="4583"/>
        <v>0</v>
      </c>
      <c r="V269" s="35">
        <f>SUM(V270:V301)</f>
        <v>2676000</v>
      </c>
      <c r="W269" s="35">
        <f>SUM(W270:W301)</f>
        <v>60</v>
      </c>
      <c r="X269" s="35">
        <f>SUM(X270:X301)</f>
        <v>0</v>
      </c>
      <c r="Y269" s="65">
        <f t="shared" si="4584"/>
        <v>0</v>
      </c>
      <c r="Z269" s="35">
        <f>SUM(Z270:Z301)</f>
        <v>1638000</v>
      </c>
      <c r="AA269" s="35">
        <f>SUM(AA270:AA301)</f>
        <v>36</v>
      </c>
      <c r="AB269" s="35">
        <f>SUM(AB270:AB301)</f>
        <v>0</v>
      </c>
      <c r="AC269" s="65">
        <f t="shared" si="4585"/>
        <v>0</v>
      </c>
      <c r="AD269" s="35">
        <f>SUM(AD270:AD301)</f>
        <v>2056000</v>
      </c>
      <c r="AE269" s="35">
        <f>SUM(AE270:AE301)</f>
        <v>57</v>
      </c>
      <c r="AF269" s="35">
        <f>SUM(AF270:AF301)</f>
        <v>0</v>
      </c>
      <c r="AG269" s="65">
        <f t="shared" si="4586"/>
        <v>0</v>
      </c>
      <c r="AH269" s="35">
        <f>SUM(AH270:AH301)</f>
        <v>3556000</v>
      </c>
      <c r="AI269" s="35">
        <f>SUM(AI270:AI301)</f>
        <v>97</v>
      </c>
      <c r="AJ269" s="35">
        <f>SUM(AJ270:AJ301)</f>
        <v>0</v>
      </c>
      <c r="AK269" s="65">
        <f t="shared" si="4587"/>
        <v>0</v>
      </c>
      <c r="AL269" s="35">
        <f>SUM(AL270:AL301)</f>
        <v>988000</v>
      </c>
      <c r="AM269" s="35">
        <f>SUM(AM270:AM301)</f>
        <v>29</v>
      </c>
      <c r="AN269" s="35">
        <f>SUM(AN270:AN301)</f>
        <v>0</v>
      </c>
      <c r="AO269" s="65">
        <f t="shared" si="4588"/>
        <v>0</v>
      </c>
      <c r="AP269" s="35">
        <f>SUM(AP270:AP301)</f>
        <v>2024000</v>
      </c>
      <c r="AQ269" s="35">
        <f>SUM(AQ270:AQ301)</f>
        <v>49</v>
      </c>
      <c r="AR269" s="35">
        <f>SUM(AR270:AR301)</f>
        <v>0</v>
      </c>
      <c r="AS269" s="65">
        <f t="shared" si="4589"/>
        <v>0</v>
      </c>
      <c r="AT269" s="35">
        <f>SUM(AT270:AT301)</f>
        <v>1500000</v>
      </c>
      <c r="AU269" s="35">
        <f>SUM(AU270:AU301)</f>
        <v>48</v>
      </c>
      <c r="AV269" s="35">
        <f>SUM(AV270:AV301)</f>
        <v>0</v>
      </c>
      <c r="AW269" s="65">
        <f t="shared" si="4590"/>
        <v>0</v>
      </c>
      <c r="AX269" s="35">
        <f>SUM(AX270:AX301)</f>
        <v>1656000</v>
      </c>
      <c r="AY269" s="35">
        <f>SUM(AY270:AY301)</f>
        <v>44</v>
      </c>
      <c r="AZ269" s="35">
        <f>SUM(AZ270:AZ301)</f>
        <v>0</v>
      </c>
      <c r="BA269" s="65">
        <f t="shared" si="4591"/>
        <v>0</v>
      </c>
      <c r="BB269" s="35">
        <f>SUM(BB270:BB301)</f>
        <v>2048000</v>
      </c>
      <c r="BC269" s="35">
        <f>SUM(BC270:BC301)</f>
        <v>38</v>
      </c>
      <c r="BD269" s="35">
        <f>SUM(BD270:BD301)</f>
        <v>26</v>
      </c>
      <c r="BE269" s="65">
        <f t="shared" si="4592"/>
        <v>0.68421052631578949</v>
      </c>
      <c r="BF269" s="35">
        <f>SUM(BF270:BF301)</f>
        <v>4094000</v>
      </c>
      <c r="BG269" s="35">
        <f>SUM(BG270:BG301)</f>
        <v>91</v>
      </c>
      <c r="BH269" s="35">
        <f>SUM(BH270:BH301)</f>
        <v>0</v>
      </c>
      <c r="BI269" s="65">
        <f t="shared" si="4593"/>
        <v>0</v>
      </c>
      <c r="BJ269" s="35">
        <f>SUM(BJ270:BJ301)</f>
        <v>3212000</v>
      </c>
      <c r="BK269" s="35">
        <f>SUM(BK270:BK301)</f>
        <v>90</v>
      </c>
      <c r="BL269" s="35">
        <f>SUM(BL270:BL301)</f>
        <v>0</v>
      </c>
      <c r="BM269" s="65">
        <f t="shared" si="4594"/>
        <v>0</v>
      </c>
      <c r="BN269" s="35">
        <f>SUM(BN270:BN301)</f>
        <v>526000</v>
      </c>
      <c r="BO269" s="35">
        <f>SUM(BO270:BO301)</f>
        <v>10</v>
      </c>
      <c r="BP269" s="35">
        <f>SUM(BP270:BP301)</f>
        <v>0</v>
      </c>
      <c r="BQ269" s="65">
        <f t="shared" si="4595"/>
        <v>0</v>
      </c>
      <c r="BR269" s="35">
        <f>SUM(BR270:BR301)</f>
        <v>1486000</v>
      </c>
      <c r="BS269" s="35">
        <f>SUM(BS270:BS301)</f>
        <v>40</v>
      </c>
      <c r="BT269" s="35">
        <f>SUM(BT270:BT301)</f>
        <v>0</v>
      </c>
      <c r="BU269" s="65">
        <f t="shared" si="4596"/>
        <v>0</v>
      </c>
      <c r="BV269" s="35">
        <f>SUM(BV270:BV301)</f>
        <v>1506000</v>
      </c>
      <c r="BW269" s="35">
        <f>SUM(BW270:BW301)</f>
        <v>42</v>
      </c>
      <c r="BX269" s="35">
        <f>SUM(BX270:BX301)</f>
        <v>0</v>
      </c>
      <c r="BY269" s="65">
        <f t="shared" si="4597"/>
        <v>0</v>
      </c>
      <c r="BZ269" s="35">
        <f>SUM(BZ270:BZ301)</f>
        <v>1600000</v>
      </c>
      <c r="CA269" s="35">
        <f>SUM(CA270:CA301)</f>
        <v>36</v>
      </c>
      <c r="CB269" s="35">
        <f>SUM(CB270:CB301)</f>
        <v>0</v>
      </c>
      <c r="CC269" s="65">
        <f t="shared" si="4598"/>
        <v>0</v>
      </c>
      <c r="CD269" s="35">
        <f>SUM(CD270:CD301)</f>
        <v>1592000</v>
      </c>
      <c r="CE269" s="35">
        <f>SUM(CE270:CE301)</f>
        <v>43</v>
      </c>
      <c r="CF269" s="35">
        <f>SUM(CF270:CF301)</f>
        <v>14</v>
      </c>
      <c r="CG269" s="65">
        <f t="shared" si="4599"/>
        <v>0.32558139534883723</v>
      </c>
      <c r="CH269" s="35">
        <f>SUM(CH270:CH301)</f>
        <v>2014000</v>
      </c>
      <c r="CI269" s="35">
        <f>SUM(CI270:CI301)</f>
        <v>55</v>
      </c>
      <c r="CJ269" s="35">
        <f>SUM(CJ270:CJ301)</f>
        <v>0</v>
      </c>
      <c r="CK269" s="65">
        <f t="shared" si="4600"/>
        <v>0</v>
      </c>
      <c r="CL269" s="35">
        <f>SUM(CL270:CL301)</f>
        <v>2140000</v>
      </c>
      <c r="CM269" s="35">
        <f>SUM(CM270:CM301)</f>
        <v>45</v>
      </c>
      <c r="CN269" s="35">
        <f>SUM(CN270:CN301)</f>
        <v>0</v>
      </c>
      <c r="CO269" s="65">
        <f t="shared" si="4601"/>
        <v>0</v>
      </c>
      <c r="CP269" s="35">
        <f>SUM(CP270:CP301)</f>
        <v>1814000</v>
      </c>
      <c r="CQ269" s="35">
        <f>SUM(CQ270:CQ301)</f>
        <v>52</v>
      </c>
      <c r="CR269" s="35">
        <f>SUM(CR270:CR301)</f>
        <v>0</v>
      </c>
      <c r="CS269" s="65">
        <f t="shared" si="4602"/>
        <v>0</v>
      </c>
      <c r="CT269" s="35">
        <f>SUM(CT270:CT301)</f>
        <v>1478000</v>
      </c>
      <c r="CU269" s="35">
        <f>SUM(CU270:CU301)</f>
        <v>34</v>
      </c>
      <c r="CV269" s="35">
        <f>SUM(CV270:CV301)</f>
        <v>0</v>
      </c>
      <c r="CW269" s="65">
        <f t="shared" si="4603"/>
        <v>0</v>
      </c>
      <c r="CX269" s="35">
        <f>SUM(CX270:CX301)</f>
        <v>1178000</v>
      </c>
      <c r="CY269" s="35">
        <f>SUM(CY270:CY301)</f>
        <v>45</v>
      </c>
      <c r="CZ269" s="35">
        <f>SUM(CZ270:CZ301)</f>
        <v>0</v>
      </c>
      <c r="DA269" s="65">
        <f t="shared" si="4604"/>
        <v>0</v>
      </c>
      <c r="DB269" s="35">
        <f>SUM(DB270:DB301)</f>
        <v>1788000</v>
      </c>
      <c r="DC269" s="35">
        <f>SUM(DC270:DC301)</f>
        <v>52</v>
      </c>
      <c r="DD269" s="35">
        <f>SUM(DD270:DD301)</f>
        <v>0</v>
      </c>
      <c r="DE269" s="65">
        <f t="shared" si="4605"/>
        <v>0</v>
      </c>
      <c r="DF269" s="35">
        <f>SUM(DF270:DF301)</f>
        <v>1676000</v>
      </c>
      <c r="DG269" s="35">
        <f>SUM(DG270:DG301)</f>
        <v>46</v>
      </c>
      <c r="DH269" s="35">
        <f>SUM(DH270:DH301)</f>
        <v>0</v>
      </c>
      <c r="DI269" s="65">
        <f t="shared" si="4606"/>
        <v>0</v>
      </c>
      <c r="DJ269" s="35">
        <f>SUM(DJ270:DJ301)</f>
        <v>3670000</v>
      </c>
      <c r="DK269" s="35">
        <f>SUM(DK270:DK301)</f>
        <v>85</v>
      </c>
      <c r="DL269" s="35">
        <f>SUM(DL270:DL301)</f>
        <v>0</v>
      </c>
      <c r="DM269" s="65">
        <f t="shared" si="4607"/>
        <v>0</v>
      </c>
      <c r="DN269" s="35">
        <f>SUM(DN270:DN301)</f>
        <v>3942000</v>
      </c>
      <c r="DO269" s="35">
        <f>SUM(DO270:DO301)</f>
        <v>114</v>
      </c>
      <c r="DP269" s="35">
        <f>SUM(DP270:DP301)</f>
        <v>0</v>
      </c>
      <c r="DQ269" s="65">
        <f t="shared" si="4608"/>
        <v>0</v>
      </c>
      <c r="DR269" s="35">
        <f>SUM(DR270:DR301)</f>
        <v>1476000</v>
      </c>
      <c r="DS269" s="35">
        <f>SUM(DS270:DS301)</f>
        <v>42</v>
      </c>
      <c r="DT269" s="35">
        <f>SUM(DT270:DT301)</f>
        <v>0</v>
      </c>
      <c r="DU269" s="65">
        <f t="shared" si="4609"/>
        <v>0</v>
      </c>
      <c r="DV269" s="35">
        <f>SUM(DV270:DV301)</f>
        <v>1114000</v>
      </c>
      <c r="DW269" s="35">
        <f>SUM(DW270:DW301)</f>
        <v>24</v>
      </c>
      <c r="DX269" s="35">
        <f>SUM(DX270:DX301)</f>
        <v>0</v>
      </c>
      <c r="DY269" s="65">
        <f t="shared" si="4610"/>
        <v>0</v>
      </c>
      <c r="DZ269" s="35">
        <f>SUM(DZ270:DZ301)</f>
        <v>1662000</v>
      </c>
      <c r="EA269" s="35">
        <f>SUM(EA270:EA301)</f>
        <v>58</v>
      </c>
      <c r="EB269" s="35">
        <f>SUM(EB270:EB301)</f>
        <v>0</v>
      </c>
      <c r="EC269" s="65">
        <f t="shared" si="4611"/>
        <v>0</v>
      </c>
      <c r="ED269" s="35">
        <f>SUM(ED270:ED301)</f>
        <v>2106000</v>
      </c>
      <c r="EE269" s="35">
        <f>SUM(EE270:EE301)</f>
        <v>45</v>
      </c>
      <c r="EF269" s="35">
        <f>SUM(EF270:EF301)</f>
        <v>0</v>
      </c>
      <c r="EG269" s="65">
        <f t="shared" si="4612"/>
        <v>0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59542000</v>
      </c>
      <c r="EN269" s="35">
        <f t="shared" si="5069"/>
        <v>59542000</v>
      </c>
      <c r="EO269" s="35">
        <f t="shared" si="5069"/>
        <v>1326000</v>
      </c>
      <c r="EP269" s="35">
        <f t="shared" si="5069"/>
        <v>2676000</v>
      </c>
      <c r="EQ269" s="35">
        <f t="shared" si="5069"/>
        <v>1638000</v>
      </c>
      <c r="ER269" s="35">
        <f t="shared" si="5069"/>
        <v>2056000</v>
      </c>
      <c r="ES269" s="35">
        <f t="shared" si="5069"/>
        <v>3556000</v>
      </c>
      <c r="ET269" s="35">
        <f t="shared" si="5069"/>
        <v>988000</v>
      </c>
      <c r="EU269" s="35">
        <f t="shared" si="5069"/>
        <v>2024000</v>
      </c>
      <c r="EV269" s="35">
        <f t="shared" si="5069"/>
        <v>1500000</v>
      </c>
      <c r="EW269" s="35">
        <f t="shared" si="5069"/>
        <v>1656000</v>
      </c>
      <c r="EX269" s="35">
        <f t="shared" si="5069"/>
        <v>2048000</v>
      </c>
      <c r="EY269" s="35">
        <f t="shared" si="5069"/>
        <v>4094000</v>
      </c>
      <c r="EZ269" s="35">
        <f t="shared" si="5069"/>
        <v>3212000</v>
      </c>
      <c r="FA269" s="35">
        <f t="shared" si="5069"/>
        <v>526000</v>
      </c>
      <c r="FB269" s="35">
        <f t="shared" si="5069"/>
        <v>1486000</v>
      </c>
      <c r="FC269" s="35">
        <f t="shared" si="5069"/>
        <v>1506000</v>
      </c>
      <c r="FD269" s="35">
        <f t="shared" si="5069"/>
        <v>1600000</v>
      </c>
      <c r="FE269" s="35">
        <f t="shared" si="5069"/>
        <v>1592000</v>
      </c>
      <c r="FF269" s="35">
        <f t="shared" si="5069"/>
        <v>2014000</v>
      </c>
      <c r="FG269" s="35">
        <f t="shared" si="5069"/>
        <v>2140000</v>
      </c>
      <c r="FH269" s="35">
        <f t="shared" si="5069"/>
        <v>1814000</v>
      </c>
      <c r="FI269" s="35">
        <f t="shared" si="5069"/>
        <v>1478000</v>
      </c>
      <c r="FJ269" s="35">
        <f t="shared" si="5069"/>
        <v>1178000</v>
      </c>
      <c r="FK269" s="35">
        <f t="shared" si="5069"/>
        <v>1788000</v>
      </c>
      <c r="FL269" s="35">
        <f t="shared" si="5069"/>
        <v>1676000</v>
      </c>
      <c r="FM269" s="35">
        <f t="shared" si="5069"/>
        <v>3670000</v>
      </c>
      <c r="FN269" s="35">
        <f t="shared" si="5069"/>
        <v>3942000</v>
      </c>
      <c r="FO269" s="35">
        <f t="shared" si="5069"/>
        <v>1476000</v>
      </c>
      <c r="FP269" s="35">
        <f t="shared" si="5069"/>
        <v>1114000</v>
      </c>
      <c r="FQ269" s="35">
        <f t="shared" si="5069"/>
        <v>1662000</v>
      </c>
      <c r="FR269" s="35">
        <f t="shared" ref="FR269:GW269" si="5070">SUM(FR270:FR301)</f>
        <v>2106000</v>
      </c>
      <c r="FS269" s="117">
        <f t="shared" si="5070"/>
        <v>0</v>
      </c>
      <c r="FT269" s="101">
        <f t="shared" si="5070"/>
        <v>0</v>
      </c>
      <c r="FU269" s="35">
        <f t="shared" si="5070"/>
        <v>1541</v>
      </c>
      <c r="FV269" s="35">
        <f t="shared" si="5070"/>
        <v>1541</v>
      </c>
      <c r="FW269" s="35">
        <f t="shared" si="5070"/>
        <v>34</v>
      </c>
      <c r="FX269" s="35">
        <f t="shared" si="5070"/>
        <v>60</v>
      </c>
      <c r="FY269" s="35">
        <f t="shared" si="5070"/>
        <v>36</v>
      </c>
      <c r="FZ269" s="35">
        <f t="shared" si="5070"/>
        <v>57</v>
      </c>
      <c r="GA269" s="35">
        <f t="shared" si="5070"/>
        <v>97</v>
      </c>
      <c r="GB269" s="35">
        <f t="shared" si="5070"/>
        <v>29</v>
      </c>
      <c r="GC269" s="35">
        <f t="shared" si="5070"/>
        <v>49</v>
      </c>
      <c r="GD269" s="35">
        <f t="shared" si="5070"/>
        <v>48</v>
      </c>
      <c r="GE269" s="35">
        <f t="shared" si="5070"/>
        <v>44</v>
      </c>
      <c r="GF269" s="35">
        <f t="shared" si="5070"/>
        <v>38</v>
      </c>
      <c r="GG269" s="35">
        <f t="shared" si="5070"/>
        <v>91</v>
      </c>
      <c r="GH269" s="35">
        <f t="shared" si="5070"/>
        <v>90</v>
      </c>
      <c r="GI269" s="35">
        <f t="shared" si="5070"/>
        <v>10</v>
      </c>
      <c r="GJ269" s="35">
        <f t="shared" si="5070"/>
        <v>40</v>
      </c>
      <c r="GK269" s="35">
        <f t="shared" si="5070"/>
        <v>42</v>
      </c>
      <c r="GL269" s="35">
        <f t="shared" si="5070"/>
        <v>36</v>
      </c>
      <c r="GM269" s="35">
        <f t="shared" si="5070"/>
        <v>43</v>
      </c>
      <c r="GN269" s="35">
        <f t="shared" si="5070"/>
        <v>55</v>
      </c>
      <c r="GO269" s="35">
        <f t="shared" si="5070"/>
        <v>45</v>
      </c>
      <c r="GP269" s="35">
        <f t="shared" si="5070"/>
        <v>52</v>
      </c>
      <c r="GQ269" s="35">
        <f t="shared" si="5070"/>
        <v>34</v>
      </c>
      <c r="GR269" s="35">
        <f t="shared" si="5070"/>
        <v>45</v>
      </c>
      <c r="GS269" s="35">
        <f t="shared" si="5070"/>
        <v>52</v>
      </c>
      <c r="GT269" s="35">
        <f t="shared" si="5070"/>
        <v>46</v>
      </c>
      <c r="GU269" s="35">
        <f t="shared" si="5070"/>
        <v>85</v>
      </c>
      <c r="GV269" s="35">
        <f t="shared" si="5070"/>
        <v>114</v>
      </c>
      <c r="GW269" s="35">
        <f t="shared" si="5070"/>
        <v>42</v>
      </c>
      <c r="GX269" s="35">
        <f t="shared" ref="GX269:IC269" si="5071">SUM(GX270:GX301)</f>
        <v>24</v>
      </c>
      <c r="GY269" s="35">
        <f t="shared" si="5071"/>
        <v>58</v>
      </c>
      <c r="GZ269" s="35">
        <f t="shared" si="5071"/>
        <v>45</v>
      </c>
      <c r="HA269" s="117">
        <f t="shared" si="5071"/>
        <v>0</v>
      </c>
      <c r="HB269" s="101">
        <f t="shared" si="5071"/>
        <v>0</v>
      </c>
      <c r="HC269" s="35">
        <f t="shared" si="5071"/>
        <v>40</v>
      </c>
      <c r="HD269" s="35">
        <f t="shared" si="5071"/>
        <v>40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26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14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1581</v>
      </c>
      <c r="IL269" s="35">
        <f t="shared" si="5072"/>
        <v>1581</v>
      </c>
      <c r="IM269" s="35">
        <f t="shared" si="5072"/>
        <v>34</v>
      </c>
      <c r="IN269" s="35">
        <f t="shared" si="5072"/>
        <v>60</v>
      </c>
      <c r="IO269" s="35">
        <f t="shared" si="5072"/>
        <v>36</v>
      </c>
      <c r="IP269" s="35">
        <f t="shared" si="5072"/>
        <v>57</v>
      </c>
      <c r="IQ269" s="35">
        <f t="shared" si="5072"/>
        <v>97</v>
      </c>
      <c r="IR269" s="35">
        <f t="shared" si="5072"/>
        <v>29</v>
      </c>
      <c r="IS269" s="35">
        <f t="shared" si="5072"/>
        <v>49</v>
      </c>
      <c r="IT269" s="35">
        <f t="shared" si="5072"/>
        <v>48</v>
      </c>
      <c r="IU269" s="35">
        <f t="shared" si="5072"/>
        <v>44</v>
      </c>
      <c r="IV269" s="35">
        <f t="shared" si="5072"/>
        <v>64</v>
      </c>
      <c r="IW269" s="35">
        <f t="shared" si="5072"/>
        <v>91</v>
      </c>
      <c r="IX269" s="35">
        <f t="shared" si="5072"/>
        <v>90</v>
      </c>
      <c r="IY269" s="35">
        <f t="shared" si="5072"/>
        <v>10</v>
      </c>
      <c r="IZ269" s="35">
        <f t="shared" si="5072"/>
        <v>40</v>
      </c>
      <c r="JA269" s="35">
        <f t="shared" si="5072"/>
        <v>42</v>
      </c>
      <c r="JB269" s="35">
        <f t="shared" si="5072"/>
        <v>36</v>
      </c>
      <c r="JC269" s="35">
        <f t="shared" si="5072"/>
        <v>57</v>
      </c>
      <c r="JD269" s="35">
        <f t="shared" si="5072"/>
        <v>55</v>
      </c>
      <c r="JE269" s="35">
        <f t="shared" si="5072"/>
        <v>45</v>
      </c>
      <c r="JF269" s="35">
        <f t="shared" si="5072"/>
        <v>52</v>
      </c>
      <c r="JG269" s="35">
        <f t="shared" si="5072"/>
        <v>34</v>
      </c>
      <c r="JH269" s="35">
        <f t="shared" si="5072"/>
        <v>45</v>
      </c>
      <c r="JI269" s="35">
        <f t="shared" si="5072"/>
        <v>52</v>
      </c>
      <c r="JJ269" s="35">
        <f t="shared" ref="JJ269:JQ269" si="5073">SUM(JJ270:JJ301)</f>
        <v>46</v>
      </c>
      <c r="JK269" s="35">
        <f t="shared" si="5073"/>
        <v>85</v>
      </c>
      <c r="JL269" s="35">
        <f t="shared" si="5073"/>
        <v>114</v>
      </c>
      <c r="JM269" s="35">
        <f t="shared" si="5073"/>
        <v>42</v>
      </c>
      <c r="JN269" s="35">
        <f t="shared" si="5073"/>
        <v>24</v>
      </c>
      <c r="JO269" s="35">
        <f t="shared" si="5073"/>
        <v>58</v>
      </c>
      <c r="JP269" s="35">
        <f t="shared" si="5073"/>
        <v>45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40000</v>
      </c>
      <c r="K272" s="62">
        <f t="shared" si="4576"/>
        <v>2</v>
      </c>
      <c r="L272" s="62">
        <f t="shared" si="4577"/>
        <v>0</v>
      </c>
      <c r="M272" s="57">
        <f t="shared" si="4578"/>
        <v>0</v>
      </c>
      <c r="N272" s="115">
        <f t="shared" si="4579"/>
        <v>40000</v>
      </c>
      <c r="O272" s="64">
        <f t="shared" si="4580"/>
        <v>2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40000</v>
      </c>
      <c r="S272" s="62">
        <f>IFERROR(VLOOKUP($C272,Sales!$H$5:$N$300,3,0),0)</f>
        <v>2</v>
      </c>
      <c r="T272" s="62">
        <f>IFERROR(VLOOKUP($C272,Waste!$H$5:$N$200,3,0),0)</f>
        <v>0</v>
      </c>
      <c r="U272" s="63">
        <f t="shared" si="4583"/>
        <v>0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0</v>
      </c>
      <c r="BG272" s="62">
        <f>IFERROR(VLOOKUP($C272,Sales!$BZ$5:$CF$300,3,0),0)</f>
        <v>0</v>
      </c>
      <c r="BH272" s="62">
        <f>IFERROR(VLOOKUP($C272,Waste!$BZ$5:$CF$200,3,0),0)</f>
        <v>0</v>
      </c>
      <c r="BI272" s="63" t="e">
        <f t="shared" si="4593"/>
        <v>#DIV/0!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40000</v>
      </c>
      <c r="EN272" s="64">
        <f t="shared" si="4616"/>
        <v>40000</v>
      </c>
      <c r="EO272" s="64">
        <f t="shared" si="4617"/>
        <v>40000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2</v>
      </c>
      <c r="FV272" s="64">
        <f t="shared" si="4650"/>
        <v>2</v>
      </c>
      <c r="FW272" s="64">
        <f t="shared" si="4651"/>
        <v>2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0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2</v>
      </c>
      <c r="IL272" s="64">
        <f t="shared" si="5076"/>
        <v>2</v>
      </c>
      <c r="IM272" s="64">
        <f t="shared" si="5077"/>
        <v>2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0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87">
        <f t="shared" si="4575"/>
        <v>24300000</v>
      </c>
      <c r="K273" s="62">
        <f t="shared" si="4576"/>
        <v>225</v>
      </c>
      <c r="L273" s="62">
        <f t="shared" si="4577"/>
        <v>0</v>
      </c>
      <c r="M273" s="57">
        <f t="shared" si="4578"/>
        <v>0</v>
      </c>
      <c r="N273" s="115">
        <f t="shared" si="4579"/>
        <v>24300000</v>
      </c>
      <c r="O273" s="64">
        <f t="shared" si="4580"/>
        <v>225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540000</v>
      </c>
      <c r="S273" s="62">
        <f>IFERROR(VLOOKUP($C273,Sales!$H$5:$N$300,3,0),0)</f>
        <v>5</v>
      </c>
      <c r="T273" s="62">
        <f>IFERROR(VLOOKUP($C273,Waste!$H$5:$N$200,3,0),0)</f>
        <v>0</v>
      </c>
      <c r="U273" s="63">
        <f t="shared" si="4583"/>
        <v>0</v>
      </c>
      <c r="V273" s="62">
        <f>IFERROR(VLOOKUP($C273,Sales!$O$5:$U$300,7,0),0)</f>
        <v>1404000</v>
      </c>
      <c r="W273" s="62">
        <f>IFERROR(VLOOKUP($C273,Sales!$O$5:$U$300,3,0),0)</f>
        <v>13</v>
      </c>
      <c r="X273" s="62">
        <f>IFERROR(VLOOKUP($C273,Waste!$O$5:$U$200,3,0),0)</f>
        <v>0</v>
      </c>
      <c r="Y273" s="63">
        <f t="shared" si="4584"/>
        <v>0</v>
      </c>
      <c r="Z273" s="62">
        <f>IFERROR(VLOOKUP($C273,Sales!$V$5:$AB$300,7,0),0)</f>
        <v>648000</v>
      </c>
      <c r="AA273" s="62">
        <f>IFERROR(VLOOKUP($C273,Sales!$V$5:$AB$300,3,0),0)</f>
        <v>6</v>
      </c>
      <c r="AB273" s="62">
        <f>IFERROR(VLOOKUP($C273,Waste!$V$5:$AB$200,3,0),0)</f>
        <v>0</v>
      </c>
      <c r="AC273" s="63">
        <f t="shared" si="4585"/>
        <v>0</v>
      </c>
      <c r="AD273" s="62">
        <f>IFERROR(VLOOKUP($C273,Sales!$AC$5:$AI$300,7,0),0)</f>
        <v>864000</v>
      </c>
      <c r="AE273" s="62">
        <f>IFERROR(VLOOKUP($C273,Sales!$AC$5:$AI$300,3,0),0)</f>
        <v>8</v>
      </c>
      <c r="AF273" s="62">
        <f>IFERROR(VLOOKUP($C273,Waste!$AC$5:$AI$200,3,0),0)</f>
        <v>0</v>
      </c>
      <c r="AG273" s="63">
        <f t="shared" si="4586"/>
        <v>0</v>
      </c>
      <c r="AH273" s="62">
        <f>IFERROR(VLOOKUP($C273,Sales!$AJ$5:$AP$300,7,0),0)</f>
        <v>1404000</v>
      </c>
      <c r="AI273" s="62">
        <f>IFERROR(VLOOKUP($C273,Sales!$AJ$5:$AP$300,3,0),0)</f>
        <v>13</v>
      </c>
      <c r="AJ273" s="62">
        <f>IFERROR(VLOOKUP($C273,Waste!$AJ$5:$AP$200,3,0),0)</f>
        <v>0</v>
      </c>
      <c r="AK273" s="63">
        <f t="shared" si="4587"/>
        <v>0</v>
      </c>
      <c r="AL273" s="62">
        <f>IFERROR(VLOOKUP($C273,Sales!$AQ$5:$AW$300,7,0),0)</f>
        <v>324000</v>
      </c>
      <c r="AM273" s="62">
        <f>IFERROR(VLOOKUP($C273,Sales!$AQ$5:$AW$300,3,0),0)</f>
        <v>3</v>
      </c>
      <c r="AN273" s="62">
        <f>IFERROR(VLOOKUP($C273,Waste!$AQ$5:$AW$200,3,0),0)</f>
        <v>0</v>
      </c>
      <c r="AO273" s="63">
        <f t="shared" si="4588"/>
        <v>0</v>
      </c>
      <c r="AP273" s="62">
        <f>IFERROR(VLOOKUP($C273,Sales!$AX$5:$BD$300,7,0),0)</f>
        <v>864000</v>
      </c>
      <c r="AQ273" s="62">
        <f>IFERROR(VLOOKUP($C273,Sales!$AX$5:$BD$300,3,0),0)</f>
        <v>8</v>
      </c>
      <c r="AR273" s="62">
        <f>IFERROR(VLOOKUP($C273,Waste!$AX$5:$BD$200,3,0),0)</f>
        <v>0</v>
      </c>
      <c r="AS273" s="63">
        <f t="shared" si="4589"/>
        <v>0</v>
      </c>
      <c r="AT273" s="62">
        <f>IFERROR(VLOOKUP($C273,Sales!$BE$5:$BK$300,7,0),0)</f>
        <v>216000</v>
      </c>
      <c r="AU273" s="62">
        <f>IFERROR(VLOOKUP($C273,Sales!$BE$5:$BK$300,3,0),0)</f>
        <v>2</v>
      </c>
      <c r="AV273" s="62">
        <f>IFERROR(VLOOKUP($C273,Waste!$BE$5:$BK$200,3,0),0)</f>
        <v>0</v>
      </c>
      <c r="AW273" s="63">
        <f t="shared" si="4590"/>
        <v>0</v>
      </c>
      <c r="AX273" s="62">
        <f>IFERROR(VLOOKUP($C273,Sales!$BL$5:$BR$300,7,0),0)</f>
        <v>648000</v>
      </c>
      <c r="AY273" s="62">
        <f>IFERROR(VLOOKUP($C273,Sales!$BL$5:$BR$300,3,0),0)</f>
        <v>6</v>
      </c>
      <c r="AZ273" s="62">
        <f>IFERROR(VLOOKUP($C273,Waste!$BL$5:$BR$200,3,0),0)</f>
        <v>0</v>
      </c>
      <c r="BA273" s="63">
        <f t="shared" si="4591"/>
        <v>0</v>
      </c>
      <c r="BB273" s="62">
        <f>IFERROR(VLOOKUP($C273,Sales!$BS$5:$BY$300,7,0),0)</f>
        <v>1296000</v>
      </c>
      <c r="BC273" s="62">
        <f>IFERROR(VLOOKUP($C273,Sales!$BS$5:$BY$300,3,0),0)</f>
        <v>12</v>
      </c>
      <c r="BD273" s="62">
        <f>IFERROR(VLOOKUP($C273,Waste!$BS$5:$BY$200,3,0),0)</f>
        <v>0</v>
      </c>
      <c r="BE273" s="63">
        <f t="shared" si="4592"/>
        <v>0</v>
      </c>
      <c r="BF273" s="62">
        <f>IFERROR(VLOOKUP($C273,Sales!$BZ$5:$CF$300,7,0),0)</f>
        <v>2160000</v>
      </c>
      <c r="BG273" s="62">
        <f>IFERROR(VLOOKUP($C273,Sales!$BZ$5:$CF$300,3,0),0)</f>
        <v>20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1080000</v>
      </c>
      <c r="BK273" s="62">
        <f>IFERROR(VLOOKUP($C273,Sales!$CG$5:$CM$300,3,0),0)</f>
        <v>10</v>
      </c>
      <c r="BL273" s="62">
        <f>IFERROR(VLOOKUP($C273,Waste!$CG$5:$CM$200,3,0),0)</f>
        <v>0</v>
      </c>
      <c r="BM273" s="63">
        <f t="shared" si="4594"/>
        <v>0</v>
      </c>
      <c r="BN273" s="62">
        <f>IFERROR(VLOOKUP($C273,Sales!$CN$5:$CT$300,7,0),0)</f>
        <v>216000</v>
      </c>
      <c r="BO273" s="62">
        <f>IFERROR(VLOOKUP($C273,Sales!$CN$5:$CT$300,3,0),0)</f>
        <v>2</v>
      </c>
      <c r="BP273" s="62">
        <f>IFERROR(VLOOKUP($C273,Waste!$CN$5:$CT$200,3,0),0)</f>
        <v>0</v>
      </c>
      <c r="BQ273" s="63">
        <f t="shared" si="4595"/>
        <v>0</v>
      </c>
      <c r="BR273" s="62">
        <f>IFERROR(VLOOKUP($C273,Sales!$CU$5:$DA$300,7,0),0)</f>
        <v>540000</v>
      </c>
      <c r="BS273" s="62">
        <f>IFERROR(VLOOKUP($C273,Sales!$CU$5:$DA$300,3,0),0)</f>
        <v>5</v>
      </c>
      <c r="BT273" s="62">
        <f>IFERROR(VLOOKUP($C273,Waste!$CU$5:$DA$200,3,0),0)</f>
        <v>0</v>
      </c>
      <c r="BU273" s="63">
        <f t="shared" si="4596"/>
        <v>0</v>
      </c>
      <c r="BV273" s="62">
        <f>IFERROR(VLOOKUP($C273,Sales!$DB$5:$DH$300,7,0),0)</f>
        <v>540000</v>
      </c>
      <c r="BW273" s="62">
        <f>IFERROR(VLOOKUP($C273,Sales!$DB$5:$DH$300,3,0),0)</f>
        <v>5</v>
      </c>
      <c r="BX273" s="62">
        <f>IFERROR(VLOOKUP($C273,Waste!$DB$5:$DH$200,3,0),0)</f>
        <v>0</v>
      </c>
      <c r="BY273" s="63">
        <f t="shared" si="4597"/>
        <v>0</v>
      </c>
      <c r="BZ273" s="62">
        <f>IFERROR(VLOOKUP($C273,Sales!$DI$5:$DO$300,7,0),0)</f>
        <v>756000</v>
      </c>
      <c r="CA273" s="62">
        <f>IFERROR(VLOOKUP($C273,Sales!$DI$5:$DO$300,3,0),0)</f>
        <v>7</v>
      </c>
      <c r="CB273" s="62">
        <f>IFERROR(VLOOKUP($C273,Waste!$DI$5:$DO$200,3,0),0)</f>
        <v>0</v>
      </c>
      <c r="CC273" s="63">
        <f t="shared" si="4598"/>
        <v>0</v>
      </c>
      <c r="CD273" s="62">
        <f>IFERROR(VLOOKUP($C273,Sales!$DP$5:$DV$300,7,0),0)</f>
        <v>648000</v>
      </c>
      <c r="CE273" s="62">
        <f>IFERROR(VLOOKUP($C273,Sales!$DP$5:$DV$300,3,0),0)</f>
        <v>6</v>
      </c>
      <c r="CF273" s="62">
        <f>IFERROR(VLOOKUP($C273,Waste!$DP$5:$DV$200,3,0),0)</f>
        <v>0</v>
      </c>
      <c r="CG273" s="63">
        <f t="shared" si="4599"/>
        <v>0</v>
      </c>
      <c r="CH273" s="62">
        <f>IFERROR(VLOOKUP($C273,Sales!$DW$5:$EC$300,7,0),0)</f>
        <v>756000</v>
      </c>
      <c r="CI273" s="62">
        <f>IFERROR(VLOOKUP($C273,Sales!$DW$5:$EC$300,3,0),0)</f>
        <v>7</v>
      </c>
      <c r="CJ273" s="62">
        <f>IFERROR(VLOOKUP($C273,Waste!$DW$5:$EC$200,3,0),0)</f>
        <v>0</v>
      </c>
      <c r="CK273" s="63">
        <f t="shared" si="4600"/>
        <v>0</v>
      </c>
      <c r="CL273" s="62">
        <f>IFERROR(VLOOKUP($C273,Sales!$ED$5:$EJ$300,7,0),0)</f>
        <v>1080000</v>
      </c>
      <c r="CM273" s="62">
        <f>IFERROR(VLOOKUP($C273,Sales!$ED$5:$EJ$300,3,0),0)</f>
        <v>10</v>
      </c>
      <c r="CN273" s="62">
        <f>IFERROR(VLOOKUP($C273,Waste!$ED$5:$EJ$200,3,0),0)</f>
        <v>0</v>
      </c>
      <c r="CO273" s="63">
        <f t="shared" si="4601"/>
        <v>0</v>
      </c>
      <c r="CP273" s="62">
        <f>IFERROR(VLOOKUP($C273,Sales!$EK$5:$EQ$300,7,0),0)</f>
        <v>648000</v>
      </c>
      <c r="CQ273" s="62">
        <f>IFERROR(VLOOKUP($C273,Sales!$EK$5:$EQ$300,3,0),0)</f>
        <v>6</v>
      </c>
      <c r="CR273" s="62">
        <f>IFERROR(VLOOKUP($C273,Waste!$EK$5:$EQ$200,3,0),0)</f>
        <v>0</v>
      </c>
      <c r="CS273" s="63">
        <f t="shared" si="4602"/>
        <v>0</v>
      </c>
      <c r="CT273" s="62">
        <f>IFERROR(VLOOKUP($C273,Sales!$ER$5:$EX$300,7,0),0)</f>
        <v>864000</v>
      </c>
      <c r="CU273" s="62">
        <f>IFERROR(VLOOKUP($C273,Sales!$ER$5:$EX$300,3,0),0)</f>
        <v>8</v>
      </c>
      <c r="CV273" s="62">
        <f>IFERROR(VLOOKUP($C273,Waste!$ER$5:$EX$200,3,0),0)</f>
        <v>0</v>
      </c>
      <c r="CW273" s="63">
        <f t="shared" si="4603"/>
        <v>0</v>
      </c>
      <c r="CX273" s="62">
        <f>IFERROR(VLOOKUP($C273,Sales!$EY$5:$FE$300,7,0),0)</f>
        <v>216000</v>
      </c>
      <c r="CY273" s="62">
        <f>IFERROR(VLOOKUP($C273,Sales!$EY$5:$FE$300,3,0),0)</f>
        <v>2</v>
      </c>
      <c r="CZ273" s="62">
        <f>IFERROR(VLOOKUP($C273,Waste!$EY$5:$FE$200,3,0),0)</f>
        <v>0</v>
      </c>
      <c r="DA273" s="63">
        <f t="shared" si="4604"/>
        <v>0</v>
      </c>
      <c r="DB273" s="62">
        <f>IFERROR(VLOOKUP($C273,Sales!$FF$5:$FL$300,7,0),0)</f>
        <v>648000</v>
      </c>
      <c r="DC273" s="62">
        <f>IFERROR(VLOOKUP($C273,Sales!$FF$5:$FL$300,3,0),0)</f>
        <v>6</v>
      </c>
      <c r="DD273" s="62">
        <f>IFERROR(VLOOKUP($C273,Waste!$FF$5:$FL$200,3,0),0)</f>
        <v>0</v>
      </c>
      <c r="DE273" s="63">
        <f t="shared" si="4605"/>
        <v>0</v>
      </c>
      <c r="DF273" s="62">
        <f>IFERROR(VLOOKUP($C273,Sales!$FM$5:$FS$300,7,0),0)</f>
        <v>540000</v>
      </c>
      <c r="DG273" s="62">
        <f>IFERROR(VLOOKUP($C273,Sales!$FM$5:$FS$300,3,0),0)</f>
        <v>5</v>
      </c>
      <c r="DH273" s="62">
        <f>IFERROR(VLOOKUP($C273,Waste!$FM$5:$FS$200,3,0),0)</f>
        <v>0</v>
      </c>
      <c r="DI273" s="63">
        <f t="shared" si="4606"/>
        <v>0</v>
      </c>
      <c r="DJ273" s="62">
        <f>IFERROR(VLOOKUP($C273,Sales!$FT$5:$FZ$300,7,0),0)</f>
        <v>1728000</v>
      </c>
      <c r="DK273" s="62">
        <f>IFERROR(VLOOKUP($C273,Sales!$FT$5:$FZ$300,3,0),0)</f>
        <v>16</v>
      </c>
      <c r="DL273" s="62">
        <f>IFERROR(VLOOKUP($C273,Waste!$FT$5:$FZ$200,3,0),0)</f>
        <v>0</v>
      </c>
      <c r="DM273" s="63">
        <f t="shared" si="4607"/>
        <v>0</v>
      </c>
      <c r="DN273" s="62">
        <f>IFERROR(VLOOKUP($C273,Sales!$GA$5:$GG$300,7,0),0)</f>
        <v>1404000</v>
      </c>
      <c r="DO273" s="62">
        <f>IFERROR(VLOOKUP($C273,Sales!$GA$5:$GG$300,3,0),0)</f>
        <v>13</v>
      </c>
      <c r="DP273" s="62">
        <f>IFERROR(VLOOKUP($C273,Waste!$GA$5:$GG$200,3,0),0)</f>
        <v>0</v>
      </c>
      <c r="DQ273" s="63">
        <f t="shared" si="4608"/>
        <v>0</v>
      </c>
      <c r="DR273" s="62">
        <f>IFERROR(VLOOKUP($C273,Sales!$GH$5:$GN$300,7,0),0)</f>
        <v>540000</v>
      </c>
      <c r="DS273" s="62">
        <f>IFERROR(VLOOKUP($C273,Sales!$GH$5:$GN$300,3,0),0)</f>
        <v>5</v>
      </c>
      <c r="DT273" s="62">
        <f>IFERROR(VLOOKUP($C273,Waste!$GH$5:$GN$200,3,0),0)</f>
        <v>0</v>
      </c>
      <c r="DU273" s="63">
        <f t="shared" si="4609"/>
        <v>0</v>
      </c>
      <c r="DV273" s="62">
        <f>IFERROR(VLOOKUP($C273,Sales!$GO$5:$GU$300,7,0),0)</f>
        <v>540000</v>
      </c>
      <c r="DW273" s="62">
        <f>IFERROR(VLOOKUP($C273,Sales!$GO$5:$GU$300,3,0),0)</f>
        <v>5</v>
      </c>
      <c r="DX273" s="62">
        <f>IFERROR(VLOOKUP($C273,Waste!$GO$5:$GU$200,3,0),0)</f>
        <v>0</v>
      </c>
      <c r="DY273" s="63">
        <f t="shared" si="4610"/>
        <v>0</v>
      </c>
      <c r="DZ273" s="62">
        <f>IFERROR(VLOOKUP($C273,Sales!$GV$5:$HB$300,7,0),0)</f>
        <v>108000</v>
      </c>
      <c r="EA273" s="62">
        <f>IFERROR(VLOOKUP($C273,Sales!$GV$5:$HB$300,3,0),0)</f>
        <v>1</v>
      </c>
      <c r="EB273" s="62">
        <f>IFERROR(VLOOKUP($C273,Waste!$GV$5:$HB$200,3,0),0)</f>
        <v>0</v>
      </c>
      <c r="EC273" s="63">
        <f t="shared" si="4611"/>
        <v>0</v>
      </c>
      <c r="ED273" s="62">
        <f>IFERROR(VLOOKUP($C273,Sales!$HC$5:$HI$300,7,0),0)</f>
        <v>1080000</v>
      </c>
      <c r="EE273" s="62">
        <f>IFERROR(VLOOKUP($C273,Sales!$HC$5:$HI$300,3,0),0)</f>
        <v>10</v>
      </c>
      <c r="EF273" s="62">
        <f>IFERROR(VLOOKUP($C273,Waste!$HC$5:$HI$200,3,0),0)</f>
        <v>0</v>
      </c>
      <c r="EG273" s="63">
        <f t="shared" si="4612"/>
        <v>0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24300000</v>
      </c>
      <c r="EN273" s="64">
        <f t="shared" si="4616"/>
        <v>24300000</v>
      </c>
      <c r="EO273" s="64">
        <f t="shared" si="4617"/>
        <v>540000</v>
      </c>
      <c r="EP273" s="64">
        <f t="shared" si="4618"/>
        <v>1404000</v>
      </c>
      <c r="EQ273" s="64">
        <f t="shared" si="4619"/>
        <v>648000</v>
      </c>
      <c r="ER273" s="64">
        <f t="shared" si="4620"/>
        <v>864000</v>
      </c>
      <c r="ES273" s="64">
        <f t="shared" si="4621"/>
        <v>1404000</v>
      </c>
      <c r="ET273" s="64">
        <f t="shared" si="4622"/>
        <v>324000</v>
      </c>
      <c r="EU273" s="64">
        <f t="shared" si="4623"/>
        <v>864000</v>
      </c>
      <c r="EV273" s="64">
        <f t="shared" si="4624"/>
        <v>216000</v>
      </c>
      <c r="EW273" s="64">
        <f t="shared" si="4625"/>
        <v>648000</v>
      </c>
      <c r="EX273" s="64">
        <f t="shared" si="4626"/>
        <v>1296000</v>
      </c>
      <c r="EY273" s="64">
        <f t="shared" si="4627"/>
        <v>2160000</v>
      </c>
      <c r="EZ273" s="64">
        <f t="shared" si="4628"/>
        <v>1080000</v>
      </c>
      <c r="FA273" s="64">
        <f t="shared" si="4629"/>
        <v>216000</v>
      </c>
      <c r="FB273" s="64">
        <f t="shared" si="4630"/>
        <v>540000</v>
      </c>
      <c r="FC273" s="64">
        <f t="shared" si="4631"/>
        <v>540000</v>
      </c>
      <c r="FD273" s="64">
        <f t="shared" si="4632"/>
        <v>756000</v>
      </c>
      <c r="FE273" s="64">
        <f t="shared" si="4633"/>
        <v>648000</v>
      </c>
      <c r="FF273" s="64">
        <f t="shared" si="4634"/>
        <v>756000</v>
      </c>
      <c r="FG273" s="64">
        <f t="shared" si="4635"/>
        <v>1080000</v>
      </c>
      <c r="FH273" s="64">
        <f t="shared" si="4636"/>
        <v>648000</v>
      </c>
      <c r="FI273" s="64">
        <f t="shared" si="4637"/>
        <v>864000</v>
      </c>
      <c r="FJ273" s="64">
        <f t="shared" si="4638"/>
        <v>216000</v>
      </c>
      <c r="FK273" s="64">
        <f t="shared" si="4639"/>
        <v>648000</v>
      </c>
      <c r="FL273" s="64">
        <f t="shared" si="4640"/>
        <v>540000</v>
      </c>
      <c r="FM273" s="64">
        <f t="shared" si="4641"/>
        <v>1728000</v>
      </c>
      <c r="FN273" s="64">
        <f t="shared" si="4642"/>
        <v>1404000</v>
      </c>
      <c r="FO273" s="64">
        <f t="shared" si="4643"/>
        <v>540000</v>
      </c>
      <c r="FP273" s="64">
        <f t="shared" si="4644"/>
        <v>540000</v>
      </c>
      <c r="FQ273" s="64">
        <f t="shared" si="4645"/>
        <v>108000</v>
      </c>
      <c r="FR273" s="64">
        <f t="shared" si="4646"/>
        <v>1080000</v>
      </c>
      <c r="FS273" s="116">
        <f t="shared" si="4647"/>
        <v>0</v>
      </c>
      <c r="FT273" s="115">
        <f t="shared" si="4648"/>
        <v>0</v>
      </c>
      <c r="FU273" s="64">
        <f t="shared" si="4649"/>
        <v>225</v>
      </c>
      <c r="FV273" s="64">
        <f t="shared" si="4650"/>
        <v>225</v>
      </c>
      <c r="FW273" s="64">
        <f t="shared" si="4651"/>
        <v>5</v>
      </c>
      <c r="FX273" s="64">
        <f t="shared" si="4652"/>
        <v>13</v>
      </c>
      <c r="FY273" s="64">
        <f t="shared" si="4653"/>
        <v>6</v>
      </c>
      <c r="FZ273" s="64">
        <f t="shared" si="4654"/>
        <v>8</v>
      </c>
      <c r="GA273" s="64">
        <f t="shared" si="4655"/>
        <v>13</v>
      </c>
      <c r="GB273" s="64">
        <f t="shared" si="4656"/>
        <v>3</v>
      </c>
      <c r="GC273" s="64">
        <f t="shared" si="4657"/>
        <v>8</v>
      </c>
      <c r="GD273" s="64">
        <f t="shared" si="4658"/>
        <v>2</v>
      </c>
      <c r="GE273" s="64">
        <f t="shared" si="4659"/>
        <v>6</v>
      </c>
      <c r="GF273" s="64">
        <f t="shared" si="4660"/>
        <v>12</v>
      </c>
      <c r="GG273" s="64">
        <f t="shared" si="4661"/>
        <v>20</v>
      </c>
      <c r="GH273" s="64">
        <f t="shared" si="4662"/>
        <v>10</v>
      </c>
      <c r="GI273" s="64">
        <f t="shared" si="4663"/>
        <v>2</v>
      </c>
      <c r="GJ273" s="64">
        <f t="shared" si="4664"/>
        <v>5</v>
      </c>
      <c r="GK273" s="64">
        <f t="shared" si="4665"/>
        <v>5</v>
      </c>
      <c r="GL273" s="64">
        <f t="shared" si="4666"/>
        <v>7</v>
      </c>
      <c r="GM273" s="64">
        <f t="shared" si="4667"/>
        <v>6</v>
      </c>
      <c r="GN273" s="64">
        <f t="shared" si="4668"/>
        <v>7</v>
      </c>
      <c r="GO273" s="64">
        <f t="shared" si="4669"/>
        <v>10</v>
      </c>
      <c r="GP273" s="64">
        <f t="shared" si="4670"/>
        <v>6</v>
      </c>
      <c r="GQ273" s="64">
        <f t="shared" si="4671"/>
        <v>8</v>
      </c>
      <c r="GR273" s="64">
        <f t="shared" si="4672"/>
        <v>2</v>
      </c>
      <c r="GS273" s="64">
        <f t="shared" si="4673"/>
        <v>6</v>
      </c>
      <c r="GT273" s="64">
        <f t="shared" si="4674"/>
        <v>5</v>
      </c>
      <c r="GU273" s="64">
        <f t="shared" si="4675"/>
        <v>16</v>
      </c>
      <c r="GV273" s="64">
        <f t="shared" si="4676"/>
        <v>13</v>
      </c>
      <c r="GW273" s="64">
        <f t="shared" si="4677"/>
        <v>5</v>
      </c>
      <c r="GX273" s="64">
        <f t="shared" si="4678"/>
        <v>5</v>
      </c>
      <c r="GY273" s="64">
        <f t="shared" si="4679"/>
        <v>1</v>
      </c>
      <c r="GZ273" s="64">
        <f t="shared" si="4680"/>
        <v>10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225</v>
      </c>
      <c r="IL273" s="64">
        <f t="shared" si="5076"/>
        <v>225</v>
      </c>
      <c r="IM273" s="64">
        <f t="shared" si="5077"/>
        <v>5</v>
      </c>
      <c r="IN273" s="64">
        <f t="shared" si="5078"/>
        <v>13</v>
      </c>
      <c r="IO273" s="64">
        <f t="shared" si="5079"/>
        <v>6</v>
      </c>
      <c r="IP273" s="64">
        <f t="shared" si="5080"/>
        <v>8</v>
      </c>
      <c r="IQ273" s="64">
        <f t="shared" si="5081"/>
        <v>13</v>
      </c>
      <c r="IR273" s="64">
        <f t="shared" si="5082"/>
        <v>3</v>
      </c>
      <c r="IS273" s="64">
        <f t="shared" si="5083"/>
        <v>8</v>
      </c>
      <c r="IT273" s="64">
        <f t="shared" si="5084"/>
        <v>2</v>
      </c>
      <c r="IU273" s="64">
        <f t="shared" si="5085"/>
        <v>6</v>
      </c>
      <c r="IV273" s="64">
        <f t="shared" si="5086"/>
        <v>12</v>
      </c>
      <c r="IW273" s="64">
        <f t="shared" si="5087"/>
        <v>20</v>
      </c>
      <c r="IX273" s="64">
        <f t="shared" si="5088"/>
        <v>10</v>
      </c>
      <c r="IY273" s="64">
        <f t="shared" si="5089"/>
        <v>2</v>
      </c>
      <c r="IZ273" s="64">
        <f t="shared" si="5090"/>
        <v>5</v>
      </c>
      <c r="JA273" s="64">
        <f t="shared" si="5091"/>
        <v>5</v>
      </c>
      <c r="JB273" s="64">
        <f t="shared" si="5092"/>
        <v>7</v>
      </c>
      <c r="JC273" s="64">
        <f t="shared" si="5093"/>
        <v>6</v>
      </c>
      <c r="JD273" s="64">
        <f t="shared" si="5094"/>
        <v>7</v>
      </c>
      <c r="JE273" s="64">
        <f t="shared" si="5095"/>
        <v>10</v>
      </c>
      <c r="JF273" s="64">
        <f t="shared" si="5096"/>
        <v>6</v>
      </c>
      <c r="JG273" s="64">
        <f t="shared" si="5097"/>
        <v>8</v>
      </c>
      <c r="JH273" s="64">
        <f t="shared" si="5098"/>
        <v>2</v>
      </c>
      <c r="JI273" s="64">
        <f t="shared" si="5099"/>
        <v>6</v>
      </c>
      <c r="JJ273" s="64">
        <f t="shared" si="5100"/>
        <v>5</v>
      </c>
      <c r="JK273" s="64">
        <f t="shared" si="5101"/>
        <v>16</v>
      </c>
      <c r="JL273" s="64">
        <f t="shared" si="5102"/>
        <v>13</v>
      </c>
      <c r="JM273" s="64">
        <f t="shared" si="5103"/>
        <v>5</v>
      </c>
      <c r="JN273" s="64">
        <f t="shared" si="5104"/>
        <v>5</v>
      </c>
      <c r="JO273" s="64">
        <f t="shared" si="5105"/>
        <v>1</v>
      </c>
      <c r="JP273" s="64">
        <f t="shared" si="5106"/>
        <v>10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14000</v>
      </c>
      <c r="K274" s="62">
        <f t="shared" si="4576"/>
        <v>1</v>
      </c>
      <c r="L274" s="62">
        <f t="shared" si="4577"/>
        <v>0</v>
      </c>
      <c r="M274" s="57">
        <f t="shared" si="4578"/>
        <v>0</v>
      </c>
      <c r="N274" s="115">
        <f t="shared" si="4579"/>
        <v>14000</v>
      </c>
      <c r="O274" s="64">
        <f t="shared" si="4580"/>
        <v>1</v>
      </c>
      <c r="P274" s="64">
        <f t="shared" si="4581"/>
        <v>0</v>
      </c>
      <c r="Q274" s="127">
        <f t="shared" si="4582"/>
        <v>0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14000</v>
      </c>
      <c r="BW274" s="62">
        <f>IFERROR(VLOOKUP($C274,Sales!$DB$5:$DH$300,3,0),0)</f>
        <v>1</v>
      </c>
      <c r="BX274" s="62">
        <f>IFERROR(VLOOKUP($C274,Waste!$DB$5:$DH$200,3,0),0)</f>
        <v>0</v>
      </c>
      <c r="BY274" s="63">
        <f t="shared" si="4597"/>
        <v>0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14000</v>
      </c>
      <c r="EN274" s="64">
        <f t="shared" si="4616"/>
        <v>14000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14000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1</v>
      </c>
      <c r="FV274" s="64">
        <f t="shared" si="4650"/>
        <v>1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1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1</v>
      </c>
      <c r="IL274" s="64">
        <f t="shared" si="5076"/>
        <v>1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1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400000</v>
      </c>
      <c r="K276" s="62">
        <f t="shared" si="4576"/>
        <v>20</v>
      </c>
      <c r="L276" s="62">
        <f t="shared" si="4577"/>
        <v>13</v>
      </c>
      <c r="M276" s="57">
        <f t="shared" si="4578"/>
        <v>0.65</v>
      </c>
      <c r="N276" s="115">
        <f t="shared" si="4579"/>
        <v>400000</v>
      </c>
      <c r="O276" s="64">
        <f t="shared" si="4580"/>
        <v>20</v>
      </c>
      <c r="P276" s="64">
        <f t="shared" si="4581"/>
        <v>13</v>
      </c>
      <c r="Q276" s="127">
        <f t="shared" si="4582"/>
        <v>0.65</v>
      </c>
      <c r="R276" s="87">
        <f>IFERROR(VLOOKUP($C276,Sales!$H$5:$N$300,7,0),0)</f>
        <v>20000</v>
      </c>
      <c r="S276" s="62">
        <f>IFERROR(VLOOKUP($C276,Sales!$H$5:$N$300,3,0),0)</f>
        <v>1</v>
      </c>
      <c r="T276" s="62">
        <f>IFERROR(VLOOKUP($C276,Waste!$H$5:$N$200,3,0),0)</f>
        <v>0</v>
      </c>
      <c r="U276" s="63">
        <f t="shared" si="4583"/>
        <v>0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60000</v>
      </c>
      <c r="AA276" s="62">
        <f>IFERROR(VLOOKUP($C276,Sales!$V$5:$AB$300,3,0),0)</f>
        <v>3</v>
      </c>
      <c r="AB276" s="62">
        <f>IFERROR(VLOOKUP($C276,Waste!$V$5:$AB$200,3,0),0)</f>
        <v>0</v>
      </c>
      <c r="AC276" s="63">
        <f t="shared" si="4585"/>
        <v>0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140000</v>
      </c>
      <c r="AI276" s="62">
        <f>IFERROR(VLOOKUP($C276,Sales!$AJ$5:$AP$300,3,0),0)</f>
        <v>7</v>
      </c>
      <c r="AJ276" s="62">
        <f>IFERROR(VLOOKUP($C276,Waste!$AJ$5:$AP$200,3,0),0)</f>
        <v>0</v>
      </c>
      <c r="AK276" s="63">
        <f t="shared" si="4587"/>
        <v>0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60000</v>
      </c>
      <c r="AQ276" s="62">
        <f>IFERROR(VLOOKUP($C276,Sales!$AX$5:$BD$300,3,0),0)</f>
        <v>3</v>
      </c>
      <c r="AR276" s="62">
        <f>IFERROR(VLOOKUP($C276,Waste!$AX$5:$BD$200,3,0),0)</f>
        <v>0</v>
      </c>
      <c r="AS276" s="63">
        <f t="shared" si="4589"/>
        <v>0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8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40000</v>
      </c>
      <c r="BW276" s="62">
        <f>IFERROR(VLOOKUP($C276,Sales!$DB$5:$DH$300,3,0),0)</f>
        <v>2</v>
      </c>
      <c r="BX276" s="62">
        <f>IFERROR(VLOOKUP($C276,Waste!$DB$5:$DH$200,3,0),0)</f>
        <v>0</v>
      </c>
      <c r="BY276" s="63">
        <f t="shared" si="4597"/>
        <v>0</v>
      </c>
      <c r="BZ276" s="62">
        <f>IFERROR(VLOOKUP($C276,Sales!$DI$5:$DO$300,7,0),0)</f>
        <v>40000</v>
      </c>
      <c r="CA276" s="62">
        <f>IFERROR(VLOOKUP($C276,Sales!$DI$5:$DO$300,3,0),0)</f>
        <v>2</v>
      </c>
      <c r="CB276" s="62">
        <f>IFERROR(VLOOKUP($C276,Waste!$DI$5:$DO$200,3,0),0)</f>
        <v>0</v>
      </c>
      <c r="CC276" s="63">
        <f t="shared" si="4598"/>
        <v>0</v>
      </c>
      <c r="CD276" s="62">
        <f>IFERROR(VLOOKUP($C276,Sales!$DP$5:$DV$300,7,0),0)</f>
        <v>20000</v>
      </c>
      <c r="CE276" s="62">
        <f>IFERROR(VLOOKUP($C276,Sales!$DP$5:$DV$300,3,0),0)</f>
        <v>1</v>
      </c>
      <c r="CF276" s="62">
        <f>IFERROR(VLOOKUP($C276,Waste!$DP$5:$DV$200,3,0),0)</f>
        <v>5</v>
      </c>
      <c r="CG276" s="63">
        <f t="shared" si="4599"/>
        <v>5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20000</v>
      </c>
      <c r="DW276" s="62">
        <f>IFERROR(VLOOKUP($C276,Sales!$GO$5:$GU$300,3,0),0)</f>
        <v>1</v>
      </c>
      <c r="DX276" s="62">
        <f>IFERROR(VLOOKUP($C276,Waste!$GO$5:$GU$200,3,0),0)</f>
        <v>0</v>
      </c>
      <c r="DY276" s="63">
        <f t="shared" si="4610"/>
        <v>0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400000</v>
      </c>
      <c r="EN276" s="64">
        <f t="shared" si="4616"/>
        <v>400000</v>
      </c>
      <c r="EO276" s="64">
        <f t="shared" si="4617"/>
        <v>20000</v>
      </c>
      <c r="EP276" s="64">
        <f t="shared" si="4618"/>
        <v>0</v>
      </c>
      <c r="EQ276" s="64">
        <f t="shared" si="4619"/>
        <v>60000</v>
      </c>
      <c r="ER276" s="64">
        <f t="shared" si="4620"/>
        <v>0</v>
      </c>
      <c r="ES276" s="64">
        <f t="shared" si="4621"/>
        <v>140000</v>
      </c>
      <c r="ET276" s="64">
        <f t="shared" si="4622"/>
        <v>0</v>
      </c>
      <c r="EU276" s="64">
        <f t="shared" si="4623"/>
        <v>60000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40000</v>
      </c>
      <c r="FD276" s="64">
        <f t="shared" si="4632"/>
        <v>40000</v>
      </c>
      <c r="FE276" s="64">
        <f t="shared" si="4633"/>
        <v>20000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20000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20</v>
      </c>
      <c r="FV276" s="64">
        <f t="shared" si="4650"/>
        <v>20</v>
      </c>
      <c r="FW276" s="64">
        <f t="shared" si="4651"/>
        <v>1</v>
      </c>
      <c r="FX276" s="64">
        <f t="shared" si="4652"/>
        <v>0</v>
      </c>
      <c r="FY276" s="64">
        <f t="shared" si="4653"/>
        <v>3</v>
      </c>
      <c r="FZ276" s="64">
        <f t="shared" si="4654"/>
        <v>0</v>
      </c>
      <c r="GA276" s="64">
        <f t="shared" si="4655"/>
        <v>7</v>
      </c>
      <c r="GB276" s="64">
        <f t="shared" si="4656"/>
        <v>0</v>
      </c>
      <c r="GC276" s="64">
        <f t="shared" si="4657"/>
        <v>3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2</v>
      </c>
      <c r="GL276" s="64">
        <f t="shared" si="4666"/>
        <v>2</v>
      </c>
      <c r="GM276" s="64">
        <f t="shared" si="4667"/>
        <v>1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1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13</v>
      </c>
      <c r="HD276" s="64">
        <f t="shared" si="4684"/>
        <v>13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8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5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33</v>
      </c>
      <c r="IL276" s="64">
        <f t="shared" si="5076"/>
        <v>33</v>
      </c>
      <c r="IM276" s="64">
        <f t="shared" si="5077"/>
        <v>1</v>
      </c>
      <c r="IN276" s="64">
        <f t="shared" si="5078"/>
        <v>0</v>
      </c>
      <c r="IO276" s="64">
        <f t="shared" si="5079"/>
        <v>3</v>
      </c>
      <c r="IP276" s="64">
        <f t="shared" si="5080"/>
        <v>0</v>
      </c>
      <c r="IQ276" s="64">
        <f t="shared" si="5081"/>
        <v>7</v>
      </c>
      <c r="IR276" s="64">
        <f t="shared" si="5082"/>
        <v>0</v>
      </c>
      <c r="IS276" s="64">
        <f t="shared" si="5083"/>
        <v>3</v>
      </c>
      <c r="IT276" s="64">
        <f t="shared" si="5084"/>
        <v>0</v>
      </c>
      <c r="IU276" s="64">
        <f t="shared" si="5085"/>
        <v>0</v>
      </c>
      <c r="IV276" s="64">
        <f t="shared" si="5086"/>
        <v>8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2</v>
      </c>
      <c r="JB276" s="64">
        <f t="shared" si="5092"/>
        <v>2</v>
      </c>
      <c r="JC276" s="64">
        <f t="shared" si="5093"/>
        <v>6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1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420000</v>
      </c>
      <c r="K277" s="62">
        <f t="shared" si="4576"/>
        <v>21</v>
      </c>
      <c r="L277" s="62">
        <f t="shared" si="4577"/>
        <v>8</v>
      </c>
      <c r="M277" s="57">
        <f t="shared" si="4578"/>
        <v>0.38095238095238093</v>
      </c>
      <c r="N277" s="115">
        <f t="shared" si="4579"/>
        <v>420000</v>
      </c>
      <c r="O277" s="64">
        <f t="shared" si="4580"/>
        <v>21</v>
      </c>
      <c r="P277" s="64">
        <f t="shared" si="4581"/>
        <v>8</v>
      </c>
      <c r="Q277" s="127">
        <f t="shared" si="4582"/>
        <v>0.38095238095238093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100000</v>
      </c>
      <c r="W277" s="62">
        <f>IFERROR(VLOOKUP($C277,Sales!$O$5:$U$300,3,0),0)</f>
        <v>5</v>
      </c>
      <c r="X277" s="62">
        <f>IFERROR(VLOOKUP($C277,Waste!$O$5:$U$200,3,0),0)</f>
        <v>0</v>
      </c>
      <c r="Y277" s="63">
        <f t="shared" si="4584"/>
        <v>0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20000</v>
      </c>
      <c r="AE277" s="62">
        <f>IFERROR(VLOOKUP($C277,Sales!$AC$5:$AI$300,3,0),0)</f>
        <v>1</v>
      </c>
      <c r="AF277" s="62">
        <f>IFERROR(VLOOKUP($C277,Waste!$AC$5:$AI$200,3,0),0)</f>
        <v>0</v>
      </c>
      <c r="AG277" s="63">
        <f t="shared" si="4586"/>
        <v>0</v>
      </c>
      <c r="AH277" s="62">
        <f>IFERROR(VLOOKUP($C277,Sales!$AJ$5:$AP$300,7,0),0)</f>
        <v>40000</v>
      </c>
      <c r="AI277" s="62">
        <f>IFERROR(VLOOKUP($C277,Sales!$AJ$5:$AP$300,3,0),0)</f>
        <v>2</v>
      </c>
      <c r="AJ277" s="62">
        <f>IFERROR(VLOOKUP($C277,Waste!$AJ$5:$AP$200,3,0),0)</f>
        <v>0</v>
      </c>
      <c r="AK277" s="63">
        <f t="shared" si="4587"/>
        <v>0</v>
      </c>
      <c r="AL277" s="62">
        <f>IFERROR(VLOOKUP($C277,Sales!$AQ$5:$AW$300,7,0),0)</f>
        <v>40000</v>
      </c>
      <c r="AM277" s="62">
        <f>IFERROR(VLOOKUP($C277,Sales!$AQ$5:$AW$300,3,0),0)</f>
        <v>2</v>
      </c>
      <c r="AN277" s="62">
        <f>IFERROR(VLOOKUP($C277,Waste!$AQ$5:$AW$200,3,0),0)</f>
        <v>0</v>
      </c>
      <c r="AO277" s="63">
        <f t="shared" si="4588"/>
        <v>0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80000</v>
      </c>
      <c r="AU277" s="62">
        <f>IFERROR(VLOOKUP($C277,Sales!$BE$5:$BK$300,3,0),0)</f>
        <v>4</v>
      </c>
      <c r="AV277" s="62">
        <f>IFERROR(VLOOKUP($C277,Waste!$BE$5:$BK$200,3,0),0)</f>
        <v>0</v>
      </c>
      <c r="AW277" s="63">
        <f t="shared" si="4590"/>
        <v>0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20000</v>
      </c>
      <c r="CA277" s="62">
        <f>IFERROR(VLOOKUP($C277,Sales!$DI$5:$DO$300,3,0),0)</f>
        <v>1</v>
      </c>
      <c r="CB277" s="62">
        <f>IFERROR(VLOOKUP($C277,Waste!$DI$5:$DO$200,3,0),0)</f>
        <v>0</v>
      </c>
      <c r="CC277" s="63">
        <f t="shared" si="4598"/>
        <v>0</v>
      </c>
      <c r="CD277" s="62">
        <f>IFERROR(VLOOKUP($C277,Sales!$DP$5:$DV$300,7,0),0)</f>
        <v>20000</v>
      </c>
      <c r="CE277" s="62">
        <f>IFERROR(VLOOKUP($C277,Sales!$DP$5:$DV$300,3,0),0)</f>
        <v>1</v>
      </c>
      <c r="CF277" s="62">
        <f>IFERROR(VLOOKUP($C277,Waste!$DP$5:$DV$200,3,0),0)</f>
        <v>8</v>
      </c>
      <c r="CG277" s="63">
        <f t="shared" si="4599"/>
        <v>8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20000</v>
      </c>
      <c r="DC277" s="62">
        <f>IFERROR(VLOOKUP($C277,Sales!$FF$5:$FL$300,3,0),0)</f>
        <v>1</v>
      </c>
      <c r="DD277" s="62">
        <f>IFERROR(VLOOKUP($C277,Waste!$FF$5:$FL$200,3,0),0)</f>
        <v>0</v>
      </c>
      <c r="DE277" s="63">
        <f t="shared" si="4605"/>
        <v>0</v>
      </c>
      <c r="DF277" s="62">
        <f>IFERROR(VLOOKUP($C277,Sales!$FM$5:$FS$300,7,0),0)</f>
        <v>20000</v>
      </c>
      <c r="DG277" s="62">
        <f>IFERROR(VLOOKUP($C277,Sales!$FM$5:$FS$300,3,0),0)</f>
        <v>1</v>
      </c>
      <c r="DH277" s="62">
        <f>IFERROR(VLOOKUP($C277,Waste!$FM$5:$FS$200,3,0),0)</f>
        <v>0</v>
      </c>
      <c r="DI277" s="63">
        <f t="shared" si="4606"/>
        <v>0</v>
      </c>
      <c r="DJ277" s="62">
        <f>IFERROR(VLOOKUP($C277,Sales!$FT$5:$FZ$300,7,0),0)</f>
        <v>40000</v>
      </c>
      <c r="DK277" s="62">
        <f>IFERROR(VLOOKUP($C277,Sales!$FT$5:$FZ$300,3,0),0)</f>
        <v>2</v>
      </c>
      <c r="DL277" s="62">
        <f>IFERROR(VLOOKUP($C277,Waste!$FT$5:$FZ$200,3,0),0)</f>
        <v>0</v>
      </c>
      <c r="DM277" s="63">
        <f t="shared" si="4607"/>
        <v>0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20000</v>
      </c>
      <c r="EA277" s="62">
        <f>IFERROR(VLOOKUP($C277,Sales!$GV$5:$HB$300,3,0),0)</f>
        <v>1</v>
      </c>
      <c r="EB277" s="62">
        <f>IFERROR(VLOOKUP($C277,Waste!$GV$5:$HB$200,3,0),0)</f>
        <v>0</v>
      </c>
      <c r="EC277" s="63">
        <f t="shared" si="4611"/>
        <v>0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420000</v>
      </c>
      <c r="EN277" s="64">
        <f t="shared" si="4616"/>
        <v>420000</v>
      </c>
      <c r="EO277" s="64">
        <f t="shared" si="4617"/>
        <v>0</v>
      </c>
      <c r="EP277" s="64">
        <f t="shared" si="4618"/>
        <v>100000</v>
      </c>
      <c r="EQ277" s="64">
        <f t="shared" si="4619"/>
        <v>0</v>
      </c>
      <c r="ER277" s="64">
        <f t="shared" si="4620"/>
        <v>20000</v>
      </c>
      <c r="ES277" s="64">
        <f t="shared" si="4621"/>
        <v>40000</v>
      </c>
      <c r="ET277" s="64">
        <f t="shared" si="4622"/>
        <v>40000</v>
      </c>
      <c r="EU277" s="64">
        <f t="shared" si="4623"/>
        <v>0</v>
      </c>
      <c r="EV277" s="64">
        <f t="shared" si="4624"/>
        <v>80000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20000</v>
      </c>
      <c r="FE277" s="64">
        <f t="shared" si="4633"/>
        <v>20000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20000</v>
      </c>
      <c r="FL277" s="64">
        <f t="shared" si="4640"/>
        <v>20000</v>
      </c>
      <c r="FM277" s="64">
        <f t="shared" si="4641"/>
        <v>40000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20000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21</v>
      </c>
      <c r="FV277" s="64">
        <f t="shared" si="4650"/>
        <v>21</v>
      </c>
      <c r="FW277" s="64">
        <f t="shared" si="4651"/>
        <v>0</v>
      </c>
      <c r="FX277" s="64">
        <f t="shared" si="4652"/>
        <v>5</v>
      </c>
      <c r="FY277" s="64">
        <f t="shared" si="4653"/>
        <v>0</v>
      </c>
      <c r="FZ277" s="64">
        <f t="shared" si="4654"/>
        <v>1</v>
      </c>
      <c r="GA277" s="64">
        <f t="shared" si="4655"/>
        <v>2</v>
      </c>
      <c r="GB277" s="64">
        <f t="shared" si="4656"/>
        <v>2</v>
      </c>
      <c r="GC277" s="64">
        <f t="shared" si="4657"/>
        <v>0</v>
      </c>
      <c r="GD277" s="64">
        <f t="shared" si="4658"/>
        <v>4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1</v>
      </c>
      <c r="GM277" s="64">
        <f t="shared" si="4667"/>
        <v>1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1</v>
      </c>
      <c r="GT277" s="64">
        <f t="shared" si="4674"/>
        <v>1</v>
      </c>
      <c r="GU277" s="64">
        <f t="shared" si="4675"/>
        <v>2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1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8</v>
      </c>
      <c r="HD277" s="64">
        <f t="shared" si="4684"/>
        <v>8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8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29</v>
      </c>
      <c r="IL277" s="64">
        <f t="shared" si="5076"/>
        <v>29</v>
      </c>
      <c r="IM277" s="64">
        <f t="shared" si="5077"/>
        <v>0</v>
      </c>
      <c r="IN277" s="64">
        <f t="shared" si="5078"/>
        <v>5</v>
      </c>
      <c r="IO277" s="64">
        <f t="shared" si="5079"/>
        <v>0</v>
      </c>
      <c r="IP277" s="64">
        <f t="shared" si="5080"/>
        <v>1</v>
      </c>
      <c r="IQ277" s="64">
        <f t="shared" si="5081"/>
        <v>2</v>
      </c>
      <c r="IR277" s="64">
        <f t="shared" si="5082"/>
        <v>2</v>
      </c>
      <c r="IS277" s="64">
        <f t="shared" si="5083"/>
        <v>0</v>
      </c>
      <c r="IT277" s="64">
        <f t="shared" si="5084"/>
        <v>4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1</v>
      </c>
      <c r="JC277" s="64">
        <f t="shared" si="5093"/>
        <v>9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1</v>
      </c>
      <c r="JJ277" s="64">
        <f t="shared" si="5100"/>
        <v>1</v>
      </c>
      <c r="JK277" s="64">
        <f t="shared" si="5101"/>
        <v>2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1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740000</v>
      </c>
      <c r="K278" s="62">
        <f t="shared" si="4576"/>
        <v>37</v>
      </c>
      <c r="L278" s="62">
        <f t="shared" si="4577"/>
        <v>3</v>
      </c>
      <c r="M278" s="57">
        <f t="shared" si="4578"/>
        <v>8.1081081081081086E-2</v>
      </c>
      <c r="N278" s="115">
        <f t="shared" si="4579"/>
        <v>740000</v>
      </c>
      <c r="O278" s="64">
        <f t="shared" si="4580"/>
        <v>37</v>
      </c>
      <c r="P278" s="64">
        <f t="shared" si="4581"/>
        <v>3</v>
      </c>
      <c r="Q278" s="127">
        <f t="shared" si="4582"/>
        <v>8.1081081081081086E-2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140000</v>
      </c>
      <c r="W278" s="62">
        <f>IFERROR(VLOOKUP($C278,Sales!$O$5:$U$300,3,0),0)</f>
        <v>7</v>
      </c>
      <c r="X278" s="62">
        <f>IFERROR(VLOOKUP($C278,Waste!$O$5:$U$200,3,0),0)</f>
        <v>0</v>
      </c>
      <c r="Y278" s="63">
        <f t="shared" si="4584"/>
        <v>0</v>
      </c>
      <c r="Z278" s="62">
        <f>IFERROR(VLOOKUP($C278,Sales!$V$5:$AB$300,7,0),0)</f>
        <v>20000</v>
      </c>
      <c r="AA278" s="62">
        <f>IFERROR(VLOOKUP($C278,Sales!$V$5:$AB$300,3,0),0)</f>
        <v>1</v>
      </c>
      <c r="AB278" s="62">
        <f>IFERROR(VLOOKUP($C278,Waste!$V$5:$AB$200,3,0),0)</f>
        <v>0</v>
      </c>
      <c r="AC278" s="63">
        <f t="shared" si="4585"/>
        <v>0</v>
      </c>
      <c r="AD278" s="62">
        <f>IFERROR(VLOOKUP($C278,Sales!$AC$5:$AI$300,7,0),0)</f>
        <v>100000</v>
      </c>
      <c r="AE278" s="62">
        <f>IFERROR(VLOOKUP($C278,Sales!$AC$5:$AI$300,3,0),0)</f>
        <v>5</v>
      </c>
      <c r="AF278" s="62">
        <f>IFERROR(VLOOKUP($C278,Waste!$AC$5:$AI$200,3,0),0)</f>
        <v>0</v>
      </c>
      <c r="AG278" s="63">
        <f t="shared" si="4586"/>
        <v>0</v>
      </c>
      <c r="AH278" s="62">
        <f>IFERROR(VLOOKUP($C278,Sales!$AJ$5:$AP$300,7,0),0)</f>
        <v>40000</v>
      </c>
      <c r="AI278" s="62">
        <f>IFERROR(VLOOKUP($C278,Sales!$AJ$5:$AP$300,3,0),0)</f>
        <v>2</v>
      </c>
      <c r="AJ278" s="62">
        <f>IFERROR(VLOOKUP($C278,Waste!$AJ$5:$AP$200,3,0),0)</f>
        <v>0</v>
      </c>
      <c r="AK278" s="63">
        <f t="shared" si="4587"/>
        <v>0</v>
      </c>
      <c r="AL278" s="62">
        <f>IFERROR(VLOOKUP($C278,Sales!$AQ$5:$AW$300,7,0),0)</f>
        <v>20000</v>
      </c>
      <c r="AM278" s="62">
        <f>IFERROR(VLOOKUP($C278,Sales!$AQ$5:$AW$300,3,0),0)</f>
        <v>1</v>
      </c>
      <c r="AN278" s="62">
        <f>IFERROR(VLOOKUP($C278,Waste!$AQ$5:$AW$200,3,0),0)</f>
        <v>0</v>
      </c>
      <c r="AO278" s="63">
        <f t="shared" si="4588"/>
        <v>0</v>
      </c>
      <c r="AP278" s="62">
        <f>IFERROR(VLOOKUP($C278,Sales!$AX$5:$BD$300,7,0),0)</f>
        <v>20000</v>
      </c>
      <c r="AQ278" s="62">
        <f>IFERROR(VLOOKUP($C278,Sales!$AX$5:$BD$300,3,0),0)</f>
        <v>1</v>
      </c>
      <c r="AR278" s="62">
        <f>IFERROR(VLOOKUP($C278,Waste!$AX$5:$BD$200,3,0),0)</f>
        <v>0</v>
      </c>
      <c r="AS278" s="63">
        <f t="shared" si="4589"/>
        <v>0</v>
      </c>
      <c r="AT278" s="62">
        <f>IFERROR(VLOOKUP($C278,Sales!$BE$5:$BK$300,7,0),0)</f>
        <v>20000</v>
      </c>
      <c r="AU278" s="62">
        <f>IFERROR(VLOOKUP($C278,Sales!$BE$5:$BK$300,3,0),0)</f>
        <v>1</v>
      </c>
      <c r="AV278" s="62">
        <f>IFERROR(VLOOKUP($C278,Waste!$BE$5:$BK$200,3,0),0)</f>
        <v>0</v>
      </c>
      <c r="AW278" s="63">
        <f t="shared" si="4590"/>
        <v>0</v>
      </c>
      <c r="AX278" s="62">
        <f>IFERROR(VLOOKUP($C278,Sales!$BL$5:$BR$300,7,0),0)</f>
        <v>100000</v>
      </c>
      <c r="AY278" s="62">
        <f>IFERROR(VLOOKUP($C278,Sales!$BL$5:$BR$300,3,0),0)</f>
        <v>5</v>
      </c>
      <c r="AZ278" s="62">
        <f>IFERROR(VLOOKUP($C278,Waste!$BL$5:$BR$200,3,0),0)</f>
        <v>0</v>
      </c>
      <c r="BA278" s="63">
        <f t="shared" si="4591"/>
        <v>0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2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80000</v>
      </c>
      <c r="BW278" s="62">
        <f>IFERROR(VLOOKUP($C278,Sales!$DB$5:$DH$300,3,0),0)</f>
        <v>4</v>
      </c>
      <c r="BX278" s="62">
        <f>IFERROR(VLOOKUP($C278,Waste!$DB$5:$DH$200,3,0),0)</f>
        <v>0</v>
      </c>
      <c r="BY278" s="63">
        <f t="shared" si="4597"/>
        <v>0</v>
      </c>
      <c r="BZ278" s="62">
        <f>IFERROR(VLOOKUP($C278,Sales!$DI$5:$DO$300,7,0),0)</f>
        <v>60000</v>
      </c>
      <c r="CA278" s="62">
        <f>IFERROR(VLOOKUP($C278,Sales!$DI$5:$DO$300,3,0),0)</f>
        <v>3</v>
      </c>
      <c r="CB278" s="62">
        <f>IFERROR(VLOOKUP($C278,Waste!$DI$5:$DO$200,3,0),0)</f>
        <v>0</v>
      </c>
      <c r="CC278" s="63">
        <f t="shared" si="4598"/>
        <v>0</v>
      </c>
      <c r="CD278" s="62">
        <f>IFERROR(VLOOKUP($C278,Sales!$DP$5:$DV$300,7,0),0)</f>
        <v>40000</v>
      </c>
      <c r="CE278" s="62">
        <f>IFERROR(VLOOKUP($C278,Sales!$DP$5:$DV$300,3,0),0)</f>
        <v>2</v>
      </c>
      <c r="CF278" s="62">
        <f>IFERROR(VLOOKUP($C278,Waste!$DP$5:$DV$200,3,0),0)</f>
        <v>1</v>
      </c>
      <c r="CG278" s="63">
        <f t="shared" si="4599"/>
        <v>0.5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40000</v>
      </c>
      <c r="CY278" s="62">
        <f>IFERROR(VLOOKUP($C278,Sales!$EY$5:$FE$300,3,0),0)</f>
        <v>2</v>
      </c>
      <c r="CZ278" s="62">
        <f>IFERROR(VLOOKUP($C278,Waste!$EY$5:$FE$200,3,0),0)</f>
        <v>0</v>
      </c>
      <c r="DA278" s="63">
        <f t="shared" si="4604"/>
        <v>0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40000</v>
      </c>
      <c r="DK278" s="62">
        <f>IFERROR(VLOOKUP($C278,Sales!$FT$5:$FZ$300,3,0),0)</f>
        <v>2</v>
      </c>
      <c r="DL278" s="62">
        <f>IFERROR(VLOOKUP($C278,Waste!$FT$5:$FZ$200,3,0),0)</f>
        <v>0</v>
      </c>
      <c r="DM278" s="63">
        <f t="shared" si="4607"/>
        <v>0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20000</v>
      </c>
      <c r="DW278" s="62">
        <f>IFERROR(VLOOKUP($C278,Sales!$GO$5:$GU$300,3,0),0)</f>
        <v>1</v>
      </c>
      <c r="DX278" s="62">
        <f>IFERROR(VLOOKUP($C278,Waste!$GO$5:$GU$200,3,0),0)</f>
        <v>0</v>
      </c>
      <c r="DY278" s="63">
        <f t="shared" si="4610"/>
        <v>0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740000</v>
      </c>
      <c r="EN278" s="64">
        <f t="shared" si="4616"/>
        <v>740000</v>
      </c>
      <c r="EO278" s="64">
        <f t="shared" si="4617"/>
        <v>0</v>
      </c>
      <c r="EP278" s="64">
        <f t="shared" si="4618"/>
        <v>140000</v>
      </c>
      <c r="EQ278" s="64">
        <f t="shared" si="4619"/>
        <v>20000</v>
      </c>
      <c r="ER278" s="64">
        <f t="shared" si="4620"/>
        <v>100000</v>
      </c>
      <c r="ES278" s="64">
        <f t="shared" si="4621"/>
        <v>40000</v>
      </c>
      <c r="ET278" s="64">
        <f t="shared" si="4622"/>
        <v>20000</v>
      </c>
      <c r="EU278" s="64">
        <f t="shared" si="4623"/>
        <v>20000</v>
      </c>
      <c r="EV278" s="64">
        <f t="shared" si="4624"/>
        <v>20000</v>
      </c>
      <c r="EW278" s="64">
        <f t="shared" si="4625"/>
        <v>100000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80000</v>
      </c>
      <c r="FD278" s="64">
        <f t="shared" si="4632"/>
        <v>60000</v>
      </c>
      <c r="FE278" s="64">
        <f t="shared" si="4633"/>
        <v>40000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40000</v>
      </c>
      <c r="FK278" s="64">
        <f t="shared" si="4639"/>
        <v>0</v>
      </c>
      <c r="FL278" s="64">
        <f t="shared" si="4640"/>
        <v>0</v>
      </c>
      <c r="FM278" s="64">
        <f t="shared" si="4641"/>
        <v>40000</v>
      </c>
      <c r="FN278" s="64">
        <f t="shared" si="4642"/>
        <v>0</v>
      </c>
      <c r="FO278" s="64">
        <f t="shared" si="4643"/>
        <v>0</v>
      </c>
      <c r="FP278" s="64">
        <f t="shared" si="4644"/>
        <v>20000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37</v>
      </c>
      <c r="FV278" s="64">
        <f t="shared" si="4650"/>
        <v>37</v>
      </c>
      <c r="FW278" s="64">
        <f t="shared" si="4651"/>
        <v>0</v>
      </c>
      <c r="FX278" s="64">
        <f t="shared" si="4652"/>
        <v>7</v>
      </c>
      <c r="FY278" s="64">
        <f t="shared" si="4653"/>
        <v>1</v>
      </c>
      <c r="FZ278" s="64">
        <f t="shared" si="4654"/>
        <v>5</v>
      </c>
      <c r="GA278" s="64">
        <f t="shared" si="4655"/>
        <v>2</v>
      </c>
      <c r="GB278" s="64">
        <f t="shared" si="4656"/>
        <v>1</v>
      </c>
      <c r="GC278" s="64">
        <f t="shared" si="4657"/>
        <v>1</v>
      </c>
      <c r="GD278" s="64">
        <f t="shared" si="4658"/>
        <v>1</v>
      </c>
      <c r="GE278" s="64">
        <f t="shared" si="4659"/>
        <v>5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4</v>
      </c>
      <c r="GL278" s="64">
        <f t="shared" si="4666"/>
        <v>3</v>
      </c>
      <c r="GM278" s="64">
        <f t="shared" si="4667"/>
        <v>2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2</v>
      </c>
      <c r="GS278" s="64">
        <f t="shared" si="4673"/>
        <v>0</v>
      </c>
      <c r="GT278" s="64">
        <f t="shared" si="4674"/>
        <v>0</v>
      </c>
      <c r="GU278" s="64">
        <f t="shared" si="4675"/>
        <v>2</v>
      </c>
      <c r="GV278" s="64">
        <f t="shared" si="4676"/>
        <v>0</v>
      </c>
      <c r="GW278" s="64">
        <f t="shared" si="4677"/>
        <v>0</v>
      </c>
      <c r="GX278" s="64">
        <f t="shared" si="4678"/>
        <v>1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3</v>
      </c>
      <c r="HD278" s="64">
        <f t="shared" si="4684"/>
        <v>3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2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1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40</v>
      </c>
      <c r="IL278" s="64">
        <f t="shared" si="5076"/>
        <v>40</v>
      </c>
      <c r="IM278" s="64">
        <f t="shared" si="5077"/>
        <v>0</v>
      </c>
      <c r="IN278" s="64">
        <f t="shared" si="5078"/>
        <v>7</v>
      </c>
      <c r="IO278" s="64">
        <f t="shared" si="5079"/>
        <v>1</v>
      </c>
      <c r="IP278" s="64">
        <f t="shared" si="5080"/>
        <v>5</v>
      </c>
      <c r="IQ278" s="64">
        <f t="shared" si="5081"/>
        <v>2</v>
      </c>
      <c r="IR278" s="64">
        <f t="shared" si="5082"/>
        <v>1</v>
      </c>
      <c r="IS278" s="64">
        <f t="shared" si="5083"/>
        <v>1</v>
      </c>
      <c r="IT278" s="64">
        <f t="shared" si="5084"/>
        <v>1</v>
      </c>
      <c r="IU278" s="64">
        <f t="shared" si="5085"/>
        <v>5</v>
      </c>
      <c r="IV278" s="64">
        <f t="shared" si="5086"/>
        <v>2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4</v>
      </c>
      <c r="JB278" s="64">
        <f t="shared" si="5092"/>
        <v>3</v>
      </c>
      <c r="JC278" s="64">
        <f t="shared" si="5093"/>
        <v>3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2</v>
      </c>
      <c r="JI278" s="64">
        <f t="shared" si="5099"/>
        <v>0</v>
      </c>
      <c r="JJ278" s="64">
        <f t="shared" si="5100"/>
        <v>0</v>
      </c>
      <c r="JK278" s="64">
        <f t="shared" si="5101"/>
        <v>2</v>
      </c>
      <c r="JL278" s="64">
        <f t="shared" si="5102"/>
        <v>0</v>
      </c>
      <c r="JM278" s="64">
        <f t="shared" si="5103"/>
        <v>0</v>
      </c>
      <c r="JN278" s="64">
        <f t="shared" si="5104"/>
        <v>1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12408000</v>
      </c>
      <c r="K283" s="62">
        <f t="shared" si="4576"/>
        <v>564</v>
      </c>
      <c r="L283" s="62">
        <f t="shared" si="4577"/>
        <v>16</v>
      </c>
      <c r="M283" s="57">
        <f t="shared" si="4578"/>
        <v>2.8368794326241134E-2</v>
      </c>
      <c r="N283" s="115">
        <f t="shared" si="4579"/>
        <v>12408000</v>
      </c>
      <c r="O283" s="64">
        <f t="shared" si="4580"/>
        <v>564</v>
      </c>
      <c r="P283" s="64">
        <f t="shared" si="4581"/>
        <v>16</v>
      </c>
      <c r="Q283" s="127">
        <f t="shared" si="4582"/>
        <v>2.8368794326241134E-2</v>
      </c>
      <c r="R283" s="87">
        <f>IFERROR(VLOOKUP($C283,Sales!$H$5:$N$300,7,0),0)</f>
        <v>286000</v>
      </c>
      <c r="S283" s="62">
        <f>IFERROR(VLOOKUP($C283,Sales!$H$5:$N$300,3,0),0)</f>
        <v>13</v>
      </c>
      <c r="T283" s="62">
        <f>IFERROR(VLOOKUP($C283,Waste!$H$5:$N$200,3,0),0)</f>
        <v>0</v>
      </c>
      <c r="U283" s="63">
        <f t="shared" si="4583"/>
        <v>0</v>
      </c>
      <c r="V283" s="62">
        <f>IFERROR(VLOOKUP($C283,Sales!$O$5:$U$300,7,0),0)</f>
        <v>352000</v>
      </c>
      <c r="W283" s="62">
        <f>IFERROR(VLOOKUP($C283,Sales!$O$5:$U$300,3,0),0)</f>
        <v>16</v>
      </c>
      <c r="X283" s="62">
        <f>IFERROR(VLOOKUP($C283,Waste!$O$5:$U$200,3,0),0)</f>
        <v>0</v>
      </c>
      <c r="Y283" s="63">
        <f t="shared" si="4584"/>
        <v>0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682000</v>
      </c>
      <c r="AE283" s="62">
        <f>IFERROR(VLOOKUP($C283,Sales!$AC$5:$AI$300,3,0),0)</f>
        <v>31</v>
      </c>
      <c r="AF283" s="62">
        <f>IFERROR(VLOOKUP($C283,Waste!$AC$5:$AI$200,3,0),0)</f>
        <v>0</v>
      </c>
      <c r="AG283" s="63">
        <f t="shared" si="4586"/>
        <v>0</v>
      </c>
      <c r="AH283" s="62">
        <f>IFERROR(VLOOKUP($C283,Sales!$AJ$5:$AP$300,7,0),0)</f>
        <v>902000</v>
      </c>
      <c r="AI283" s="62">
        <f>IFERROR(VLOOKUP($C283,Sales!$AJ$5:$AP$300,3,0),0)</f>
        <v>41</v>
      </c>
      <c r="AJ283" s="62">
        <f>IFERROR(VLOOKUP($C283,Waste!$AJ$5:$AP$200,3,0),0)</f>
        <v>0</v>
      </c>
      <c r="AK283" s="63">
        <f t="shared" si="4587"/>
        <v>0</v>
      </c>
      <c r="AL283" s="62">
        <f>IFERROR(VLOOKUP($C283,Sales!$AQ$5:$AW$300,7,0),0)</f>
        <v>264000</v>
      </c>
      <c r="AM283" s="62">
        <f>IFERROR(VLOOKUP($C283,Sales!$AQ$5:$AW$300,3,0),0)</f>
        <v>12</v>
      </c>
      <c r="AN283" s="62">
        <f>IFERROR(VLOOKUP($C283,Waste!$AQ$5:$AW$200,3,0),0)</f>
        <v>0</v>
      </c>
      <c r="AO283" s="63">
        <f t="shared" si="4588"/>
        <v>0</v>
      </c>
      <c r="AP283" s="62">
        <f>IFERROR(VLOOKUP($C283,Sales!$AX$5:$BD$300,7,0),0)</f>
        <v>440000</v>
      </c>
      <c r="AQ283" s="62">
        <f>IFERROR(VLOOKUP($C283,Sales!$AX$5:$BD$300,3,0),0)</f>
        <v>20</v>
      </c>
      <c r="AR283" s="62">
        <f>IFERROR(VLOOKUP($C283,Waste!$AX$5:$BD$200,3,0),0)</f>
        <v>0</v>
      </c>
      <c r="AS283" s="63">
        <f t="shared" si="4589"/>
        <v>0</v>
      </c>
      <c r="AT283" s="62">
        <f>IFERROR(VLOOKUP($C283,Sales!$BE$5:$BK$300,7,0),0)</f>
        <v>374000</v>
      </c>
      <c r="AU283" s="62">
        <f>IFERROR(VLOOKUP($C283,Sales!$BE$5:$BK$300,3,0),0)</f>
        <v>17</v>
      </c>
      <c r="AV283" s="62">
        <f>IFERROR(VLOOKUP($C283,Waste!$BE$5:$BK$200,3,0),0)</f>
        <v>0</v>
      </c>
      <c r="AW283" s="63">
        <f t="shared" si="4590"/>
        <v>0</v>
      </c>
      <c r="AX283" s="62">
        <f>IFERROR(VLOOKUP($C283,Sales!$BL$5:$BR$300,7,0),0)</f>
        <v>418000</v>
      </c>
      <c r="AY283" s="62">
        <f>IFERROR(VLOOKUP($C283,Sales!$BL$5:$BR$300,3,0),0)</f>
        <v>19</v>
      </c>
      <c r="AZ283" s="62">
        <f>IFERROR(VLOOKUP($C283,Waste!$BL$5:$BR$200,3,0),0)</f>
        <v>0</v>
      </c>
      <c r="BA283" s="63">
        <f t="shared" si="4591"/>
        <v>0</v>
      </c>
      <c r="BB283" s="62">
        <f>IFERROR(VLOOKUP($C283,Sales!$BS$5:$BY$300,7,0),0)</f>
        <v>242000</v>
      </c>
      <c r="BC283" s="62">
        <f>IFERROR(VLOOKUP($C283,Sales!$BS$5:$BY$300,3,0),0)</f>
        <v>11</v>
      </c>
      <c r="BD283" s="62">
        <f>IFERROR(VLOOKUP($C283,Waste!$BS$5:$BY$200,3,0),0)</f>
        <v>16</v>
      </c>
      <c r="BE283" s="63">
        <f t="shared" si="4592"/>
        <v>1.4545454545454546</v>
      </c>
      <c r="BF283" s="62">
        <f>IFERROR(VLOOKUP($C283,Sales!$BZ$5:$CF$300,7,0),0)</f>
        <v>704000</v>
      </c>
      <c r="BG283" s="62">
        <f>IFERROR(VLOOKUP($C283,Sales!$BZ$5:$CF$300,3,0),0)</f>
        <v>32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902000</v>
      </c>
      <c r="BK283" s="62">
        <f>IFERROR(VLOOKUP($C283,Sales!$CG$5:$CM$300,3,0),0)</f>
        <v>41</v>
      </c>
      <c r="BL283" s="62">
        <f>IFERROR(VLOOKUP($C283,Waste!$CG$5:$CM$200,3,0),0)</f>
        <v>0</v>
      </c>
      <c r="BM283" s="63">
        <f t="shared" si="4594"/>
        <v>0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396000</v>
      </c>
      <c r="BS283" s="62">
        <f>IFERROR(VLOOKUP($C283,Sales!$CU$5:$DA$300,3,0),0)</f>
        <v>18</v>
      </c>
      <c r="BT283" s="62">
        <f>IFERROR(VLOOKUP($C283,Waste!$CU$5:$DA$200,3,0),0)</f>
        <v>0</v>
      </c>
      <c r="BU283" s="63">
        <f t="shared" si="4596"/>
        <v>0</v>
      </c>
      <c r="BV283" s="62">
        <f>IFERROR(VLOOKUP($C283,Sales!$DB$5:$DH$300,7,0),0)</f>
        <v>242000</v>
      </c>
      <c r="BW283" s="62">
        <f>IFERROR(VLOOKUP($C283,Sales!$DB$5:$DH$300,3,0),0)</f>
        <v>11</v>
      </c>
      <c r="BX283" s="62">
        <f>IFERROR(VLOOKUP($C283,Waste!$DB$5:$DH$200,3,0),0)</f>
        <v>0</v>
      </c>
      <c r="BY283" s="63">
        <f t="shared" si="4597"/>
        <v>0</v>
      </c>
      <c r="BZ283" s="62">
        <f>IFERROR(VLOOKUP($C283,Sales!$DI$5:$DO$300,7,0),0)</f>
        <v>264000</v>
      </c>
      <c r="CA283" s="62">
        <f>IFERROR(VLOOKUP($C283,Sales!$DI$5:$DO$300,3,0),0)</f>
        <v>12</v>
      </c>
      <c r="CB283" s="62">
        <f>IFERROR(VLOOKUP($C283,Waste!$DI$5:$DO$200,3,0),0)</f>
        <v>0</v>
      </c>
      <c r="CC283" s="63">
        <f t="shared" si="4598"/>
        <v>0</v>
      </c>
      <c r="CD283" s="62">
        <f>IFERROR(VLOOKUP($C283,Sales!$DP$5:$DV$300,7,0),0)</f>
        <v>264000</v>
      </c>
      <c r="CE283" s="62">
        <f>IFERROR(VLOOKUP($C283,Sales!$DP$5:$DV$300,3,0),0)</f>
        <v>12</v>
      </c>
      <c r="CF283" s="62">
        <f>IFERROR(VLOOKUP($C283,Waste!$DP$5:$DV$200,3,0),0)</f>
        <v>0</v>
      </c>
      <c r="CG283" s="63">
        <f t="shared" si="4599"/>
        <v>0</v>
      </c>
      <c r="CH283" s="62">
        <f>IFERROR(VLOOKUP($C283,Sales!$DW$5:$EC$300,7,0),0)</f>
        <v>638000</v>
      </c>
      <c r="CI283" s="62">
        <f>IFERROR(VLOOKUP($C283,Sales!$DW$5:$EC$300,3,0),0)</f>
        <v>29</v>
      </c>
      <c r="CJ283" s="62">
        <f>IFERROR(VLOOKUP($C283,Waste!$DW$5:$EC$200,3,0),0)</f>
        <v>0</v>
      </c>
      <c r="CK283" s="63">
        <f t="shared" si="4600"/>
        <v>0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396000</v>
      </c>
      <c r="CQ283" s="62">
        <f>IFERROR(VLOOKUP($C283,Sales!$EK$5:$EQ$300,3,0),0)</f>
        <v>18</v>
      </c>
      <c r="CR283" s="62">
        <f>IFERROR(VLOOKUP($C283,Waste!$EK$5:$EQ$200,3,0),0)</f>
        <v>0</v>
      </c>
      <c r="CS283" s="63">
        <f t="shared" si="4602"/>
        <v>0</v>
      </c>
      <c r="CT283" s="62">
        <f>IFERROR(VLOOKUP($C283,Sales!$ER$5:$EX$300,7,0),0)</f>
        <v>374000</v>
      </c>
      <c r="CU283" s="62">
        <f>IFERROR(VLOOKUP($C283,Sales!$ER$5:$EX$300,3,0),0)</f>
        <v>17</v>
      </c>
      <c r="CV283" s="62">
        <f>IFERROR(VLOOKUP($C283,Waste!$ER$5:$EX$200,3,0),0)</f>
        <v>0</v>
      </c>
      <c r="CW283" s="63">
        <f t="shared" si="4603"/>
        <v>0</v>
      </c>
      <c r="CX283" s="62">
        <f>IFERROR(VLOOKUP($C283,Sales!$EY$5:$FE$300,7,0),0)</f>
        <v>462000</v>
      </c>
      <c r="CY283" s="62">
        <f>IFERROR(VLOOKUP($C283,Sales!$EY$5:$FE$300,3,0),0)</f>
        <v>21</v>
      </c>
      <c r="CZ283" s="62">
        <f>IFERROR(VLOOKUP($C283,Waste!$EY$5:$FE$200,3,0),0)</f>
        <v>0</v>
      </c>
      <c r="DA283" s="63">
        <f t="shared" si="4604"/>
        <v>0</v>
      </c>
      <c r="DB283" s="62">
        <f>IFERROR(VLOOKUP($C283,Sales!$FF$5:$FL$300,7,0),0)</f>
        <v>440000</v>
      </c>
      <c r="DC283" s="62">
        <f>IFERROR(VLOOKUP($C283,Sales!$FF$5:$FL$300,3,0),0)</f>
        <v>20</v>
      </c>
      <c r="DD283" s="62">
        <f>IFERROR(VLOOKUP($C283,Waste!$FF$5:$FL$200,3,0),0)</f>
        <v>0</v>
      </c>
      <c r="DE283" s="63">
        <f t="shared" si="4605"/>
        <v>0</v>
      </c>
      <c r="DF283" s="62">
        <f>IFERROR(VLOOKUP($C283,Sales!$FM$5:$FS$300,7,0),0)</f>
        <v>176000</v>
      </c>
      <c r="DG283" s="62">
        <f>IFERROR(VLOOKUP($C283,Sales!$FM$5:$FS$300,3,0),0)</f>
        <v>8</v>
      </c>
      <c r="DH283" s="62">
        <f>IFERROR(VLOOKUP($C283,Waste!$FM$5:$FS$200,3,0),0)</f>
        <v>0</v>
      </c>
      <c r="DI283" s="63">
        <f t="shared" si="4606"/>
        <v>0</v>
      </c>
      <c r="DJ283" s="62">
        <f>IFERROR(VLOOKUP($C283,Sales!$FT$5:$FZ$300,7,0),0)</f>
        <v>572000</v>
      </c>
      <c r="DK283" s="62">
        <f>IFERROR(VLOOKUP($C283,Sales!$FT$5:$FZ$300,3,0),0)</f>
        <v>26</v>
      </c>
      <c r="DL283" s="62">
        <f>IFERROR(VLOOKUP($C283,Waste!$FT$5:$FZ$200,3,0),0)</f>
        <v>0</v>
      </c>
      <c r="DM283" s="63">
        <f t="shared" si="4607"/>
        <v>0</v>
      </c>
      <c r="DN283" s="62">
        <f>IFERROR(VLOOKUP($C283,Sales!$GA$5:$GG$300,7,0),0)</f>
        <v>1078000</v>
      </c>
      <c r="DO283" s="62">
        <f>IFERROR(VLOOKUP($C283,Sales!$GA$5:$GG$300,3,0),0)</f>
        <v>49</v>
      </c>
      <c r="DP283" s="62">
        <f>IFERROR(VLOOKUP($C283,Waste!$GA$5:$GG$200,3,0),0)</f>
        <v>0</v>
      </c>
      <c r="DQ283" s="63">
        <f t="shared" si="4608"/>
        <v>0</v>
      </c>
      <c r="DR283" s="62">
        <f>IFERROR(VLOOKUP($C283,Sales!$GH$5:$GN$300,7,0),0)</f>
        <v>506000</v>
      </c>
      <c r="DS283" s="62">
        <f>IFERROR(VLOOKUP($C283,Sales!$GH$5:$GN$300,3,0),0)</f>
        <v>23</v>
      </c>
      <c r="DT283" s="62">
        <f>IFERROR(VLOOKUP($C283,Waste!$GH$5:$GN$200,3,0),0)</f>
        <v>0</v>
      </c>
      <c r="DU283" s="63">
        <f t="shared" si="4609"/>
        <v>0</v>
      </c>
      <c r="DV283" s="62">
        <f>IFERROR(VLOOKUP($C283,Sales!$GO$5:$GU$300,7,0),0)</f>
        <v>154000</v>
      </c>
      <c r="DW283" s="62">
        <f>IFERROR(VLOOKUP($C283,Sales!$GO$5:$GU$300,3,0),0)</f>
        <v>7</v>
      </c>
      <c r="DX283" s="62">
        <f>IFERROR(VLOOKUP($C283,Waste!$GO$5:$GU$200,3,0),0)</f>
        <v>0</v>
      </c>
      <c r="DY283" s="63">
        <f t="shared" si="4610"/>
        <v>0</v>
      </c>
      <c r="DZ283" s="62">
        <f>IFERROR(VLOOKUP($C283,Sales!$GV$5:$HB$300,7,0),0)</f>
        <v>594000</v>
      </c>
      <c r="EA283" s="62">
        <f>IFERROR(VLOOKUP($C283,Sales!$GV$5:$HB$300,3,0),0)</f>
        <v>27</v>
      </c>
      <c r="EB283" s="62">
        <f>IFERROR(VLOOKUP($C283,Waste!$GV$5:$HB$200,3,0),0)</f>
        <v>0</v>
      </c>
      <c r="EC283" s="63">
        <f t="shared" si="4611"/>
        <v>0</v>
      </c>
      <c r="ED283" s="62">
        <f>IFERROR(VLOOKUP($C283,Sales!$HC$5:$HI$300,7,0),0)</f>
        <v>286000</v>
      </c>
      <c r="EE283" s="62">
        <f>IFERROR(VLOOKUP($C283,Sales!$HC$5:$HI$300,3,0),0)</f>
        <v>13</v>
      </c>
      <c r="EF283" s="62">
        <f>IFERROR(VLOOKUP($C283,Waste!$HC$5:$HI$200,3,0),0)</f>
        <v>0</v>
      </c>
      <c r="EG283" s="63">
        <f t="shared" si="4612"/>
        <v>0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12408000</v>
      </c>
      <c r="EN283" s="64">
        <f t="shared" si="4616"/>
        <v>12408000</v>
      </c>
      <c r="EO283" s="64">
        <f t="shared" si="4617"/>
        <v>286000</v>
      </c>
      <c r="EP283" s="64">
        <f t="shared" si="4618"/>
        <v>352000</v>
      </c>
      <c r="EQ283" s="64">
        <f t="shared" si="4619"/>
        <v>0</v>
      </c>
      <c r="ER283" s="64">
        <f t="shared" si="4620"/>
        <v>682000</v>
      </c>
      <c r="ES283" s="64">
        <f t="shared" si="4621"/>
        <v>902000</v>
      </c>
      <c r="ET283" s="64">
        <f t="shared" si="4622"/>
        <v>264000</v>
      </c>
      <c r="EU283" s="64">
        <f t="shared" si="4623"/>
        <v>440000</v>
      </c>
      <c r="EV283" s="64">
        <f t="shared" si="4624"/>
        <v>374000</v>
      </c>
      <c r="EW283" s="64">
        <f t="shared" si="4625"/>
        <v>418000</v>
      </c>
      <c r="EX283" s="64">
        <f t="shared" si="4626"/>
        <v>242000</v>
      </c>
      <c r="EY283" s="64">
        <f t="shared" si="4627"/>
        <v>704000</v>
      </c>
      <c r="EZ283" s="64">
        <f t="shared" si="4628"/>
        <v>902000</v>
      </c>
      <c r="FA283" s="64">
        <f t="shared" si="4629"/>
        <v>0</v>
      </c>
      <c r="FB283" s="64">
        <f t="shared" si="4630"/>
        <v>396000</v>
      </c>
      <c r="FC283" s="64">
        <f t="shared" si="4631"/>
        <v>242000</v>
      </c>
      <c r="FD283" s="64">
        <f t="shared" si="4632"/>
        <v>264000</v>
      </c>
      <c r="FE283" s="64">
        <f t="shared" si="4633"/>
        <v>264000</v>
      </c>
      <c r="FF283" s="64">
        <f t="shared" si="4634"/>
        <v>638000</v>
      </c>
      <c r="FG283" s="64">
        <f t="shared" si="4635"/>
        <v>0</v>
      </c>
      <c r="FH283" s="64">
        <f t="shared" si="4636"/>
        <v>396000</v>
      </c>
      <c r="FI283" s="64">
        <f t="shared" si="4637"/>
        <v>374000</v>
      </c>
      <c r="FJ283" s="64">
        <f t="shared" si="4638"/>
        <v>462000</v>
      </c>
      <c r="FK283" s="64">
        <f t="shared" si="4639"/>
        <v>440000</v>
      </c>
      <c r="FL283" s="64">
        <f t="shared" si="4640"/>
        <v>176000</v>
      </c>
      <c r="FM283" s="64">
        <f t="shared" si="4641"/>
        <v>572000</v>
      </c>
      <c r="FN283" s="64">
        <f t="shared" si="4642"/>
        <v>1078000</v>
      </c>
      <c r="FO283" s="64">
        <f t="shared" si="4643"/>
        <v>506000</v>
      </c>
      <c r="FP283" s="64">
        <f t="shared" si="4644"/>
        <v>154000</v>
      </c>
      <c r="FQ283" s="64">
        <f t="shared" si="4645"/>
        <v>594000</v>
      </c>
      <c r="FR283" s="64">
        <f t="shared" si="4646"/>
        <v>286000</v>
      </c>
      <c r="FS283" s="116">
        <f t="shared" si="4647"/>
        <v>0</v>
      </c>
      <c r="FT283" s="115">
        <f t="shared" si="4648"/>
        <v>0</v>
      </c>
      <c r="FU283" s="64">
        <f t="shared" si="4649"/>
        <v>564</v>
      </c>
      <c r="FV283" s="64">
        <f t="shared" si="4650"/>
        <v>564</v>
      </c>
      <c r="FW283" s="64">
        <f t="shared" si="4651"/>
        <v>13</v>
      </c>
      <c r="FX283" s="64">
        <f t="shared" si="4652"/>
        <v>16</v>
      </c>
      <c r="FY283" s="64">
        <f t="shared" si="4653"/>
        <v>0</v>
      </c>
      <c r="FZ283" s="64">
        <f t="shared" si="4654"/>
        <v>31</v>
      </c>
      <c r="GA283" s="64">
        <f t="shared" si="4655"/>
        <v>41</v>
      </c>
      <c r="GB283" s="64">
        <f t="shared" si="4656"/>
        <v>12</v>
      </c>
      <c r="GC283" s="64">
        <f t="shared" si="4657"/>
        <v>20</v>
      </c>
      <c r="GD283" s="64">
        <f t="shared" si="4658"/>
        <v>17</v>
      </c>
      <c r="GE283" s="64">
        <f t="shared" si="4659"/>
        <v>19</v>
      </c>
      <c r="GF283" s="64">
        <f t="shared" si="4660"/>
        <v>11</v>
      </c>
      <c r="GG283" s="64">
        <f t="shared" si="4661"/>
        <v>32</v>
      </c>
      <c r="GH283" s="64">
        <f t="shared" si="4662"/>
        <v>41</v>
      </c>
      <c r="GI283" s="64">
        <f t="shared" si="4663"/>
        <v>0</v>
      </c>
      <c r="GJ283" s="64">
        <f t="shared" si="4664"/>
        <v>18</v>
      </c>
      <c r="GK283" s="64">
        <f t="shared" si="4665"/>
        <v>11</v>
      </c>
      <c r="GL283" s="64">
        <f t="shared" si="4666"/>
        <v>12</v>
      </c>
      <c r="GM283" s="64">
        <f t="shared" si="4667"/>
        <v>12</v>
      </c>
      <c r="GN283" s="64">
        <f t="shared" si="4668"/>
        <v>29</v>
      </c>
      <c r="GO283" s="64">
        <f t="shared" si="4669"/>
        <v>0</v>
      </c>
      <c r="GP283" s="64">
        <f t="shared" si="4670"/>
        <v>18</v>
      </c>
      <c r="GQ283" s="64">
        <f t="shared" si="4671"/>
        <v>17</v>
      </c>
      <c r="GR283" s="64">
        <f t="shared" si="4672"/>
        <v>21</v>
      </c>
      <c r="GS283" s="64">
        <f t="shared" si="4673"/>
        <v>20</v>
      </c>
      <c r="GT283" s="64">
        <f t="shared" si="4674"/>
        <v>8</v>
      </c>
      <c r="GU283" s="64">
        <f t="shared" si="4675"/>
        <v>26</v>
      </c>
      <c r="GV283" s="64">
        <f t="shared" si="4676"/>
        <v>49</v>
      </c>
      <c r="GW283" s="64">
        <f t="shared" si="4677"/>
        <v>23</v>
      </c>
      <c r="GX283" s="64">
        <f t="shared" si="4678"/>
        <v>7</v>
      </c>
      <c r="GY283" s="64">
        <f t="shared" si="4679"/>
        <v>27</v>
      </c>
      <c r="GZ283" s="64">
        <f t="shared" si="4680"/>
        <v>13</v>
      </c>
      <c r="HA283" s="116">
        <f t="shared" si="4681"/>
        <v>0</v>
      </c>
      <c r="HB283" s="115">
        <f t="shared" si="4682"/>
        <v>0</v>
      </c>
      <c r="HC283" s="64">
        <f t="shared" si="4683"/>
        <v>16</v>
      </c>
      <c r="HD283" s="64">
        <f t="shared" si="4684"/>
        <v>16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16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580</v>
      </c>
      <c r="IL283" s="64">
        <f t="shared" si="5076"/>
        <v>580</v>
      </c>
      <c r="IM283" s="64">
        <f t="shared" si="5077"/>
        <v>13</v>
      </c>
      <c r="IN283" s="64">
        <f t="shared" si="5078"/>
        <v>16</v>
      </c>
      <c r="IO283" s="64">
        <f t="shared" si="5079"/>
        <v>0</v>
      </c>
      <c r="IP283" s="64">
        <f t="shared" si="5080"/>
        <v>31</v>
      </c>
      <c r="IQ283" s="64">
        <f t="shared" si="5081"/>
        <v>41</v>
      </c>
      <c r="IR283" s="64">
        <f t="shared" si="5082"/>
        <v>12</v>
      </c>
      <c r="IS283" s="64">
        <f t="shared" si="5083"/>
        <v>20</v>
      </c>
      <c r="IT283" s="64">
        <f t="shared" si="5084"/>
        <v>17</v>
      </c>
      <c r="IU283" s="64">
        <f t="shared" si="5085"/>
        <v>19</v>
      </c>
      <c r="IV283" s="64">
        <f t="shared" si="5086"/>
        <v>27</v>
      </c>
      <c r="IW283" s="64">
        <f t="shared" si="5087"/>
        <v>32</v>
      </c>
      <c r="IX283" s="64">
        <f t="shared" si="5088"/>
        <v>41</v>
      </c>
      <c r="IY283" s="64">
        <f t="shared" si="5089"/>
        <v>0</v>
      </c>
      <c r="IZ283" s="64">
        <f t="shared" si="5090"/>
        <v>18</v>
      </c>
      <c r="JA283" s="64">
        <f t="shared" si="5091"/>
        <v>11</v>
      </c>
      <c r="JB283" s="64">
        <f t="shared" si="5092"/>
        <v>12</v>
      </c>
      <c r="JC283" s="64">
        <f t="shared" si="5093"/>
        <v>12</v>
      </c>
      <c r="JD283" s="64">
        <f t="shared" si="5094"/>
        <v>29</v>
      </c>
      <c r="JE283" s="64">
        <f t="shared" si="5095"/>
        <v>0</v>
      </c>
      <c r="JF283" s="64">
        <f t="shared" si="5096"/>
        <v>18</v>
      </c>
      <c r="JG283" s="64">
        <f t="shared" si="5097"/>
        <v>17</v>
      </c>
      <c r="JH283" s="64">
        <f t="shared" si="5098"/>
        <v>21</v>
      </c>
      <c r="JI283" s="64">
        <f t="shared" si="5099"/>
        <v>20</v>
      </c>
      <c r="JJ283" s="64">
        <f t="shared" si="5100"/>
        <v>8</v>
      </c>
      <c r="JK283" s="64">
        <f t="shared" si="5101"/>
        <v>26</v>
      </c>
      <c r="JL283" s="64">
        <f t="shared" si="5102"/>
        <v>49</v>
      </c>
      <c r="JM283" s="64">
        <f t="shared" si="5103"/>
        <v>23</v>
      </c>
      <c r="JN283" s="64">
        <f t="shared" si="5104"/>
        <v>7</v>
      </c>
      <c r="JO283" s="64">
        <f t="shared" si="5105"/>
        <v>27</v>
      </c>
      <c r="JP283" s="64">
        <f t="shared" si="5106"/>
        <v>13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2300000</v>
      </c>
      <c r="K291" s="62">
        <f t="shared" si="4576"/>
        <v>115</v>
      </c>
      <c r="L291" s="62">
        <f t="shared" si="4577"/>
        <v>0</v>
      </c>
      <c r="M291" s="57">
        <f t="shared" si="4578"/>
        <v>0</v>
      </c>
      <c r="N291" s="115">
        <f t="shared" si="4579"/>
        <v>2300000</v>
      </c>
      <c r="O291" s="64">
        <f t="shared" si="4580"/>
        <v>115</v>
      </c>
      <c r="P291" s="64">
        <f t="shared" si="4581"/>
        <v>0</v>
      </c>
      <c r="Q291" s="127">
        <f t="shared" si="4582"/>
        <v>0</v>
      </c>
      <c r="R291" s="87">
        <f>IFERROR(VLOOKUP($C291,Sales!$H$5:$N$300,7,0),0)</f>
        <v>20000</v>
      </c>
      <c r="S291" s="62">
        <f>IFERROR(VLOOKUP($C291,Sales!$H$5:$N$300,3,0),0)</f>
        <v>1</v>
      </c>
      <c r="T291" s="62">
        <f>IFERROR(VLOOKUP($C291,Waste!$H$5:$N$200,3,0),0)</f>
        <v>0</v>
      </c>
      <c r="U291" s="63">
        <f t="shared" si="4583"/>
        <v>0</v>
      </c>
      <c r="V291" s="62">
        <f>IFERROR(VLOOKUP($C291,Sales!$O$5:$U$300,7,0),0)</f>
        <v>100000</v>
      </c>
      <c r="W291" s="62">
        <f>IFERROR(VLOOKUP($C291,Sales!$O$5:$U$300,3,0),0)</f>
        <v>5</v>
      </c>
      <c r="X291" s="62">
        <f>IFERROR(VLOOKUP($C291,Waste!$O$5:$U$200,3,0),0)</f>
        <v>0</v>
      </c>
      <c r="Y291" s="63">
        <f t="shared" si="4584"/>
        <v>0</v>
      </c>
      <c r="Z291" s="62">
        <f>IFERROR(VLOOKUP($C291,Sales!$V$5:$AB$300,7,0),0)</f>
        <v>100000</v>
      </c>
      <c r="AA291" s="62">
        <f>IFERROR(VLOOKUP($C291,Sales!$V$5:$AB$300,3,0),0)</f>
        <v>5</v>
      </c>
      <c r="AB291" s="62">
        <f>IFERROR(VLOOKUP($C291,Waste!$V$5:$AB$200,3,0),0)</f>
        <v>0</v>
      </c>
      <c r="AC291" s="63">
        <f t="shared" si="4585"/>
        <v>0</v>
      </c>
      <c r="AD291" s="62">
        <f>IFERROR(VLOOKUP($C291,Sales!$AC$5:$AI$300,7,0),0)</f>
        <v>40000</v>
      </c>
      <c r="AE291" s="62">
        <f>IFERROR(VLOOKUP($C291,Sales!$AC$5:$AI$300,3,0),0)</f>
        <v>2</v>
      </c>
      <c r="AF291" s="62">
        <f>IFERROR(VLOOKUP($C291,Waste!$AC$5:$AI$200,3,0),0)</f>
        <v>0</v>
      </c>
      <c r="AG291" s="63">
        <f t="shared" si="4586"/>
        <v>0</v>
      </c>
      <c r="AH291" s="62">
        <f>IFERROR(VLOOKUP($C291,Sales!$AJ$5:$AP$300,7,0),0)</f>
        <v>120000</v>
      </c>
      <c r="AI291" s="62">
        <f>IFERROR(VLOOKUP($C291,Sales!$AJ$5:$AP$300,3,0),0)</f>
        <v>6</v>
      </c>
      <c r="AJ291" s="62">
        <f>IFERROR(VLOOKUP($C291,Waste!$AJ$5:$AP$200,3,0),0)</f>
        <v>0</v>
      </c>
      <c r="AK291" s="63">
        <f t="shared" si="4587"/>
        <v>0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60000</v>
      </c>
      <c r="AQ291" s="62">
        <f>IFERROR(VLOOKUP($C291,Sales!$AX$5:$BD$300,3,0),0)</f>
        <v>3</v>
      </c>
      <c r="AR291" s="62">
        <f>IFERROR(VLOOKUP($C291,Waste!$AX$5:$BD$200,3,0),0)</f>
        <v>0</v>
      </c>
      <c r="AS291" s="63">
        <f t="shared" si="4589"/>
        <v>0</v>
      </c>
      <c r="AT291" s="62">
        <f>IFERROR(VLOOKUP($C291,Sales!$BE$5:$BK$300,7,0),0)</f>
        <v>40000</v>
      </c>
      <c r="AU291" s="62">
        <f>IFERROR(VLOOKUP($C291,Sales!$BE$5:$BK$300,3,0),0)</f>
        <v>2</v>
      </c>
      <c r="AV291" s="62">
        <f>IFERROR(VLOOKUP($C291,Waste!$BE$5:$BK$200,3,0),0)</f>
        <v>0</v>
      </c>
      <c r="AW291" s="63">
        <f t="shared" si="4590"/>
        <v>0</v>
      </c>
      <c r="AX291" s="62">
        <f>IFERROR(VLOOKUP($C291,Sales!$BL$5:$BR$300,7,0),0)</f>
        <v>20000</v>
      </c>
      <c r="AY291" s="62">
        <f>IFERROR(VLOOKUP($C291,Sales!$BL$5:$BR$300,3,0),0)</f>
        <v>1</v>
      </c>
      <c r="AZ291" s="62">
        <f>IFERROR(VLOOKUP($C291,Waste!$BL$5:$BR$200,3,0),0)</f>
        <v>0</v>
      </c>
      <c r="BA291" s="63">
        <f t="shared" si="4591"/>
        <v>0</v>
      </c>
      <c r="BB291" s="62">
        <f>IFERROR(VLOOKUP($C291,Sales!$BS$5:$BY$300,7,0),0)</f>
        <v>20000</v>
      </c>
      <c r="BC291" s="62">
        <f>IFERROR(VLOOKUP($C291,Sales!$BS$5:$BY$300,3,0),0)</f>
        <v>1</v>
      </c>
      <c r="BD291" s="62">
        <f>IFERROR(VLOOKUP($C291,Waste!$BS$5:$BY$200,3,0),0)</f>
        <v>0</v>
      </c>
      <c r="BE291" s="63">
        <f t="shared" si="4592"/>
        <v>0</v>
      </c>
      <c r="BF291" s="62">
        <f>IFERROR(VLOOKUP($C291,Sales!$BZ$5:$CF$300,7,0),0)</f>
        <v>140000</v>
      </c>
      <c r="BG291" s="62">
        <f>IFERROR(VLOOKUP($C291,Sales!$BZ$5:$CF$300,3,0),0)</f>
        <v>7</v>
      </c>
      <c r="BH291" s="62">
        <f>IFERROR(VLOOKUP($C291,Waste!$BZ$5:$CF$200,3,0),0)</f>
        <v>0</v>
      </c>
      <c r="BI291" s="63">
        <f t="shared" si="4593"/>
        <v>0</v>
      </c>
      <c r="BJ291" s="62">
        <f>IFERROR(VLOOKUP($C291,Sales!$CG$5:$CM$300,7,0),0)</f>
        <v>240000</v>
      </c>
      <c r="BK291" s="62">
        <f>IFERROR(VLOOKUP($C291,Sales!$CG$5:$CM$300,3,0),0)</f>
        <v>12</v>
      </c>
      <c r="BL291" s="62">
        <f>IFERROR(VLOOKUP($C291,Waste!$CG$5:$CM$200,3,0),0)</f>
        <v>0</v>
      </c>
      <c r="BM291" s="63">
        <f t="shared" si="4594"/>
        <v>0</v>
      </c>
      <c r="BN291" s="62">
        <f>IFERROR(VLOOKUP($C291,Sales!$CN$5:$CT$300,7,0),0)</f>
        <v>20000</v>
      </c>
      <c r="BO291" s="62">
        <f>IFERROR(VLOOKUP($C291,Sales!$CN$5:$CT$300,3,0),0)</f>
        <v>1</v>
      </c>
      <c r="BP291" s="62">
        <f>IFERROR(VLOOKUP($C291,Waste!$CN$5:$CT$200,3,0),0)</f>
        <v>0</v>
      </c>
      <c r="BQ291" s="63">
        <f t="shared" si="4595"/>
        <v>0</v>
      </c>
      <c r="BR291" s="62">
        <f>IFERROR(VLOOKUP($C291,Sales!$CU$5:$DA$300,7,0),0)</f>
        <v>120000</v>
      </c>
      <c r="BS291" s="62">
        <f>IFERROR(VLOOKUP($C291,Sales!$CU$5:$DA$300,3,0),0)</f>
        <v>6</v>
      </c>
      <c r="BT291" s="62">
        <f>IFERROR(VLOOKUP($C291,Waste!$CU$5:$DA$200,3,0),0)</f>
        <v>0</v>
      </c>
      <c r="BU291" s="63">
        <f t="shared" si="4596"/>
        <v>0</v>
      </c>
      <c r="BV291" s="62">
        <f>IFERROR(VLOOKUP($C291,Sales!$DB$5:$DH$300,7,0),0)</f>
        <v>40000</v>
      </c>
      <c r="BW291" s="62">
        <f>IFERROR(VLOOKUP($C291,Sales!$DB$5:$DH$300,3,0),0)</f>
        <v>2</v>
      </c>
      <c r="BX291" s="62">
        <f>IFERROR(VLOOKUP($C291,Waste!$DB$5:$DH$200,3,0),0)</f>
        <v>0</v>
      </c>
      <c r="BY291" s="63">
        <f t="shared" si="4597"/>
        <v>0</v>
      </c>
      <c r="BZ291" s="62">
        <f>IFERROR(VLOOKUP($C291,Sales!$DI$5:$DO$300,7,0),0)</f>
        <v>20000</v>
      </c>
      <c r="CA291" s="62">
        <f>IFERROR(VLOOKUP($C291,Sales!$DI$5:$DO$300,3,0),0)</f>
        <v>1</v>
      </c>
      <c r="CB291" s="62">
        <f>IFERROR(VLOOKUP($C291,Waste!$DI$5:$DO$200,3,0),0)</f>
        <v>0</v>
      </c>
      <c r="CC291" s="63">
        <f t="shared" si="4598"/>
        <v>0</v>
      </c>
      <c r="CD291" s="62">
        <f>IFERROR(VLOOKUP($C291,Sales!$DP$5:$DV$300,7,0),0)</f>
        <v>140000</v>
      </c>
      <c r="CE291" s="62">
        <f>IFERROR(VLOOKUP($C291,Sales!$DP$5:$DV$300,3,0),0)</f>
        <v>7</v>
      </c>
      <c r="CF291" s="62">
        <f>IFERROR(VLOOKUP($C291,Waste!$DP$5:$DV$200,3,0),0)</f>
        <v>0</v>
      </c>
      <c r="CG291" s="63">
        <f t="shared" si="4599"/>
        <v>0</v>
      </c>
      <c r="CH291" s="62">
        <f>IFERROR(VLOOKUP($C291,Sales!$DW$5:$EC$300,7,0),0)</f>
        <v>60000</v>
      </c>
      <c r="CI291" s="62">
        <f>IFERROR(VLOOKUP($C291,Sales!$DW$5:$EC$300,3,0),0)</f>
        <v>3</v>
      </c>
      <c r="CJ291" s="62">
        <f>IFERROR(VLOOKUP($C291,Waste!$DW$5:$EC$200,3,0),0)</f>
        <v>0</v>
      </c>
      <c r="CK291" s="63">
        <f t="shared" si="4600"/>
        <v>0</v>
      </c>
      <c r="CL291" s="62">
        <f>IFERROR(VLOOKUP($C291,Sales!$ED$5:$EJ$300,7,0),0)</f>
        <v>120000</v>
      </c>
      <c r="CM291" s="62">
        <f>IFERROR(VLOOKUP($C291,Sales!$ED$5:$EJ$300,3,0),0)</f>
        <v>6</v>
      </c>
      <c r="CN291" s="62">
        <f>IFERROR(VLOOKUP($C291,Waste!$ED$5:$EJ$200,3,0),0)</f>
        <v>0</v>
      </c>
      <c r="CO291" s="63">
        <f t="shared" si="4601"/>
        <v>0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20000</v>
      </c>
      <c r="CU291" s="62">
        <f>IFERROR(VLOOKUP($C291,Sales!$ER$5:$EX$300,3,0),0)</f>
        <v>1</v>
      </c>
      <c r="CV291" s="62">
        <f>IFERROR(VLOOKUP($C291,Waste!$ER$5:$EX$200,3,0),0)</f>
        <v>0</v>
      </c>
      <c r="CW291" s="63">
        <f t="shared" si="4603"/>
        <v>0</v>
      </c>
      <c r="CX291" s="62">
        <f>IFERROR(VLOOKUP($C291,Sales!$EY$5:$FE$300,7,0),0)</f>
        <v>60000</v>
      </c>
      <c r="CY291" s="62">
        <f>IFERROR(VLOOKUP($C291,Sales!$EY$5:$FE$300,3,0),0)</f>
        <v>3</v>
      </c>
      <c r="CZ291" s="62">
        <f>IFERROR(VLOOKUP($C291,Waste!$EY$5:$FE$200,3,0),0)</f>
        <v>0</v>
      </c>
      <c r="DA291" s="63">
        <f t="shared" si="4604"/>
        <v>0</v>
      </c>
      <c r="DB291" s="62">
        <f>IFERROR(VLOOKUP($C291,Sales!$FF$5:$FL$300,7,0),0)</f>
        <v>100000</v>
      </c>
      <c r="DC291" s="62">
        <f>IFERROR(VLOOKUP($C291,Sales!$FF$5:$FL$300,3,0),0)</f>
        <v>5</v>
      </c>
      <c r="DD291" s="62">
        <f>IFERROR(VLOOKUP($C291,Waste!$FF$5:$FL$200,3,0),0)</f>
        <v>0</v>
      </c>
      <c r="DE291" s="63">
        <f t="shared" si="4605"/>
        <v>0</v>
      </c>
      <c r="DF291" s="62">
        <f>IFERROR(VLOOKUP($C291,Sales!$FM$5:$FS$300,7,0),0)</f>
        <v>120000</v>
      </c>
      <c r="DG291" s="62">
        <f>IFERROR(VLOOKUP($C291,Sales!$FM$5:$FS$300,3,0),0)</f>
        <v>6</v>
      </c>
      <c r="DH291" s="62">
        <f>IFERROR(VLOOKUP($C291,Waste!$FM$5:$FS$200,3,0),0)</f>
        <v>0</v>
      </c>
      <c r="DI291" s="63">
        <f t="shared" si="4606"/>
        <v>0</v>
      </c>
      <c r="DJ291" s="62">
        <f>IFERROR(VLOOKUP($C291,Sales!$FT$5:$FZ$300,7,0),0)</f>
        <v>140000</v>
      </c>
      <c r="DK291" s="62">
        <f>IFERROR(VLOOKUP($C291,Sales!$FT$5:$FZ$300,3,0),0)</f>
        <v>7</v>
      </c>
      <c r="DL291" s="62">
        <f>IFERROR(VLOOKUP($C291,Waste!$FT$5:$FZ$200,3,0),0)</f>
        <v>0</v>
      </c>
      <c r="DM291" s="63">
        <f t="shared" si="4607"/>
        <v>0</v>
      </c>
      <c r="DN291" s="62">
        <f>IFERROR(VLOOKUP($C291,Sales!$GA$5:$GG$300,7,0),0)</f>
        <v>220000</v>
      </c>
      <c r="DO291" s="62">
        <f>IFERROR(VLOOKUP($C291,Sales!$GA$5:$GG$300,3,0),0)</f>
        <v>11</v>
      </c>
      <c r="DP291" s="62">
        <f>IFERROR(VLOOKUP($C291,Waste!$GA$5:$GG$200,3,0),0)</f>
        <v>0</v>
      </c>
      <c r="DQ291" s="63">
        <f t="shared" si="4608"/>
        <v>0</v>
      </c>
      <c r="DR291" s="62">
        <f>IFERROR(VLOOKUP($C291,Sales!$GH$5:$GN$300,7,0),0)</f>
        <v>60000</v>
      </c>
      <c r="DS291" s="62">
        <f>IFERROR(VLOOKUP($C291,Sales!$GH$5:$GN$300,3,0),0)</f>
        <v>3</v>
      </c>
      <c r="DT291" s="62">
        <f>IFERROR(VLOOKUP($C291,Waste!$GH$5:$GN$200,3,0),0)</f>
        <v>0</v>
      </c>
      <c r="DU291" s="63">
        <f t="shared" si="4609"/>
        <v>0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100000</v>
      </c>
      <c r="EA291" s="62">
        <f>IFERROR(VLOOKUP($C291,Sales!$GV$5:$HB$300,3,0),0)</f>
        <v>5</v>
      </c>
      <c r="EB291" s="62">
        <f>IFERROR(VLOOKUP($C291,Waste!$GV$5:$HB$200,3,0),0)</f>
        <v>0</v>
      </c>
      <c r="EC291" s="63">
        <f t="shared" si="4611"/>
        <v>0</v>
      </c>
      <c r="ED291" s="62">
        <f>IFERROR(VLOOKUP($C291,Sales!$HC$5:$HI$300,7,0),0)</f>
        <v>60000</v>
      </c>
      <c r="EE291" s="62">
        <f>IFERROR(VLOOKUP($C291,Sales!$HC$5:$HI$300,3,0),0)</f>
        <v>3</v>
      </c>
      <c r="EF291" s="62">
        <f>IFERROR(VLOOKUP($C291,Waste!$HC$5:$HI$200,3,0),0)</f>
        <v>0</v>
      </c>
      <c r="EG291" s="63">
        <f t="shared" si="4612"/>
        <v>0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2300000</v>
      </c>
      <c r="EN291" s="64">
        <f t="shared" si="4616"/>
        <v>2300000</v>
      </c>
      <c r="EO291" s="64">
        <f t="shared" si="4617"/>
        <v>20000</v>
      </c>
      <c r="EP291" s="64">
        <f t="shared" si="4618"/>
        <v>100000</v>
      </c>
      <c r="EQ291" s="64">
        <f t="shared" si="4619"/>
        <v>100000</v>
      </c>
      <c r="ER291" s="64">
        <f t="shared" si="4620"/>
        <v>40000</v>
      </c>
      <c r="ES291" s="64">
        <f t="shared" si="4621"/>
        <v>120000</v>
      </c>
      <c r="ET291" s="64">
        <f t="shared" si="4622"/>
        <v>0</v>
      </c>
      <c r="EU291" s="64">
        <f t="shared" si="4623"/>
        <v>60000</v>
      </c>
      <c r="EV291" s="64">
        <f t="shared" si="4624"/>
        <v>40000</v>
      </c>
      <c r="EW291" s="64">
        <f t="shared" si="4625"/>
        <v>20000</v>
      </c>
      <c r="EX291" s="64">
        <f t="shared" si="4626"/>
        <v>20000</v>
      </c>
      <c r="EY291" s="64">
        <f t="shared" si="4627"/>
        <v>140000</v>
      </c>
      <c r="EZ291" s="64">
        <f t="shared" si="4628"/>
        <v>240000</v>
      </c>
      <c r="FA291" s="64">
        <f t="shared" si="4629"/>
        <v>20000</v>
      </c>
      <c r="FB291" s="64">
        <f t="shared" si="4630"/>
        <v>120000</v>
      </c>
      <c r="FC291" s="64">
        <f t="shared" si="4631"/>
        <v>40000</v>
      </c>
      <c r="FD291" s="64">
        <f t="shared" si="4632"/>
        <v>20000</v>
      </c>
      <c r="FE291" s="64">
        <f t="shared" si="4633"/>
        <v>140000</v>
      </c>
      <c r="FF291" s="64">
        <f t="shared" si="4634"/>
        <v>60000</v>
      </c>
      <c r="FG291" s="64">
        <f t="shared" si="4635"/>
        <v>120000</v>
      </c>
      <c r="FH291" s="64">
        <f t="shared" si="4636"/>
        <v>0</v>
      </c>
      <c r="FI291" s="64">
        <f t="shared" si="4637"/>
        <v>20000</v>
      </c>
      <c r="FJ291" s="64">
        <f t="shared" si="4638"/>
        <v>60000</v>
      </c>
      <c r="FK291" s="64">
        <f t="shared" si="4639"/>
        <v>100000</v>
      </c>
      <c r="FL291" s="64">
        <f t="shared" si="4640"/>
        <v>120000</v>
      </c>
      <c r="FM291" s="64">
        <f t="shared" si="4641"/>
        <v>140000</v>
      </c>
      <c r="FN291" s="64">
        <f t="shared" si="4642"/>
        <v>220000</v>
      </c>
      <c r="FO291" s="64">
        <f t="shared" si="4643"/>
        <v>60000</v>
      </c>
      <c r="FP291" s="64">
        <f t="shared" si="4644"/>
        <v>0</v>
      </c>
      <c r="FQ291" s="64">
        <f t="shared" si="4645"/>
        <v>100000</v>
      </c>
      <c r="FR291" s="64">
        <f t="shared" si="4646"/>
        <v>60000</v>
      </c>
      <c r="FS291" s="116">
        <f t="shared" si="4647"/>
        <v>0</v>
      </c>
      <c r="FT291" s="115">
        <f t="shared" si="4648"/>
        <v>0</v>
      </c>
      <c r="FU291" s="64">
        <f t="shared" si="4649"/>
        <v>115</v>
      </c>
      <c r="FV291" s="64">
        <f t="shared" si="4650"/>
        <v>115</v>
      </c>
      <c r="FW291" s="64">
        <f t="shared" si="4651"/>
        <v>1</v>
      </c>
      <c r="FX291" s="64">
        <f t="shared" si="4652"/>
        <v>5</v>
      </c>
      <c r="FY291" s="64">
        <f t="shared" si="4653"/>
        <v>5</v>
      </c>
      <c r="FZ291" s="64">
        <f t="shared" si="4654"/>
        <v>2</v>
      </c>
      <c r="GA291" s="64">
        <f t="shared" si="4655"/>
        <v>6</v>
      </c>
      <c r="GB291" s="64">
        <f t="shared" si="4656"/>
        <v>0</v>
      </c>
      <c r="GC291" s="64">
        <f t="shared" si="4657"/>
        <v>3</v>
      </c>
      <c r="GD291" s="64">
        <f t="shared" si="4658"/>
        <v>2</v>
      </c>
      <c r="GE291" s="64">
        <f t="shared" si="4659"/>
        <v>1</v>
      </c>
      <c r="GF291" s="64">
        <f t="shared" si="4660"/>
        <v>1</v>
      </c>
      <c r="GG291" s="64">
        <f t="shared" si="4661"/>
        <v>7</v>
      </c>
      <c r="GH291" s="64">
        <f t="shared" si="4662"/>
        <v>12</v>
      </c>
      <c r="GI291" s="64">
        <f t="shared" si="4663"/>
        <v>1</v>
      </c>
      <c r="GJ291" s="64">
        <f t="shared" si="4664"/>
        <v>6</v>
      </c>
      <c r="GK291" s="64">
        <f t="shared" si="4665"/>
        <v>2</v>
      </c>
      <c r="GL291" s="64">
        <f t="shared" si="4666"/>
        <v>1</v>
      </c>
      <c r="GM291" s="64">
        <f t="shared" si="4667"/>
        <v>7</v>
      </c>
      <c r="GN291" s="64">
        <f t="shared" si="4668"/>
        <v>3</v>
      </c>
      <c r="GO291" s="64">
        <f t="shared" si="4669"/>
        <v>6</v>
      </c>
      <c r="GP291" s="64">
        <f t="shared" si="4670"/>
        <v>0</v>
      </c>
      <c r="GQ291" s="64">
        <f t="shared" si="4671"/>
        <v>1</v>
      </c>
      <c r="GR291" s="64">
        <f t="shared" si="4672"/>
        <v>3</v>
      </c>
      <c r="GS291" s="64">
        <f t="shared" si="4673"/>
        <v>5</v>
      </c>
      <c r="GT291" s="64">
        <f t="shared" si="4674"/>
        <v>6</v>
      </c>
      <c r="GU291" s="64">
        <f t="shared" si="4675"/>
        <v>7</v>
      </c>
      <c r="GV291" s="64">
        <f t="shared" si="4676"/>
        <v>11</v>
      </c>
      <c r="GW291" s="64">
        <f t="shared" si="4677"/>
        <v>3</v>
      </c>
      <c r="GX291" s="64">
        <f t="shared" si="4678"/>
        <v>0</v>
      </c>
      <c r="GY291" s="64">
        <f t="shared" si="4679"/>
        <v>5</v>
      </c>
      <c r="GZ291" s="64">
        <f t="shared" si="4680"/>
        <v>3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115</v>
      </c>
      <c r="IL291" s="64">
        <f t="shared" si="5076"/>
        <v>115</v>
      </c>
      <c r="IM291" s="64">
        <f t="shared" si="5077"/>
        <v>1</v>
      </c>
      <c r="IN291" s="64">
        <f t="shared" si="5078"/>
        <v>5</v>
      </c>
      <c r="IO291" s="64">
        <f t="shared" si="5079"/>
        <v>5</v>
      </c>
      <c r="IP291" s="64">
        <f t="shared" si="5080"/>
        <v>2</v>
      </c>
      <c r="IQ291" s="64">
        <f t="shared" si="5081"/>
        <v>6</v>
      </c>
      <c r="IR291" s="64">
        <f t="shared" si="5082"/>
        <v>0</v>
      </c>
      <c r="IS291" s="64">
        <f t="shared" si="5083"/>
        <v>3</v>
      </c>
      <c r="IT291" s="64">
        <f t="shared" si="5084"/>
        <v>2</v>
      </c>
      <c r="IU291" s="64">
        <f t="shared" si="5085"/>
        <v>1</v>
      </c>
      <c r="IV291" s="64">
        <f t="shared" si="5086"/>
        <v>1</v>
      </c>
      <c r="IW291" s="64">
        <f t="shared" si="5087"/>
        <v>7</v>
      </c>
      <c r="IX291" s="64">
        <f t="shared" si="5088"/>
        <v>12</v>
      </c>
      <c r="IY291" s="64">
        <f t="shared" si="5089"/>
        <v>1</v>
      </c>
      <c r="IZ291" s="64">
        <f t="shared" si="5090"/>
        <v>6</v>
      </c>
      <c r="JA291" s="64">
        <f t="shared" si="5091"/>
        <v>2</v>
      </c>
      <c r="JB291" s="64">
        <f t="shared" si="5092"/>
        <v>1</v>
      </c>
      <c r="JC291" s="64">
        <f t="shared" si="5093"/>
        <v>7</v>
      </c>
      <c r="JD291" s="64">
        <f t="shared" si="5094"/>
        <v>3</v>
      </c>
      <c r="JE291" s="64">
        <f t="shared" si="5095"/>
        <v>6</v>
      </c>
      <c r="JF291" s="64">
        <f t="shared" si="5096"/>
        <v>0</v>
      </c>
      <c r="JG291" s="64">
        <f t="shared" si="5097"/>
        <v>1</v>
      </c>
      <c r="JH291" s="64">
        <f t="shared" si="5098"/>
        <v>3</v>
      </c>
      <c r="JI291" s="64">
        <f t="shared" si="5099"/>
        <v>5</v>
      </c>
      <c r="JJ291" s="64">
        <f t="shared" si="5100"/>
        <v>6</v>
      </c>
      <c r="JK291" s="64">
        <f t="shared" si="5101"/>
        <v>7</v>
      </c>
      <c r="JL291" s="64">
        <f t="shared" si="5102"/>
        <v>11</v>
      </c>
      <c r="JM291" s="64">
        <f t="shared" si="5103"/>
        <v>3</v>
      </c>
      <c r="JN291" s="64">
        <f t="shared" si="5104"/>
        <v>0</v>
      </c>
      <c r="JO291" s="64">
        <f t="shared" si="5105"/>
        <v>5</v>
      </c>
      <c r="JP291" s="64">
        <f t="shared" si="5106"/>
        <v>3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3160000</v>
      </c>
      <c r="K293" s="62">
        <f t="shared" si="4576"/>
        <v>158</v>
      </c>
      <c r="L293" s="62">
        <f t="shared" si="4577"/>
        <v>0</v>
      </c>
      <c r="M293" s="57">
        <f t="shared" si="4578"/>
        <v>0</v>
      </c>
      <c r="N293" s="115">
        <f t="shared" si="4579"/>
        <v>3160000</v>
      </c>
      <c r="O293" s="64">
        <f t="shared" si="4580"/>
        <v>158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80000</v>
      </c>
      <c r="S293" s="62">
        <f>IFERROR(VLOOKUP($C293,Sales!$H$5:$N$300,3,0),0)</f>
        <v>4</v>
      </c>
      <c r="T293" s="62">
        <f>IFERROR(VLOOKUP($C293,Waste!$H$5:$N$200,3,0),0)</f>
        <v>0</v>
      </c>
      <c r="U293" s="63">
        <f t="shared" si="4583"/>
        <v>0</v>
      </c>
      <c r="V293" s="62">
        <f>IFERROR(VLOOKUP($C293,Sales!$O$5:$U$300,7,0),0)</f>
        <v>100000</v>
      </c>
      <c r="W293" s="62">
        <f>IFERROR(VLOOKUP($C293,Sales!$O$5:$U$300,3,0),0)</f>
        <v>5</v>
      </c>
      <c r="X293" s="62">
        <f>IFERROR(VLOOKUP($C293,Waste!$O$5:$U$200,3,0),0)</f>
        <v>0</v>
      </c>
      <c r="Y293" s="63">
        <f t="shared" si="4584"/>
        <v>0</v>
      </c>
      <c r="Z293" s="62">
        <f>IFERROR(VLOOKUP($C293,Sales!$V$5:$AB$300,7,0),0)</f>
        <v>100000</v>
      </c>
      <c r="AA293" s="62">
        <f>IFERROR(VLOOKUP($C293,Sales!$V$5:$AB$300,3,0),0)</f>
        <v>5</v>
      </c>
      <c r="AB293" s="62">
        <f>IFERROR(VLOOKUP($C293,Waste!$V$5:$AB$200,3,0),0)</f>
        <v>0</v>
      </c>
      <c r="AC293" s="63">
        <f t="shared" si="4585"/>
        <v>0</v>
      </c>
      <c r="AD293" s="62">
        <f>IFERROR(VLOOKUP($C293,Sales!$AC$5:$AI$300,7,0),0)</f>
        <v>100000</v>
      </c>
      <c r="AE293" s="62">
        <f>IFERROR(VLOOKUP($C293,Sales!$AC$5:$AI$300,3,0),0)</f>
        <v>5</v>
      </c>
      <c r="AF293" s="62">
        <f>IFERROR(VLOOKUP($C293,Waste!$AC$5:$AI$200,3,0),0)</f>
        <v>0</v>
      </c>
      <c r="AG293" s="63">
        <f t="shared" si="4586"/>
        <v>0</v>
      </c>
      <c r="AH293" s="62">
        <f>IFERROR(VLOOKUP($C293,Sales!$AJ$5:$AP$300,7,0),0)</f>
        <v>180000</v>
      </c>
      <c r="AI293" s="62">
        <f>IFERROR(VLOOKUP($C293,Sales!$AJ$5:$AP$300,3,0),0)</f>
        <v>9</v>
      </c>
      <c r="AJ293" s="62">
        <f>IFERROR(VLOOKUP($C293,Waste!$AJ$5:$AP$200,3,0),0)</f>
        <v>0</v>
      </c>
      <c r="AK293" s="63">
        <f t="shared" si="4587"/>
        <v>0</v>
      </c>
      <c r="AL293" s="62">
        <f>IFERROR(VLOOKUP($C293,Sales!$AQ$5:$AW$300,7,0),0)</f>
        <v>80000</v>
      </c>
      <c r="AM293" s="62">
        <f>IFERROR(VLOOKUP($C293,Sales!$AQ$5:$AW$300,3,0),0)</f>
        <v>4</v>
      </c>
      <c r="AN293" s="62">
        <f>IFERROR(VLOOKUP($C293,Waste!$AQ$5:$AW$200,3,0),0)</f>
        <v>0</v>
      </c>
      <c r="AO293" s="63">
        <f t="shared" si="4588"/>
        <v>0</v>
      </c>
      <c r="AP293" s="62">
        <f>IFERROR(VLOOKUP($C293,Sales!$AX$5:$BD$300,7,0),0)</f>
        <v>40000</v>
      </c>
      <c r="AQ293" s="62">
        <f>IFERROR(VLOOKUP($C293,Sales!$AX$5:$BD$300,3,0),0)</f>
        <v>2</v>
      </c>
      <c r="AR293" s="62">
        <f>IFERROR(VLOOKUP($C293,Waste!$AX$5:$BD$200,3,0),0)</f>
        <v>0</v>
      </c>
      <c r="AS293" s="63">
        <f t="shared" si="4589"/>
        <v>0</v>
      </c>
      <c r="AT293" s="62">
        <f>IFERROR(VLOOKUP($C293,Sales!$BE$5:$BK$300,7,0),0)</f>
        <v>80000</v>
      </c>
      <c r="AU293" s="62">
        <f>IFERROR(VLOOKUP($C293,Sales!$BE$5:$BK$300,3,0),0)</f>
        <v>4</v>
      </c>
      <c r="AV293" s="62">
        <f>IFERROR(VLOOKUP($C293,Waste!$BE$5:$BK$200,3,0),0)</f>
        <v>0</v>
      </c>
      <c r="AW293" s="63">
        <f t="shared" si="4590"/>
        <v>0</v>
      </c>
      <c r="AX293" s="62">
        <f>IFERROR(VLOOKUP($C293,Sales!$BL$5:$BR$300,7,0),0)</f>
        <v>80000</v>
      </c>
      <c r="AY293" s="62">
        <f>IFERROR(VLOOKUP($C293,Sales!$BL$5:$BR$300,3,0),0)</f>
        <v>4</v>
      </c>
      <c r="AZ293" s="62">
        <f>IFERROR(VLOOKUP($C293,Waste!$BL$5:$BR$200,3,0),0)</f>
        <v>0</v>
      </c>
      <c r="BA293" s="63">
        <f t="shared" si="4591"/>
        <v>0</v>
      </c>
      <c r="BB293" s="62">
        <f>IFERROR(VLOOKUP($C293,Sales!$BS$5:$BY$300,7,0),0)</f>
        <v>80000</v>
      </c>
      <c r="BC293" s="62">
        <f>IFERROR(VLOOKUP($C293,Sales!$BS$5:$BY$300,3,0),0)</f>
        <v>4</v>
      </c>
      <c r="BD293" s="62">
        <f>IFERROR(VLOOKUP($C293,Waste!$BS$5:$BY$200,3,0),0)</f>
        <v>0</v>
      </c>
      <c r="BE293" s="63">
        <f t="shared" si="4592"/>
        <v>0</v>
      </c>
      <c r="BF293" s="62">
        <f>IFERROR(VLOOKUP($C293,Sales!$BZ$5:$CF$300,7,0),0)</f>
        <v>160000</v>
      </c>
      <c r="BG293" s="62">
        <f>IFERROR(VLOOKUP($C293,Sales!$BZ$5:$CF$300,3,0),0)</f>
        <v>8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160000</v>
      </c>
      <c r="BK293" s="62">
        <f>IFERROR(VLOOKUP($C293,Sales!$CG$5:$CM$300,3,0),0)</f>
        <v>8</v>
      </c>
      <c r="BL293" s="62">
        <f>IFERROR(VLOOKUP($C293,Waste!$CG$5:$CM$200,3,0),0)</f>
        <v>0</v>
      </c>
      <c r="BM293" s="63">
        <f t="shared" si="4594"/>
        <v>0</v>
      </c>
      <c r="BN293" s="62">
        <f>IFERROR(VLOOKUP($C293,Sales!$CN$5:$CT$300,7,0),0)</f>
        <v>20000</v>
      </c>
      <c r="BO293" s="62">
        <f>IFERROR(VLOOKUP($C293,Sales!$CN$5:$CT$300,3,0),0)</f>
        <v>1</v>
      </c>
      <c r="BP293" s="62">
        <f>IFERROR(VLOOKUP($C293,Waste!$CN$5:$CT$200,3,0),0)</f>
        <v>0</v>
      </c>
      <c r="BQ293" s="63">
        <f t="shared" si="4595"/>
        <v>0</v>
      </c>
      <c r="BR293" s="62">
        <f>IFERROR(VLOOKUP($C293,Sales!$CU$5:$DA$300,7,0),0)</f>
        <v>80000</v>
      </c>
      <c r="BS293" s="62">
        <f>IFERROR(VLOOKUP($C293,Sales!$CU$5:$DA$300,3,0),0)</f>
        <v>4</v>
      </c>
      <c r="BT293" s="62">
        <f>IFERROR(VLOOKUP($C293,Waste!$CU$5:$DA$200,3,0),0)</f>
        <v>0</v>
      </c>
      <c r="BU293" s="63">
        <f t="shared" si="4596"/>
        <v>0</v>
      </c>
      <c r="BV293" s="62">
        <f>IFERROR(VLOOKUP($C293,Sales!$DB$5:$DH$300,7,0),0)</f>
        <v>120000</v>
      </c>
      <c r="BW293" s="62">
        <f>IFERROR(VLOOKUP($C293,Sales!$DB$5:$DH$300,3,0),0)</f>
        <v>6</v>
      </c>
      <c r="BX293" s="62">
        <f>IFERROR(VLOOKUP($C293,Waste!$DB$5:$DH$200,3,0),0)</f>
        <v>0</v>
      </c>
      <c r="BY293" s="63">
        <f t="shared" si="4597"/>
        <v>0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120000</v>
      </c>
      <c r="CE293" s="62">
        <f>IFERROR(VLOOKUP($C293,Sales!$DP$5:$DV$300,3,0),0)</f>
        <v>6</v>
      </c>
      <c r="CF293" s="62">
        <f>IFERROR(VLOOKUP($C293,Waste!$DP$5:$DV$200,3,0),0)</f>
        <v>0</v>
      </c>
      <c r="CG293" s="63">
        <f t="shared" si="4599"/>
        <v>0</v>
      </c>
      <c r="CH293" s="62">
        <f>IFERROR(VLOOKUP($C293,Sales!$DW$5:$EC$300,7,0),0)</f>
        <v>120000</v>
      </c>
      <c r="CI293" s="62">
        <f>IFERROR(VLOOKUP($C293,Sales!$DW$5:$EC$300,3,0),0)</f>
        <v>6</v>
      </c>
      <c r="CJ293" s="62">
        <f>IFERROR(VLOOKUP($C293,Waste!$DW$5:$EC$200,3,0),0)</f>
        <v>0</v>
      </c>
      <c r="CK293" s="63">
        <f t="shared" si="4600"/>
        <v>0</v>
      </c>
      <c r="CL293" s="62">
        <f>IFERROR(VLOOKUP($C293,Sales!$ED$5:$EJ$300,7,0),0)</f>
        <v>200000</v>
      </c>
      <c r="CM293" s="62">
        <f>IFERROR(VLOOKUP($C293,Sales!$ED$5:$EJ$300,3,0),0)</f>
        <v>10</v>
      </c>
      <c r="CN293" s="62">
        <f>IFERROR(VLOOKUP($C293,Waste!$ED$5:$EJ$200,3,0),0)</f>
        <v>0</v>
      </c>
      <c r="CO293" s="63">
        <f t="shared" si="4601"/>
        <v>0</v>
      </c>
      <c r="CP293" s="62">
        <f>IFERROR(VLOOKUP($C293,Sales!$EK$5:$EQ$300,7,0),0)</f>
        <v>140000</v>
      </c>
      <c r="CQ293" s="62">
        <f>IFERROR(VLOOKUP($C293,Sales!$EK$5:$EQ$300,3,0),0)</f>
        <v>7</v>
      </c>
      <c r="CR293" s="62">
        <f>IFERROR(VLOOKUP($C293,Waste!$EK$5:$EQ$200,3,0),0)</f>
        <v>0</v>
      </c>
      <c r="CS293" s="63">
        <f t="shared" si="4602"/>
        <v>0</v>
      </c>
      <c r="CT293" s="62">
        <f>IFERROR(VLOOKUP($C293,Sales!$ER$5:$EX$300,7,0),0)</f>
        <v>120000</v>
      </c>
      <c r="CU293" s="62">
        <f>IFERROR(VLOOKUP($C293,Sales!$ER$5:$EX$300,3,0),0)</f>
        <v>6</v>
      </c>
      <c r="CV293" s="62">
        <f>IFERROR(VLOOKUP($C293,Waste!$ER$5:$EX$200,3,0),0)</f>
        <v>0</v>
      </c>
      <c r="CW293" s="63">
        <f t="shared" si="4603"/>
        <v>0</v>
      </c>
      <c r="CX293" s="62">
        <f>IFERROR(VLOOKUP($C293,Sales!$EY$5:$FE$300,7,0),0)</f>
        <v>100000</v>
      </c>
      <c r="CY293" s="62">
        <f>IFERROR(VLOOKUP($C293,Sales!$EY$5:$FE$300,3,0),0)</f>
        <v>5</v>
      </c>
      <c r="CZ293" s="62">
        <f>IFERROR(VLOOKUP($C293,Waste!$EY$5:$FE$200,3,0),0)</f>
        <v>0</v>
      </c>
      <c r="DA293" s="63">
        <f t="shared" si="4604"/>
        <v>0</v>
      </c>
      <c r="DB293" s="62">
        <f>IFERROR(VLOOKUP($C293,Sales!$FF$5:$FL$300,7,0),0)</f>
        <v>100000</v>
      </c>
      <c r="DC293" s="62">
        <f>IFERROR(VLOOKUP($C293,Sales!$FF$5:$FL$300,3,0),0)</f>
        <v>5</v>
      </c>
      <c r="DD293" s="62">
        <f>IFERROR(VLOOKUP($C293,Waste!$FF$5:$FL$200,3,0),0)</f>
        <v>0</v>
      </c>
      <c r="DE293" s="63">
        <f t="shared" si="4605"/>
        <v>0</v>
      </c>
      <c r="DF293" s="62">
        <f>IFERROR(VLOOKUP($C293,Sales!$FM$5:$FS$300,7,0),0)</f>
        <v>100000</v>
      </c>
      <c r="DG293" s="62">
        <f>IFERROR(VLOOKUP($C293,Sales!$FM$5:$FS$300,3,0),0)</f>
        <v>5</v>
      </c>
      <c r="DH293" s="62">
        <f>IFERROR(VLOOKUP($C293,Waste!$FM$5:$FS$200,3,0),0)</f>
        <v>0</v>
      </c>
      <c r="DI293" s="63">
        <f t="shared" si="4606"/>
        <v>0</v>
      </c>
      <c r="DJ293" s="62">
        <f>IFERROR(VLOOKUP($C293,Sales!$FT$5:$FZ$300,7,0),0)</f>
        <v>160000</v>
      </c>
      <c r="DK293" s="62">
        <f>IFERROR(VLOOKUP($C293,Sales!$FT$5:$FZ$300,3,0),0)</f>
        <v>8</v>
      </c>
      <c r="DL293" s="62">
        <f>IFERROR(VLOOKUP($C293,Waste!$FT$5:$FZ$200,3,0),0)</f>
        <v>0</v>
      </c>
      <c r="DM293" s="63">
        <f t="shared" si="4607"/>
        <v>0</v>
      </c>
      <c r="DN293" s="62">
        <f>IFERROR(VLOOKUP($C293,Sales!$GA$5:$GG$300,7,0),0)</f>
        <v>320000</v>
      </c>
      <c r="DO293" s="62">
        <f>IFERROR(VLOOKUP($C293,Sales!$GA$5:$GG$300,3,0),0)</f>
        <v>16</v>
      </c>
      <c r="DP293" s="62">
        <f>IFERROR(VLOOKUP($C293,Waste!$GA$5:$GG$200,3,0),0)</f>
        <v>0</v>
      </c>
      <c r="DQ293" s="63">
        <f t="shared" si="4608"/>
        <v>0</v>
      </c>
      <c r="DR293" s="62">
        <f>IFERROR(VLOOKUP($C293,Sales!$GH$5:$GN$300,7,0),0)</f>
        <v>20000</v>
      </c>
      <c r="DS293" s="62">
        <f>IFERROR(VLOOKUP($C293,Sales!$GH$5:$GN$300,3,0),0)</f>
        <v>1</v>
      </c>
      <c r="DT293" s="62">
        <f>IFERROR(VLOOKUP($C293,Waste!$GH$5:$GN$200,3,0),0)</f>
        <v>0</v>
      </c>
      <c r="DU293" s="63">
        <f t="shared" si="4609"/>
        <v>0</v>
      </c>
      <c r="DV293" s="62">
        <f>IFERROR(VLOOKUP($C293,Sales!$GO$5:$GU$300,7,0),0)</f>
        <v>20000</v>
      </c>
      <c r="DW293" s="62">
        <f>IFERROR(VLOOKUP($C293,Sales!$GO$5:$GU$300,3,0),0)</f>
        <v>1</v>
      </c>
      <c r="DX293" s="62">
        <f>IFERROR(VLOOKUP($C293,Waste!$GO$5:$GU$200,3,0),0)</f>
        <v>0</v>
      </c>
      <c r="DY293" s="63">
        <f t="shared" si="4610"/>
        <v>0</v>
      </c>
      <c r="DZ293" s="62">
        <f>IFERROR(VLOOKUP($C293,Sales!$GV$5:$HB$300,7,0),0)</f>
        <v>100000</v>
      </c>
      <c r="EA293" s="62">
        <f>IFERROR(VLOOKUP($C293,Sales!$GV$5:$HB$300,3,0),0)</f>
        <v>5</v>
      </c>
      <c r="EB293" s="62">
        <f>IFERROR(VLOOKUP($C293,Waste!$GV$5:$HB$200,3,0),0)</f>
        <v>0</v>
      </c>
      <c r="EC293" s="63">
        <f t="shared" si="4611"/>
        <v>0</v>
      </c>
      <c r="ED293" s="62">
        <f>IFERROR(VLOOKUP($C293,Sales!$HC$5:$HI$300,7,0),0)</f>
        <v>80000</v>
      </c>
      <c r="EE293" s="62">
        <f>IFERROR(VLOOKUP($C293,Sales!$HC$5:$HI$300,3,0),0)</f>
        <v>4</v>
      </c>
      <c r="EF293" s="62">
        <f>IFERROR(VLOOKUP($C293,Waste!$HC$5:$HI$200,3,0),0)</f>
        <v>0</v>
      </c>
      <c r="EG293" s="63">
        <f t="shared" si="4612"/>
        <v>0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3160000</v>
      </c>
      <c r="EN293" s="64">
        <f t="shared" si="4616"/>
        <v>3160000</v>
      </c>
      <c r="EO293" s="64">
        <f t="shared" si="4617"/>
        <v>80000</v>
      </c>
      <c r="EP293" s="64">
        <f t="shared" si="4618"/>
        <v>100000</v>
      </c>
      <c r="EQ293" s="64">
        <f t="shared" si="4619"/>
        <v>100000</v>
      </c>
      <c r="ER293" s="64">
        <f t="shared" si="4620"/>
        <v>100000</v>
      </c>
      <c r="ES293" s="64">
        <f t="shared" si="4621"/>
        <v>180000</v>
      </c>
      <c r="ET293" s="64">
        <f t="shared" si="4622"/>
        <v>80000</v>
      </c>
      <c r="EU293" s="64">
        <f t="shared" si="4623"/>
        <v>40000</v>
      </c>
      <c r="EV293" s="64">
        <f t="shared" si="4624"/>
        <v>80000</v>
      </c>
      <c r="EW293" s="64">
        <f t="shared" si="4625"/>
        <v>80000</v>
      </c>
      <c r="EX293" s="64">
        <f t="shared" si="4626"/>
        <v>80000</v>
      </c>
      <c r="EY293" s="64">
        <f t="shared" si="4627"/>
        <v>160000</v>
      </c>
      <c r="EZ293" s="64">
        <f t="shared" si="4628"/>
        <v>160000</v>
      </c>
      <c r="FA293" s="64">
        <f t="shared" si="4629"/>
        <v>20000</v>
      </c>
      <c r="FB293" s="64">
        <f t="shared" si="4630"/>
        <v>80000</v>
      </c>
      <c r="FC293" s="64">
        <f t="shared" si="4631"/>
        <v>120000</v>
      </c>
      <c r="FD293" s="64">
        <f t="shared" si="4632"/>
        <v>0</v>
      </c>
      <c r="FE293" s="64">
        <f t="shared" si="4633"/>
        <v>120000</v>
      </c>
      <c r="FF293" s="64">
        <f t="shared" si="4634"/>
        <v>120000</v>
      </c>
      <c r="FG293" s="64">
        <f t="shared" si="4635"/>
        <v>200000</v>
      </c>
      <c r="FH293" s="64">
        <f t="shared" si="4636"/>
        <v>140000</v>
      </c>
      <c r="FI293" s="64">
        <f t="shared" si="4637"/>
        <v>120000</v>
      </c>
      <c r="FJ293" s="64">
        <f t="shared" si="4638"/>
        <v>100000</v>
      </c>
      <c r="FK293" s="64">
        <f t="shared" si="4639"/>
        <v>100000</v>
      </c>
      <c r="FL293" s="64">
        <f t="shared" si="4640"/>
        <v>100000</v>
      </c>
      <c r="FM293" s="64">
        <f t="shared" si="4641"/>
        <v>160000</v>
      </c>
      <c r="FN293" s="64">
        <f t="shared" si="4642"/>
        <v>320000</v>
      </c>
      <c r="FO293" s="64">
        <f t="shared" si="4643"/>
        <v>20000</v>
      </c>
      <c r="FP293" s="64">
        <f t="shared" si="4644"/>
        <v>20000</v>
      </c>
      <c r="FQ293" s="64">
        <f t="shared" si="4645"/>
        <v>100000</v>
      </c>
      <c r="FR293" s="64">
        <f t="shared" si="4646"/>
        <v>80000</v>
      </c>
      <c r="FS293" s="116">
        <f t="shared" si="4647"/>
        <v>0</v>
      </c>
      <c r="FT293" s="115">
        <f t="shared" si="4648"/>
        <v>0</v>
      </c>
      <c r="FU293" s="64">
        <f t="shared" si="4649"/>
        <v>158</v>
      </c>
      <c r="FV293" s="64">
        <f t="shared" si="4650"/>
        <v>158</v>
      </c>
      <c r="FW293" s="64">
        <f t="shared" si="4651"/>
        <v>4</v>
      </c>
      <c r="FX293" s="64">
        <f t="shared" si="4652"/>
        <v>5</v>
      </c>
      <c r="FY293" s="64">
        <f t="shared" si="4653"/>
        <v>5</v>
      </c>
      <c r="FZ293" s="64">
        <f t="shared" si="4654"/>
        <v>5</v>
      </c>
      <c r="GA293" s="64">
        <f t="shared" si="4655"/>
        <v>9</v>
      </c>
      <c r="GB293" s="64">
        <f t="shared" si="4656"/>
        <v>4</v>
      </c>
      <c r="GC293" s="64">
        <f t="shared" si="4657"/>
        <v>2</v>
      </c>
      <c r="GD293" s="64">
        <f t="shared" si="4658"/>
        <v>4</v>
      </c>
      <c r="GE293" s="64">
        <f t="shared" si="4659"/>
        <v>4</v>
      </c>
      <c r="GF293" s="64">
        <f t="shared" si="4660"/>
        <v>4</v>
      </c>
      <c r="GG293" s="64">
        <f t="shared" si="4661"/>
        <v>8</v>
      </c>
      <c r="GH293" s="64">
        <f t="shared" si="4662"/>
        <v>8</v>
      </c>
      <c r="GI293" s="64">
        <f t="shared" si="4663"/>
        <v>1</v>
      </c>
      <c r="GJ293" s="64">
        <f t="shared" si="4664"/>
        <v>4</v>
      </c>
      <c r="GK293" s="64">
        <f t="shared" si="4665"/>
        <v>6</v>
      </c>
      <c r="GL293" s="64">
        <f t="shared" si="4666"/>
        <v>0</v>
      </c>
      <c r="GM293" s="64">
        <f t="shared" si="4667"/>
        <v>6</v>
      </c>
      <c r="GN293" s="64">
        <f t="shared" si="4668"/>
        <v>6</v>
      </c>
      <c r="GO293" s="64">
        <f t="shared" si="4669"/>
        <v>10</v>
      </c>
      <c r="GP293" s="64">
        <f t="shared" si="4670"/>
        <v>7</v>
      </c>
      <c r="GQ293" s="64">
        <f t="shared" si="4671"/>
        <v>6</v>
      </c>
      <c r="GR293" s="64">
        <f t="shared" si="4672"/>
        <v>5</v>
      </c>
      <c r="GS293" s="64">
        <f t="shared" si="4673"/>
        <v>5</v>
      </c>
      <c r="GT293" s="64">
        <f t="shared" si="4674"/>
        <v>5</v>
      </c>
      <c r="GU293" s="64">
        <f t="shared" si="4675"/>
        <v>8</v>
      </c>
      <c r="GV293" s="64">
        <f t="shared" si="4676"/>
        <v>16</v>
      </c>
      <c r="GW293" s="64">
        <f t="shared" si="4677"/>
        <v>1</v>
      </c>
      <c r="GX293" s="64">
        <f t="shared" si="4678"/>
        <v>1</v>
      </c>
      <c r="GY293" s="64">
        <f t="shared" si="4679"/>
        <v>5</v>
      </c>
      <c r="GZ293" s="64">
        <f t="shared" si="4680"/>
        <v>4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158</v>
      </c>
      <c r="IL293" s="64">
        <f t="shared" si="5076"/>
        <v>158</v>
      </c>
      <c r="IM293" s="64">
        <f t="shared" si="5077"/>
        <v>4</v>
      </c>
      <c r="IN293" s="64">
        <f t="shared" si="5078"/>
        <v>5</v>
      </c>
      <c r="IO293" s="64">
        <f t="shared" si="5079"/>
        <v>5</v>
      </c>
      <c r="IP293" s="64">
        <f t="shared" si="5080"/>
        <v>5</v>
      </c>
      <c r="IQ293" s="64">
        <f t="shared" si="5081"/>
        <v>9</v>
      </c>
      <c r="IR293" s="64">
        <f t="shared" si="5082"/>
        <v>4</v>
      </c>
      <c r="IS293" s="64">
        <f t="shared" si="5083"/>
        <v>2</v>
      </c>
      <c r="IT293" s="64">
        <f t="shared" si="5084"/>
        <v>4</v>
      </c>
      <c r="IU293" s="64">
        <f t="shared" si="5085"/>
        <v>4</v>
      </c>
      <c r="IV293" s="64">
        <f t="shared" si="5086"/>
        <v>4</v>
      </c>
      <c r="IW293" s="64">
        <f t="shared" si="5087"/>
        <v>8</v>
      </c>
      <c r="IX293" s="64">
        <f t="shared" si="5088"/>
        <v>8</v>
      </c>
      <c r="IY293" s="64">
        <f t="shared" si="5089"/>
        <v>1</v>
      </c>
      <c r="IZ293" s="64">
        <f t="shared" si="5090"/>
        <v>4</v>
      </c>
      <c r="JA293" s="64">
        <f t="shared" si="5091"/>
        <v>6</v>
      </c>
      <c r="JB293" s="64">
        <f t="shared" si="5092"/>
        <v>0</v>
      </c>
      <c r="JC293" s="64">
        <f t="shared" si="5093"/>
        <v>6</v>
      </c>
      <c r="JD293" s="64">
        <f t="shared" si="5094"/>
        <v>6</v>
      </c>
      <c r="JE293" s="64">
        <f t="shared" si="5095"/>
        <v>10</v>
      </c>
      <c r="JF293" s="64">
        <f t="shared" si="5096"/>
        <v>7</v>
      </c>
      <c r="JG293" s="64">
        <f t="shared" si="5097"/>
        <v>6</v>
      </c>
      <c r="JH293" s="64">
        <f t="shared" si="5098"/>
        <v>5</v>
      </c>
      <c r="JI293" s="64">
        <f t="shared" si="5099"/>
        <v>5</v>
      </c>
      <c r="JJ293" s="64">
        <f t="shared" si="5100"/>
        <v>5</v>
      </c>
      <c r="JK293" s="64">
        <f t="shared" si="5101"/>
        <v>8</v>
      </c>
      <c r="JL293" s="64">
        <f t="shared" si="5102"/>
        <v>16</v>
      </c>
      <c r="JM293" s="64">
        <f t="shared" si="5103"/>
        <v>1</v>
      </c>
      <c r="JN293" s="64">
        <f t="shared" si="5104"/>
        <v>1</v>
      </c>
      <c r="JO293" s="64">
        <f t="shared" si="5105"/>
        <v>5</v>
      </c>
      <c r="JP293" s="64">
        <f t="shared" si="5106"/>
        <v>4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2860000</v>
      </c>
      <c r="K294" s="62">
        <f t="shared" si="4576"/>
        <v>143</v>
      </c>
      <c r="L294" s="62">
        <f t="shared" si="4577"/>
        <v>0</v>
      </c>
      <c r="M294" s="57">
        <f t="shared" si="4578"/>
        <v>0</v>
      </c>
      <c r="N294" s="115">
        <f t="shared" si="4579"/>
        <v>2860000</v>
      </c>
      <c r="O294" s="64">
        <f t="shared" si="4580"/>
        <v>143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60000</v>
      </c>
      <c r="S294" s="62">
        <f>IFERROR(VLOOKUP($C294,Sales!$H$5:$N$300,3,0),0)</f>
        <v>3</v>
      </c>
      <c r="T294" s="62">
        <f>IFERROR(VLOOKUP($C294,Waste!$H$5:$N$200,3,0),0)</f>
        <v>0</v>
      </c>
      <c r="U294" s="63">
        <f t="shared" si="4583"/>
        <v>0</v>
      </c>
      <c r="V294" s="62">
        <f>IFERROR(VLOOKUP($C294,Sales!$O$5:$U$300,7,0),0)</f>
        <v>20000</v>
      </c>
      <c r="W294" s="62">
        <f>IFERROR(VLOOKUP($C294,Sales!$O$5:$U$300,3,0),0)</f>
        <v>1</v>
      </c>
      <c r="X294" s="62">
        <f>IFERROR(VLOOKUP($C294,Waste!$O$5:$U$200,3,0),0)</f>
        <v>0</v>
      </c>
      <c r="Y294" s="63">
        <f t="shared" si="4584"/>
        <v>0</v>
      </c>
      <c r="Z294" s="62">
        <f>IFERROR(VLOOKUP($C294,Sales!$V$5:$AB$300,7,0),0)</f>
        <v>100000</v>
      </c>
      <c r="AA294" s="62">
        <f>IFERROR(VLOOKUP($C294,Sales!$V$5:$AB$300,3,0),0)</f>
        <v>5</v>
      </c>
      <c r="AB294" s="62">
        <f>IFERROR(VLOOKUP($C294,Waste!$V$5:$AB$200,3,0),0)</f>
        <v>0</v>
      </c>
      <c r="AC294" s="63">
        <f t="shared" si="4585"/>
        <v>0</v>
      </c>
      <c r="AD294" s="62">
        <f>IFERROR(VLOOKUP($C294,Sales!$AC$5:$AI$300,7,0),0)</f>
        <v>20000</v>
      </c>
      <c r="AE294" s="62">
        <f>IFERROR(VLOOKUP($C294,Sales!$AC$5:$AI$300,3,0),0)</f>
        <v>1</v>
      </c>
      <c r="AF294" s="62">
        <f>IFERROR(VLOOKUP($C294,Waste!$AC$5:$AI$200,3,0),0)</f>
        <v>0</v>
      </c>
      <c r="AG294" s="63">
        <f t="shared" si="4586"/>
        <v>0</v>
      </c>
      <c r="AH294" s="62">
        <f>IFERROR(VLOOKUP($C294,Sales!$AJ$5:$AP$300,7,0),0)</f>
        <v>80000</v>
      </c>
      <c r="AI294" s="62">
        <f>IFERROR(VLOOKUP($C294,Sales!$AJ$5:$AP$300,3,0),0)</f>
        <v>4</v>
      </c>
      <c r="AJ294" s="62">
        <f>IFERROR(VLOOKUP($C294,Waste!$AJ$5:$AP$200,3,0),0)</f>
        <v>0</v>
      </c>
      <c r="AK294" s="63">
        <f t="shared" si="4587"/>
        <v>0</v>
      </c>
      <c r="AL294" s="62">
        <f>IFERROR(VLOOKUP($C294,Sales!$AQ$5:$AW$300,7,0),0)</f>
        <v>60000</v>
      </c>
      <c r="AM294" s="62">
        <f>IFERROR(VLOOKUP($C294,Sales!$AQ$5:$AW$300,3,0),0)</f>
        <v>3</v>
      </c>
      <c r="AN294" s="62">
        <f>IFERROR(VLOOKUP($C294,Waste!$AQ$5:$AW$200,3,0),0)</f>
        <v>0</v>
      </c>
      <c r="AO294" s="63">
        <f t="shared" si="4588"/>
        <v>0</v>
      </c>
      <c r="AP294" s="62">
        <f>IFERROR(VLOOKUP($C294,Sales!$AX$5:$BD$300,7,0),0)</f>
        <v>80000</v>
      </c>
      <c r="AQ294" s="62">
        <f>IFERROR(VLOOKUP($C294,Sales!$AX$5:$BD$300,3,0),0)</f>
        <v>4</v>
      </c>
      <c r="AR294" s="62">
        <f>IFERROR(VLOOKUP($C294,Waste!$AX$5:$BD$200,3,0),0)</f>
        <v>0</v>
      </c>
      <c r="AS294" s="63">
        <f t="shared" si="4589"/>
        <v>0</v>
      </c>
      <c r="AT294" s="62">
        <f>IFERROR(VLOOKUP($C294,Sales!$BE$5:$BK$300,7,0),0)</f>
        <v>140000</v>
      </c>
      <c r="AU294" s="62">
        <f>IFERROR(VLOOKUP($C294,Sales!$BE$5:$BK$300,3,0),0)</f>
        <v>7</v>
      </c>
      <c r="AV294" s="62">
        <f>IFERROR(VLOOKUP($C294,Waste!$BE$5:$BK$200,3,0),0)</f>
        <v>0</v>
      </c>
      <c r="AW294" s="63">
        <f t="shared" si="4590"/>
        <v>0</v>
      </c>
      <c r="AX294" s="62">
        <f>IFERROR(VLOOKUP($C294,Sales!$BL$5:$BR$300,7,0),0)</f>
        <v>60000</v>
      </c>
      <c r="AY294" s="62">
        <f>IFERROR(VLOOKUP($C294,Sales!$BL$5:$BR$300,3,0),0)</f>
        <v>3</v>
      </c>
      <c r="AZ294" s="62">
        <f>IFERROR(VLOOKUP($C294,Waste!$BL$5:$BR$200,3,0),0)</f>
        <v>0</v>
      </c>
      <c r="BA294" s="63">
        <f t="shared" si="4591"/>
        <v>0</v>
      </c>
      <c r="BB294" s="62">
        <f>IFERROR(VLOOKUP($C294,Sales!$BS$5:$BY$300,7,0),0)</f>
        <v>80000</v>
      </c>
      <c r="BC294" s="62">
        <f>IFERROR(VLOOKUP($C294,Sales!$BS$5:$BY$300,3,0),0)</f>
        <v>4</v>
      </c>
      <c r="BD294" s="62">
        <f>IFERROR(VLOOKUP($C294,Waste!$BS$5:$BY$200,3,0),0)</f>
        <v>0</v>
      </c>
      <c r="BE294" s="63">
        <f t="shared" si="4592"/>
        <v>0</v>
      </c>
      <c r="BF294" s="62">
        <f>IFERROR(VLOOKUP($C294,Sales!$BZ$5:$CF$300,7,0),0)</f>
        <v>220000</v>
      </c>
      <c r="BG294" s="62">
        <f>IFERROR(VLOOKUP($C294,Sales!$BZ$5:$CF$300,3,0),0)</f>
        <v>11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140000</v>
      </c>
      <c r="BK294" s="62">
        <f>IFERROR(VLOOKUP($C294,Sales!$CG$5:$CM$300,3,0),0)</f>
        <v>7</v>
      </c>
      <c r="BL294" s="62">
        <f>IFERROR(VLOOKUP($C294,Waste!$CG$5:$CM$200,3,0),0)</f>
        <v>0</v>
      </c>
      <c r="BM294" s="63">
        <f t="shared" si="4594"/>
        <v>0</v>
      </c>
      <c r="BN294" s="62">
        <f>IFERROR(VLOOKUP($C294,Sales!$CN$5:$CT$300,7,0),0)</f>
        <v>20000</v>
      </c>
      <c r="BO294" s="62">
        <f>IFERROR(VLOOKUP($C294,Sales!$CN$5:$CT$300,3,0),0)</f>
        <v>1</v>
      </c>
      <c r="BP294" s="62">
        <f>IFERROR(VLOOKUP($C294,Waste!$CN$5:$CT$200,3,0),0)</f>
        <v>0</v>
      </c>
      <c r="BQ294" s="63">
        <f t="shared" si="4595"/>
        <v>0</v>
      </c>
      <c r="BR294" s="62">
        <f>IFERROR(VLOOKUP($C294,Sales!$CU$5:$DA$300,7,0),0)</f>
        <v>20000</v>
      </c>
      <c r="BS294" s="62">
        <f>IFERROR(VLOOKUP($C294,Sales!$CU$5:$DA$300,3,0),0)</f>
        <v>1</v>
      </c>
      <c r="BT294" s="62">
        <f>IFERROR(VLOOKUP($C294,Waste!$CU$5:$DA$200,3,0),0)</f>
        <v>0</v>
      </c>
      <c r="BU294" s="63">
        <f t="shared" si="4596"/>
        <v>0</v>
      </c>
      <c r="BV294" s="62">
        <f>IFERROR(VLOOKUP($C294,Sales!$DB$5:$DH$300,7,0),0)</f>
        <v>80000</v>
      </c>
      <c r="BW294" s="62">
        <f>IFERROR(VLOOKUP($C294,Sales!$DB$5:$DH$300,3,0),0)</f>
        <v>4</v>
      </c>
      <c r="BX294" s="62">
        <f>IFERROR(VLOOKUP($C294,Waste!$DB$5:$DH$200,3,0),0)</f>
        <v>0</v>
      </c>
      <c r="BY294" s="63">
        <f t="shared" si="4597"/>
        <v>0</v>
      </c>
      <c r="BZ294" s="62">
        <f>IFERROR(VLOOKUP($C294,Sales!$DI$5:$DO$300,7,0),0)</f>
        <v>80000</v>
      </c>
      <c r="CA294" s="62">
        <f>IFERROR(VLOOKUP($C294,Sales!$DI$5:$DO$300,3,0),0)</f>
        <v>4</v>
      </c>
      <c r="CB294" s="62">
        <f>IFERROR(VLOOKUP($C294,Waste!$DI$5:$DO$200,3,0),0)</f>
        <v>0</v>
      </c>
      <c r="CC294" s="63">
        <f t="shared" si="4598"/>
        <v>0</v>
      </c>
      <c r="CD294" s="62">
        <f>IFERROR(VLOOKUP($C294,Sales!$DP$5:$DV$300,7,0),0)</f>
        <v>40000</v>
      </c>
      <c r="CE294" s="62">
        <f>IFERROR(VLOOKUP($C294,Sales!$DP$5:$DV$300,3,0),0)</f>
        <v>2</v>
      </c>
      <c r="CF294" s="62">
        <f>IFERROR(VLOOKUP($C294,Waste!$DP$5:$DV$200,3,0),0)</f>
        <v>0</v>
      </c>
      <c r="CG294" s="63">
        <f t="shared" si="4599"/>
        <v>0</v>
      </c>
      <c r="CH294" s="62">
        <f>IFERROR(VLOOKUP($C294,Sales!$DW$5:$EC$300,7,0),0)</f>
        <v>40000</v>
      </c>
      <c r="CI294" s="62">
        <f>IFERROR(VLOOKUP($C294,Sales!$DW$5:$EC$300,3,0),0)</f>
        <v>2</v>
      </c>
      <c r="CJ294" s="62">
        <f>IFERROR(VLOOKUP($C294,Waste!$DW$5:$EC$200,3,0),0)</f>
        <v>0</v>
      </c>
      <c r="CK294" s="63">
        <f t="shared" si="4600"/>
        <v>0</v>
      </c>
      <c r="CL294" s="62">
        <f>IFERROR(VLOOKUP($C294,Sales!$ED$5:$EJ$300,7,0),0)</f>
        <v>180000</v>
      </c>
      <c r="CM294" s="62">
        <f>IFERROR(VLOOKUP($C294,Sales!$ED$5:$EJ$300,3,0),0)</f>
        <v>9</v>
      </c>
      <c r="CN294" s="62">
        <f>IFERROR(VLOOKUP($C294,Waste!$ED$5:$EJ$200,3,0),0)</f>
        <v>0</v>
      </c>
      <c r="CO294" s="63">
        <f t="shared" si="4601"/>
        <v>0</v>
      </c>
      <c r="CP294" s="62">
        <f>IFERROR(VLOOKUP($C294,Sales!$EK$5:$EQ$300,7,0),0)</f>
        <v>300000</v>
      </c>
      <c r="CQ294" s="62">
        <f>IFERROR(VLOOKUP($C294,Sales!$EK$5:$EQ$300,3,0),0)</f>
        <v>15</v>
      </c>
      <c r="CR294" s="62">
        <f>IFERROR(VLOOKUP($C294,Waste!$EK$5:$EQ$200,3,0),0)</f>
        <v>0</v>
      </c>
      <c r="CS294" s="63">
        <f t="shared" si="4602"/>
        <v>0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200000</v>
      </c>
      <c r="CY294" s="62">
        <f>IFERROR(VLOOKUP($C294,Sales!$EY$5:$FE$300,3,0),0)</f>
        <v>10</v>
      </c>
      <c r="CZ294" s="62">
        <f>IFERROR(VLOOKUP($C294,Waste!$EY$5:$FE$200,3,0),0)</f>
        <v>0</v>
      </c>
      <c r="DA294" s="63">
        <f t="shared" si="4604"/>
        <v>0</v>
      </c>
      <c r="DB294" s="62">
        <f>IFERROR(VLOOKUP($C294,Sales!$FF$5:$FL$300,7,0),0)</f>
        <v>20000</v>
      </c>
      <c r="DC294" s="62">
        <f>IFERROR(VLOOKUP($C294,Sales!$FF$5:$FL$300,3,0),0)</f>
        <v>1</v>
      </c>
      <c r="DD294" s="62">
        <f>IFERROR(VLOOKUP($C294,Waste!$FF$5:$FL$200,3,0),0)</f>
        <v>0</v>
      </c>
      <c r="DE294" s="63">
        <f t="shared" si="4605"/>
        <v>0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140000</v>
      </c>
      <c r="DK294" s="62">
        <f>IFERROR(VLOOKUP($C294,Sales!$FT$5:$FZ$300,3,0),0)</f>
        <v>7</v>
      </c>
      <c r="DL294" s="62">
        <f>IFERROR(VLOOKUP($C294,Waste!$FT$5:$FZ$200,3,0),0)</f>
        <v>0</v>
      </c>
      <c r="DM294" s="63">
        <f t="shared" si="4607"/>
        <v>0</v>
      </c>
      <c r="DN294" s="62">
        <f>IFERROR(VLOOKUP($C294,Sales!$GA$5:$GG$300,7,0),0)</f>
        <v>240000</v>
      </c>
      <c r="DO294" s="62">
        <f>IFERROR(VLOOKUP($C294,Sales!$GA$5:$GG$300,3,0),0)</f>
        <v>12</v>
      </c>
      <c r="DP294" s="62">
        <f>IFERROR(VLOOKUP($C294,Waste!$GA$5:$GG$200,3,0),0)</f>
        <v>0</v>
      </c>
      <c r="DQ294" s="63">
        <f t="shared" si="4608"/>
        <v>0</v>
      </c>
      <c r="DR294" s="62">
        <f>IFERROR(VLOOKUP($C294,Sales!$GH$5:$GN$300,7,0),0)</f>
        <v>100000</v>
      </c>
      <c r="DS294" s="62">
        <f>IFERROR(VLOOKUP($C294,Sales!$GH$5:$GN$300,3,0),0)</f>
        <v>5</v>
      </c>
      <c r="DT294" s="62">
        <f>IFERROR(VLOOKUP($C294,Waste!$GH$5:$GN$200,3,0),0)</f>
        <v>0</v>
      </c>
      <c r="DU294" s="63">
        <f t="shared" si="4609"/>
        <v>0</v>
      </c>
      <c r="DV294" s="62">
        <f>IFERROR(VLOOKUP($C294,Sales!$GO$5:$GU$300,7,0),0)</f>
        <v>80000</v>
      </c>
      <c r="DW294" s="62">
        <f>IFERROR(VLOOKUP($C294,Sales!$GO$5:$GU$300,3,0),0)</f>
        <v>4</v>
      </c>
      <c r="DX294" s="62">
        <f>IFERROR(VLOOKUP($C294,Waste!$GO$5:$GU$200,3,0),0)</f>
        <v>0</v>
      </c>
      <c r="DY294" s="63">
        <f t="shared" si="4610"/>
        <v>0</v>
      </c>
      <c r="DZ294" s="62">
        <f>IFERROR(VLOOKUP($C294,Sales!$GV$5:$HB$300,7,0),0)</f>
        <v>140000</v>
      </c>
      <c r="EA294" s="62">
        <f>IFERROR(VLOOKUP($C294,Sales!$GV$5:$HB$300,3,0),0)</f>
        <v>7</v>
      </c>
      <c r="EB294" s="62">
        <f>IFERROR(VLOOKUP($C294,Waste!$GV$5:$HB$200,3,0),0)</f>
        <v>0</v>
      </c>
      <c r="EC294" s="63">
        <f t="shared" si="4611"/>
        <v>0</v>
      </c>
      <c r="ED294" s="62">
        <f>IFERROR(VLOOKUP($C294,Sales!$HC$5:$HI$300,7,0),0)</f>
        <v>120000</v>
      </c>
      <c r="EE294" s="62">
        <f>IFERROR(VLOOKUP($C294,Sales!$HC$5:$HI$300,3,0),0)</f>
        <v>6</v>
      </c>
      <c r="EF294" s="62">
        <f>IFERROR(VLOOKUP($C294,Waste!$HC$5:$HI$200,3,0),0)</f>
        <v>0</v>
      </c>
      <c r="EG294" s="63">
        <f t="shared" si="4612"/>
        <v>0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2860000</v>
      </c>
      <c r="EN294" s="64">
        <f t="shared" si="4616"/>
        <v>2860000</v>
      </c>
      <c r="EO294" s="64">
        <f t="shared" si="4617"/>
        <v>60000</v>
      </c>
      <c r="EP294" s="64">
        <f t="shared" si="4618"/>
        <v>20000</v>
      </c>
      <c r="EQ294" s="64">
        <f t="shared" si="4619"/>
        <v>100000</v>
      </c>
      <c r="ER294" s="64">
        <f t="shared" si="4620"/>
        <v>20000</v>
      </c>
      <c r="ES294" s="64">
        <f t="shared" si="4621"/>
        <v>80000</v>
      </c>
      <c r="ET294" s="64">
        <f t="shared" si="4622"/>
        <v>60000</v>
      </c>
      <c r="EU294" s="64">
        <f t="shared" si="4623"/>
        <v>80000</v>
      </c>
      <c r="EV294" s="64">
        <f t="shared" si="4624"/>
        <v>140000</v>
      </c>
      <c r="EW294" s="64">
        <f t="shared" si="4625"/>
        <v>60000</v>
      </c>
      <c r="EX294" s="64">
        <f t="shared" si="4626"/>
        <v>80000</v>
      </c>
      <c r="EY294" s="64">
        <f t="shared" si="4627"/>
        <v>220000</v>
      </c>
      <c r="EZ294" s="64">
        <f t="shared" si="4628"/>
        <v>140000</v>
      </c>
      <c r="FA294" s="64">
        <f t="shared" si="4629"/>
        <v>20000</v>
      </c>
      <c r="FB294" s="64">
        <f t="shared" si="4630"/>
        <v>20000</v>
      </c>
      <c r="FC294" s="64">
        <f t="shared" si="4631"/>
        <v>80000</v>
      </c>
      <c r="FD294" s="64">
        <f t="shared" si="4632"/>
        <v>80000</v>
      </c>
      <c r="FE294" s="64">
        <f t="shared" si="4633"/>
        <v>40000</v>
      </c>
      <c r="FF294" s="64">
        <f t="shared" si="4634"/>
        <v>40000</v>
      </c>
      <c r="FG294" s="64">
        <f t="shared" si="4635"/>
        <v>180000</v>
      </c>
      <c r="FH294" s="64">
        <f t="shared" si="4636"/>
        <v>300000</v>
      </c>
      <c r="FI294" s="64">
        <f t="shared" si="4637"/>
        <v>0</v>
      </c>
      <c r="FJ294" s="64">
        <f t="shared" si="4638"/>
        <v>200000</v>
      </c>
      <c r="FK294" s="64">
        <f t="shared" si="4639"/>
        <v>20000</v>
      </c>
      <c r="FL294" s="64">
        <f t="shared" si="4640"/>
        <v>0</v>
      </c>
      <c r="FM294" s="64">
        <f t="shared" si="4641"/>
        <v>140000</v>
      </c>
      <c r="FN294" s="64">
        <f t="shared" si="4642"/>
        <v>240000</v>
      </c>
      <c r="FO294" s="64">
        <f t="shared" si="4643"/>
        <v>100000</v>
      </c>
      <c r="FP294" s="64">
        <f t="shared" si="4644"/>
        <v>80000</v>
      </c>
      <c r="FQ294" s="64">
        <f t="shared" si="4645"/>
        <v>140000</v>
      </c>
      <c r="FR294" s="64">
        <f t="shared" si="4646"/>
        <v>120000</v>
      </c>
      <c r="FS294" s="116">
        <f t="shared" si="4647"/>
        <v>0</v>
      </c>
      <c r="FT294" s="115">
        <f t="shared" si="4648"/>
        <v>0</v>
      </c>
      <c r="FU294" s="64">
        <f t="shared" si="4649"/>
        <v>143</v>
      </c>
      <c r="FV294" s="64">
        <f t="shared" si="4650"/>
        <v>143</v>
      </c>
      <c r="FW294" s="64">
        <f t="shared" si="4651"/>
        <v>3</v>
      </c>
      <c r="FX294" s="64">
        <f t="shared" si="4652"/>
        <v>1</v>
      </c>
      <c r="FY294" s="64">
        <f t="shared" si="4653"/>
        <v>5</v>
      </c>
      <c r="FZ294" s="64">
        <f t="shared" si="4654"/>
        <v>1</v>
      </c>
      <c r="GA294" s="64">
        <f t="shared" si="4655"/>
        <v>4</v>
      </c>
      <c r="GB294" s="64">
        <f t="shared" si="4656"/>
        <v>3</v>
      </c>
      <c r="GC294" s="64">
        <f t="shared" si="4657"/>
        <v>4</v>
      </c>
      <c r="GD294" s="64">
        <f t="shared" si="4658"/>
        <v>7</v>
      </c>
      <c r="GE294" s="64">
        <f t="shared" si="4659"/>
        <v>3</v>
      </c>
      <c r="GF294" s="64">
        <f t="shared" si="4660"/>
        <v>4</v>
      </c>
      <c r="GG294" s="64">
        <f t="shared" si="4661"/>
        <v>11</v>
      </c>
      <c r="GH294" s="64">
        <f t="shared" si="4662"/>
        <v>7</v>
      </c>
      <c r="GI294" s="64">
        <f t="shared" si="4663"/>
        <v>1</v>
      </c>
      <c r="GJ294" s="64">
        <f t="shared" si="4664"/>
        <v>1</v>
      </c>
      <c r="GK294" s="64">
        <f t="shared" si="4665"/>
        <v>4</v>
      </c>
      <c r="GL294" s="64">
        <f t="shared" si="4666"/>
        <v>4</v>
      </c>
      <c r="GM294" s="64">
        <f t="shared" si="4667"/>
        <v>2</v>
      </c>
      <c r="GN294" s="64">
        <f t="shared" si="4668"/>
        <v>2</v>
      </c>
      <c r="GO294" s="64">
        <f t="shared" si="4669"/>
        <v>9</v>
      </c>
      <c r="GP294" s="64">
        <f t="shared" si="4670"/>
        <v>15</v>
      </c>
      <c r="GQ294" s="64">
        <f t="shared" si="4671"/>
        <v>0</v>
      </c>
      <c r="GR294" s="64">
        <f t="shared" si="4672"/>
        <v>10</v>
      </c>
      <c r="GS294" s="64">
        <f t="shared" si="4673"/>
        <v>1</v>
      </c>
      <c r="GT294" s="64">
        <f t="shared" si="4674"/>
        <v>0</v>
      </c>
      <c r="GU294" s="64">
        <f t="shared" si="4675"/>
        <v>7</v>
      </c>
      <c r="GV294" s="64">
        <f t="shared" si="4676"/>
        <v>12</v>
      </c>
      <c r="GW294" s="64">
        <f t="shared" si="4677"/>
        <v>5</v>
      </c>
      <c r="GX294" s="64">
        <f t="shared" si="4678"/>
        <v>4</v>
      </c>
      <c r="GY294" s="64">
        <f t="shared" si="4679"/>
        <v>7</v>
      </c>
      <c r="GZ294" s="64">
        <f t="shared" si="4680"/>
        <v>6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143</v>
      </c>
      <c r="IL294" s="64">
        <f t="shared" si="5076"/>
        <v>143</v>
      </c>
      <c r="IM294" s="64">
        <f t="shared" si="5077"/>
        <v>3</v>
      </c>
      <c r="IN294" s="64">
        <f t="shared" si="5078"/>
        <v>1</v>
      </c>
      <c r="IO294" s="64">
        <f t="shared" si="5079"/>
        <v>5</v>
      </c>
      <c r="IP294" s="64">
        <f t="shared" si="5080"/>
        <v>1</v>
      </c>
      <c r="IQ294" s="64">
        <f t="shared" si="5081"/>
        <v>4</v>
      </c>
      <c r="IR294" s="64">
        <f t="shared" si="5082"/>
        <v>3</v>
      </c>
      <c r="IS294" s="64">
        <f t="shared" si="5083"/>
        <v>4</v>
      </c>
      <c r="IT294" s="64">
        <f t="shared" si="5084"/>
        <v>7</v>
      </c>
      <c r="IU294" s="64">
        <f t="shared" si="5085"/>
        <v>3</v>
      </c>
      <c r="IV294" s="64">
        <f t="shared" si="5086"/>
        <v>4</v>
      </c>
      <c r="IW294" s="64">
        <f t="shared" si="5087"/>
        <v>11</v>
      </c>
      <c r="IX294" s="64">
        <f t="shared" si="5088"/>
        <v>7</v>
      </c>
      <c r="IY294" s="64">
        <f t="shared" si="5089"/>
        <v>1</v>
      </c>
      <c r="IZ294" s="64">
        <f t="shared" si="5090"/>
        <v>1</v>
      </c>
      <c r="JA294" s="64">
        <f t="shared" si="5091"/>
        <v>4</v>
      </c>
      <c r="JB294" s="64">
        <f t="shared" si="5092"/>
        <v>4</v>
      </c>
      <c r="JC294" s="64">
        <f t="shared" si="5093"/>
        <v>2</v>
      </c>
      <c r="JD294" s="64">
        <f t="shared" si="5094"/>
        <v>2</v>
      </c>
      <c r="JE294" s="64">
        <f t="shared" si="5095"/>
        <v>9</v>
      </c>
      <c r="JF294" s="64">
        <f t="shared" si="5096"/>
        <v>15</v>
      </c>
      <c r="JG294" s="64">
        <f t="shared" si="5097"/>
        <v>0</v>
      </c>
      <c r="JH294" s="64">
        <f t="shared" si="5098"/>
        <v>10</v>
      </c>
      <c r="JI294" s="64">
        <f t="shared" si="5099"/>
        <v>1</v>
      </c>
      <c r="JJ294" s="64">
        <f t="shared" si="5100"/>
        <v>0</v>
      </c>
      <c r="JK294" s="64">
        <f t="shared" si="5101"/>
        <v>7</v>
      </c>
      <c r="JL294" s="64">
        <f t="shared" si="5102"/>
        <v>12</v>
      </c>
      <c r="JM294" s="64">
        <f t="shared" si="5103"/>
        <v>5</v>
      </c>
      <c r="JN294" s="64">
        <f t="shared" si="5104"/>
        <v>4</v>
      </c>
      <c r="JO294" s="64">
        <f t="shared" si="5105"/>
        <v>7</v>
      </c>
      <c r="JP294" s="64">
        <f t="shared" si="5106"/>
        <v>6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500000</v>
      </c>
      <c r="K295" s="62">
        <f t="shared" si="4576"/>
        <v>25</v>
      </c>
      <c r="L295" s="62">
        <f t="shared" si="4577"/>
        <v>0</v>
      </c>
      <c r="M295" s="57">
        <f t="shared" si="4578"/>
        <v>0</v>
      </c>
      <c r="N295" s="115">
        <f t="shared" si="4579"/>
        <v>500000</v>
      </c>
      <c r="O295" s="64">
        <f t="shared" si="4580"/>
        <v>25</v>
      </c>
      <c r="P295" s="64">
        <f t="shared" si="4581"/>
        <v>0</v>
      </c>
      <c r="Q295" s="127">
        <f t="shared" si="4582"/>
        <v>0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160000</v>
      </c>
      <c r="DC295" s="62">
        <f>IFERROR(VLOOKUP($C295,Sales!$FF$5:$FL$300,3,0),0)</f>
        <v>8</v>
      </c>
      <c r="DD295" s="62">
        <f>IFERROR(VLOOKUP($C295,Waste!$FF$5:$FL$200,3,0),0)</f>
        <v>0</v>
      </c>
      <c r="DE295" s="63">
        <f t="shared" si="4605"/>
        <v>0</v>
      </c>
      <c r="DF295" s="62">
        <f>IFERROR(VLOOKUP($C295,Sales!$FM$5:$FS$300,7,0),0)</f>
        <v>240000</v>
      </c>
      <c r="DG295" s="62">
        <f>IFERROR(VLOOKUP($C295,Sales!$FM$5:$FS$300,3,0),0)</f>
        <v>12</v>
      </c>
      <c r="DH295" s="62">
        <f>IFERROR(VLOOKUP($C295,Waste!$FM$5:$FS$200,3,0),0)</f>
        <v>0</v>
      </c>
      <c r="DI295" s="63">
        <f t="shared" si="4606"/>
        <v>0</v>
      </c>
      <c r="DJ295" s="62">
        <f>IFERROR(VLOOKUP($C295,Sales!$FT$5:$FZ$300,7,0),0)</f>
        <v>100000</v>
      </c>
      <c r="DK295" s="62">
        <f>IFERROR(VLOOKUP($C295,Sales!$FT$5:$FZ$300,3,0),0)</f>
        <v>5</v>
      </c>
      <c r="DL295" s="62">
        <f>IFERROR(VLOOKUP($C295,Waste!$FT$5:$FZ$200,3,0),0)</f>
        <v>0</v>
      </c>
      <c r="DM295" s="63">
        <f t="shared" si="4607"/>
        <v>0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500000</v>
      </c>
      <c r="EN295" s="64">
        <f t="shared" si="4616"/>
        <v>500000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160000</v>
      </c>
      <c r="FL295" s="64">
        <f t="shared" si="4640"/>
        <v>240000</v>
      </c>
      <c r="FM295" s="64">
        <f t="shared" si="4641"/>
        <v>100000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25</v>
      </c>
      <c r="FV295" s="64">
        <f t="shared" si="4650"/>
        <v>25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8</v>
      </c>
      <c r="GT295" s="64">
        <f t="shared" si="4674"/>
        <v>12</v>
      </c>
      <c r="GU295" s="64">
        <f t="shared" si="4675"/>
        <v>5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25</v>
      </c>
      <c r="IL295" s="64">
        <f t="shared" si="5076"/>
        <v>25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8</v>
      </c>
      <c r="JJ295" s="64">
        <f t="shared" si="5100"/>
        <v>12</v>
      </c>
      <c r="JK295" s="64">
        <f t="shared" si="5101"/>
        <v>5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248">
        <v>7560084</v>
      </c>
      <c r="D298" s="248" t="s">
        <v>483</v>
      </c>
      <c r="E298" s="249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87">
        <f t="shared" si="4575"/>
        <v>10000000</v>
      </c>
      <c r="K298" s="62">
        <f t="shared" si="4576"/>
        <v>200</v>
      </c>
      <c r="L298" s="62">
        <f t="shared" si="4577"/>
        <v>0</v>
      </c>
      <c r="M298" s="57">
        <f t="shared" si="4578"/>
        <v>0</v>
      </c>
      <c r="N298" s="115">
        <f t="shared" si="4579"/>
        <v>10000000</v>
      </c>
      <c r="O298" s="64">
        <f t="shared" si="4580"/>
        <v>200</v>
      </c>
      <c r="P298" s="64">
        <f t="shared" si="4581"/>
        <v>0</v>
      </c>
      <c r="Q298" s="127">
        <f t="shared" si="4582"/>
        <v>0</v>
      </c>
      <c r="R298" s="246">
        <f>IFERROR(VLOOKUP($C298,Sales!$H$5:$N$300,7,0),0)</f>
        <v>200000</v>
      </c>
      <c r="S298" s="240">
        <f>IFERROR(VLOOKUP($C298,Sales!$H$5:$N$300,3,0),0)</f>
        <v>4</v>
      </c>
      <c r="T298" s="62">
        <f>IFERROR(VLOOKUP($C298,Waste!$H$5:$N$200,3,0),0)</f>
        <v>0</v>
      </c>
      <c r="U298" s="63">
        <f t="shared" si="4583"/>
        <v>0</v>
      </c>
      <c r="V298" s="62">
        <f>IFERROR(VLOOKUP($C298,Sales!$O$5:$U$300,7,0),0)</f>
        <v>300000</v>
      </c>
      <c r="W298" s="62">
        <f>IFERROR(VLOOKUP($C298,Sales!$O$5:$U$300,3,0),0)</f>
        <v>6</v>
      </c>
      <c r="X298" s="62">
        <f>IFERROR(VLOOKUP($C298,Waste!$O$5:$U$200,3,0),0)</f>
        <v>0</v>
      </c>
      <c r="Y298" s="63">
        <f t="shared" si="4584"/>
        <v>0</v>
      </c>
      <c r="Z298" s="62">
        <f>IFERROR(VLOOKUP($C298,Sales!$V$5:$AB$300,7,0),0)</f>
        <v>450000</v>
      </c>
      <c r="AA298" s="62">
        <f>IFERROR(VLOOKUP($C298,Sales!$V$5:$AB$300,3,0),0)</f>
        <v>9</v>
      </c>
      <c r="AB298" s="62">
        <f>IFERROR(VLOOKUP($C298,Waste!$V$5:$AB$200,3,0),0)</f>
        <v>0</v>
      </c>
      <c r="AC298" s="63">
        <f t="shared" si="4585"/>
        <v>0</v>
      </c>
      <c r="AD298" s="62">
        <f>IFERROR(VLOOKUP($C298,Sales!$AC$5:$AI$300,7,0),0)</f>
        <v>150000</v>
      </c>
      <c r="AE298" s="62">
        <f>IFERROR(VLOOKUP($C298,Sales!$AC$5:$AI$300,3,0),0)</f>
        <v>3</v>
      </c>
      <c r="AF298" s="62">
        <f>IFERROR(VLOOKUP($C298,Waste!$AC$5:$AI$200,3,0),0)</f>
        <v>0</v>
      </c>
      <c r="AG298" s="63">
        <f t="shared" si="4586"/>
        <v>0</v>
      </c>
      <c r="AH298" s="62">
        <f>IFERROR(VLOOKUP($C298,Sales!$AJ$5:$AP$300,7,0),0)</f>
        <v>650000</v>
      </c>
      <c r="AI298" s="62">
        <f>IFERROR(VLOOKUP($C298,Sales!$AJ$5:$AP$300,3,0),0)</f>
        <v>13</v>
      </c>
      <c r="AJ298" s="62">
        <f>IFERROR(VLOOKUP($C298,Waste!$AJ$5:$AP$200,3,0),0)</f>
        <v>0</v>
      </c>
      <c r="AK298" s="63">
        <f t="shared" si="4587"/>
        <v>0</v>
      </c>
      <c r="AL298" s="62">
        <f>IFERROR(VLOOKUP($C298,Sales!$AQ$5:$AW$300,7,0),0)</f>
        <v>200000</v>
      </c>
      <c r="AM298" s="62">
        <f>IFERROR(VLOOKUP($C298,Sales!$AQ$5:$AW$300,3,0),0)</f>
        <v>4</v>
      </c>
      <c r="AN298" s="62">
        <f>IFERROR(VLOOKUP($C298,Waste!$AQ$5:$AW$200,3,0),0)</f>
        <v>0</v>
      </c>
      <c r="AO298" s="63">
        <f t="shared" si="4588"/>
        <v>0</v>
      </c>
      <c r="AP298" s="62">
        <f>IFERROR(VLOOKUP($C298,Sales!$AX$5:$BD$300,7,0),0)</f>
        <v>300000</v>
      </c>
      <c r="AQ298" s="62">
        <f>IFERROR(VLOOKUP($C298,Sales!$AX$5:$BD$300,3,0),0)</f>
        <v>6</v>
      </c>
      <c r="AR298" s="62">
        <f>IFERROR(VLOOKUP($C298,Waste!$AX$5:$BD$200,3,0),0)</f>
        <v>0</v>
      </c>
      <c r="AS298" s="63">
        <f t="shared" si="4589"/>
        <v>0</v>
      </c>
      <c r="AT298" s="62">
        <f>IFERROR(VLOOKUP($C298,Sales!$BE$5:$BK$300,7,0),0)</f>
        <v>550000</v>
      </c>
      <c r="AU298" s="62">
        <f>IFERROR(VLOOKUP($C298,Sales!$BE$5:$BK$300,3,0),0)</f>
        <v>11</v>
      </c>
      <c r="AV298" s="62">
        <f>IFERROR(VLOOKUP($C298,Waste!$BE$5:$BK$200,3,0),0)</f>
        <v>0</v>
      </c>
      <c r="AW298" s="63">
        <f t="shared" si="4590"/>
        <v>0</v>
      </c>
      <c r="AX298" s="62">
        <f>IFERROR(VLOOKUP($C298,Sales!$BL$5:$BR$300,7,0),0)</f>
        <v>250000</v>
      </c>
      <c r="AY298" s="62">
        <f>IFERROR(VLOOKUP($C298,Sales!$BL$5:$BR$300,3,0),0)</f>
        <v>5</v>
      </c>
      <c r="AZ298" s="62">
        <f>IFERROR(VLOOKUP($C298,Waste!$BL$5:$BR$200,3,0),0)</f>
        <v>0</v>
      </c>
      <c r="BA298" s="63">
        <f t="shared" si="4591"/>
        <v>0</v>
      </c>
      <c r="BB298" s="62">
        <f>IFERROR(VLOOKUP($C298,Sales!$BS$5:$BY$300,7,0),0)</f>
        <v>250000</v>
      </c>
      <c r="BC298" s="62">
        <f>IFERROR(VLOOKUP($C298,Sales!$BS$5:$BY$300,3,0),0)</f>
        <v>5</v>
      </c>
      <c r="BD298" s="62">
        <f>IFERROR(VLOOKUP($C298,Waste!$BS$5:$BY$200,3,0),0)</f>
        <v>0</v>
      </c>
      <c r="BE298" s="63">
        <f t="shared" si="4592"/>
        <v>0</v>
      </c>
      <c r="BF298" s="62">
        <f>IFERROR(VLOOKUP($C298,Sales!$BZ$5:$CF$300,7,0),0)</f>
        <v>550000</v>
      </c>
      <c r="BG298" s="62">
        <f>IFERROR(VLOOKUP($C298,Sales!$BZ$5:$CF$300,3,0),0)</f>
        <v>11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450000</v>
      </c>
      <c r="BK298" s="62">
        <f>IFERROR(VLOOKUP($C298,Sales!$CG$5:$CM$300,3,0),0)</f>
        <v>9</v>
      </c>
      <c r="BL298" s="62">
        <f>IFERROR(VLOOKUP($C298,Waste!$CG$5:$CM$200,3,0),0)</f>
        <v>0</v>
      </c>
      <c r="BM298" s="63">
        <f t="shared" si="4594"/>
        <v>0</v>
      </c>
      <c r="BN298" s="62">
        <f>IFERROR(VLOOKUP($C298,Sales!$CN$5:$CT$300,7,0),0)</f>
        <v>250000</v>
      </c>
      <c r="BO298" s="62">
        <f>IFERROR(VLOOKUP($C298,Sales!$CN$5:$CT$300,3,0),0)</f>
        <v>5</v>
      </c>
      <c r="BP298" s="62">
        <f>IFERROR(VLOOKUP($C298,Waste!$CN$5:$CT$200,3,0),0)</f>
        <v>0</v>
      </c>
      <c r="BQ298" s="63">
        <f t="shared" si="4595"/>
        <v>0</v>
      </c>
      <c r="BR298" s="62">
        <f>IFERROR(VLOOKUP($C298,Sales!$CU$5:$DA$300,7,0),0)</f>
        <v>250000</v>
      </c>
      <c r="BS298" s="62">
        <f>IFERROR(VLOOKUP($C298,Sales!$CU$5:$DA$300,3,0),0)</f>
        <v>5</v>
      </c>
      <c r="BT298" s="62">
        <f>IFERROR(VLOOKUP($C298,Waste!$CU$5:$DA$200,3,0),0)</f>
        <v>0</v>
      </c>
      <c r="BU298" s="63">
        <f t="shared" si="4596"/>
        <v>0</v>
      </c>
      <c r="BV298" s="62">
        <f>IFERROR(VLOOKUP($C298,Sales!$DB$5:$DH$300,7,0),0)</f>
        <v>350000</v>
      </c>
      <c r="BW298" s="62">
        <f>IFERROR(VLOOKUP($C298,Sales!$DB$5:$DH$300,3,0),0)</f>
        <v>7</v>
      </c>
      <c r="BX298" s="62">
        <f>IFERROR(VLOOKUP($C298,Waste!$DB$5:$DH$200,3,0),0)</f>
        <v>0</v>
      </c>
      <c r="BY298" s="63">
        <f t="shared" si="4597"/>
        <v>0</v>
      </c>
      <c r="BZ298" s="62">
        <f>IFERROR(VLOOKUP($C298,Sales!$DI$5:$DO$300,7,0),0)</f>
        <v>200000</v>
      </c>
      <c r="CA298" s="62">
        <f>IFERROR(VLOOKUP($C298,Sales!$DI$5:$DO$300,3,0),0)</f>
        <v>4</v>
      </c>
      <c r="CB298" s="62">
        <f>IFERROR(VLOOKUP($C298,Waste!$DI$5:$DO$200,3,0),0)</f>
        <v>0</v>
      </c>
      <c r="CC298" s="63">
        <f t="shared" si="4598"/>
        <v>0</v>
      </c>
      <c r="CD298" s="62">
        <f>IFERROR(VLOOKUP($C298,Sales!$DP$5:$DV$300,7,0),0)</f>
        <v>300000</v>
      </c>
      <c r="CE298" s="62">
        <f>IFERROR(VLOOKUP($C298,Sales!$DP$5:$DV$300,3,0),0)</f>
        <v>6</v>
      </c>
      <c r="CF298" s="62">
        <f>IFERROR(VLOOKUP($C298,Waste!$DP$5:$DV$200,3,0),0)</f>
        <v>0</v>
      </c>
      <c r="CG298" s="63">
        <f t="shared" si="4599"/>
        <v>0</v>
      </c>
      <c r="CH298" s="62">
        <f>IFERROR(VLOOKUP($C298,Sales!$DW$5:$EC$300,7,0),0)</f>
        <v>400000</v>
      </c>
      <c r="CI298" s="62">
        <f>IFERROR(VLOOKUP($C298,Sales!$DW$5:$EC$300,3,0),0)</f>
        <v>8</v>
      </c>
      <c r="CJ298" s="62">
        <f>IFERROR(VLOOKUP($C298,Waste!$DW$5:$EC$200,3,0),0)</f>
        <v>0</v>
      </c>
      <c r="CK298" s="63">
        <f t="shared" si="4600"/>
        <v>0</v>
      </c>
      <c r="CL298" s="62">
        <f>IFERROR(VLOOKUP($C298,Sales!$ED$5:$EJ$300,7,0),0)</f>
        <v>400000</v>
      </c>
      <c r="CM298" s="62">
        <f>IFERROR(VLOOKUP($C298,Sales!$ED$5:$EJ$300,3,0),0)</f>
        <v>8</v>
      </c>
      <c r="CN298" s="62">
        <f>IFERROR(VLOOKUP($C298,Waste!$ED$5:$EJ$200,3,0),0)</f>
        <v>0</v>
      </c>
      <c r="CO298" s="63">
        <f t="shared" si="4601"/>
        <v>0</v>
      </c>
      <c r="CP298" s="62">
        <f>IFERROR(VLOOKUP($C298,Sales!$EK$5:$EQ$300,7,0),0)</f>
        <v>250000</v>
      </c>
      <c r="CQ298" s="62">
        <f>IFERROR(VLOOKUP($C298,Sales!$EK$5:$EQ$300,3,0),0)</f>
        <v>5</v>
      </c>
      <c r="CR298" s="62">
        <f>IFERROR(VLOOKUP($C298,Waste!$EK$5:$EQ$200,3,0),0)</f>
        <v>0</v>
      </c>
      <c r="CS298" s="63">
        <f t="shared" si="4602"/>
        <v>0</v>
      </c>
      <c r="CT298" s="62">
        <f>IFERROR(VLOOKUP($C298,Sales!$ER$5:$EX$300,7,0),0)</f>
        <v>100000</v>
      </c>
      <c r="CU298" s="62">
        <f>IFERROR(VLOOKUP($C298,Sales!$ER$5:$EX$300,3,0),0)</f>
        <v>2</v>
      </c>
      <c r="CV298" s="62">
        <f>IFERROR(VLOOKUP($C298,Waste!$ER$5:$EX$200,3,0),0)</f>
        <v>0</v>
      </c>
      <c r="CW298" s="63">
        <f t="shared" si="4603"/>
        <v>0</v>
      </c>
      <c r="CX298" s="62">
        <f>IFERROR(VLOOKUP($C298,Sales!$EY$5:$FE$300,7,0),0)</f>
        <v>100000</v>
      </c>
      <c r="CY298" s="62">
        <f>IFERROR(VLOOKUP($C298,Sales!$EY$5:$FE$300,3,0),0)</f>
        <v>2</v>
      </c>
      <c r="CZ298" s="62">
        <f>IFERROR(VLOOKUP($C298,Waste!$EY$5:$FE$200,3,0),0)</f>
        <v>0</v>
      </c>
      <c r="DA298" s="63">
        <f t="shared" si="4604"/>
        <v>0</v>
      </c>
      <c r="DB298" s="62">
        <f>IFERROR(VLOOKUP($C298,Sales!$FF$5:$FL$300,7,0),0)</f>
        <v>300000</v>
      </c>
      <c r="DC298" s="62">
        <f>IFERROR(VLOOKUP($C298,Sales!$FF$5:$FL$300,3,0),0)</f>
        <v>6</v>
      </c>
      <c r="DD298" s="62">
        <f>IFERROR(VLOOKUP($C298,Waste!$FF$5:$FL$200,3,0),0)</f>
        <v>0</v>
      </c>
      <c r="DE298" s="63">
        <f t="shared" si="4605"/>
        <v>0</v>
      </c>
      <c r="DF298" s="62">
        <f>IFERROR(VLOOKUP($C298,Sales!$FM$5:$FS$300,7,0),0)</f>
        <v>400000</v>
      </c>
      <c r="DG298" s="62">
        <f>IFERROR(VLOOKUP($C298,Sales!$FM$5:$FS$300,3,0),0)</f>
        <v>8</v>
      </c>
      <c r="DH298" s="62">
        <f>IFERROR(VLOOKUP($C298,Waste!$FM$5:$FS$200,3,0),0)</f>
        <v>0</v>
      </c>
      <c r="DI298" s="63">
        <f t="shared" si="4606"/>
        <v>0</v>
      </c>
      <c r="DJ298" s="62">
        <f>IFERROR(VLOOKUP($C298,Sales!$FT$5:$FZ$300,7,0),0)</f>
        <v>350000</v>
      </c>
      <c r="DK298" s="62">
        <f>IFERROR(VLOOKUP($C298,Sales!$FT$5:$FZ$300,3,0),0)</f>
        <v>7</v>
      </c>
      <c r="DL298" s="62">
        <f>IFERROR(VLOOKUP($C298,Waste!$FT$5:$FZ$200,3,0),0)</f>
        <v>0</v>
      </c>
      <c r="DM298" s="63">
        <f t="shared" si="4607"/>
        <v>0</v>
      </c>
      <c r="DN298" s="62">
        <f>IFERROR(VLOOKUP($C298,Sales!$GA$5:$GG$300,7,0),0)</f>
        <v>600000</v>
      </c>
      <c r="DO298" s="62">
        <f>IFERROR(VLOOKUP($C298,Sales!$GA$5:$GG$300,3,0),0)</f>
        <v>12</v>
      </c>
      <c r="DP298" s="62">
        <f>IFERROR(VLOOKUP($C298,Waste!$GA$5:$GG$200,3,0),0)</f>
        <v>0</v>
      </c>
      <c r="DQ298" s="63">
        <f t="shared" si="4608"/>
        <v>0</v>
      </c>
      <c r="DR298" s="62">
        <f>IFERROR(VLOOKUP($C298,Sales!$GH$5:$GN$300,7,0),0)</f>
        <v>250000</v>
      </c>
      <c r="DS298" s="62">
        <f>IFERROR(VLOOKUP($C298,Sales!$GH$5:$GN$300,3,0),0)</f>
        <v>5</v>
      </c>
      <c r="DT298" s="62">
        <f>IFERROR(VLOOKUP($C298,Waste!$GH$5:$GN$200,3,0),0)</f>
        <v>0</v>
      </c>
      <c r="DU298" s="63">
        <f t="shared" si="4609"/>
        <v>0</v>
      </c>
      <c r="DV298" s="62">
        <f>IFERROR(VLOOKUP($C298,Sales!$GO$5:$GU$300,7,0),0)</f>
        <v>200000</v>
      </c>
      <c r="DW298" s="62">
        <f>IFERROR(VLOOKUP($C298,Sales!$GO$5:$GU$300,3,0),0)</f>
        <v>4</v>
      </c>
      <c r="DX298" s="62">
        <f>IFERROR(VLOOKUP($C298,Waste!$GO$5:$GU$200,3,0),0)</f>
        <v>0</v>
      </c>
      <c r="DY298" s="63">
        <f t="shared" si="4610"/>
        <v>0</v>
      </c>
      <c r="DZ298" s="62">
        <f>IFERROR(VLOOKUP($C298,Sales!$GV$5:$HB$300,7,0),0)</f>
        <v>600000</v>
      </c>
      <c r="EA298" s="62">
        <f>IFERROR(VLOOKUP($C298,Sales!$GV$5:$HB$300,3,0),0)</f>
        <v>12</v>
      </c>
      <c r="EB298" s="62">
        <f>IFERROR(VLOOKUP($C298,Waste!$GV$5:$HB$200,3,0),0)</f>
        <v>0</v>
      </c>
      <c r="EC298" s="63">
        <f t="shared" si="4611"/>
        <v>0</v>
      </c>
      <c r="ED298" s="62">
        <f>IFERROR(VLOOKUP($C298,Sales!$HC$5:$HI$300,7,0),0)</f>
        <v>400000</v>
      </c>
      <c r="EE298" s="62">
        <f>IFERROR(VLOOKUP($C298,Sales!$HC$5:$HI$300,3,0),0)</f>
        <v>8</v>
      </c>
      <c r="EF298" s="62">
        <f>IFERROR(VLOOKUP($C298,Waste!$HC$5:$HI$200,3,0),0)</f>
        <v>0</v>
      </c>
      <c r="EG298" s="63">
        <f t="shared" si="4612"/>
        <v>0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10000000</v>
      </c>
      <c r="EN298" s="64">
        <f t="shared" si="4616"/>
        <v>10000000</v>
      </c>
      <c r="EO298" s="64">
        <f t="shared" si="4617"/>
        <v>200000</v>
      </c>
      <c r="EP298" s="64">
        <f t="shared" si="4618"/>
        <v>300000</v>
      </c>
      <c r="EQ298" s="64">
        <f t="shared" si="4619"/>
        <v>450000</v>
      </c>
      <c r="ER298" s="64">
        <f t="shared" si="4620"/>
        <v>150000</v>
      </c>
      <c r="ES298" s="64">
        <f t="shared" si="4621"/>
        <v>650000</v>
      </c>
      <c r="ET298" s="64">
        <f t="shared" si="4622"/>
        <v>200000</v>
      </c>
      <c r="EU298" s="64">
        <f t="shared" si="4623"/>
        <v>300000</v>
      </c>
      <c r="EV298" s="64">
        <f t="shared" si="4624"/>
        <v>550000</v>
      </c>
      <c r="EW298" s="64">
        <f t="shared" si="4625"/>
        <v>250000</v>
      </c>
      <c r="EX298" s="64">
        <f t="shared" si="4626"/>
        <v>250000</v>
      </c>
      <c r="EY298" s="64">
        <f t="shared" si="4627"/>
        <v>550000</v>
      </c>
      <c r="EZ298" s="64">
        <f t="shared" si="4628"/>
        <v>450000</v>
      </c>
      <c r="FA298" s="64">
        <f t="shared" si="4629"/>
        <v>250000</v>
      </c>
      <c r="FB298" s="64">
        <f t="shared" si="4630"/>
        <v>250000</v>
      </c>
      <c r="FC298" s="64">
        <f t="shared" si="4631"/>
        <v>350000</v>
      </c>
      <c r="FD298" s="64">
        <f t="shared" si="4632"/>
        <v>200000</v>
      </c>
      <c r="FE298" s="64">
        <f t="shared" si="4633"/>
        <v>300000</v>
      </c>
      <c r="FF298" s="64">
        <f t="shared" si="4634"/>
        <v>400000</v>
      </c>
      <c r="FG298" s="64">
        <f t="shared" si="4635"/>
        <v>400000</v>
      </c>
      <c r="FH298" s="64">
        <f t="shared" si="4636"/>
        <v>250000</v>
      </c>
      <c r="FI298" s="64">
        <f t="shared" si="4637"/>
        <v>100000</v>
      </c>
      <c r="FJ298" s="64">
        <f t="shared" si="4638"/>
        <v>100000</v>
      </c>
      <c r="FK298" s="64">
        <f t="shared" si="4639"/>
        <v>300000</v>
      </c>
      <c r="FL298" s="64">
        <f t="shared" si="4640"/>
        <v>400000</v>
      </c>
      <c r="FM298" s="64">
        <f t="shared" si="4641"/>
        <v>350000</v>
      </c>
      <c r="FN298" s="64">
        <f t="shared" si="4642"/>
        <v>600000</v>
      </c>
      <c r="FO298" s="64">
        <f t="shared" si="4643"/>
        <v>250000</v>
      </c>
      <c r="FP298" s="64">
        <f t="shared" si="4644"/>
        <v>200000</v>
      </c>
      <c r="FQ298" s="64">
        <f t="shared" si="4645"/>
        <v>600000</v>
      </c>
      <c r="FR298" s="64">
        <f t="shared" si="4646"/>
        <v>400000</v>
      </c>
      <c r="FS298" s="116">
        <f t="shared" si="4647"/>
        <v>0</v>
      </c>
      <c r="FT298" s="115">
        <f t="shared" si="4648"/>
        <v>0</v>
      </c>
      <c r="FU298" s="64">
        <f t="shared" si="4649"/>
        <v>200</v>
      </c>
      <c r="FV298" s="64">
        <f t="shared" si="4650"/>
        <v>200</v>
      </c>
      <c r="FW298" s="64">
        <f t="shared" si="4651"/>
        <v>4</v>
      </c>
      <c r="FX298" s="64">
        <f t="shared" si="4652"/>
        <v>6</v>
      </c>
      <c r="FY298" s="64">
        <f t="shared" si="4653"/>
        <v>9</v>
      </c>
      <c r="FZ298" s="64">
        <f t="shared" si="4654"/>
        <v>3</v>
      </c>
      <c r="GA298" s="64">
        <f t="shared" si="4655"/>
        <v>13</v>
      </c>
      <c r="GB298" s="64">
        <f t="shared" si="4656"/>
        <v>4</v>
      </c>
      <c r="GC298" s="64">
        <f t="shared" si="4657"/>
        <v>6</v>
      </c>
      <c r="GD298" s="64">
        <f t="shared" si="4658"/>
        <v>11</v>
      </c>
      <c r="GE298" s="64">
        <f t="shared" si="4659"/>
        <v>5</v>
      </c>
      <c r="GF298" s="64">
        <f t="shared" si="4660"/>
        <v>5</v>
      </c>
      <c r="GG298" s="64">
        <f t="shared" si="4661"/>
        <v>11</v>
      </c>
      <c r="GH298" s="64">
        <f t="shared" si="4662"/>
        <v>9</v>
      </c>
      <c r="GI298" s="64">
        <f t="shared" si="4663"/>
        <v>5</v>
      </c>
      <c r="GJ298" s="64">
        <f t="shared" si="4664"/>
        <v>5</v>
      </c>
      <c r="GK298" s="64">
        <f t="shared" si="4665"/>
        <v>7</v>
      </c>
      <c r="GL298" s="64">
        <f t="shared" si="4666"/>
        <v>4</v>
      </c>
      <c r="GM298" s="64">
        <f t="shared" si="4667"/>
        <v>6</v>
      </c>
      <c r="GN298" s="64">
        <f t="shared" si="4668"/>
        <v>8</v>
      </c>
      <c r="GO298" s="64">
        <f t="shared" si="4669"/>
        <v>8</v>
      </c>
      <c r="GP298" s="64">
        <f t="shared" si="4670"/>
        <v>5</v>
      </c>
      <c r="GQ298" s="64">
        <f t="shared" si="4671"/>
        <v>2</v>
      </c>
      <c r="GR298" s="64">
        <f t="shared" si="4672"/>
        <v>2</v>
      </c>
      <c r="GS298" s="64">
        <f t="shared" si="4673"/>
        <v>6</v>
      </c>
      <c r="GT298" s="64">
        <f t="shared" si="4674"/>
        <v>8</v>
      </c>
      <c r="GU298" s="64">
        <f t="shared" si="4675"/>
        <v>7</v>
      </c>
      <c r="GV298" s="64">
        <f t="shared" si="4676"/>
        <v>12</v>
      </c>
      <c r="GW298" s="64">
        <f t="shared" si="4677"/>
        <v>5</v>
      </c>
      <c r="GX298" s="64">
        <f t="shared" si="4678"/>
        <v>4</v>
      </c>
      <c r="GY298" s="64">
        <f t="shared" si="4679"/>
        <v>12</v>
      </c>
      <c r="GZ298" s="64">
        <f t="shared" si="4680"/>
        <v>8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200</v>
      </c>
      <c r="IL298" s="64">
        <f t="shared" si="5076"/>
        <v>200</v>
      </c>
      <c r="IM298" s="64">
        <f t="shared" si="5077"/>
        <v>4</v>
      </c>
      <c r="IN298" s="64">
        <f t="shared" si="5078"/>
        <v>6</v>
      </c>
      <c r="IO298" s="64">
        <f t="shared" si="5079"/>
        <v>9</v>
      </c>
      <c r="IP298" s="64">
        <f t="shared" si="5080"/>
        <v>3</v>
      </c>
      <c r="IQ298" s="64">
        <f t="shared" si="5081"/>
        <v>13</v>
      </c>
      <c r="IR298" s="64">
        <f t="shared" si="5082"/>
        <v>4</v>
      </c>
      <c r="IS298" s="64">
        <f t="shared" si="5083"/>
        <v>6</v>
      </c>
      <c r="IT298" s="64">
        <f t="shared" si="5084"/>
        <v>11</v>
      </c>
      <c r="IU298" s="64">
        <f t="shared" si="5085"/>
        <v>5</v>
      </c>
      <c r="IV298" s="64">
        <f t="shared" si="5086"/>
        <v>5</v>
      </c>
      <c r="IW298" s="64">
        <f t="shared" si="5087"/>
        <v>11</v>
      </c>
      <c r="IX298" s="64">
        <f t="shared" si="5088"/>
        <v>9</v>
      </c>
      <c r="IY298" s="64">
        <f t="shared" si="5089"/>
        <v>5</v>
      </c>
      <c r="IZ298" s="64">
        <f t="shared" si="5090"/>
        <v>5</v>
      </c>
      <c r="JA298" s="64">
        <f t="shared" si="5091"/>
        <v>7</v>
      </c>
      <c r="JB298" s="64">
        <f t="shared" si="5092"/>
        <v>4</v>
      </c>
      <c r="JC298" s="64">
        <f t="shared" si="5093"/>
        <v>6</v>
      </c>
      <c r="JD298" s="64">
        <f t="shared" si="5094"/>
        <v>8</v>
      </c>
      <c r="JE298" s="64">
        <f t="shared" si="5095"/>
        <v>8</v>
      </c>
      <c r="JF298" s="64">
        <f t="shared" si="5096"/>
        <v>5</v>
      </c>
      <c r="JG298" s="64">
        <f t="shared" si="5097"/>
        <v>2</v>
      </c>
      <c r="JH298" s="64">
        <f t="shared" si="5098"/>
        <v>2</v>
      </c>
      <c r="JI298" s="64">
        <f t="shared" si="5099"/>
        <v>6</v>
      </c>
      <c r="JJ298" s="64">
        <f t="shared" si="5100"/>
        <v>8</v>
      </c>
      <c r="JK298" s="64">
        <f t="shared" si="5101"/>
        <v>7</v>
      </c>
      <c r="JL298" s="64">
        <f t="shared" si="5102"/>
        <v>12</v>
      </c>
      <c r="JM298" s="64">
        <f t="shared" si="5103"/>
        <v>5</v>
      </c>
      <c r="JN298" s="64">
        <f t="shared" si="5104"/>
        <v>4</v>
      </c>
      <c r="JO298" s="64">
        <f t="shared" si="5105"/>
        <v>12</v>
      </c>
      <c r="JP298" s="64">
        <f t="shared" si="5106"/>
        <v>8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248">
        <v>7560085</v>
      </c>
      <c r="D299" s="248" t="s">
        <v>484</v>
      </c>
      <c r="E299" s="249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87">
        <f t="shared" si="4575"/>
        <v>2400000</v>
      </c>
      <c r="K299" s="62">
        <f t="shared" si="4576"/>
        <v>30</v>
      </c>
      <c r="L299" s="62">
        <f t="shared" si="4577"/>
        <v>0</v>
      </c>
      <c r="M299" s="57">
        <f t="shared" si="4578"/>
        <v>0</v>
      </c>
      <c r="N299" s="115">
        <f t="shared" si="4579"/>
        <v>2400000</v>
      </c>
      <c r="O299" s="64">
        <f t="shared" si="4580"/>
        <v>30</v>
      </c>
      <c r="P299" s="64">
        <f t="shared" si="4581"/>
        <v>0</v>
      </c>
      <c r="Q299" s="127">
        <f t="shared" si="4582"/>
        <v>0</v>
      </c>
      <c r="R299" s="246">
        <f>IFERROR(VLOOKUP($C299,Sales!$H$5:$N$300,7,0),0)</f>
        <v>80000</v>
      </c>
      <c r="S299" s="240">
        <f>IFERROR(VLOOKUP($C299,Sales!$H$5:$N$300,3,0),0)</f>
        <v>1</v>
      </c>
      <c r="T299" s="62">
        <f>IFERROR(VLOOKUP($C299,Waste!$H$5:$N$200,3,0),0)</f>
        <v>0</v>
      </c>
      <c r="U299" s="63">
        <f t="shared" si="4583"/>
        <v>0</v>
      </c>
      <c r="V299" s="62">
        <f>IFERROR(VLOOKUP($C299,Sales!$O$5:$U$300,7,0),0)</f>
        <v>160000</v>
      </c>
      <c r="W299" s="62">
        <f>IFERROR(VLOOKUP($C299,Sales!$O$5:$U$300,3,0),0)</f>
        <v>2</v>
      </c>
      <c r="X299" s="62">
        <f>IFERROR(VLOOKUP($C299,Waste!$O$5:$U$200,3,0),0)</f>
        <v>0</v>
      </c>
      <c r="Y299" s="63">
        <f t="shared" si="4584"/>
        <v>0</v>
      </c>
      <c r="Z299" s="62">
        <f>IFERROR(VLOOKUP($C299,Sales!$V$5:$AB$300,7,0),0)</f>
        <v>160000</v>
      </c>
      <c r="AA299" s="62">
        <f>IFERROR(VLOOKUP($C299,Sales!$V$5:$AB$300,3,0),0)</f>
        <v>2</v>
      </c>
      <c r="AB299" s="62">
        <f>IFERROR(VLOOKUP($C299,Waste!$V$5:$AB$200,3,0),0)</f>
        <v>0</v>
      </c>
      <c r="AC299" s="63">
        <f t="shared" si="4585"/>
        <v>0</v>
      </c>
      <c r="AD299" s="62">
        <f>IFERROR(VLOOKUP($C299,Sales!$AC$5:$AI$300,7,0),0)</f>
        <v>80000</v>
      </c>
      <c r="AE299" s="62">
        <f>IFERROR(VLOOKUP($C299,Sales!$AC$5:$AI$300,3,0),0)</f>
        <v>1</v>
      </c>
      <c r="AF299" s="62">
        <f>IFERROR(VLOOKUP($C299,Waste!$AC$5:$AI$200,3,0),0)</f>
        <v>0</v>
      </c>
      <c r="AG299" s="63">
        <f t="shared" si="4586"/>
        <v>0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160000</v>
      </c>
      <c r="AQ299" s="62">
        <f>IFERROR(VLOOKUP($C299,Sales!$AX$5:$BD$300,3,0),0)</f>
        <v>2</v>
      </c>
      <c r="AR299" s="62">
        <f>IFERROR(VLOOKUP($C299,Waste!$AX$5:$BD$200,3,0),0)</f>
        <v>0</v>
      </c>
      <c r="AS299" s="63">
        <f t="shared" si="4589"/>
        <v>0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80000</v>
      </c>
      <c r="AY299" s="62">
        <f>IFERROR(VLOOKUP($C299,Sales!$BL$5:$BR$300,3,0),0)</f>
        <v>1</v>
      </c>
      <c r="AZ299" s="62">
        <f>IFERROR(VLOOKUP($C299,Waste!$BL$5:$BR$200,3,0),0)</f>
        <v>0</v>
      </c>
      <c r="BA299" s="63">
        <f t="shared" si="4591"/>
        <v>0</v>
      </c>
      <c r="BB299" s="62">
        <f>IFERROR(VLOOKUP($C299,Sales!$BS$5:$BY$300,7,0),0)</f>
        <v>80000</v>
      </c>
      <c r="BC299" s="62">
        <f>IFERROR(VLOOKUP($C299,Sales!$BS$5:$BY$300,3,0),0)</f>
        <v>1</v>
      </c>
      <c r="BD299" s="62">
        <f>IFERROR(VLOOKUP($C299,Waste!$BS$5:$BY$200,3,0),0)</f>
        <v>0</v>
      </c>
      <c r="BE299" s="63">
        <f t="shared" si="4592"/>
        <v>0</v>
      </c>
      <c r="BF299" s="62">
        <f>IFERROR(VLOOKUP($C299,Sales!$BZ$5:$CF$300,7,0),0)</f>
        <v>160000</v>
      </c>
      <c r="BG299" s="62">
        <f>IFERROR(VLOOKUP($C299,Sales!$BZ$5:$CF$300,3,0),0)</f>
        <v>2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240000</v>
      </c>
      <c r="BK299" s="62">
        <f>IFERROR(VLOOKUP($C299,Sales!$CG$5:$CM$300,3,0),0)</f>
        <v>3</v>
      </c>
      <c r="BL299" s="62">
        <f>IFERROR(VLOOKUP($C299,Waste!$CG$5:$CM$200,3,0),0)</f>
        <v>0</v>
      </c>
      <c r="BM299" s="63">
        <f t="shared" si="4594"/>
        <v>0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80000</v>
      </c>
      <c r="BS299" s="62">
        <f>IFERROR(VLOOKUP($C299,Sales!$CU$5:$DA$300,3,0),0)</f>
        <v>1</v>
      </c>
      <c r="BT299" s="62">
        <f>IFERROR(VLOOKUP($C299,Waste!$CU$5:$DA$200,3,0),0)</f>
        <v>0</v>
      </c>
      <c r="BU299" s="63">
        <f t="shared" si="4596"/>
        <v>0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160000</v>
      </c>
      <c r="CA299" s="62">
        <f>IFERROR(VLOOKUP($C299,Sales!$DI$5:$DO$300,3,0),0)</f>
        <v>2</v>
      </c>
      <c r="CB299" s="62">
        <f>IFERROR(VLOOKUP($C299,Waste!$DI$5:$DO$200,3,0),0)</f>
        <v>0</v>
      </c>
      <c r="CC299" s="63">
        <f t="shared" si="4598"/>
        <v>0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160000</v>
      </c>
      <c r="CM299" s="62">
        <f>IFERROR(VLOOKUP($C299,Sales!$ED$5:$EJ$300,3,0),0)</f>
        <v>2</v>
      </c>
      <c r="CN299" s="62">
        <f>IFERROR(VLOOKUP($C299,Waste!$ED$5:$EJ$200,3,0),0)</f>
        <v>0</v>
      </c>
      <c r="CO299" s="63">
        <f t="shared" si="4601"/>
        <v>0</v>
      </c>
      <c r="CP299" s="62">
        <f>IFERROR(VLOOKUP($C299,Sales!$EK$5:$EQ$300,7,0),0)</f>
        <v>80000</v>
      </c>
      <c r="CQ299" s="62">
        <f>IFERROR(VLOOKUP($C299,Sales!$EK$5:$EQ$300,3,0),0)</f>
        <v>1</v>
      </c>
      <c r="CR299" s="62">
        <f>IFERROR(VLOOKUP($C299,Waste!$EK$5:$EQ$200,3,0),0)</f>
        <v>0</v>
      </c>
      <c r="CS299" s="63">
        <f t="shared" si="4602"/>
        <v>0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80000</v>
      </c>
      <c r="DG299" s="62">
        <f>IFERROR(VLOOKUP($C299,Sales!$FM$5:$FS$300,3,0),0)</f>
        <v>1</v>
      </c>
      <c r="DH299" s="62">
        <f>IFERROR(VLOOKUP($C299,Waste!$FM$5:$FS$200,3,0),0)</f>
        <v>0</v>
      </c>
      <c r="DI299" s="63">
        <f t="shared" si="4606"/>
        <v>0</v>
      </c>
      <c r="DJ299" s="62">
        <f>IFERROR(VLOOKUP($C299,Sales!$FT$5:$FZ$300,7,0),0)</f>
        <v>400000</v>
      </c>
      <c r="DK299" s="62">
        <f>IFERROR(VLOOKUP($C299,Sales!$FT$5:$FZ$300,3,0),0)</f>
        <v>5</v>
      </c>
      <c r="DL299" s="62">
        <f>IFERROR(VLOOKUP($C299,Waste!$FT$5:$FZ$200,3,0),0)</f>
        <v>0</v>
      </c>
      <c r="DM299" s="63">
        <f t="shared" si="4607"/>
        <v>0</v>
      </c>
      <c r="DN299" s="62">
        <f>IFERROR(VLOOKUP($C299,Sales!$GA$5:$GG$300,7,0),0)</f>
        <v>80000</v>
      </c>
      <c r="DO299" s="62">
        <f>IFERROR(VLOOKUP($C299,Sales!$GA$5:$GG$300,3,0),0)</f>
        <v>1</v>
      </c>
      <c r="DP299" s="62">
        <f>IFERROR(VLOOKUP($C299,Waste!$GA$5:$GG$200,3,0),0)</f>
        <v>0</v>
      </c>
      <c r="DQ299" s="63">
        <f t="shared" si="4608"/>
        <v>0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80000</v>
      </c>
      <c r="DW299" s="62">
        <f>IFERROR(VLOOKUP($C299,Sales!$GO$5:$GU$300,3,0),0)</f>
        <v>1</v>
      </c>
      <c r="DX299" s="62">
        <f>IFERROR(VLOOKUP($C299,Waste!$GO$5:$GU$200,3,0),0)</f>
        <v>0</v>
      </c>
      <c r="DY299" s="63">
        <f t="shared" si="4610"/>
        <v>0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80000</v>
      </c>
      <c r="EE299" s="62">
        <f>IFERROR(VLOOKUP($C299,Sales!$HC$5:$HI$300,3,0),0)</f>
        <v>1</v>
      </c>
      <c r="EF299" s="62">
        <f>IFERROR(VLOOKUP($C299,Waste!$HC$5:$HI$200,3,0),0)</f>
        <v>0</v>
      </c>
      <c r="EG299" s="63">
        <f t="shared" si="4612"/>
        <v>0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2400000</v>
      </c>
      <c r="EN299" s="64">
        <f t="shared" si="4616"/>
        <v>2400000</v>
      </c>
      <c r="EO299" s="64">
        <f t="shared" si="4617"/>
        <v>80000</v>
      </c>
      <c r="EP299" s="64">
        <f t="shared" si="4618"/>
        <v>160000</v>
      </c>
      <c r="EQ299" s="64">
        <f t="shared" si="4619"/>
        <v>160000</v>
      </c>
      <c r="ER299" s="64">
        <f t="shared" si="4620"/>
        <v>80000</v>
      </c>
      <c r="ES299" s="64">
        <f t="shared" si="4621"/>
        <v>0</v>
      </c>
      <c r="ET299" s="64">
        <f t="shared" si="4622"/>
        <v>0</v>
      </c>
      <c r="EU299" s="64">
        <f t="shared" si="4623"/>
        <v>160000</v>
      </c>
      <c r="EV299" s="64">
        <f t="shared" si="4624"/>
        <v>0</v>
      </c>
      <c r="EW299" s="64">
        <f t="shared" si="4625"/>
        <v>80000</v>
      </c>
      <c r="EX299" s="64">
        <f t="shared" si="4626"/>
        <v>80000</v>
      </c>
      <c r="EY299" s="64">
        <f t="shared" si="4627"/>
        <v>160000</v>
      </c>
      <c r="EZ299" s="64">
        <f t="shared" si="4628"/>
        <v>240000</v>
      </c>
      <c r="FA299" s="64">
        <f t="shared" si="4629"/>
        <v>0</v>
      </c>
      <c r="FB299" s="64">
        <f t="shared" si="4630"/>
        <v>80000</v>
      </c>
      <c r="FC299" s="64">
        <f t="shared" si="4631"/>
        <v>0</v>
      </c>
      <c r="FD299" s="64">
        <f t="shared" si="4632"/>
        <v>160000</v>
      </c>
      <c r="FE299" s="64">
        <f t="shared" si="4633"/>
        <v>0</v>
      </c>
      <c r="FF299" s="64">
        <f t="shared" si="4634"/>
        <v>0</v>
      </c>
      <c r="FG299" s="64">
        <f t="shared" si="4635"/>
        <v>160000</v>
      </c>
      <c r="FH299" s="64">
        <f t="shared" si="4636"/>
        <v>80000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80000</v>
      </c>
      <c r="FM299" s="64">
        <f t="shared" si="4641"/>
        <v>400000</v>
      </c>
      <c r="FN299" s="64">
        <f t="shared" si="4642"/>
        <v>80000</v>
      </c>
      <c r="FO299" s="64">
        <f t="shared" si="4643"/>
        <v>0</v>
      </c>
      <c r="FP299" s="64">
        <f t="shared" si="4644"/>
        <v>80000</v>
      </c>
      <c r="FQ299" s="64">
        <f t="shared" si="4645"/>
        <v>0</v>
      </c>
      <c r="FR299" s="64">
        <f t="shared" si="4646"/>
        <v>80000</v>
      </c>
      <c r="FS299" s="116">
        <f t="shared" si="4647"/>
        <v>0</v>
      </c>
      <c r="FT299" s="115">
        <f t="shared" si="4648"/>
        <v>0</v>
      </c>
      <c r="FU299" s="64">
        <f t="shared" si="4649"/>
        <v>30</v>
      </c>
      <c r="FV299" s="64">
        <f t="shared" si="4650"/>
        <v>30</v>
      </c>
      <c r="FW299" s="64">
        <f t="shared" si="4651"/>
        <v>1</v>
      </c>
      <c r="FX299" s="64">
        <f t="shared" si="4652"/>
        <v>2</v>
      </c>
      <c r="FY299" s="64">
        <f t="shared" si="4653"/>
        <v>2</v>
      </c>
      <c r="FZ299" s="64">
        <f t="shared" si="4654"/>
        <v>1</v>
      </c>
      <c r="GA299" s="64">
        <f t="shared" si="4655"/>
        <v>0</v>
      </c>
      <c r="GB299" s="64">
        <f t="shared" si="4656"/>
        <v>0</v>
      </c>
      <c r="GC299" s="64">
        <f t="shared" si="4657"/>
        <v>2</v>
      </c>
      <c r="GD299" s="64">
        <f t="shared" si="4658"/>
        <v>0</v>
      </c>
      <c r="GE299" s="64">
        <f t="shared" si="4659"/>
        <v>1</v>
      </c>
      <c r="GF299" s="64">
        <f t="shared" si="4660"/>
        <v>1</v>
      </c>
      <c r="GG299" s="64">
        <f t="shared" si="4661"/>
        <v>2</v>
      </c>
      <c r="GH299" s="64">
        <f t="shared" si="4662"/>
        <v>3</v>
      </c>
      <c r="GI299" s="64">
        <f t="shared" si="4663"/>
        <v>0</v>
      </c>
      <c r="GJ299" s="64">
        <f t="shared" si="4664"/>
        <v>1</v>
      </c>
      <c r="GK299" s="64">
        <f t="shared" si="4665"/>
        <v>0</v>
      </c>
      <c r="GL299" s="64">
        <f t="shared" si="4666"/>
        <v>2</v>
      </c>
      <c r="GM299" s="64">
        <f t="shared" si="4667"/>
        <v>0</v>
      </c>
      <c r="GN299" s="64">
        <f t="shared" si="4668"/>
        <v>0</v>
      </c>
      <c r="GO299" s="64">
        <f t="shared" si="4669"/>
        <v>2</v>
      </c>
      <c r="GP299" s="64">
        <f t="shared" si="4670"/>
        <v>1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1</v>
      </c>
      <c r="GU299" s="64">
        <f t="shared" si="4675"/>
        <v>5</v>
      </c>
      <c r="GV299" s="64">
        <f t="shared" si="4676"/>
        <v>1</v>
      </c>
      <c r="GW299" s="64">
        <f t="shared" si="4677"/>
        <v>0</v>
      </c>
      <c r="GX299" s="64">
        <f t="shared" si="4678"/>
        <v>1</v>
      </c>
      <c r="GY299" s="64">
        <f t="shared" si="4679"/>
        <v>0</v>
      </c>
      <c r="GZ299" s="64">
        <f t="shared" si="4680"/>
        <v>1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30</v>
      </c>
      <c r="IL299" s="64">
        <f t="shared" si="5076"/>
        <v>30</v>
      </c>
      <c r="IM299" s="64">
        <f t="shared" si="5077"/>
        <v>1</v>
      </c>
      <c r="IN299" s="64">
        <f t="shared" si="5078"/>
        <v>2</v>
      </c>
      <c r="IO299" s="64">
        <f t="shared" si="5079"/>
        <v>2</v>
      </c>
      <c r="IP299" s="64">
        <f t="shared" si="5080"/>
        <v>1</v>
      </c>
      <c r="IQ299" s="64">
        <f t="shared" si="5081"/>
        <v>0</v>
      </c>
      <c r="IR299" s="64">
        <f t="shared" si="5082"/>
        <v>0</v>
      </c>
      <c r="IS299" s="64">
        <f t="shared" si="5083"/>
        <v>2</v>
      </c>
      <c r="IT299" s="64">
        <f t="shared" si="5084"/>
        <v>0</v>
      </c>
      <c r="IU299" s="64">
        <f t="shared" si="5085"/>
        <v>1</v>
      </c>
      <c r="IV299" s="64">
        <f t="shared" si="5086"/>
        <v>1</v>
      </c>
      <c r="IW299" s="64">
        <f t="shared" si="5087"/>
        <v>2</v>
      </c>
      <c r="IX299" s="64">
        <f t="shared" si="5088"/>
        <v>3</v>
      </c>
      <c r="IY299" s="64">
        <f t="shared" si="5089"/>
        <v>0</v>
      </c>
      <c r="IZ299" s="64">
        <f t="shared" si="5090"/>
        <v>1</v>
      </c>
      <c r="JA299" s="64">
        <f t="shared" si="5091"/>
        <v>0</v>
      </c>
      <c r="JB299" s="64">
        <f t="shared" si="5092"/>
        <v>2</v>
      </c>
      <c r="JC299" s="64">
        <f t="shared" si="5093"/>
        <v>0</v>
      </c>
      <c r="JD299" s="64">
        <f t="shared" si="5094"/>
        <v>0</v>
      </c>
      <c r="JE299" s="64">
        <f t="shared" si="5095"/>
        <v>2</v>
      </c>
      <c r="JF299" s="64">
        <f t="shared" si="5096"/>
        <v>1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1</v>
      </c>
      <c r="JK299" s="64">
        <f t="shared" si="5101"/>
        <v>5</v>
      </c>
      <c r="JL299" s="64">
        <f t="shared" si="5102"/>
        <v>1</v>
      </c>
      <c r="JM299" s="64">
        <f t="shared" si="5103"/>
        <v>0</v>
      </c>
      <c r="JN299" s="64">
        <f t="shared" si="5104"/>
        <v>1</v>
      </c>
      <c r="JO299" s="64">
        <f t="shared" si="5105"/>
        <v>0</v>
      </c>
      <c r="JP299" s="64">
        <f t="shared" si="5106"/>
        <v>1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760000</v>
      </c>
      <c r="K302" s="35">
        <f t="shared" ref="K302" si="5462">SUM(K303:K306)</f>
        <v>20</v>
      </c>
      <c r="L302" s="35">
        <f t="shared" ref="L302" si="5463">SUM(L303:L306)</f>
        <v>0</v>
      </c>
      <c r="M302" s="125">
        <f t="shared" si="4578"/>
        <v>0</v>
      </c>
      <c r="N302" s="101">
        <f t="shared" ref="N302" si="5464">SUM(N303:N306)</f>
        <v>760000</v>
      </c>
      <c r="O302" s="35">
        <f t="shared" ref="O302" si="5465">SUM(O303:O306)</f>
        <v>20</v>
      </c>
      <c r="P302" s="35">
        <f t="shared" ref="P302" si="5466">SUM(P303:P306)</f>
        <v>0</v>
      </c>
      <c r="Q302" s="102">
        <f t="shared" ref="Q302" si="5467">P302/O302</f>
        <v>0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76000</v>
      </c>
      <c r="AE302" s="35">
        <f t="shared" ref="AE302" si="5478">SUM(AE303:AE306)</f>
        <v>2</v>
      </c>
      <c r="AF302" s="35">
        <f t="shared" ref="AF302" si="5479">SUM(AF303:AF306)</f>
        <v>0</v>
      </c>
      <c r="AG302" s="65">
        <f t="shared" si="4586"/>
        <v>0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38000</v>
      </c>
      <c r="BW302" s="35">
        <f t="shared" ref="BW302" si="5511">SUM(BW303:BW306)</f>
        <v>1</v>
      </c>
      <c r="BX302" s="35">
        <f t="shared" ref="BX302" si="5512">SUM(BX303:BX306)</f>
        <v>0</v>
      </c>
      <c r="BY302" s="65">
        <f t="shared" si="4597"/>
        <v>0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38000</v>
      </c>
      <c r="CE302" s="35">
        <f t="shared" ref="CE302" si="5517">SUM(CE303:CE306)</f>
        <v>1</v>
      </c>
      <c r="CF302" s="35">
        <f t="shared" ref="CF302" si="5518">SUM(CF303:CF306)</f>
        <v>0</v>
      </c>
      <c r="CG302" s="65">
        <f t="shared" si="4599"/>
        <v>0</v>
      </c>
      <c r="CH302" s="35">
        <f t="shared" ref="CH302" si="5519">SUM(CH303:CH306)</f>
        <v>38000</v>
      </c>
      <c r="CI302" s="35">
        <f t="shared" ref="CI302" si="5520">SUM(CI303:CI306)</f>
        <v>1</v>
      </c>
      <c r="CJ302" s="35">
        <f t="shared" ref="CJ302" si="5521">SUM(CJ303:CJ306)</f>
        <v>0</v>
      </c>
      <c r="CK302" s="65">
        <f t="shared" si="4600"/>
        <v>0</v>
      </c>
      <c r="CL302" s="35">
        <f t="shared" ref="CL302" si="5522">SUM(CL303:CL306)</f>
        <v>152000</v>
      </c>
      <c r="CM302" s="35">
        <f t="shared" ref="CM302" si="5523">SUM(CM303:CM306)</f>
        <v>4</v>
      </c>
      <c r="CN302" s="35">
        <f t="shared" ref="CN302" si="5524">SUM(CN303:CN306)</f>
        <v>0</v>
      </c>
      <c r="CO302" s="65">
        <f t="shared" si="4601"/>
        <v>0</v>
      </c>
      <c r="CP302" s="35">
        <f t="shared" ref="CP302" si="5525">SUM(CP303:CP306)</f>
        <v>76000</v>
      </c>
      <c r="CQ302" s="35">
        <f t="shared" ref="CQ302" si="5526">SUM(CQ303:CQ306)</f>
        <v>2</v>
      </c>
      <c r="CR302" s="35">
        <f t="shared" ref="CR302" si="5527">SUM(CR303:CR306)</f>
        <v>0</v>
      </c>
      <c r="CS302" s="65">
        <f t="shared" si="4602"/>
        <v>0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76000</v>
      </c>
      <c r="DG302" s="35">
        <f t="shared" ref="DG302" si="5538">SUM(DG303:DG306)</f>
        <v>2</v>
      </c>
      <c r="DH302" s="35">
        <f t="shared" ref="DH302" si="5539">SUM(DH303:DH306)</f>
        <v>0</v>
      </c>
      <c r="DI302" s="65">
        <f t="shared" si="4606"/>
        <v>0</v>
      </c>
      <c r="DJ302" s="35">
        <f t="shared" ref="DJ302" si="5540">SUM(DJ303:DJ306)</f>
        <v>114000</v>
      </c>
      <c r="DK302" s="35">
        <f t="shared" ref="DK302" si="5541">SUM(DK303:DK306)</f>
        <v>3</v>
      </c>
      <c r="DL302" s="35">
        <f t="shared" ref="DL302" si="5542">SUM(DL303:DL306)</f>
        <v>0</v>
      </c>
      <c r="DM302" s="65">
        <f t="shared" si="4607"/>
        <v>0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76000</v>
      </c>
      <c r="DS302" s="35">
        <f t="shared" ref="DS302" si="5547">SUM(DS303:DS306)</f>
        <v>2</v>
      </c>
      <c r="DT302" s="35">
        <f t="shared" ref="DT302" si="5548">SUM(DT303:DT306)</f>
        <v>0</v>
      </c>
      <c r="DU302" s="65">
        <f t="shared" si="4609"/>
        <v>0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76000</v>
      </c>
      <c r="EA302" s="35">
        <f t="shared" ref="EA302" si="5553">SUM(EA303:EA306)</f>
        <v>2</v>
      </c>
      <c r="EB302" s="35">
        <f t="shared" ref="EB302" si="5554">SUM(EB303:EB306)</f>
        <v>0</v>
      </c>
      <c r="EC302" s="65">
        <f t="shared" si="4611"/>
        <v>0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760000</v>
      </c>
      <c r="EN302" s="35">
        <f t="shared" ref="EN302" si="5563">SUM(EN303:EN306)</f>
        <v>760000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76000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38000</v>
      </c>
      <c r="FD302" s="35">
        <f t="shared" ref="FD302" si="5579">SUM(FD303:FD306)</f>
        <v>0</v>
      </c>
      <c r="FE302" s="35">
        <f t="shared" ref="FE302" si="5580">SUM(FE303:FE306)</f>
        <v>38000</v>
      </c>
      <c r="FF302" s="35">
        <f t="shared" ref="FF302" si="5581">SUM(FF303:FF306)</f>
        <v>38000</v>
      </c>
      <c r="FG302" s="35">
        <f t="shared" ref="FG302" si="5582">SUM(FG303:FG306)</f>
        <v>152000</v>
      </c>
      <c r="FH302" s="35">
        <f t="shared" ref="FH302" si="5583">SUM(FH303:FH306)</f>
        <v>76000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76000</v>
      </c>
      <c r="FM302" s="35">
        <f t="shared" ref="FM302" si="5588">SUM(FM303:FM306)</f>
        <v>114000</v>
      </c>
      <c r="FN302" s="35">
        <f t="shared" ref="FN302" si="5589">SUM(FN303:FN306)</f>
        <v>0</v>
      </c>
      <c r="FO302" s="35">
        <f t="shared" ref="FO302" si="5590">SUM(FO303:FO306)</f>
        <v>76000</v>
      </c>
      <c r="FP302" s="35">
        <f t="shared" ref="FP302" si="5591">SUM(FP303:FP306)</f>
        <v>0</v>
      </c>
      <c r="FQ302" s="35">
        <f t="shared" ref="FQ302" si="5592">SUM(FQ303:FQ306)</f>
        <v>76000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20</v>
      </c>
      <c r="FV302" s="35">
        <f t="shared" ref="FV302" si="5597">SUM(FV303:FV306)</f>
        <v>20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2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1</v>
      </c>
      <c r="GL302" s="35">
        <f t="shared" ref="GL302" si="5613">SUM(GL303:GL306)</f>
        <v>0</v>
      </c>
      <c r="GM302" s="35">
        <f t="shared" ref="GM302" si="5614">SUM(GM303:GM306)</f>
        <v>1</v>
      </c>
      <c r="GN302" s="35">
        <f t="shared" ref="GN302" si="5615">SUM(GN303:GN306)</f>
        <v>1</v>
      </c>
      <c r="GO302" s="35">
        <f t="shared" ref="GO302" si="5616">SUM(GO303:GO306)</f>
        <v>4</v>
      </c>
      <c r="GP302" s="35">
        <f t="shared" ref="GP302" si="5617">SUM(GP303:GP306)</f>
        <v>2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2</v>
      </c>
      <c r="GU302" s="35">
        <f t="shared" ref="GU302" si="5622">SUM(GU303:GU306)</f>
        <v>3</v>
      </c>
      <c r="GV302" s="35">
        <f t="shared" ref="GV302" si="5623">SUM(GV303:GV306)</f>
        <v>0</v>
      </c>
      <c r="GW302" s="35">
        <f t="shared" ref="GW302" si="5624">SUM(GW303:GW306)</f>
        <v>2</v>
      </c>
      <c r="GX302" s="35">
        <f t="shared" ref="GX302" si="5625">SUM(GX303:GX306)</f>
        <v>0</v>
      </c>
      <c r="GY302" s="35">
        <f t="shared" ref="GY302" si="5626">SUM(GY303:GY306)</f>
        <v>2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20</v>
      </c>
      <c r="IL302" s="35">
        <f t="shared" si="5662"/>
        <v>20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2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1</v>
      </c>
      <c r="JB302" s="35">
        <f t="shared" si="5662"/>
        <v>0</v>
      </c>
      <c r="JC302" s="35">
        <f t="shared" si="5662"/>
        <v>1</v>
      </c>
      <c r="JD302" s="35">
        <f t="shared" si="5662"/>
        <v>1</v>
      </c>
      <c r="JE302" s="35">
        <f t="shared" si="5662"/>
        <v>4</v>
      </c>
      <c r="JF302" s="35">
        <f t="shared" si="5662"/>
        <v>2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2</v>
      </c>
      <c r="JK302" s="35">
        <f t="shared" si="5662"/>
        <v>3</v>
      </c>
      <c r="JL302" s="35">
        <f t="shared" si="5662"/>
        <v>0</v>
      </c>
      <c r="JM302" s="35">
        <f t="shared" si="5662"/>
        <v>2</v>
      </c>
      <c r="JN302" s="35">
        <f t="shared" si="5662"/>
        <v>0</v>
      </c>
      <c r="JO302" s="35">
        <f t="shared" si="5662"/>
        <v>2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190000</v>
      </c>
      <c r="K303" s="62">
        <f t="shared" si="4576"/>
        <v>5</v>
      </c>
      <c r="L303" s="62">
        <f t="shared" si="4577"/>
        <v>0</v>
      </c>
      <c r="M303" s="57">
        <f t="shared" si="4578"/>
        <v>0</v>
      </c>
      <c r="N303" s="115">
        <f t="shared" si="4579"/>
        <v>190000</v>
      </c>
      <c r="O303" s="64">
        <f t="shared" si="4580"/>
        <v>5</v>
      </c>
      <c r="P303" s="64">
        <f t="shared" si="4581"/>
        <v>0</v>
      </c>
      <c r="Q303" s="127">
        <f t="shared" si="4582"/>
        <v>0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38000</v>
      </c>
      <c r="DK303" s="62">
        <f>IFERROR(VLOOKUP($C303,Sales!$FT$5:$FZ$300,3,0),0)</f>
        <v>1</v>
      </c>
      <c r="DL303" s="62">
        <f>IFERROR(VLOOKUP($C303,Waste!$FT$5:$FZ$200,3,0),0)</f>
        <v>0</v>
      </c>
      <c r="DM303" s="63">
        <f t="shared" si="4607"/>
        <v>0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76000</v>
      </c>
      <c r="DS303" s="62">
        <f>IFERROR(VLOOKUP($C303,Sales!$GH$5:$GN$300,3,0),0)</f>
        <v>2</v>
      </c>
      <c r="DT303" s="62">
        <f>IFERROR(VLOOKUP($C303,Waste!$GH$5:$GN$200,3,0),0)</f>
        <v>0</v>
      </c>
      <c r="DU303" s="63">
        <f t="shared" si="4609"/>
        <v>0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76000</v>
      </c>
      <c r="EA303" s="62">
        <f>IFERROR(VLOOKUP($C303,Sales!$GV$5:$HB$300,3,0),0)</f>
        <v>2</v>
      </c>
      <c r="EB303" s="62">
        <f>IFERROR(VLOOKUP($C303,Waste!$GV$5:$HB$200,3,0),0)</f>
        <v>0</v>
      </c>
      <c r="EC303" s="63">
        <f t="shared" si="4611"/>
        <v>0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190000</v>
      </c>
      <c r="EN303" s="64">
        <f t="shared" si="4616"/>
        <v>190000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38000</v>
      </c>
      <c r="FN303" s="64">
        <f t="shared" si="4642"/>
        <v>0</v>
      </c>
      <c r="FO303" s="64">
        <f t="shared" si="4643"/>
        <v>76000</v>
      </c>
      <c r="FP303" s="64">
        <f t="shared" si="4644"/>
        <v>0</v>
      </c>
      <c r="FQ303" s="64">
        <f t="shared" si="4645"/>
        <v>76000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5</v>
      </c>
      <c r="FV303" s="64">
        <f t="shared" si="4650"/>
        <v>5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1</v>
      </c>
      <c r="GV303" s="64">
        <f t="shared" si="4676"/>
        <v>0</v>
      </c>
      <c r="GW303" s="64">
        <f t="shared" si="4677"/>
        <v>2</v>
      </c>
      <c r="GX303" s="64">
        <f t="shared" si="4678"/>
        <v>0</v>
      </c>
      <c r="GY303" s="64">
        <f t="shared" si="4679"/>
        <v>2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5</v>
      </c>
      <c r="IL303" s="64">
        <f t="shared" ref="IL303:IL306" si="5665">+FV303+HD303</f>
        <v>5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1</v>
      </c>
      <c r="JL303" s="64">
        <f t="shared" ref="JL303:JL306" si="5691">+GV303+ID303</f>
        <v>0</v>
      </c>
      <c r="JM303" s="64">
        <f t="shared" ref="JM303:JM306" si="5692">+GW303+IE303</f>
        <v>2</v>
      </c>
      <c r="JN303" s="64">
        <f t="shared" ref="JN303:JN306" si="5693">+GX303+IF303</f>
        <v>0</v>
      </c>
      <c r="JO303" s="64">
        <f t="shared" ref="JO303:JO306" si="5694">+GY303+IG303</f>
        <v>2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570000</v>
      </c>
      <c r="K304" s="62">
        <f t="shared" si="4576"/>
        <v>15</v>
      </c>
      <c r="L304" s="62">
        <f t="shared" si="4577"/>
        <v>0</v>
      </c>
      <c r="M304" s="57">
        <f t="shared" si="4578"/>
        <v>0</v>
      </c>
      <c r="N304" s="115">
        <f t="shared" si="4579"/>
        <v>570000</v>
      </c>
      <c r="O304" s="64">
        <f t="shared" si="4580"/>
        <v>15</v>
      </c>
      <c r="P304" s="64">
        <f t="shared" si="4581"/>
        <v>0</v>
      </c>
      <c r="Q304" s="127">
        <f t="shared" si="4582"/>
        <v>0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76000</v>
      </c>
      <c r="AE304" s="62">
        <f>IFERROR(VLOOKUP($C304,Sales!$AC$5:$AI$300,3,0),0)</f>
        <v>2</v>
      </c>
      <c r="AF304" s="62">
        <f>IFERROR(VLOOKUP($C304,Waste!$AC$5:$AI$200,3,0),0)</f>
        <v>0</v>
      </c>
      <c r="AG304" s="63">
        <f t="shared" si="4586"/>
        <v>0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38000</v>
      </c>
      <c r="BW304" s="62">
        <f>IFERROR(VLOOKUP($C304,Sales!$DB$5:$DH$300,3,0),0)</f>
        <v>1</v>
      </c>
      <c r="BX304" s="62">
        <f>IFERROR(VLOOKUP($C304,Waste!$DB$5:$DH$200,3,0),0)</f>
        <v>0</v>
      </c>
      <c r="BY304" s="63">
        <f t="shared" si="4597"/>
        <v>0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38000</v>
      </c>
      <c r="CE304" s="62">
        <f>IFERROR(VLOOKUP($C304,Sales!$DP$5:$DV$300,3,0),0)</f>
        <v>1</v>
      </c>
      <c r="CF304" s="62">
        <f>IFERROR(VLOOKUP($C304,Waste!$DP$5:$DV$200,3,0),0)</f>
        <v>0</v>
      </c>
      <c r="CG304" s="63">
        <f t="shared" si="4599"/>
        <v>0</v>
      </c>
      <c r="CH304" s="62">
        <f>IFERROR(VLOOKUP($C304,Sales!$DW$5:$EC$300,7,0),0)</f>
        <v>38000</v>
      </c>
      <c r="CI304" s="62">
        <f>IFERROR(VLOOKUP($C304,Sales!$DW$5:$EC$300,3,0),0)</f>
        <v>1</v>
      </c>
      <c r="CJ304" s="62">
        <f>IFERROR(VLOOKUP($C304,Waste!$DW$5:$EC$200,3,0),0)</f>
        <v>0</v>
      </c>
      <c r="CK304" s="63">
        <f t="shared" si="4600"/>
        <v>0</v>
      </c>
      <c r="CL304" s="62">
        <f>IFERROR(VLOOKUP($C304,Sales!$ED$5:$EJ$300,7,0),0)</f>
        <v>152000</v>
      </c>
      <c r="CM304" s="62">
        <f>IFERROR(VLOOKUP($C304,Sales!$ED$5:$EJ$300,3,0),0)</f>
        <v>4</v>
      </c>
      <c r="CN304" s="62">
        <f>IFERROR(VLOOKUP($C304,Waste!$ED$5:$EJ$200,3,0),0)</f>
        <v>0</v>
      </c>
      <c r="CO304" s="63">
        <f t="shared" si="4601"/>
        <v>0</v>
      </c>
      <c r="CP304" s="62">
        <f>IFERROR(VLOOKUP($C304,Sales!$EK$5:$EQ$300,7,0),0)</f>
        <v>76000</v>
      </c>
      <c r="CQ304" s="62">
        <f>IFERROR(VLOOKUP($C304,Sales!$EK$5:$EQ$300,3,0),0)</f>
        <v>2</v>
      </c>
      <c r="CR304" s="62">
        <f>IFERROR(VLOOKUP($C304,Waste!$EK$5:$EQ$200,3,0),0)</f>
        <v>0</v>
      </c>
      <c r="CS304" s="63">
        <f t="shared" si="4602"/>
        <v>0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76000</v>
      </c>
      <c r="DG304" s="62">
        <f>IFERROR(VLOOKUP($C304,Sales!$FM$5:$FS$300,3,0),0)</f>
        <v>2</v>
      </c>
      <c r="DH304" s="62">
        <f>IFERROR(VLOOKUP($C304,Waste!$FM$5:$FS$200,3,0),0)</f>
        <v>0</v>
      </c>
      <c r="DI304" s="63">
        <f t="shared" si="4606"/>
        <v>0</v>
      </c>
      <c r="DJ304" s="62">
        <f>IFERROR(VLOOKUP($C304,Sales!$FT$5:$FZ$300,7,0),0)</f>
        <v>76000</v>
      </c>
      <c r="DK304" s="62">
        <f>IFERROR(VLOOKUP($C304,Sales!$FT$5:$FZ$300,3,0),0)</f>
        <v>2</v>
      </c>
      <c r="DL304" s="62">
        <f>IFERROR(VLOOKUP($C304,Waste!$FT$5:$FZ$200,3,0),0)</f>
        <v>0</v>
      </c>
      <c r="DM304" s="63">
        <f t="shared" si="4607"/>
        <v>0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570000</v>
      </c>
      <c r="EN304" s="64">
        <f t="shared" si="4616"/>
        <v>570000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76000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38000</v>
      </c>
      <c r="FD304" s="64">
        <f t="shared" si="4632"/>
        <v>0</v>
      </c>
      <c r="FE304" s="64">
        <f t="shared" si="4633"/>
        <v>38000</v>
      </c>
      <c r="FF304" s="64">
        <f t="shared" si="4634"/>
        <v>38000</v>
      </c>
      <c r="FG304" s="64">
        <f t="shared" si="4635"/>
        <v>152000</v>
      </c>
      <c r="FH304" s="64">
        <f t="shared" si="4636"/>
        <v>76000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76000</v>
      </c>
      <c r="FM304" s="64">
        <f t="shared" si="4641"/>
        <v>76000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15</v>
      </c>
      <c r="FV304" s="64">
        <f t="shared" si="4650"/>
        <v>15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2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1</v>
      </c>
      <c r="GL304" s="64">
        <f t="shared" si="4666"/>
        <v>0</v>
      </c>
      <c r="GM304" s="64">
        <f t="shared" si="4667"/>
        <v>1</v>
      </c>
      <c r="GN304" s="64">
        <f t="shared" si="4668"/>
        <v>1</v>
      </c>
      <c r="GO304" s="64">
        <f t="shared" si="4669"/>
        <v>4</v>
      </c>
      <c r="GP304" s="64">
        <f t="shared" si="4670"/>
        <v>2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2</v>
      </c>
      <c r="GU304" s="64">
        <f t="shared" si="4675"/>
        <v>2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15</v>
      </c>
      <c r="IL304" s="64">
        <f t="shared" si="5665"/>
        <v>15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2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1</v>
      </c>
      <c r="JB304" s="64">
        <f t="shared" si="5681"/>
        <v>0</v>
      </c>
      <c r="JC304" s="64">
        <f t="shared" si="5682"/>
        <v>1</v>
      </c>
      <c r="JD304" s="64">
        <f t="shared" si="5683"/>
        <v>1</v>
      </c>
      <c r="JE304" s="64">
        <f t="shared" si="5684"/>
        <v>4</v>
      </c>
      <c r="JF304" s="64">
        <f t="shared" si="5685"/>
        <v>2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2</v>
      </c>
      <c r="JK304" s="64">
        <f t="shared" si="5690"/>
        <v>2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0</v>
      </c>
      <c r="K307" s="35">
        <f t="shared" ref="K307" si="5875">SUM(K308:K346)</f>
        <v>0</v>
      </c>
      <c r="L307" s="35">
        <f t="shared" ref="L307" si="5876">SUM(L308:L346)</f>
        <v>0</v>
      </c>
      <c r="M307" s="125" t="e">
        <f t="shared" si="4578"/>
        <v>#DIV/0!</v>
      </c>
      <c r="N307" s="101">
        <f t="shared" ref="N307" si="5877">SUM(N308:N346)</f>
        <v>0</v>
      </c>
      <c r="O307" s="35">
        <f t="shared" ref="O307" si="5878">SUM(O308:O346)</f>
        <v>0</v>
      </c>
      <c r="P307" s="35">
        <f t="shared" ref="P307" si="5879">SUM(P308:P346)</f>
        <v>0</v>
      </c>
      <c r="Q307" s="102" t="e">
        <f t="shared" ref="Q307" si="5880">P307/O307</f>
        <v>#DIV/0!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0</v>
      </c>
      <c r="BG307" s="35">
        <f t="shared" ref="BG307" si="5912">SUM(BG308:BG346)</f>
        <v>0</v>
      </c>
      <c r="BH307" s="35">
        <f t="shared" ref="BH307" si="5913">SUM(BH308:BH346)</f>
        <v>0</v>
      </c>
      <c r="BI307" s="65" t="e">
        <f t="shared" si="4593"/>
        <v>#DIV/0!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0</v>
      </c>
      <c r="EN307" s="35">
        <f t="shared" ref="EN307" si="5976">SUM(EN308:EN346)</f>
        <v>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0</v>
      </c>
      <c r="FV307" s="35">
        <f t="shared" ref="FV307" si="6010">SUM(FV308:FV346)</f>
        <v>0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0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0</v>
      </c>
      <c r="IL307" s="35">
        <f t="shared" si="6075"/>
        <v>0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0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0</v>
      </c>
      <c r="K310" s="62">
        <f t="shared" si="4576"/>
        <v>0</v>
      </c>
      <c r="L310" s="62">
        <f t="shared" si="4577"/>
        <v>0</v>
      </c>
      <c r="M310" s="57" t="e">
        <f t="shared" si="4578"/>
        <v>#DIV/0!</v>
      </c>
      <c r="N310" s="115">
        <f t="shared" si="4579"/>
        <v>0</v>
      </c>
      <c r="O310" s="64">
        <f t="shared" si="4580"/>
        <v>0</v>
      </c>
      <c r="P310" s="64">
        <f t="shared" si="4581"/>
        <v>0</v>
      </c>
      <c r="Q310" s="127" t="e">
        <f t="shared" si="4582"/>
        <v>#DIV/0!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0</v>
      </c>
      <c r="BG310" s="62">
        <f>IFERROR(VLOOKUP($C310,Sales!$BZ$5:$CF$300,3,0),0)</f>
        <v>0</v>
      </c>
      <c r="BH310" s="62">
        <f>IFERROR(VLOOKUP($C310,Waste!$BZ$5:$CF$200,3,0),0)</f>
        <v>0</v>
      </c>
      <c r="BI310" s="63" t="e">
        <f t="shared" si="4593"/>
        <v>#DIV/0!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0</v>
      </c>
      <c r="EN310" s="64">
        <f t="shared" si="4616"/>
        <v>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0</v>
      </c>
      <c r="FV310" s="64">
        <f t="shared" si="4650"/>
        <v>0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0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0</v>
      </c>
      <c r="IL310" s="64">
        <f t="shared" si="6078"/>
        <v>0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0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0</v>
      </c>
      <c r="K311" s="62">
        <f t="shared" si="4576"/>
        <v>0</v>
      </c>
      <c r="L311" s="62">
        <f t="shared" si="4577"/>
        <v>0</v>
      </c>
      <c r="M311" s="57" t="e">
        <f t="shared" si="4578"/>
        <v>#DIV/0!</v>
      </c>
      <c r="N311" s="115">
        <f t="shared" si="4579"/>
        <v>0</v>
      </c>
      <c r="O311" s="64">
        <f t="shared" si="4580"/>
        <v>0</v>
      </c>
      <c r="P311" s="64">
        <f t="shared" si="4581"/>
        <v>0</v>
      </c>
      <c r="Q311" s="127" t="e">
        <f t="shared" si="4582"/>
        <v>#DIV/0!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0</v>
      </c>
      <c r="BG311" s="62">
        <f>IFERROR(VLOOKUP($C311,Sales!$BZ$5:$CF$300,3,0),0)</f>
        <v>0</v>
      </c>
      <c r="BH311" s="62">
        <f>IFERROR(VLOOKUP($C311,Waste!$BZ$5:$CF$200,3,0),0)</f>
        <v>0</v>
      </c>
      <c r="BI311" s="63" t="e">
        <f t="shared" si="4593"/>
        <v>#DIV/0!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0</v>
      </c>
      <c r="EN311" s="64">
        <f t="shared" si="4616"/>
        <v>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0</v>
      </c>
      <c r="FV311" s="64">
        <f t="shared" si="4650"/>
        <v>0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0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0</v>
      </c>
      <c r="IL311" s="64">
        <f t="shared" si="6078"/>
        <v>0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0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0</v>
      </c>
      <c r="K316" s="62">
        <f t="shared" si="4576"/>
        <v>0</v>
      </c>
      <c r="L316" s="62">
        <f t="shared" si="4577"/>
        <v>0</v>
      </c>
      <c r="M316" s="57" t="e">
        <f t="shared" si="4578"/>
        <v>#DIV/0!</v>
      </c>
      <c r="N316" s="115">
        <f t="shared" si="4579"/>
        <v>0</v>
      </c>
      <c r="O316" s="64">
        <f t="shared" si="4580"/>
        <v>0</v>
      </c>
      <c r="P316" s="64">
        <f t="shared" si="4581"/>
        <v>0</v>
      </c>
      <c r="Q316" s="127" t="e">
        <f t="shared" si="4582"/>
        <v>#DIV/0!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0</v>
      </c>
      <c r="BG316" s="62">
        <f>IFERROR(VLOOKUP($C316,Sales!$BZ$5:$CF$300,3,0),0)</f>
        <v>0</v>
      </c>
      <c r="BH316" s="62">
        <f>IFERROR(VLOOKUP($C316,Waste!$BZ$5:$CF$200,3,0),0)</f>
        <v>0</v>
      </c>
      <c r="BI316" s="63" t="e">
        <f t="shared" si="4593"/>
        <v>#DIV/0!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0</v>
      </c>
      <c r="EN316" s="64">
        <f t="shared" si="4616"/>
        <v>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0</v>
      </c>
      <c r="FV316" s="64">
        <f t="shared" si="4650"/>
        <v>0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0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0</v>
      </c>
      <c r="IL316" s="64">
        <f t="shared" si="6078"/>
        <v>0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0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0</v>
      </c>
      <c r="K324" s="62">
        <f t="shared" si="6112"/>
        <v>0</v>
      </c>
      <c r="L324" s="62">
        <f t="shared" si="6113"/>
        <v>0</v>
      </c>
      <c r="M324" s="57" t="e">
        <f t="shared" si="6114"/>
        <v>#DIV/0!</v>
      </c>
      <c r="N324" s="115">
        <f t="shared" si="6115"/>
        <v>0</v>
      </c>
      <c r="O324" s="64">
        <f t="shared" si="6116"/>
        <v>0</v>
      </c>
      <c r="P324" s="64">
        <f t="shared" si="6117"/>
        <v>0</v>
      </c>
      <c r="Q324" s="127" t="e">
        <f t="shared" si="6118"/>
        <v>#DIV/0!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0</v>
      </c>
      <c r="BG324" s="62">
        <f>IFERROR(VLOOKUP($C324,Sales!$BZ$5:$CF$300,3,0),0)</f>
        <v>0</v>
      </c>
      <c r="BH324" s="62">
        <f>IFERROR(VLOOKUP($C324,Waste!$BZ$5:$CF$200,3,0),0)</f>
        <v>0</v>
      </c>
      <c r="BI324" s="63" t="e">
        <f t="shared" si="6129"/>
        <v>#DIV/0!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0</v>
      </c>
      <c r="EN324" s="64">
        <f t="shared" si="6152"/>
        <v>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0</v>
      </c>
      <c r="FV324" s="64">
        <f t="shared" si="6186"/>
        <v>0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0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0</v>
      </c>
      <c r="IL324" s="64">
        <f t="shared" si="6078"/>
        <v>0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0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0</v>
      </c>
      <c r="K328" s="62">
        <f t="shared" si="6112"/>
        <v>0</v>
      </c>
      <c r="L328" s="62">
        <f t="shared" si="6113"/>
        <v>0</v>
      </c>
      <c r="M328" s="57" t="e">
        <f t="shared" si="6114"/>
        <v>#DIV/0!</v>
      </c>
      <c r="N328" s="115">
        <f t="shared" si="6115"/>
        <v>0</v>
      </c>
      <c r="O328" s="64">
        <f t="shared" si="6116"/>
        <v>0</v>
      </c>
      <c r="P328" s="64">
        <f t="shared" si="6117"/>
        <v>0</v>
      </c>
      <c r="Q328" s="127" t="e">
        <f t="shared" si="6118"/>
        <v>#DIV/0!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0</v>
      </c>
      <c r="BG328" s="62">
        <f>IFERROR(VLOOKUP($C328,Sales!$BZ$5:$CF$300,3,0),0)</f>
        <v>0</v>
      </c>
      <c r="BH328" s="62">
        <f>IFERROR(VLOOKUP($C328,Waste!$BZ$5:$CF$200,3,0),0)</f>
        <v>0</v>
      </c>
      <c r="BI328" s="63" t="e">
        <f t="shared" si="6129"/>
        <v>#DIV/0!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0</v>
      </c>
      <c r="EN328" s="64">
        <f t="shared" si="6152"/>
        <v>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0</v>
      </c>
      <c r="FV328" s="64">
        <f t="shared" si="6186"/>
        <v>0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0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0</v>
      </c>
      <c r="IL328" s="64">
        <f t="shared" si="6078"/>
        <v>0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0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154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0</v>
      </c>
      <c r="K334" s="62">
        <f t="shared" si="6112"/>
        <v>0</v>
      </c>
      <c r="L334" s="62">
        <f t="shared" si="6113"/>
        <v>0</v>
      </c>
      <c r="M334" s="57" t="e">
        <f t="shared" si="6114"/>
        <v>#DIV/0!</v>
      </c>
      <c r="N334" s="115">
        <f t="shared" si="6115"/>
        <v>0</v>
      </c>
      <c r="O334" s="64">
        <f t="shared" si="6116"/>
        <v>0</v>
      </c>
      <c r="P334" s="64">
        <f t="shared" si="6117"/>
        <v>0</v>
      </c>
      <c r="Q334" s="127" t="e">
        <f t="shared" si="6118"/>
        <v>#DIV/0!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0</v>
      </c>
      <c r="BG334" s="62">
        <f>IFERROR(VLOOKUP($C334,Sales!$BZ$5:$CF$300,3,0),0)</f>
        <v>0</v>
      </c>
      <c r="BH334" s="62">
        <f>IFERROR(VLOOKUP($C334,Waste!$BZ$5:$CF$200,3,0),0)</f>
        <v>0</v>
      </c>
      <c r="BI334" s="63" t="e">
        <f t="shared" si="6129"/>
        <v>#DIV/0!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0</v>
      </c>
      <c r="EN334" s="64">
        <f t="shared" si="6152"/>
        <v>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0</v>
      </c>
      <c r="FV334" s="64">
        <f t="shared" si="6186"/>
        <v>0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0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0</v>
      </c>
      <c r="IL334" s="64">
        <f t="shared" si="6078"/>
        <v>0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0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8500054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0</v>
      </c>
      <c r="K337" s="62">
        <f t="shared" si="6112"/>
        <v>0</v>
      </c>
      <c r="L337" s="62">
        <f t="shared" si="6113"/>
        <v>0</v>
      </c>
      <c r="M337" s="57" t="e">
        <f t="shared" si="6114"/>
        <v>#DIV/0!</v>
      </c>
      <c r="N337" s="115">
        <f t="shared" si="6115"/>
        <v>0</v>
      </c>
      <c r="O337" s="64">
        <f t="shared" si="6116"/>
        <v>0</v>
      </c>
      <c r="P337" s="64">
        <f t="shared" si="6117"/>
        <v>0</v>
      </c>
      <c r="Q337" s="127" t="e">
        <f t="shared" si="6118"/>
        <v>#DIV/0!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0</v>
      </c>
      <c r="BG337" s="62">
        <f>IFERROR(VLOOKUP($C337,Sales!$BZ$5:$CF$300,3,0),0)</f>
        <v>0</v>
      </c>
      <c r="BH337" s="62">
        <f>IFERROR(VLOOKUP($C337,Waste!$BZ$5:$CF$200,3,0),0)</f>
        <v>0</v>
      </c>
      <c r="BI337" s="63" t="e">
        <f t="shared" si="6129"/>
        <v>#DIV/0!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0</v>
      </c>
      <c r="EN337" s="64">
        <f t="shared" si="6152"/>
        <v>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0</v>
      </c>
      <c r="FV337" s="64">
        <f t="shared" si="6186"/>
        <v>0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0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0</v>
      </c>
      <c r="IL337" s="64">
        <f t="shared" si="6078"/>
        <v>0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0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8500055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8500056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0</v>
      </c>
      <c r="K339" s="62">
        <f t="shared" si="6112"/>
        <v>0</v>
      </c>
      <c r="L339" s="62">
        <f t="shared" si="6113"/>
        <v>0</v>
      </c>
      <c r="M339" s="57" t="e">
        <f t="shared" si="6114"/>
        <v>#DIV/0!</v>
      </c>
      <c r="N339" s="115">
        <f t="shared" si="6115"/>
        <v>0</v>
      </c>
      <c r="O339" s="64">
        <f t="shared" si="6116"/>
        <v>0</v>
      </c>
      <c r="P339" s="64">
        <f t="shared" si="6117"/>
        <v>0</v>
      </c>
      <c r="Q339" s="127" t="e">
        <f t="shared" si="6118"/>
        <v>#DIV/0!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0</v>
      </c>
      <c r="BG339" s="62">
        <f>IFERROR(VLOOKUP($C339,Sales!$BZ$5:$CF$300,3,0),0)</f>
        <v>0</v>
      </c>
      <c r="BH339" s="62">
        <f>IFERROR(VLOOKUP($C339,Waste!$BZ$5:$CF$200,3,0),0)</f>
        <v>0</v>
      </c>
      <c r="BI339" s="63" t="e">
        <f t="shared" si="6129"/>
        <v>#DIV/0!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0</v>
      </c>
      <c r="EN339" s="64">
        <f t="shared" si="6152"/>
        <v>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0</v>
      </c>
      <c r="FV339" s="64">
        <f t="shared" si="6186"/>
        <v>0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0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0</v>
      </c>
      <c r="IL339" s="64">
        <f t="shared" si="6078"/>
        <v>0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0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0</v>
      </c>
      <c r="K340" s="62">
        <f t="shared" si="6112"/>
        <v>0</v>
      </c>
      <c r="L340" s="62">
        <f t="shared" si="6113"/>
        <v>0</v>
      </c>
      <c r="M340" s="57" t="e">
        <f t="shared" si="6114"/>
        <v>#DIV/0!</v>
      </c>
      <c r="N340" s="115">
        <f t="shared" si="6115"/>
        <v>0</v>
      </c>
      <c r="O340" s="64">
        <f t="shared" si="6116"/>
        <v>0</v>
      </c>
      <c r="P340" s="64">
        <f t="shared" si="6117"/>
        <v>0</v>
      </c>
      <c r="Q340" s="127" t="e">
        <f t="shared" si="6118"/>
        <v>#DIV/0!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0</v>
      </c>
      <c r="BG340" s="62">
        <f>IFERROR(VLOOKUP($C340,Sales!$BZ$5:$CF$300,3,0),0)</f>
        <v>0</v>
      </c>
      <c r="BH340" s="62">
        <f>IFERROR(VLOOKUP($C340,Waste!$BZ$5:$CF$200,3,0),0)</f>
        <v>0</v>
      </c>
      <c r="BI340" s="63" t="e">
        <f t="shared" si="6129"/>
        <v>#DIV/0!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0</v>
      </c>
      <c r="EN340" s="64">
        <f t="shared" si="6152"/>
        <v>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0</v>
      </c>
      <c r="FV340" s="64">
        <f t="shared" si="6186"/>
        <v>0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0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0</v>
      </c>
      <c r="IL340" s="64">
        <f t="shared" si="6078"/>
        <v>0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0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1408000</v>
      </c>
      <c r="K347" s="51">
        <f t="shared" ref="K347" si="6254">SUM(K348:K356)</f>
        <v>44</v>
      </c>
      <c r="L347" s="51">
        <f t="shared" ref="L347" si="6255">SUM(L348:L356)</f>
        <v>2</v>
      </c>
      <c r="M347" s="126">
        <f t="shared" si="6114"/>
        <v>4.5454545454545456E-2</v>
      </c>
      <c r="N347" s="105">
        <f t="shared" ref="N347" si="6256">SUM(N348:N356)</f>
        <v>1408000</v>
      </c>
      <c r="O347" s="51">
        <f t="shared" ref="O347" si="6257">SUM(O348:O356)</f>
        <v>44</v>
      </c>
      <c r="P347" s="51">
        <f t="shared" ref="P347" si="6258">SUM(P348:P356)</f>
        <v>2</v>
      </c>
      <c r="Q347" s="106">
        <f t="shared" ref="Q347" si="6259">P347/O347</f>
        <v>4.5454545454545456E-2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320000</v>
      </c>
      <c r="W347" s="51">
        <f t="shared" ref="W347" si="6264">SUM(W348:W356)</f>
        <v>10</v>
      </c>
      <c r="X347" s="51">
        <f t="shared" ref="X347" si="6265">SUM(X348:X356)</f>
        <v>0</v>
      </c>
      <c r="Y347" s="69">
        <f t="shared" si="6120"/>
        <v>0</v>
      </c>
      <c r="Z347" s="51">
        <f t="shared" ref="Z347" si="6266">SUM(Z348:Z356)</f>
        <v>320000</v>
      </c>
      <c r="AA347" s="51">
        <f t="shared" ref="AA347" si="6267">SUM(AA348:AA356)</f>
        <v>10</v>
      </c>
      <c r="AB347" s="51">
        <f t="shared" ref="AB347" si="6268">SUM(AB348:AB356)</f>
        <v>0</v>
      </c>
      <c r="AC347" s="69">
        <f t="shared" si="6121"/>
        <v>0</v>
      </c>
      <c r="AD347" s="51">
        <f t="shared" ref="AD347" si="6269">SUM(AD348:AD356)</f>
        <v>416000</v>
      </c>
      <c r="AE347" s="51">
        <f t="shared" ref="AE347" si="6270">SUM(AE348:AE356)</f>
        <v>13</v>
      </c>
      <c r="AF347" s="51">
        <f t="shared" ref="AF347" si="6271">SUM(AF348:AF356)</f>
        <v>0</v>
      </c>
      <c r="AG347" s="69">
        <f t="shared" si="6122"/>
        <v>0</v>
      </c>
      <c r="AH347" s="51">
        <f t="shared" ref="AH347" si="6272">SUM(AH348:AH356)</f>
        <v>352000</v>
      </c>
      <c r="AI347" s="51">
        <f t="shared" ref="AI347" si="6273">SUM(AI348:AI356)</f>
        <v>11</v>
      </c>
      <c r="AJ347" s="51">
        <f t="shared" ref="AJ347" si="6274">SUM(AJ348:AJ356)</f>
        <v>0</v>
      </c>
      <c r="AK347" s="69">
        <f t="shared" si="6123"/>
        <v>0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2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1408000</v>
      </c>
      <c r="EN347" s="51">
        <f t="shared" ref="EN347" si="6355">SUM(EN348:EN356)</f>
        <v>1408000</v>
      </c>
      <c r="EO347" s="51">
        <f t="shared" ref="EO347" si="6356">SUM(EO348:EO356)</f>
        <v>0</v>
      </c>
      <c r="EP347" s="51">
        <f t="shared" ref="EP347" si="6357">SUM(EP348:EP356)</f>
        <v>320000</v>
      </c>
      <c r="EQ347" s="51">
        <f t="shared" ref="EQ347" si="6358">SUM(EQ348:EQ356)</f>
        <v>320000</v>
      </c>
      <c r="ER347" s="51">
        <f t="shared" ref="ER347" si="6359">SUM(ER348:ER356)</f>
        <v>416000</v>
      </c>
      <c r="ES347" s="51">
        <f t="shared" ref="ES347" si="6360">SUM(ES348:ES356)</f>
        <v>352000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44</v>
      </c>
      <c r="FV347" s="51">
        <f t="shared" ref="FV347" si="6389">SUM(FV348:FV356)</f>
        <v>44</v>
      </c>
      <c r="FW347" s="51">
        <f t="shared" ref="FW347" si="6390">SUM(FW348:FW356)</f>
        <v>0</v>
      </c>
      <c r="FX347" s="51">
        <f t="shared" ref="FX347" si="6391">SUM(FX348:FX356)</f>
        <v>10</v>
      </c>
      <c r="FY347" s="51">
        <f t="shared" ref="FY347" si="6392">SUM(FY348:FY356)</f>
        <v>10</v>
      </c>
      <c r="FZ347" s="51">
        <f t="shared" ref="FZ347" si="6393">SUM(FZ348:FZ356)</f>
        <v>13</v>
      </c>
      <c r="GA347" s="51">
        <f t="shared" ref="GA347" si="6394">SUM(GA348:GA356)</f>
        <v>11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2</v>
      </c>
      <c r="HD347" s="51">
        <f t="shared" ref="HD347" si="6423">SUM(HD348:HD356)</f>
        <v>2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2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46</v>
      </c>
      <c r="IL347" s="51">
        <f t="shared" si="6454"/>
        <v>46</v>
      </c>
      <c r="IM347" s="51">
        <f t="shared" si="6454"/>
        <v>0</v>
      </c>
      <c r="IN347" s="51">
        <f t="shared" si="6454"/>
        <v>10</v>
      </c>
      <c r="IO347" s="51">
        <f t="shared" si="6454"/>
        <v>10</v>
      </c>
      <c r="IP347" s="51">
        <f t="shared" si="6454"/>
        <v>13</v>
      </c>
      <c r="IQ347" s="51">
        <f t="shared" si="6454"/>
        <v>11</v>
      </c>
      <c r="IR347" s="51">
        <f t="shared" si="6454"/>
        <v>0</v>
      </c>
      <c r="IS347" s="51">
        <f t="shared" si="6454"/>
        <v>2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960000</v>
      </c>
      <c r="K349" s="62">
        <f t="shared" si="6112"/>
        <v>30</v>
      </c>
      <c r="L349" s="62">
        <f t="shared" si="6113"/>
        <v>2</v>
      </c>
      <c r="M349" s="57">
        <f t="shared" si="6114"/>
        <v>6.6666666666666666E-2</v>
      </c>
      <c r="N349" s="115">
        <f t="shared" si="6115"/>
        <v>960000</v>
      </c>
      <c r="O349" s="64">
        <f t="shared" si="6116"/>
        <v>30</v>
      </c>
      <c r="P349" s="64">
        <f t="shared" si="6117"/>
        <v>2</v>
      </c>
      <c r="Q349" s="127">
        <f t="shared" si="6118"/>
        <v>6.6666666666666666E-2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160000</v>
      </c>
      <c r="W349" s="62">
        <f>IFERROR(VLOOKUP($C349,Sales!$O$5:$U$300,3,0),0)</f>
        <v>5</v>
      </c>
      <c r="X349" s="62">
        <f>IFERROR(VLOOKUP($C349,Waste!$O$5:$U$200,3,0),0)</f>
        <v>0</v>
      </c>
      <c r="Y349" s="63">
        <f t="shared" si="6120"/>
        <v>0</v>
      </c>
      <c r="Z349" s="62">
        <f>IFERROR(VLOOKUP($C349,Sales!$V$5:$AB$300,7,0),0)</f>
        <v>256000</v>
      </c>
      <c r="AA349" s="62">
        <f>IFERROR(VLOOKUP($C349,Sales!$V$5:$AB$300,3,0),0)</f>
        <v>8</v>
      </c>
      <c r="AB349" s="62">
        <f>IFERROR(VLOOKUP($C349,Waste!$V$5:$AB$200,3,0),0)</f>
        <v>0</v>
      </c>
      <c r="AC349" s="63">
        <f t="shared" si="6121"/>
        <v>0</v>
      </c>
      <c r="AD349" s="62">
        <f>IFERROR(VLOOKUP($C349,Sales!$AC$5:$AI$300,7,0),0)</f>
        <v>224000</v>
      </c>
      <c r="AE349" s="62">
        <f>IFERROR(VLOOKUP($C349,Sales!$AC$5:$AI$300,3,0),0)</f>
        <v>7</v>
      </c>
      <c r="AF349" s="62">
        <f>IFERROR(VLOOKUP($C349,Waste!$AC$5:$AI$200,3,0),0)</f>
        <v>0</v>
      </c>
      <c r="AG349" s="63">
        <f t="shared" si="6122"/>
        <v>0</v>
      </c>
      <c r="AH349" s="62">
        <f>IFERROR(VLOOKUP($C349,Sales!$AJ$5:$AP$300,7,0),0)</f>
        <v>320000</v>
      </c>
      <c r="AI349" s="62">
        <f>IFERROR(VLOOKUP($C349,Sales!$AJ$5:$AP$300,3,0),0)</f>
        <v>10</v>
      </c>
      <c r="AJ349" s="62">
        <f>IFERROR(VLOOKUP($C349,Waste!$AJ$5:$AP$200,3,0),0)</f>
        <v>0</v>
      </c>
      <c r="AK349" s="63">
        <f t="shared" si="6123"/>
        <v>0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2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960000</v>
      </c>
      <c r="EN349" s="64">
        <f t="shared" si="6152"/>
        <v>960000</v>
      </c>
      <c r="EO349" s="64">
        <f t="shared" si="6153"/>
        <v>0</v>
      </c>
      <c r="EP349" s="64">
        <f t="shared" si="6154"/>
        <v>160000</v>
      </c>
      <c r="EQ349" s="64">
        <f t="shared" si="6155"/>
        <v>256000</v>
      </c>
      <c r="ER349" s="64">
        <f t="shared" si="6156"/>
        <v>224000</v>
      </c>
      <c r="ES349" s="64">
        <f t="shared" si="6157"/>
        <v>320000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30</v>
      </c>
      <c r="FV349" s="64">
        <f t="shared" si="6186"/>
        <v>30</v>
      </c>
      <c r="FW349" s="64">
        <f t="shared" si="6187"/>
        <v>0</v>
      </c>
      <c r="FX349" s="64">
        <f t="shared" si="6188"/>
        <v>5</v>
      </c>
      <c r="FY349" s="64">
        <f t="shared" si="6189"/>
        <v>8</v>
      </c>
      <c r="FZ349" s="64">
        <f t="shared" si="6190"/>
        <v>7</v>
      </c>
      <c r="GA349" s="64">
        <f t="shared" si="6191"/>
        <v>10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2</v>
      </c>
      <c r="HD349" s="64">
        <f t="shared" si="6220"/>
        <v>2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2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32</v>
      </c>
      <c r="IL349" s="64">
        <f t="shared" si="6457"/>
        <v>32</v>
      </c>
      <c r="IM349" s="64">
        <f t="shared" si="6458"/>
        <v>0</v>
      </c>
      <c r="IN349" s="64">
        <f t="shared" si="6459"/>
        <v>5</v>
      </c>
      <c r="IO349" s="64">
        <f t="shared" si="6460"/>
        <v>8</v>
      </c>
      <c r="IP349" s="64">
        <f t="shared" si="6461"/>
        <v>7</v>
      </c>
      <c r="IQ349" s="64">
        <f t="shared" si="6462"/>
        <v>10</v>
      </c>
      <c r="IR349" s="64">
        <f t="shared" si="6463"/>
        <v>0</v>
      </c>
      <c r="IS349" s="64">
        <f t="shared" si="6464"/>
        <v>2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448000</v>
      </c>
      <c r="K352" s="62">
        <f t="shared" si="6112"/>
        <v>14</v>
      </c>
      <c r="L352" s="62">
        <f t="shared" si="6113"/>
        <v>0</v>
      </c>
      <c r="M352" s="57">
        <f t="shared" si="6114"/>
        <v>0</v>
      </c>
      <c r="N352" s="115">
        <f t="shared" si="6115"/>
        <v>448000</v>
      </c>
      <c r="O352" s="64">
        <f t="shared" si="6116"/>
        <v>14</v>
      </c>
      <c r="P352" s="64">
        <f t="shared" si="6117"/>
        <v>0</v>
      </c>
      <c r="Q352" s="127">
        <f t="shared" si="6118"/>
        <v>0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160000</v>
      </c>
      <c r="W352" s="62">
        <f>IFERROR(VLOOKUP($C352,Sales!$O$5:$U$300,3,0),0)</f>
        <v>5</v>
      </c>
      <c r="X352" s="62">
        <f>IFERROR(VLOOKUP($C352,Waste!$O$5:$U$200,3,0),0)</f>
        <v>0</v>
      </c>
      <c r="Y352" s="63">
        <f t="shared" si="6120"/>
        <v>0</v>
      </c>
      <c r="Z352" s="62">
        <f>IFERROR(VLOOKUP($C352,Sales!$V$5:$AB$300,7,0),0)</f>
        <v>64000</v>
      </c>
      <c r="AA352" s="62">
        <f>IFERROR(VLOOKUP($C352,Sales!$V$5:$AB$300,3,0),0)</f>
        <v>2</v>
      </c>
      <c r="AB352" s="62">
        <f>IFERROR(VLOOKUP($C352,Waste!$V$5:$AB$200,3,0),0)</f>
        <v>0</v>
      </c>
      <c r="AC352" s="63">
        <f t="shared" si="6121"/>
        <v>0</v>
      </c>
      <c r="AD352" s="62">
        <f>IFERROR(VLOOKUP($C352,Sales!$AC$5:$AI$300,7,0),0)</f>
        <v>192000</v>
      </c>
      <c r="AE352" s="62">
        <f>IFERROR(VLOOKUP($C352,Sales!$AC$5:$AI$300,3,0),0)</f>
        <v>6</v>
      </c>
      <c r="AF352" s="62">
        <f>IFERROR(VLOOKUP($C352,Waste!$AC$5:$AI$200,3,0),0)</f>
        <v>0</v>
      </c>
      <c r="AG352" s="63">
        <f t="shared" si="6122"/>
        <v>0</v>
      </c>
      <c r="AH352" s="62">
        <f>IFERROR(VLOOKUP($C352,Sales!$AJ$5:$AP$300,7,0),0)</f>
        <v>32000</v>
      </c>
      <c r="AI352" s="62">
        <f>IFERROR(VLOOKUP($C352,Sales!$AJ$5:$AP$300,3,0),0)</f>
        <v>1</v>
      </c>
      <c r="AJ352" s="62">
        <f>IFERROR(VLOOKUP($C352,Waste!$AJ$5:$AP$200,3,0),0)</f>
        <v>0</v>
      </c>
      <c r="AK352" s="63">
        <f t="shared" si="6123"/>
        <v>0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448000</v>
      </c>
      <c r="EN352" s="64">
        <f t="shared" si="6152"/>
        <v>448000</v>
      </c>
      <c r="EO352" s="64">
        <f t="shared" si="6153"/>
        <v>0</v>
      </c>
      <c r="EP352" s="64">
        <f t="shared" si="6154"/>
        <v>160000</v>
      </c>
      <c r="EQ352" s="64">
        <f t="shared" si="6155"/>
        <v>64000</v>
      </c>
      <c r="ER352" s="64">
        <f t="shared" si="6156"/>
        <v>192000</v>
      </c>
      <c r="ES352" s="64">
        <f t="shared" si="6157"/>
        <v>32000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14</v>
      </c>
      <c r="FV352" s="64">
        <f t="shared" si="6186"/>
        <v>14</v>
      </c>
      <c r="FW352" s="64">
        <f t="shared" si="6187"/>
        <v>0</v>
      </c>
      <c r="FX352" s="64">
        <f t="shared" si="6188"/>
        <v>5</v>
      </c>
      <c r="FY352" s="64">
        <f t="shared" si="6189"/>
        <v>2</v>
      </c>
      <c r="FZ352" s="64">
        <f t="shared" si="6190"/>
        <v>6</v>
      </c>
      <c r="GA352" s="64">
        <f t="shared" si="6191"/>
        <v>1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14</v>
      </c>
      <c r="IL352" s="64">
        <f t="shared" si="6457"/>
        <v>14</v>
      </c>
      <c r="IM352" s="64">
        <f t="shared" si="6458"/>
        <v>0</v>
      </c>
      <c r="IN352" s="64">
        <f t="shared" si="6459"/>
        <v>5</v>
      </c>
      <c r="IO352" s="64">
        <f t="shared" si="6460"/>
        <v>2</v>
      </c>
      <c r="IP352" s="64">
        <f t="shared" si="6461"/>
        <v>6</v>
      </c>
      <c r="IQ352" s="64">
        <f t="shared" si="6462"/>
        <v>1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40968200</v>
      </c>
      <c r="K357" s="51">
        <f t="shared" ref="K357" si="6491">+K358+K409</f>
        <v>1589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40968200</v>
      </c>
      <c r="O357" s="51">
        <f t="shared" ref="O357" si="6494">+O358+O409</f>
        <v>1589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377000</v>
      </c>
      <c r="S357" s="51">
        <f t="shared" ref="S357" si="6498">+S358+S409</f>
        <v>14</v>
      </c>
      <c r="T357" s="51">
        <f t="shared" ref="T357" si="6499">+T358+T409</f>
        <v>0</v>
      </c>
      <c r="U357" s="69">
        <f t="shared" si="6119"/>
        <v>0</v>
      </c>
      <c r="V357" s="51">
        <f t="shared" ref="V357" si="6500">+V358+V409</f>
        <v>522000</v>
      </c>
      <c r="W357" s="51">
        <f t="shared" ref="W357" si="6501">+W358+W409</f>
        <v>21</v>
      </c>
      <c r="X357" s="51">
        <f t="shared" ref="X357" si="6502">+X358+X409</f>
        <v>0</v>
      </c>
      <c r="Y357" s="69">
        <f t="shared" si="6120"/>
        <v>0</v>
      </c>
      <c r="Z357" s="51">
        <f t="shared" ref="Z357" si="6503">+Z358+Z409</f>
        <v>833000</v>
      </c>
      <c r="AA357" s="51">
        <f t="shared" ref="AA357" si="6504">+AA358+AA409</f>
        <v>33</v>
      </c>
      <c r="AB357" s="51">
        <f t="shared" ref="AB357" si="6505">+AB358+AB409</f>
        <v>0</v>
      </c>
      <c r="AC357" s="69">
        <f t="shared" si="6121"/>
        <v>0</v>
      </c>
      <c r="AD357" s="51">
        <f t="shared" ref="AD357" si="6506">+AD358+AD409</f>
        <v>1605000</v>
      </c>
      <c r="AE357" s="51">
        <f t="shared" ref="AE357" si="6507">+AE358+AE409</f>
        <v>55</v>
      </c>
      <c r="AF357" s="51">
        <f t="shared" ref="AF357" si="6508">+AF358+AF409</f>
        <v>0</v>
      </c>
      <c r="AG357" s="69">
        <f t="shared" si="6122"/>
        <v>0</v>
      </c>
      <c r="AH357" s="51">
        <f t="shared" ref="AH357" si="6509">+AH358+AH409</f>
        <v>3123000</v>
      </c>
      <c r="AI357" s="51">
        <f t="shared" ref="AI357" si="6510">+AI358+AI409</f>
        <v>116</v>
      </c>
      <c r="AJ357" s="51">
        <f t="shared" ref="AJ357" si="6511">+AJ358+AJ409</f>
        <v>0</v>
      </c>
      <c r="AK357" s="69">
        <f t="shared" si="6123"/>
        <v>0</v>
      </c>
      <c r="AL357" s="51">
        <f t="shared" ref="AL357" si="6512">+AL358+AL409</f>
        <v>589000</v>
      </c>
      <c r="AM357" s="51">
        <f t="shared" ref="AM357" si="6513">+AM358+AM409</f>
        <v>24</v>
      </c>
      <c r="AN357" s="51">
        <f t="shared" ref="AN357" si="6514">+AN358+AN409</f>
        <v>0</v>
      </c>
      <c r="AO357" s="69">
        <f t="shared" si="6124"/>
        <v>0</v>
      </c>
      <c r="AP357" s="51">
        <f t="shared" ref="AP357" si="6515">+AP358+AP409</f>
        <v>482000</v>
      </c>
      <c r="AQ357" s="51">
        <f t="shared" ref="AQ357" si="6516">+AQ358+AQ409</f>
        <v>19</v>
      </c>
      <c r="AR357" s="51">
        <f t="shared" ref="AR357" si="6517">+AR358+AR409</f>
        <v>0</v>
      </c>
      <c r="AS357" s="69">
        <f t="shared" si="6125"/>
        <v>0</v>
      </c>
      <c r="AT357" s="51">
        <f t="shared" ref="AT357" si="6518">+AT358+AT409</f>
        <v>853200</v>
      </c>
      <c r="AU357" s="51">
        <f t="shared" ref="AU357" si="6519">+AU358+AU409</f>
        <v>31</v>
      </c>
      <c r="AV357" s="51">
        <f t="shared" ref="AV357" si="6520">+AV358+AV409</f>
        <v>0</v>
      </c>
      <c r="AW357" s="69">
        <f t="shared" si="6126"/>
        <v>0</v>
      </c>
      <c r="AX357" s="51">
        <f t="shared" ref="AX357" si="6521">+AX358+AX409</f>
        <v>733000</v>
      </c>
      <c r="AY357" s="51">
        <f t="shared" ref="AY357" si="6522">+AY358+AY409</f>
        <v>27</v>
      </c>
      <c r="AZ357" s="51">
        <f t="shared" ref="AZ357" si="6523">+AZ358+AZ409</f>
        <v>0</v>
      </c>
      <c r="BA357" s="69">
        <f t="shared" si="6127"/>
        <v>0</v>
      </c>
      <c r="BB357" s="51">
        <f t="shared" ref="BB357" si="6524">+BB358+BB409</f>
        <v>853000</v>
      </c>
      <c r="BC357" s="51">
        <f t="shared" ref="BC357" si="6525">+BC358+BC409</f>
        <v>30</v>
      </c>
      <c r="BD357" s="51">
        <f t="shared" ref="BD357" si="6526">+BD358+BD409</f>
        <v>0</v>
      </c>
      <c r="BE357" s="69">
        <f t="shared" si="6128"/>
        <v>0</v>
      </c>
      <c r="BF357" s="51">
        <f t="shared" ref="BF357" si="6527">+BF358+BF409</f>
        <v>2226000</v>
      </c>
      <c r="BG357" s="51">
        <f t="shared" ref="BG357" si="6528">+BG358+BG409</f>
        <v>88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3189000</v>
      </c>
      <c r="BK357" s="51">
        <f t="shared" ref="BK357" si="6531">+BK358+BK409</f>
        <v>129</v>
      </c>
      <c r="BL357" s="51">
        <f t="shared" ref="BL357" si="6532">+BL358+BL409</f>
        <v>0</v>
      </c>
      <c r="BM357" s="69">
        <f t="shared" si="6130"/>
        <v>0</v>
      </c>
      <c r="BN357" s="51">
        <f t="shared" ref="BN357" si="6533">+BN358+BN409</f>
        <v>781000</v>
      </c>
      <c r="BO357" s="51">
        <f t="shared" ref="BO357" si="6534">+BO358+BO409</f>
        <v>31</v>
      </c>
      <c r="BP357" s="51">
        <f t="shared" ref="BP357" si="6535">+BP358+BP409</f>
        <v>0</v>
      </c>
      <c r="BQ357" s="69">
        <f t="shared" si="6131"/>
        <v>0</v>
      </c>
      <c r="BR357" s="51">
        <f t="shared" ref="BR357" si="6536">+BR358+BR409</f>
        <v>561000</v>
      </c>
      <c r="BS357" s="51">
        <f t="shared" ref="BS357" si="6537">+BS358+BS409</f>
        <v>23</v>
      </c>
      <c r="BT357" s="51">
        <f t="shared" ref="BT357" si="6538">+BT358+BT409</f>
        <v>0</v>
      </c>
      <c r="BU357" s="69">
        <f t="shared" si="6132"/>
        <v>0</v>
      </c>
      <c r="BV357" s="51">
        <f t="shared" ref="BV357" si="6539">+BV358+BV409</f>
        <v>719000</v>
      </c>
      <c r="BW357" s="51">
        <f t="shared" ref="BW357" si="6540">+BW358+BW409</f>
        <v>29</v>
      </c>
      <c r="BX357" s="51">
        <f t="shared" ref="BX357" si="6541">+BX358+BX409</f>
        <v>0</v>
      </c>
      <c r="BY357" s="69">
        <f t="shared" si="6133"/>
        <v>0</v>
      </c>
      <c r="BZ357" s="51">
        <f t="shared" ref="BZ357" si="6542">+BZ358+BZ409</f>
        <v>1275000</v>
      </c>
      <c r="CA357" s="51">
        <f t="shared" ref="CA357" si="6543">+CA358+CA409</f>
        <v>46</v>
      </c>
      <c r="CB357" s="51">
        <f t="shared" ref="CB357" si="6544">+CB358+CB409</f>
        <v>0</v>
      </c>
      <c r="CC357" s="69">
        <f t="shared" si="6134"/>
        <v>0</v>
      </c>
      <c r="CD357" s="51">
        <f t="shared" ref="CD357" si="6545">+CD358+CD409</f>
        <v>1084000</v>
      </c>
      <c r="CE357" s="51">
        <f t="shared" ref="CE357" si="6546">+CE358+CE409</f>
        <v>44</v>
      </c>
      <c r="CF357" s="51">
        <f t="shared" ref="CF357" si="6547">+CF358+CF409</f>
        <v>0</v>
      </c>
      <c r="CG357" s="69">
        <f t="shared" si="6135"/>
        <v>0</v>
      </c>
      <c r="CH357" s="51">
        <f t="shared" ref="CH357" si="6548">+CH358+CH409</f>
        <v>2486000</v>
      </c>
      <c r="CI357" s="51">
        <f t="shared" ref="CI357" si="6549">+CI358+CI409</f>
        <v>99</v>
      </c>
      <c r="CJ357" s="51">
        <f t="shared" ref="CJ357" si="6550">+CJ358+CJ409</f>
        <v>0</v>
      </c>
      <c r="CK357" s="69">
        <f t="shared" si="6136"/>
        <v>0</v>
      </c>
      <c r="CL357" s="51">
        <f t="shared" ref="CL357" si="6551">+CL358+CL409</f>
        <v>2195000</v>
      </c>
      <c r="CM357" s="51">
        <f t="shared" ref="CM357" si="6552">+CM358+CM409</f>
        <v>90</v>
      </c>
      <c r="CN357" s="51">
        <f t="shared" ref="CN357" si="6553">+CN358+CN409</f>
        <v>0</v>
      </c>
      <c r="CO357" s="69">
        <f t="shared" si="6137"/>
        <v>0</v>
      </c>
      <c r="CP357" s="51">
        <f t="shared" ref="CP357" si="6554">+CP358+CP409</f>
        <v>1322000</v>
      </c>
      <c r="CQ357" s="51">
        <f t="shared" ref="CQ357" si="6555">+CQ358+CQ409</f>
        <v>58</v>
      </c>
      <c r="CR357" s="51">
        <f t="shared" ref="CR357" si="6556">+CR358+CR409</f>
        <v>0</v>
      </c>
      <c r="CS357" s="69">
        <f t="shared" si="6138"/>
        <v>0</v>
      </c>
      <c r="CT357" s="51">
        <f t="shared" ref="CT357" si="6557">+CT358+CT409</f>
        <v>613000</v>
      </c>
      <c r="CU357" s="51">
        <f t="shared" ref="CU357" si="6558">+CU358+CU409</f>
        <v>24</v>
      </c>
      <c r="CV357" s="51">
        <f t="shared" ref="CV357" si="6559">+CV358+CV409</f>
        <v>0</v>
      </c>
      <c r="CW357" s="69">
        <f t="shared" si="6139"/>
        <v>0</v>
      </c>
      <c r="CX357" s="51">
        <f t="shared" ref="CX357" si="6560">+CX358+CX409</f>
        <v>936000</v>
      </c>
      <c r="CY357" s="51">
        <f t="shared" ref="CY357" si="6561">+CY358+CY409</f>
        <v>36</v>
      </c>
      <c r="CZ357" s="51">
        <f t="shared" ref="CZ357" si="6562">+CZ358+CZ409</f>
        <v>0</v>
      </c>
      <c r="DA357" s="69">
        <f t="shared" si="6140"/>
        <v>0</v>
      </c>
      <c r="DB357" s="51">
        <f t="shared" ref="DB357" si="6563">+DB358+DB409</f>
        <v>887000</v>
      </c>
      <c r="DC357" s="51">
        <f t="shared" ref="DC357" si="6564">+DC358+DC409</f>
        <v>35</v>
      </c>
      <c r="DD357" s="51">
        <f t="shared" ref="DD357" si="6565">+DD358+DD409</f>
        <v>0</v>
      </c>
      <c r="DE357" s="69">
        <f t="shared" si="6141"/>
        <v>0</v>
      </c>
      <c r="DF357" s="51">
        <f t="shared" ref="DF357" si="6566">+DF358+DF409</f>
        <v>2690000</v>
      </c>
      <c r="DG357" s="51">
        <f t="shared" ref="DG357" si="6567">+DG358+DG409</f>
        <v>102</v>
      </c>
      <c r="DH357" s="51">
        <f t="shared" ref="DH357" si="6568">+DH358+DH409</f>
        <v>0</v>
      </c>
      <c r="DI357" s="69">
        <f t="shared" si="6142"/>
        <v>0</v>
      </c>
      <c r="DJ357" s="51">
        <f t="shared" ref="DJ357" si="6569">+DJ358+DJ409</f>
        <v>3060000</v>
      </c>
      <c r="DK357" s="51">
        <f t="shared" ref="DK357" si="6570">+DK358+DK409</f>
        <v>114</v>
      </c>
      <c r="DL357" s="51">
        <f t="shared" ref="DL357" si="6571">+DL358+DL409</f>
        <v>0</v>
      </c>
      <c r="DM357" s="69">
        <f t="shared" si="6143"/>
        <v>0</v>
      </c>
      <c r="DN357" s="51">
        <f t="shared" ref="DN357" si="6572">+DN358+DN409</f>
        <v>3255000</v>
      </c>
      <c r="DO357" s="51">
        <f t="shared" ref="DO357" si="6573">+DO358+DO409</f>
        <v>128</v>
      </c>
      <c r="DP357" s="51">
        <f t="shared" ref="DP357" si="6574">+DP358+DP409</f>
        <v>0</v>
      </c>
      <c r="DQ357" s="69">
        <f t="shared" si="6144"/>
        <v>0</v>
      </c>
      <c r="DR357" s="51">
        <f t="shared" ref="DR357" si="6575">+DR358+DR409</f>
        <v>984000</v>
      </c>
      <c r="DS357" s="51">
        <f t="shared" ref="DS357" si="6576">+DS358+DS409</f>
        <v>36</v>
      </c>
      <c r="DT357" s="51">
        <f t="shared" ref="DT357" si="6577">+DT358+DT409</f>
        <v>0</v>
      </c>
      <c r="DU357" s="69">
        <f t="shared" si="6145"/>
        <v>0</v>
      </c>
      <c r="DV357" s="51">
        <f t="shared" ref="DV357" si="6578">+DV358+DV409</f>
        <v>830000</v>
      </c>
      <c r="DW357" s="51">
        <f t="shared" ref="DW357" si="6579">+DW358+DW409</f>
        <v>32</v>
      </c>
      <c r="DX357" s="51">
        <f t="shared" ref="DX357" si="6580">+DX358+DX409</f>
        <v>0</v>
      </c>
      <c r="DY357" s="69">
        <f t="shared" si="6146"/>
        <v>0</v>
      </c>
      <c r="DZ357" s="51">
        <f t="shared" ref="DZ357" si="6581">+DZ358+DZ409</f>
        <v>1109000</v>
      </c>
      <c r="EA357" s="51">
        <f t="shared" ref="EA357" si="6582">+EA358+EA409</f>
        <v>41</v>
      </c>
      <c r="EB357" s="51">
        <f t="shared" ref="EB357" si="6583">+EB358+EB409</f>
        <v>0</v>
      </c>
      <c r="EC357" s="69">
        <f t="shared" si="6147"/>
        <v>0</v>
      </c>
      <c r="ED357" s="51">
        <f t="shared" ref="ED357" si="6584">+ED358+ED409</f>
        <v>796000</v>
      </c>
      <c r="EE357" s="51">
        <f t="shared" ref="EE357" si="6585">+EE358+EE409</f>
        <v>34</v>
      </c>
      <c r="EF357" s="51">
        <f t="shared" ref="EF357" si="6586">+EF358+EF409</f>
        <v>0</v>
      </c>
      <c r="EG357" s="69">
        <f t="shared" si="6148"/>
        <v>0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40968200</v>
      </c>
      <c r="EN357" s="51">
        <f t="shared" ref="EN357" si="6592">+EN358+EN409</f>
        <v>40968200</v>
      </c>
      <c r="EO357" s="51">
        <f t="shared" ref="EO357" si="6593">+EO358+EO409</f>
        <v>377000</v>
      </c>
      <c r="EP357" s="51">
        <f t="shared" ref="EP357" si="6594">+EP358+EP409</f>
        <v>522000</v>
      </c>
      <c r="EQ357" s="51">
        <f t="shared" ref="EQ357" si="6595">+EQ358+EQ409</f>
        <v>833000</v>
      </c>
      <c r="ER357" s="51">
        <f t="shared" ref="ER357" si="6596">+ER358+ER409</f>
        <v>1605000</v>
      </c>
      <c r="ES357" s="51">
        <f t="shared" ref="ES357" si="6597">+ES358+ES409</f>
        <v>3123000</v>
      </c>
      <c r="ET357" s="51">
        <f t="shared" ref="ET357" si="6598">+ET358+ET409</f>
        <v>589000</v>
      </c>
      <c r="EU357" s="51">
        <f t="shared" ref="EU357" si="6599">+EU358+EU409</f>
        <v>482000</v>
      </c>
      <c r="EV357" s="51">
        <f t="shared" ref="EV357" si="6600">+EV358+EV409</f>
        <v>853200</v>
      </c>
      <c r="EW357" s="51">
        <f t="shared" ref="EW357" si="6601">+EW358+EW409</f>
        <v>733000</v>
      </c>
      <c r="EX357" s="51">
        <f t="shared" ref="EX357" si="6602">+EX358+EX409</f>
        <v>853000</v>
      </c>
      <c r="EY357" s="51">
        <f t="shared" ref="EY357" si="6603">+EY358+EY409</f>
        <v>2226000</v>
      </c>
      <c r="EZ357" s="51">
        <f t="shared" ref="EZ357" si="6604">+EZ358+EZ409</f>
        <v>3189000</v>
      </c>
      <c r="FA357" s="51">
        <f t="shared" ref="FA357" si="6605">+FA358+FA409</f>
        <v>781000</v>
      </c>
      <c r="FB357" s="51">
        <f t="shared" ref="FB357" si="6606">+FB358+FB409</f>
        <v>561000</v>
      </c>
      <c r="FC357" s="51">
        <f t="shared" ref="FC357" si="6607">+FC358+FC409</f>
        <v>719000</v>
      </c>
      <c r="FD357" s="51">
        <f t="shared" ref="FD357" si="6608">+FD358+FD409</f>
        <v>1275000</v>
      </c>
      <c r="FE357" s="51">
        <f t="shared" ref="FE357" si="6609">+FE358+FE409</f>
        <v>1084000</v>
      </c>
      <c r="FF357" s="51">
        <f t="shared" ref="FF357" si="6610">+FF358+FF409</f>
        <v>2486000</v>
      </c>
      <c r="FG357" s="51">
        <f t="shared" ref="FG357" si="6611">+FG358+FG409</f>
        <v>2195000</v>
      </c>
      <c r="FH357" s="51">
        <f t="shared" ref="FH357" si="6612">+FH358+FH409</f>
        <v>1322000</v>
      </c>
      <c r="FI357" s="51">
        <f t="shared" ref="FI357" si="6613">+FI358+FI409</f>
        <v>613000</v>
      </c>
      <c r="FJ357" s="51">
        <f t="shared" ref="FJ357" si="6614">+FJ358+FJ409</f>
        <v>936000</v>
      </c>
      <c r="FK357" s="51">
        <f t="shared" ref="FK357" si="6615">+FK358+FK409</f>
        <v>887000</v>
      </c>
      <c r="FL357" s="51">
        <f t="shared" ref="FL357" si="6616">+FL358+FL409</f>
        <v>2690000</v>
      </c>
      <c r="FM357" s="51">
        <f t="shared" ref="FM357" si="6617">+FM358+FM409</f>
        <v>3060000</v>
      </c>
      <c r="FN357" s="51">
        <f t="shared" ref="FN357" si="6618">+FN358+FN409</f>
        <v>3255000</v>
      </c>
      <c r="FO357" s="51">
        <f t="shared" ref="FO357" si="6619">+FO358+FO409</f>
        <v>984000</v>
      </c>
      <c r="FP357" s="51">
        <f t="shared" ref="FP357" si="6620">+FP358+FP409</f>
        <v>830000</v>
      </c>
      <c r="FQ357" s="51">
        <f t="shared" ref="FQ357" si="6621">+FQ358+FQ409</f>
        <v>1109000</v>
      </c>
      <c r="FR357" s="51">
        <f t="shared" ref="FR357" si="6622">+FR358+FR409</f>
        <v>796000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1589</v>
      </c>
      <c r="FV357" s="51">
        <f t="shared" ref="FV357" si="6626">+FV358+FV409</f>
        <v>1589</v>
      </c>
      <c r="FW357" s="51">
        <f t="shared" ref="FW357" si="6627">+FW358+FW409</f>
        <v>14</v>
      </c>
      <c r="FX357" s="51">
        <f t="shared" ref="FX357" si="6628">+FX358+FX409</f>
        <v>21</v>
      </c>
      <c r="FY357" s="51">
        <f t="shared" ref="FY357" si="6629">+FY358+FY409</f>
        <v>33</v>
      </c>
      <c r="FZ357" s="51">
        <f t="shared" ref="FZ357" si="6630">+FZ358+FZ409</f>
        <v>55</v>
      </c>
      <c r="GA357" s="51">
        <f t="shared" ref="GA357" si="6631">+GA358+GA409</f>
        <v>116</v>
      </c>
      <c r="GB357" s="51">
        <f t="shared" ref="GB357" si="6632">+GB358+GB409</f>
        <v>24</v>
      </c>
      <c r="GC357" s="51">
        <f t="shared" ref="GC357" si="6633">+GC358+GC409</f>
        <v>19</v>
      </c>
      <c r="GD357" s="51">
        <f t="shared" ref="GD357" si="6634">+GD358+GD409</f>
        <v>31</v>
      </c>
      <c r="GE357" s="51">
        <f t="shared" ref="GE357" si="6635">+GE358+GE409</f>
        <v>27</v>
      </c>
      <c r="GF357" s="51">
        <f t="shared" ref="GF357" si="6636">+GF358+GF409</f>
        <v>30</v>
      </c>
      <c r="GG357" s="51">
        <f t="shared" ref="GG357" si="6637">+GG358+GG409</f>
        <v>88</v>
      </c>
      <c r="GH357" s="51">
        <f t="shared" ref="GH357" si="6638">+GH358+GH409</f>
        <v>129</v>
      </c>
      <c r="GI357" s="51">
        <f t="shared" ref="GI357" si="6639">+GI358+GI409</f>
        <v>31</v>
      </c>
      <c r="GJ357" s="51">
        <f t="shared" ref="GJ357" si="6640">+GJ358+GJ409</f>
        <v>23</v>
      </c>
      <c r="GK357" s="51">
        <f t="shared" ref="GK357" si="6641">+GK358+GK409</f>
        <v>29</v>
      </c>
      <c r="GL357" s="51">
        <f t="shared" ref="GL357" si="6642">+GL358+GL409</f>
        <v>46</v>
      </c>
      <c r="GM357" s="51">
        <f t="shared" ref="GM357" si="6643">+GM358+GM409</f>
        <v>44</v>
      </c>
      <c r="GN357" s="51">
        <f t="shared" ref="GN357" si="6644">+GN358+GN409</f>
        <v>99</v>
      </c>
      <c r="GO357" s="51">
        <f t="shared" ref="GO357" si="6645">+GO358+GO409</f>
        <v>90</v>
      </c>
      <c r="GP357" s="51">
        <f t="shared" ref="GP357" si="6646">+GP358+GP409</f>
        <v>58</v>
      </c>
      <c r="GQ357" s="51">
        <f t="shared" ref="GQ357" si="6647">+GQ358+GQ409</f>
        <v>24</v>
      </c>
      <c r="GR357" s="51">
        <f t="shared" ref="GR357" si="6648">+GR358+GR409</f>
        <v>36</v>
      </c>
      <c r="GS357" s="51">
        <f t="shared" ref="GS357" si="6649">+GS358+GS409</f>
        <v>35</v>
      </c>
      <c r="GT357" s="51">
        <f t="shared" ref="GT357" si="6650">+GT358+GT409</f>
        <v>102</v>
      </c>
      <c r="GU357" s="51">
        <f t="shared" ref="GU357" si="6651">+GU358+GU409</f>
        <v>114</v>
      </c>
      <c r="GV357" s="51">
        <f t="shared" ref="GV357" si="6652">+GV358+GV409</f>
        <v>128</v>
      </c>
      <c r="GW357" s="51">
        <f t="shared" ref="GW357" si="6653">+GW358+GW409</f>
        <v>36</v>
      </c>
      <c r="GX357" s="51">
        <f t="shared" ref="GX357" si="6654">+GX358+GX409</f>
        <v>32</v>
      </c>
      <c r="GY357" s="51">
        <f t="shared" ref="GY357" si="6655">+GY358+GY409</f>
        <v>41</v>
      </c>
      <c r="GZ357" s="51">
        <f t="shared" ref="GZ357" si="6656">+GZ358+GZ409</f>
        <v>34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1589</v>
      </c>
      <c r="IL357" s="51">
        <f t="shared" si="6691"/>
        <v>1589</v>
      </c>
      <c r="IM357" s="51">
        <f t="shared" si="6691"/>
        <v>14</v>
      </c>
      <c r="IN357" s="51">
        <f t="shared" si="6691"/>
        <v>21</v>
      </c>
      <c r="IO357" s="51">
        <f t="shared" si="6691"/>
        <v>33</v>
      </c>
      <c r="IP357" s="51">
        <f t="shared" si="6691"/>
        <v>55</v>
      </c>
      <c r="IQ357" s="51">
        <f t="shared" si="6691"/>
        <v>116</v>
      </c>
      <c r="IR357" s="51">
        <f t="shared" si="6691"/>
        <v>24</v>
      </c>
      <c r="IS357" s="51">
        <f t="shared" si="6691"/>
        <v>19</v>
      </c>
      <c r="IT357" s="51">
        <f t="shared" si="6691"/>
        <v>31</v>
      </c>
      <c r="IU357" s="51">
        <f t="shared" si="6691"/>
        <v>27</v>
      </c>
      <c r="IV357" s="51">
        <f t="shared" si="6691"/>
        <v>30</v>
      </c>
      <c r="IW357" s="51">
        <f t="shared" si="6691"/>
        <v>88</v>
      </c>
      <c r="IX357" s="51">
        <f t="shared" si="6691"/>
        <v>129</v>
      </c>
      <c r="IY357" s="51">
        <f t="shared" si="6691"/>
        <v>31</v>
      </c>
      <c r="IZ357" s="51">
        <f t="shared" si="6691"/>
        <v>23</v>
      </c>
      <c r="JA357" s="51">
        <f t="shared" si="6691"/>
        <v>29</v>
      </c>
      <c r="JB357" s="51">
        <f t="shared" si="6691"/>
        <v>46</v>
      </c>
      <c r="JC357" s="51">
        <f t="shared" si="6691"/>
        <v>44</v>
      </c>
      <c r="JD357" s="51">
        <f t="shared" si="6691"/>
        <v>99</v>
      </c>
      <c r="JE357" s="51">
        <f t="shared" si="6691"/>
        <v>90</v>
      </c>
      <c r="JF357" s="51">
        <f t="shared" si="6691"/>
        <v>58</v>
      </c>
      <c r="JG357" s="51">
        <f t="shared" si="6691"/>
        <v>24</v>
      </c>
      <c r="JH357" s="51">
        <f t="shared" si="6691"/>
        <v>36</v>
      </c>
      <c r="JI357" s="51">
        <f t="shared" si="6691"/>
        <v>35</v>
      </c>
      <c r="JJ357" s="51">
        <f t="shared" si="6691"/>
        <v>102</v>
      </c>
      <c r="JK357" s="51">
        <f t="shared" si="6691"/>
        <v>114</v>
      </c>
      <c r="JL357" s="51">
        <f t="shared" si="6691"/>
        <v>128</v>
      </c>
      <c r="JM357" s="51">
        <f t="shared" si="6691"/>
        <v>36</v>
      </c>
      <c r="JN357" s="51">
        <f t="shared" si="6691"/>
        <v>32</v>
      </c>
      <c r="JO357" s="51">
        <f t="shared" si="6691"/>
        <v>41</v>
      </c>
      <c r="JP357" s="51">
        <f t="shared" si="6691"/>
        <v>34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33685400</v>
      </c>
      <c r="K358" s="35">
        <f t="shared" ref="K358" si="6694">SUM(K359:K408)</f>
        <v>1179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33685400</v>
      </c>
      <c r="O358" s="35">
        <f t="shared" ref="O358" si="6697">SUM(O359:O408)</f>
        <v>1179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343000</v>
      </c>
      <c r="S358" s="35">
        <f t="shared" ref="S358" si="6700">SUM(S359:S408)</f>
        <v>12</v>
      </c>
      <c r="T358" s="35">
        <f t="shared" ref="T358" si="6701">SUM(T359:T408)</f>
        <v>0</v>
      </c>
      <c r="U358" s="65">
        <f t="shared" si="6119"/>
        <v>0</v>
      </c>
      <c r="V358" s="35">
        <f t="shared" ref="V358" si="6702">SUM(V359:V408)</f>
        <v>422000</v>
      </c>
      <c r="W358" s="35">
        <f t="shared" ref="W358" si="6703">SUM(W359:W408)</f>
        <v>15</v>
      </c>
      <c r="X358" s="35">
        <f t="shared" ref="X358" si="6704">SUM(X359:X408)</f>
        <v>0</v>
      </c>
      <c r="Y358" s="65">
        <f t="shared" si="6120"/>
        <v>0</v>
      </c>
      <c r="Z358" s="35">
        <f t="shared" ref="Z358" si="6705">SUM(Z359:Z408)</f>
        <v>641000</v>
      </c>
      <c r="AA358" s="35">
        <f t="shared" ref="AA358" si="6706">SUM(AA359:AA408)</f>
        <v>22</v>
      </c>
      <c r="AB358" s="35">
        <f t="shared" ref="AB358" si="6707">SUM(AB359:AB408)</f>
        <v>0</v>
      </c>
      <c r="AC358" s="65">
        <f t="shared" si="6121"/>
        <v>0</v>
      </c>
      <c r="AD358" s="35">
        <f t="shared" ref="AD358" si="6708">SUM(AD359:AD408)</f>
        <v>1443000</v>
      </c>
      <c r="AE358" s="35">
        <f t="shared" ref="AE358" si="6709">SUM(AE359:AE408)</f>
        <v>46</v>
      </c>
      <c r="AF358" s="35">
        <f t="shared" ref="AF358" si="6710">SUM(AF359:AF408)</f>
        <v>0</v>
      </c>
      <c r="AG358" s="65">
        <f t="shared" si="6122"/>
        <v>0</v>
      </c>
      <c r="AH358" s="35">
        <f t="shared" ref="AH358" si="6711">SUM(AH359:AH408)</f>
        <v>2679000</v>
      </c>
      <c r="AI358" s="35">
        <f t="shared" ref="AI358" si="6712">SUM(AI359:AI408)</f>
        <v>90</v>
      </c>
      <c r="AJ358" s="35">
        <f t="shared" ref="AJ358" si="6713">SUM(AJ359:AJ408)</f>
        <v>0</v>
      </c>
      <c r="AK358" s="65">
        <f t="shared" si="6123"/>
        <v>0</v>
      </c>
      <c r="AL358" s="35">
        <f t="shared" ref="AL358" si="6714">SUM(AL359:AL408)</f>
        <v>453000</v>
      </c>
      <c r="AM358" s="35">
        <f t="shared" ref="AM358" si="6715">SUM(AM359:AM408)</f>
        <v>16</v>
      </c>
      <c r="AN358" s="35">
        <f t="shared" ref="AN358" si="6716">SUM(AN359:AN408)</f>
        <v>0</v>
      </c>
      <c r="AO358" s="65">
        <f t="shared" si="6124"/>
        <v>0</v>
      </c>
      <c r="AP358" s="35">
        <f t="shared" ref="AP358" si="6717">SUM(AP359:AP408)</f>
        <v>380000</v>
      </c>
      <c r="AQ358" s="35">
        <f t="shared" ref="AQ358" si="6718">SUM(AQ359:AQ408)</f>
        <v>13</v>
      </c>
      <c r="AR358" s="35">
        <f t="shared" ref="AR358" si="6719">SUM(AR359:AR408)</f>
        <v>0</v>
      </c>
      <c r="AS358" s="65">
        <f t="shared" si="6125"/>
        <v>0</v>
      </c>
      <c r="AT358" s="35">
        <f t="shared" ref="AT358" si="6720">SUM(AT359:AT408)</f>
        <v>840400</v>
      </c>
      <c r="AU358" s="35">
        <f t="shared" ref="AU358" si="6721">SUM(AU359:AU408)</f>
        <v>30</v>
      </c>
      <c r="AV358" s="35">
        <f t="shared" ref="AV358" si="6722">SUM(AV359:AV408)</f>
        <v>0</v>
      </c>
      <c r="AW358" s="65">
        <f t="shared" si="6126"/>
        <v>0</v>
      </c>
      <c r="AX358" s="35">
        <f t="shared" ref="AX358" si="6723">SUM(AX359:AX408)</f>
        <v>587000</v>
      </c>
      <c r="AY358" s="35">
        <f t="shared" ref="AY358" si="6724">SUM(AY359:AY408)</f>
        <v>19</v>
      </c>
      <c r="AZ358" s="35">
        <f t="shared" ref="AZ358" si="6725">SUM(AZ359:AZ408)</f>
        <v>0</v>
      </c>
      <c r="BA358" s="65">
        <f t="shared" si="6127"/>
        <v>0</v>
      </c>
      <c r="BB358" s="35">
        <f t="shared" ref="BB358" si="6726">SUM(BB359:BB408)</f>
        <v>769000</v>
      </c>
      <c r="BC358" s="35">
        <f t="shared" ref="BC358" si="6727">SUM(BC359:BC408)</f>
        <v>25</v>
      </c>
      <c r="BD358" s="35">
        <f t="shared" ref="BD358" si="6728">SUM(BD359:BD408)</f>
        <v>0</v>
      </c>
      <c r="BE358" s="65">
        <f t="shared" si="6128"/>
        <v>0</v>
      </c>
      <c r="BF358" s="35">
        <f t="shared" ref="BF358" si="6729">SUM(BF359:BF408)</f>
        <v>1844000</v>
      </c>
      <c r="BG358" s="35">
        <f t="shared" ref="BG358" si="6730">SUM(BG359:BG408)</f>
        <v>67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2557000</v>
      </c>
      <c r="BK358" s="35">
        <f t="shared" ref="BK358" si="6733">SUM(BK359:BK408)</f>
        <v>93</v>
      </c>
      <c r="BL358" s="35">
        <f t="shared" ref="BL358" si="6734">SUM(BL359:BL408)</f>
        <v>0</v>
      </c>
      <c r="BM358" s="65">
        <f t="shared" si="6130"/>
        <v>0</v>
      </c>
      <c r="BN358" s="35">
        <f t="shared" ref="BN358" si="6735">SUM(BN359:BN408)</f>
        <v>711000</v>
      </c>
      <c r="BO358" s="35">
        <f t="shared" ref="BO358" si="6736">SUM(BO359:BO408)</f>
        <v>27</v>
      </c>
      <c r="BP358" s="35">
        <f t="shared" ref="BP358" si="6737">SUM(BP359:BP408)</f>
        <v>0</v>
      </c>
      <c r="BQ358" s="65">
        <f t="shared" si="6131"/>
        <v>0</v>
      </c>
      <c r="BR358" s="35">
        <f t="shared" ref="BR358" si="6738">SUM(BR359:BR408)</f>
        <v>475000</v>
      </c>
      <c r="BS358" s="35">
        <f t="shared" ref="BS358" si="6739">SUM(BS359:BS408)</f>
        <v>18</v>
      </c>
      <c r="BT358" s="35">
        <f t="shared" ref="BT358" si="6740">SUM(BT359:BT408)</f>
        <v>0</v>
      </c>
      <c r="BU358" s="65">
        <f t="shared" si="6132"/>
        <v>0</v>
      </c>
      <c r="BV358" s="35">
        <f t="shared" ref="BV358" si="6741">SUM(BV359:BV408)</f>
        <v>577000</v>
      </c>
      <c r="BW358" s="35">
        <f t="shared" ref="BW358" si="6742">SUM(BW359:BW408)</f>
        <v>21</v>
      </c>
      <c r="BX358" s="35">
        <f t="shared" ref="BX358" si="6743">SUM(BX359:BX408)</f>
        <v>0</v>
      </c>
      <c r="BY358" s="65">
        <f t="shared" si="6133"/>
        <v>0</v>
      </c>
      <c r="BZ358" s="35">
        <f t="shared" ref="BZ358" si="6744">SUM(BZ359:BZ408)</f>
        <v>1191000</v>
      </c>
      <c r="CA358" s="35">
        <f t="shared" ref="CA358" si="6745">SUM(CA359:CA408)</f>
        <v>41</v>
      </c>
      <c r="CB358" s="35">
        <f t="shared" ref="CB358" si="6746">SUM(CB359:CB408)</f>
        <v>0</v>
      </c>
      <c r="CC358" s="65">
        <f t="shared" si="6134"/>
        <v>0</v>
      </c>
      <c r="CD358" s="35">
        <f t="shared" ref="CD358" si="6747">SUM(CD359:CD408)</f>
        <v>874000</v>
      </c>
      <c r="CE358" s="35">
        <f t="shared" ref="CE358" si="6748">SUM(CE359:CE408)</f>
        <v>32</v>
      </c>
      <c r="CF358" s="35">
        <f t="shared" ref="CF358" si="6749">SUM(CF359:CF408)</f>
        <v>0</v>
      </c>
      <c r="CG358" s="65">
        <f t="shared" si="6135"/>
        <v>0</v>
      </c>
      <c r="CH358" s="35">
        <f t="shared" ref="CH358" si="6750">SUM(CH359:CH408)</f>
        <v>2064000</v>
      </c>
      <c r="CI358" s="35">
        <f t="shared" ref="CI358" si="6751">SUM(CI359:CI408)</f>
        <v>76</v>
      </c>
      <c r="CJ358" s="35">
        <f t="shared" ref="CJ358" si="6752">SUM(CJ359:CJ408)</f>
        <v>0</v>
      </c>
      <c r="CK358" s="65">
        <f t="shared" si="6136"/>
        <v>0</v>
      </c>
      <c r="CL358" s="35">
        <f t="shared" ref="CL358" si="6753">SUM(CL359:CL408)</f>
        <v>1767000</v>
      </c>
      <c r="CM358" s="35">
        <f t="shared" ref="CM358" si="6754">SUM(CM359:CM408)</f>
        <v>65</v>
      </c>
      <c r="CN358" s="35">
        <f t="shared" ref="CN358" si="6755">SUM(CN359:CN408)</f>
        <v>0</v>
      </c>
      <c r="CO358" s="65">
        <f t="shared" si="6137"/>
        <v>0</v>
      </c>
      <c r="CP358" s="35">
        <f t="shared" ref="CP358" si="6756">SUM(CP359:CP408)</f>
        <v>858000</v>
      </c>
      <c r="CQ358" s="35">
        <f t="shared" ref="CQ358" si="6757">SUM(CQ359:CQ408)</f>
        <v>33</v>
      </c>
      <c r="CR358" s="35">
        <f t="shared" ref="CR358" si="6758">SUM(CR359:CR408)</f>
        <v>0</v>
      </c>
      <c r="CS358" s="65">
        <f t="shared" si="6138"/>
        <v>0</v>
      </c>
      <c r="CT358" s="35">
        <f t="shared" ref="CT358" si="6759">SUM(CT359:CT408)</f>
        <v>447000</v>
      </c>
      <c r="CU358" s="35">
        <f t="shared" ref="CU358" si="6760">SUM(CU359:CU408)</f>
        <v>16</v>
      </c>
      <c r="CV358" s="35">
        <f t="shared" ref="CV358" si="6761">SUM(CV359:CV408)</f>
        <v>0</v>
      </c>
      <c r="CW358" s="65">
        <f t="shared" si="6139"/>
        <v>0</v>
      </c>
      <c r="CX358" s="35">
        <f t="shared" ref="CX358" si="6762">SUM(CX359:CX408)</f>
        <v>918000</v>
      </c>
      <c r="CY358" s="35">
        <f t="shared" ref="CY358" si="6763">SUM(CY359:CY408)</f>
        <v>35</v>
      </c>
      <c r="CZ358" s="35">
        <f t="shared" ref="CZ358" si="6764">SUM(CZ359:CZ408)</f>
        <v>0</v>
      </c>
      <c r="DA358" s="65">
        <f t="shared" si="6140"/>
        <v>0</v>
      </c>
      <c r="DB358" s="35">
        <f t="shared" ref="DB358" si="6765">SUM(DB359:DB408)</f>
        <v>771000</v>
      </c>
      <c r="DC358" s="35">
        <f t="shared" ref="DC358" si="6766">SUM(DC359:DC408)</f>
        <v>29</v>
      </c>
      <c r="DD358" s="35">
        <f t="shared" ref="DD358" si="6767">SUM(DD359:DD408)</f>
        <v>0</v>
      </c>
      <c r="DE358" s="65">
        <f t="shared" si="6141"/>
        <v>0</v>
      </c>
      <c r="DF358" s="35">
        <f t="shared" ref="DF358" si="6768">SUM(DF359:DF408)</f>
        <v>2174000</v>
      </c>
      <c r="DG358" s="35">
        <f t="shared" ref="DG358" si="6769">SUM(DG359:DG408)</f>
        <v>73</v>
      </c>
      <c r="DH358" s="35">
        <f t="shared" ref="DH358" si="6770">SUM(DH359:DH408)</f>
        <v>0</v>
      </c>
      <c r="DI358" s="65">
        <f t="shared" si="6142"/>
        <v>0</v>
      </c>
      <c r="DJ358" s="35">
        <f t="shared" ref="DJ358" si="6771">SUM(DJ359:DJ408)</f>
        <v>2450000</v>
      </c>
      <c r="DK358" s="35">
        <f t="shared" ref="DK358" si="6772">SUM(DK359:DK408)</f>
        <v>82</v>
      </c>
      <c r="DL358" s="35">
        <f t="shared" ref="DL358" si="6773">SUM(DL359:DL408)</f>
        <v>0</v>
      </c>
      <c r="DM358" s="65">
        <f t="shared" si="6143"/>
        <v>0</v>
      </c>
      <c r="DN358" s="35">
        <f t="shared" ref="DN358" si="6774">SUM(DN359:DN408)</f>
        <v>2517000</v>
      </c>
      <c r="DO358" s="35">
        <f t="shared" ref="DO358" si="6775">SUM(DO359:DO408)</f>
        <v>85</v>
      </c>
      <c r="DP358" s="35">
        <f t="shared" ref="DP358" si="6776">SUM(DP359:DP408)</f>
        <v>0</v>
      </c>
      <c r="DQ358" s="65">
        <f t="shared" si="6144"/>
        <v>0</v>
      </c>
      <c r="DR358" s="35">
        <f t="shared" ref="DR358" si="6777">SUM(DR359:DR408)</f>
        <v>836000</v>
      </c>
      <c r="DS358" s="35">
        <f t="shared" ref="DS358" si="6778">SUM(DS359:DS408)</f>
        <v>27</v>
      </c>
      <c r="DT358" s="35">
        <f t="shared" ref="DT358" si="6779">SUM(DT359:DT408)</f>
        <v>0</v>
      </c>
      <c r="DU358" s="65">
        <f t="shared" si="6145"/>
        <v>0</v>
      </c>
      <c r="DV358" s="35">
        <f t="shared" ref="DV358" si="6780">SUM(DV359:DV408)</f>
        <v>712000</v>
      </c>
      <c r="DW358" s="35">
        <f t="shared" ref="DW358" si="6781">SUM(DW359:DW408)</f>
        <v>25</v>
      </c>
      <c r="DX358" s="35">
        <f t="shared" ref="DX358" si="6782">SUM(DX359:DX408)</f>
        <v>0</v>
      </c>
      <c r="DY358" s="65">
        <f t="shared" si="6146"/>
        <v>0</v>
      </c>
      <c r="DZ358" s="35">
        <f t="shared" ref="DZ358" si="6783">SUM(DZ359:DZ408)</f>
        <v>885000</v>
      </c>
      <c r="EA358" s="35">
        <f t="shared" ref="EA358" si="6784">SUM(EA359:EA408)</f>
        <v>29</v>
      </c>
      <c r="EB358" s="35">
        <f t="shared" ref="EB358" si="6785">SUM(EB359:EB408)</f>
        <v>0</v>
      </c>
      <c r="EC358" s="65">
        <f t="shared" si="6147"/>
        <v>0</v>
      </c>
      <c r="ED358" s="35">
        <f t="shared" ref="ED358" si="6786">SUM(ED359:ED408)</f>
        <v>500000</v>
      </c>
      <c r="EE358" s="35">
        <f t="shared" ref="EE358" si="6787">SUM(EE359:EE408)</f>
        <v>17</v>
      </c>
      <c r="EF358" s="35">
        <f t="shared" ref="EF358" si="6788">SUM(EF359:EF408)</f>
        <v>0</v>
      </c>
      <c r="EG358" s="65">
        <f t="shared" si="6148"/>
        <v>0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33685400</v>
      </c>
      <c r="EN358" s="35">
        <f t="shared" ref="EN358" si="6794">SUM(EN359:EN408)</f>
        <v>33685400</v>
      </c>
      <c r="EO358" s="35">
        <f t="shared" ref="EO358" si="6795">SUM(EO359:EO408)</f>
        <v>343000</v>
      </c>
      <c r="EP358" s="35">
        <f t="shared" ref="EP358" si="6796">SUM(EP359:EP408)</f>
        <v>422000</v>
      </c>
      <c r="EQ358" s="35">
        <f t="shared" ref="EQ358" si="6797">SUM(EQ359:EQ408)</f>
        <v>641000</v>
      </c>
      <c r="ER358" s="35">
        <f t="shared" ref="ER358" si="6798">SUM(ER359:ER408)</f>
        <v>1443000</v>
      </c>
      <c r="ES358" s="35">
        <f t="shared" ref="ES358" si="6799">SUM(ES359:ES408)</f>
        <v>2679000</v>
      </c>
      <c r="ET358" s="35">
        <f t="shared" ref="ET358" si="6800">SUM(ET359:ET408)</f>
        <v>453000</v>
      </c>
      <c r="EU358" s="35">
        <f t="shared" ref="EU358" si="6801">SUM(EU359:EU408)</f>
        <v>380000</v>
      </c>
      <c r="EV358" s="35">
        <f t="shared" ref="EV358" si="6802">SUM(EV359:EV408)</f>
        <v>840400</v>
      </c>
      <c r="EW358" s="35">
        <f t="shared" ref="EW358" si="6803">SUM(EW359:EW408)</f>
        <v>587000</v>
      </c>
      <c r="EX358" s="35">
        <f t="shared" ref="EX358" si="6804">SUM(EX359:EX408)</f>
        <v>769000</v>
      </c>
      <c r="EY358" s="35">
        <f t="shared" ref="EY358" si="6805">SUM(EY359:EY408)</f>
        <v>1844000</v>
      </c>
      <c r="EZ358" s="35">
        <f t="shared" ref="EZ358" si="6806">SUM(EZ359:EZ408)</f>
        <v>2557000</v>
      </c>
      <c r="FA358" s="35">
        <f t="shared" ref="FA358" si="6807">SUM(FA359:FA408)</f>
        <v>711000</v>
      </c>
      <c r="FB358" s="35">
        <f t="shared" ref="FB358" si="6808">SUM(FB359:FB408)</f>
        <v>475000</v>
      </c>
      <c r="FC358" s="35">
        <f t="shared" ref="FC358" si="6809">SUM(FC359:FC408)</f>
        <v>577000</v>
      </c>
      <c r="FD358" s="35">
        <f t="shared" ref="FD358" si="6810">SUM(FD359:FD408)</f>
        <v>1191000</v>
      </c>
      <c r="FE358" s="35">
        <f t="shared" ref="FE358" si="6811">SUM(FE359:FE408)</f>
        <v>874000</v>
      </c>
      <c r="FF358" s="35">
        <f t="shared" ref="FF358" si="6812">SUM(FF359:FF408)</f>
        <v>2064000</v>
      </c>
      <c r="FG358" s="35">
        <f t="shared" ref="FG358" si="6813">SUM(FG359:FG408)</f>
        <v>1767000</v>
      </c>
      <c r="FH358" s="35">
        <f t="shared" ref="FH358" si="6814">SUM(FH359:FH408)</f>
        <v>858000</v>
      </c>
      <c r="FI358" s="35">
        <f t="shared" ref="FI358" si="6815">SUM(FI359:FI408)</f>
        <v>447000</v>
      </c>
      <c r="FJ358" s="35">
        <f t="shared" ref="FJ358" si="6816">SUM(FJ359:FJ408)</f>
        <v>918000</v>
      </c>
      <c r="FK358" s="35">
        <f t="shared" ref="FK358" si="6817">SUM(FK359:FK408)</f>
        <v>771000</v>
      </c>
      <c r="FL358" s="35">
        <f t="shared" ref="FL358" si="6818">SUM(FL359:FL408)</f>
        <v>2174000</v>
      </c>
      <c r="FM358" s="35">
        <f t="shared" ref="FM358" si="6819">SUM(FM359:FM408)</f>
        <v>2450000</v>
      </c>
      <c r="FN358" s="35">
        <f t="shared" ref="FN358" si="6820">SUM(FN359:FN408)</f>
        <v>2517000</v>
      </c>
      <c r="FO358" s="35">
        <f t="shared" ref="FO358" si="6821">SUM(FO359:FO408)</f>
        <v>836000</v>
      </c>
      <c r="FP358" s="35">
        <f t="shared" ref="FP358" si="6822">SUM(FP359:FP408)</f>
        <v>712000</v>
      </c>
      <c r="FQ358" s="35">
        <f t="shared" ref="FQ358" si="6823">SUM(FQ359:FQ408)</f>
        <v>885000</v>
      </c>
      <c r="FR358" s="35">
        <f t="shared" ref="FR358" si="6824">SUM(FR359:FR408)</f>
        <v>500000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1179</v>
      </c>
      <c r="FV358" s="35">
        <f t="shared" ref="FV358" si="6828">SUM(FV359:FV408)</f>
        <v>1179</v>
      </c>
      <c r="FW358" s="35">
        <f t="shared" ref="FW358" si="6829">SUM(FW359:FW408)</f>
        <v>12</v>
      </c>
      <c r="FX358" s="35">
        <f t="shared" ref="FX358" si="6830">SUM(FX359:FX408)</f>
        <v>15</v>
      </c>
      <c r="FY358" s="35">
        <f t="shared" ref="FY358" si="6831">SUM(FY359:FY408)</f>
        <v>22</v>
      </c>
      <c r="FZ358" s="35">
        <f t="shared" ref="FZ358" si="6832">SUM(FZ359:FZ408)</f>
        <v>46</v>
      </c>
      <c r="GA358" s="35">
        <f t="shared" ref="GA358" si="6833">SUM(GA359:GA408)</f>
        <v>90</v>
      </c>
      <c r="GB358" s="35">
        <f t="shared" ref="GB358" si="6834">SUM(GB359:GB408)</f>
        <v>16</v>
      </c>
      <c r="GC358" s="35">
        <f t="shared" ref="GC358" si="6835">SUM(GC359:GC408)</f>
        <v>13</v>
      </c>
      <c r="GD358" s="35">
        <f t="shared" ref="GD358" si="6836">SUM(GD359:GD408)</f>
        <v>30</v>
      </c>
      <c r="GE358" s="35">
        <f t="shared" ref="GE358" si="6837">SUM(GE359:GE408)</f>
        <v>19</v>
      </c>
      <c r="GF358" s="35">
        <f t="shared" ref="GF358" si="6838">SUM(GF359:GF408)</f>
        <v>25</v>
      </c>
      <c r="GG358" s="35">
        <f t="shared" ref="GG358" si="6839">SUM(GG359:GG408)</f>
        <v>67</v>
      </c>
      <c r="GH358" s="35">
        <f t="shared" ref="GH358" si="6840">SUM(GH359:GH408)</f>
        <v>93</v>
      </c>
      <c r="GI358" s="35">
        <f t="shared" ref="GI358" si="6841">SUM(GI359:GI408)</f>
        <v>27</v>
      </c>
      <c r="GJ358" s="35">
        <f t="shared" ref="GJ358" si="6842">SUM(GJ359:GJ408)</f>
        <v>18</v>
      </c>
      <c r="GK358" s="35">
        <f t="shared" ref="GK358" si="6843">SUM(GK359:GK408)</f>
        <v>21</v>
      </c>
      <c r="GL358" s="35">
        <f t="shared" ref="GL358" si="6844">SUM(GL359:GL408)</f>
        <v>41</v>
      </c>
      <c r="GM358" s="35">
        <f t="shared" ref="GM358" si="6845">SUM(GM359:GM408)</f>
        <v>32</v>
      </c>
      <c r="GN358" s="35">
        <f t="shared" ref="GN358" si="6846">SUM(GN359:GN408)</f>
        <v>76</v>
      </c>
      <c r="GO358" s="35">
        <f t="shared" ref="GO358" si="6847">SUM(GO359:GO408)</f>
        <v>65</v>
      </c>
      <c r="GP358" s="35">
        <f t="shared" ref="GP358" si="6848">SUM(GP359:GP408)</f>
        <v>33</v>
      </c>
      <c r="GQ358" s="35">
        <f t="shared" ref="GQ358" si="6849">SUM(GQ359:GQ408)</f>
        <v>16</v>
      </c>
      <c r="GR358" s="35">
        <f t="shared" ref="GR358" si="6850">SUM(GR359:GR408)</f>
        <v>35</v>
      </c>
      <c r="GS358" s="35">
        <f t="shared" ref="GS358" si="6851">SUM(GS359:GS408)</f>
        <v>29</v>
      </c>
      <c r="GT358" s="35">
        <f t="shared" ref="GT358" si="6852">SUM(GT359:GT408)</f>
        <v>73</v>
      </c>
      <c r="GU358" s="35">
        <f t="shared" ref="GU358" si="6853">SUM(GU359:GU408)</f>
        <v>82</v>
      </c>
      <c r="GV358" s="35">
        <f t="shared" ref="GV358" si="6854">SUM(GV359:GV408)</f>
        <v>85</v>
      </c>
      <c r="GW358" s="35">
        <f t="shared" ref="GW358" si="6855">SUM(GW359:GW408)</f>
        <v>27</v>
      </c>
      <c r="GX358" s="35">
        <f t="shared" ref="GX358" si="6856">SUM(GX359:GX408)</f>
        <v>25</v>
      </c>
      <c r="GY358" s="35">
        <f t="shared" ref="GY358" si="6857">SUM(GY359:GY408)</f>
        <v>29</v>
      </c>
      <c r="GZ358" s="35">
        <f t="shared" ref="GZ358" si="6858">SUM(GZ359:GZ408)</f>
        <v>17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1179</v>
      </c>
      <c r="IL358" s="35">
        <f t="shared" si="6893"/>
        <v>1179</v>
      </c>
      <c r="IM358" s="35">
        <f t="shared" si="6893"/>
        <v>12</v>
      </c>
      <c r="IN358" s="35">
        <f t="shared" si="6893"/>
        <v>15</v>
      </c>
      <c r="IO358" s="35">
        <f t="shared" si="6893"/>
        <v>22</v>
      </c>
      <c r="IP358" s="35">
        <f t="shared" si="6893"/>
        <v>46</v>
      </c>
      <c r="IQ358" s="35">
        <f t="shared" si="6893"/>
        <v>90</v>
      </c>
      <c r="IR358" s="35">
        <f t="shared" si="6893"/>
        <v>16</v>
      </c>
      <c r="IS358" s="35">
        <f t="shared" si="6893"/>
        <v>13</v>
      </c>
      <c r="IT358" s="35">
        <f t="shared" si="6893"/>
        <v>30</v>
      </c>
      <c r="IU358" s="35">
        <f t="shared" si="6893"/>
        <v>19</v>
      </c>
      <c r="IV358" s="35">
        <f t="shared" si="6893"/>
        <v>25</v>
      </c>
      <c r="IW358" s="35">
        <f t="shared" si="6893"/>
        <v>67</v>
      </c>
      <c r="IX358" s="35">
        <f t="shared" si="6893"/>
        <v>93</v>
      </c>
      <c r="IY358" s="35">
        <f t="shared" si="6893"/>
        <v>27</v>
      </c>
      <c r="IZ358" s="35">
        <f t="shared" si="6893"/>
        <v>18</v>
      </c>
      <c r="JA358" s="35">
        <f t="shared" si="6893"/>
        <v>21</v>
      </c>
      <c r="JB358" s="35">
        <f t="shared" si="6893"/>
        <v>41</v>
      </c>
      <c r="JC358" s="35">
        <f t="shared" si="6893"/>
        <v>32</v>
      </c>
      <c r="JD358" s="35">
        <f t="shared" si="6893"/>
        <v>76</v>
      </c>
      <c r="JE358" s="35">
        <f t="shared" si="6893"/>
        <v>65</v>
      </c>
      <c r="JF358" s="35">
        <f t="shared" si="6893"/>
        <v>33</v>
      </c>
      <c r="JG358" s="35">
        <f t="shared" si="6893"/>
        <v>16</v>
      </c>
      <c r="JH358" s="35">
        <f t="shared" si="6893"/>
        <v>35</v>
      </c>
      <c r="JI358" s="35">
        <f t="shared" si="6893"/>
        <v>29</v>
      </c>
      <c r="JJ358" s="35">
        <f t="shared" si="6893"/>
        <v>73</v>
      </c>
      <c r="JK358" s="35">
        <f t="shared" si="6893"/>
        <v>82</v>
      </c>
      <c r="JL358" s="35">
        <f t="shared" si="6893"/>
        <v>85</v>
      </c>
      <c r="JM358" s="35">
        <f t="shared" si="6893"/>
        <v>27</v>
      </c>
      <c r="JN358" s="35">
        <f t="shared" si="6893"/>
        <v>25</v>
      </c>
      <c r="JO358" s="35">
        <f t="shared" si="6893"/>
        <v>29</v>
      </c>
      <c r="JP358" s="35">
        <f t="shared" si="6893"/>
        <v>17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493000</v>
      </c>
      <c r="K359" s="62">
        <f t="shared" si="6112"/>
        <v>17</v>
      </c>
      <c r="L359" s="62">
        <f t="shared" si="6113"/>
        <v>0</v>
      </c>
      <c r="M359" s="57">
        <f t="shared" si="6114"/>
        <v>0</v>
      </c>
      <c r="N359" s="115">
        <f t="shared" si="6115"/>
        <v>493000</v>
      </c>
      <c r="O359" s="64">
        <f t="shared" si="6116"/>
        <v>17</v>
      </c>
      <c r="P359" s="64">
        <f t="shared" si="6117"/>
        <v>0</v>
      </c>
      <c r="Q359" s="127">
        <f t="shared" si="6118"/>
        <v>0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58000</v>
      </c>
      <c r="AE359" s="62">
        <f>IFERROR(VLOOKUP($C359,Sales!$AC$5:$AI$300,3,0),0)</f>
        <v>2</v>
      </c>
      <c r="AF359" s="62">
        <f>IFERROR(VLOOKUP($C359,Waste!$AC$5:$AI$200,3,0),0)</f>
        <v>0</v>
      </c>
      <c r="AG359" s="63">
        <f t="shared" si="6122"/>
        <v>0</v>
      </c>
      <c r="AH359" s="62">
        <f>IFERROR(VLOOKUP($C359,Sales!$AJ$5:$AP$300,7,0),0)</f>
        <v>58000</v>
      </c>
      <c r="AI359" s="62">
        <f>IFERROR(VLOOKUP($C359,Sales!$AJ$5:$AP$300,3,0),0)</f>
        <v>2</v>
      </c>
      <c r="AJ359" s="62">
        <f>IFERROR(VLOOKUP($C359,Waste!$AJ$5:$AP$200,3,0),0)</f>
        <v>0</v>
      </c>
      <c r="AK359" s="63">
        <f t="shared" si="6123"/>
        <v>0</v>
      </c>
      <c r="AL359" s="62">
        <f>IFERROR(VLOOKUP($C359,Sales!$AQ$5:$AW$300,7,0),0)</f>
        <v>29000</v>
      </c>
      <c r="AM359" s="62">
        <f>IFERROR(VLOOKUP($C359,Sales!$AQ$5:$AW$300,3,0),0)</f>
        <v>1</v>
      </c>
      <c r="AN359" s="62">
        <f>IFERROR(VLOOKUP($C359,Waste!$AQ$5:$AW$200,3,0),0)</f>
        <v>0</v>
      </c>
      <c r="AO359" s="63">
        <f t="shared" si="6124"/>
        <v>0</v>
      </c>
      <c r="AP359" s="62">
        <f>IFERROR(VLOOKUP($C359,Sales!$AX$5:$BD$300,7,0),0)</f>
        <v>29000</v>
      </c>
      <c r="AQ359" s="62">
        <f>IFERROR(VLOOKUP($C359,Sales!$AX$5:$BD$300,3,0),0)</f>
        <v>1</v>
      </c>
      <c r="AR359" s="62">
        <f>IFERROR(VLOOKUP($C359,Waste!$AX$5:$BD$200,3,0),0)</f>
        <v>0</v>
      </c>
      <c r="AS359" s="63">
        <f t="shared" si="6125"/>
        <v>0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58000</v>
      </c>
      <c r="BC359" s="62">
        <f>IFERROR(VLOOKUP($C359,Sales!$BS$5:$BY$300,3,0),0)</f>
        <v>2</v>
      </c>
      <c r="BD359" s="62">
        <f>IFERROR(VLOOKUP($C359,Waste!$BS$5:$BY$200,3,0),0)</f>
        <v>0</v>
      </c>
      <c r="BE359" s="63">
        <f t="shared" si="6128"/>
        <v>0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58000</v>
      </c>
      <c r="BK359" s="62">
        <f>IFERROR(VLOOKUP($C359,Sales!$CG$5:$CM$300,3,0),0)</f>
        <v>2</v>
      </c>
      <c r="BL359" s="62">
        <f>IFERROR(VLOOKUP($C359,Waste!$CG$5:$CM$200,3,0),0)</f>
        <v>0</v>
      </c>
      <c r="BM359" s="63">
        <f t="shared" si="6130"/>
        <v>0</v>
      </c>
      <c r="BN359" s="62">
        <f>IFERROR(VLOOKUP($C359,Sales!$CN$5:$CT$300,7,0),0)</f>
        <v>58000</v>
      </c>
      <c r="BO359" s="62">
        <f>IFERROR(VLOOKUP($C359,Sales!$CN$5:$CT$300,3,0),0)</f>
        <v>2</v>
      </c>
      <c r="BP359" s="62">
        <f>IFERROR(VLOOKUP($C359,Waste!$CN$5:$CT$200,3,0),0)</f>
        <v>0</v>
      </c>
      <c r="BQ359" s="63">
        <f t="shared" si="6131"/>
        <v>0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29000</v>
      </c>
      <c r="CA359" s="62">
        <f>IFERROR(VLOOKUP($C359,Sales!$DI$5:$DO$300,3,0),0)</f>
        <v>1</v>
      </c>
      <c r="CB359" s="62">
        <f>IFERROR(VLOOKUP($C359,Waste!$DI$5:$DO$200,3,0),0)</f>
        <v>0</v>
      </c>
      <c r="CC359" s="63">
        <f t="shared" si="6134"/>
        <v>0</v>
      </c>
      <c r="CD359" s="62">
        <f>IFERROR(VLOOKUP($C359,Sales!$DP$5:$DV$300,7,0),0)</f>
        <v>29000</v>
      </c>
      <c r="CE359" s="62">
        <f>IFERROR(VLOOKUP($C359,Sales!$DP$5:$DV$300,3,0),0)</f>
        <v>1</v>
      </c>
      <c r="CF359" s="62">
        <f>IFERROR(VLOOKUP($C359,Waste!$DP$5:$DV$200,3,0),0)</f>
        <v>0</v>
      </c>
      <c r="CG359" s="63">
        <f t="shared" si="6135"/>
        <v>0</v>
      </c>
      <c r="CH359" s="62">
        <f>IFERROR(VLOOKUP($C359,Sales!$DW$5:$EC$300,7,0),0)</f>
        <v>87000</v>
      </c>
      <c r="CI359" s="62">
        <f>IFERROR(VLOOKUP($C359,Sales!$DW$5:$EC$300,3,0),0)</f>
        <v>3</v>
      </c>
      <c r="CJ359" s="62">
        <f>IFERROR(VLOOKUP($C359,Waste!$DW$5:$EC$200,3,0),0)</f>
        <v>0</v>
      </c>
      <c r="CK359" s="63">
        <f t="shared" si="6136"/>
        <v>0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493000</v>
      </c>
      <c r="EN359" s="64">
        <f t="shared" si="6152"/>
        <v>493000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58000</v>
      </c>
      <c r="ES359" s="64">
        <f t="shared" si="6157"/>
        <v>58000</v>
      </c>
      <c r="ET359" s="64">
        <f t="shared" si="6158"/>
        <v>29000</v>
      </c>
      <c r="EU359" s="64">
        <f t="shared" si="6159"/>
        <v>29000</v>
      </c>
      <c r="EV359" s="64">
        <f t="shared" si="6160"/>
        <v>0</v>
      </c>
      <c r="EW359" s="64">
        <f t="shared" si="6161"/>
        <v>0</v>
      </c>
      <c r="EX359" s="64">
        <f t="shared" si="6162"/>
        <v>58000</v>
      </c>
      <c r="EY359" s="64">
        <f t="shared" si="6163"/>
        <v>0</v>
      </c>
      <c r="EZ359" s="64">
        <f t="shared" si="6164"/>
        <v>58000</v>
      </c>
      <c r="FA359" s="64">
        <f t="shared" si="6165"/>
        <v>58000</v>
      </c>
      <c r="FB359" s="64">
        <f t="shared" si="6166"/>
        <v>0</v>
      </c>
      <c r="FC359" s="64">
        <f t="shared" si="6167"/>
        <v>0</v>
      </c>
      <c r="FD359" s="64">
        <f t="shared" si="6168"/>
        <v>29000</v>
      </c>
      <c r="FE359" s="64">
        <f t="shared" si="6169"/>
        <v>29000</v>
      </c>
      <c r="FF359" s="64">
        <f t="shared" si="6170"/>
        <v>87000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17</v>
      </c>
      <c r="FV359" s="64">
        <f t="shared" si="6186"/>
        <v>17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2</v>
      </c>
      <c r="GA359" s="64">
        <f t="shared" si="6191"/>
        <v>2</v>
      </c>
      <c r="GB359" s="64">
        <f t="shared" si="6192"/>
        <v>1</v>
      </c>
      <c r="GC359" s="64">
        <f t="shared" si="6193"/>
        <v>1</v>
      </c>
      <c r="GD359" s="64">
        <f t="shared" si="6194"/>
        <v>0</v>
      </c>
      <c r="GE359" s="64">
        <f t="shared" si="6195"/>
        <v>0</v>
      </c>
      <c r="GF359" s="64">
        <f t="shared" si="6196"/>
        <v>2</v>
      </c>
      <c r="GG359" s="64">
        <f t="shared" si="6197"/>
        <v>0</v>
      </c>
      <c r="GH359" s="64">
        <f t="shared" si="6198"/>
        <v>2</v>
      </c>
      <c r="GI359" s="64">
        <f t="shared" si="6199"/>
        <v>2</v>
      </c>
      <c r="GJ359" s="64">
        <f t="shared" si="6200"/>
        <v>0</v>
      </c>
      <c r="GK359" s="64">
        <f t="shared" si="6201"/>
        <v>0</v>
      </c>
      <c r="GL359" s="64">
        <f t="shared" si="6202"/>
        <v>1</v>
      </c>
      <c r="GM359" s="64">
        <f t="shared" si="6203"/>
        <v>1</v>
      </c>
      <c r="GN359" s="64">
        <f t="shared" si="6204"/>
        <v>3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17</v>
      </c>
      <c r="IL359" s="64">
        <f t="shared" ref="IL359:IL408" si="6896">+FV359+HD359</f>
        <v>17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2</v>
      </c>
      <c r="IQ359" s="64">
        <f t="shared" ref="IQ359:IQ408" si="6901">+GA359+HI359</f>
        <v>2</v>
      </c>
      <c r="IR359" s="64">
        <f t="shared" ref="IR359:IR408" si="6902">+GB359+HJ359</f>
        <v>1</v>
      </c>
      <c r="IS359" s="64">
        <f t="shared" ref="IS359:IS408" si="6903">+GC359+HK359</f>
        <v>1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2</v>
      </c>
      <c r="IW359" s="64">
        <f t="shared" ref="IW359:IW408" si="6907">+GG359+HO359</f>
        <v>0</v>
      </c>
      <c r="IX359" s="64">
        <f t="shared" ref="IX359:IX408" si="6908">+GH359+HP359</f>
        <v>2</v>
      </c>
      <c r="IY359" s="64">
        <f t="shared" ref="IY359:IY408" si="6909">+GI359+HQ359</f>
        <v>2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1</v>
      </c>
      <c r="JC359" s="64">
        <f t="shared" ref="JC359:JC408" si="6913">+GM359+HU359</f>
        <v>1</v>
      </c>
      <c r="JD359" s="64">
        <f t="shared" ref="JD359:JD408" si="6914">+GN359+HV359</f>
        <v>3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725000</v>
      </c>
      <c r="K364" s="62">
        <f t="shared" si="6112"/>
        <v>25</v>
      </c>
      <c r="L364" s="62">
        <f t="shared" si="6113"/>
        <v>0</v>
      </c>
      <c r="M364" s="57">
        <f t="shared" si="6114"/>
        <v>0</v>
      </c>
      <c r="N364" s="115">
        <f t="shared" si="6115"/>
        <v>725000</v>
      </c>
      <c r="O364" s="64">
        <f t="shared" si="6116"/>
        <v>25</v>
      </c>
      <c r="P364" s="64">
        <f t="shared" si="6117"/>
        <v>0</v>
      </c>
      <c r="Q364" s="127">
        <f t="shared" si="6118"/>
        <v>0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29000</v>
      </c>
      <c r="AA364" s="62">
        <f>IFERROR(VLOOKUP($C364,Sales!$V$5:$AB$300,3,0),0)</f>
        <v>1</v>
      </c>
      <c r="AB364" s="62">
        <f>IFERROR(VLOOKUP($C364,Waste!$V$5:$AB$200,3,0),0)</f>
        <v>0</v>
      </c>
      <c r="AC364" s="63">
        <f t="shared" si="6121"/>
        <v>0</v>
      </c>
      <c r="AD364" s="62">
        <f>IFERROR(VLOOKUP($C364,Sales!$AC$5:$AI$300,7,0),0)</f>
        <v>87000</v>
      </c>
      <c r="AE364" s="62">
        <f>IFERROR(VLOOKUP($C364,Sales!$AC$5:$AI$300,3,0),0)</f>
        <v>3</v>
      </c>
      <c r="AF364" s="62">
        <f>IFERROR(VLOOKUP($C364,Waste!$AC$5:$AI$200,3,0),0)</f>
        <v>0</v>
      </c>
      <c r="AG364" s="63">
        <f t="shared" si="6122"/>
        <v>0</v>
      </c>
      <c r="AH364" s="62">
        <f>IFERROR(VLOOKUP($C364,Sales!$AJ$5:$AP$300,7,0),0)</f>
        <v>58000</v>
      </c>
      <c r="AI364" s="62">
        <f>IFERROR(VLOOKUP($C364,Sales!$AJ$5:$AP$300,3,0),0)</f>
        <v>2</v>
      </c>
      <c r="AJ364" s="62">
        <f>IFERROR(VLOOKUP($C364,Waste!$AJ$5:$AP$200,3,0),0)</f>
        <v>0</v>
      </c>
      <c r="AK364" s="63">
        <f t="shared" si="6123"/>
        <v>0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29000</v>
      </c>
      <c r="AU364" s="62">
        <f>IFERROR(VLOOKUP($C364,Sales!$BE$5:$BK$300,3,0),0)</f>
        <v>1</v>
      </c>
      <c r="AV364" s="62">
        <f>IFERROR(VLOOKUP($C364,Waste!$BE$5:$BK$200,3,0),0)</f>
        <v>0</v>
      </c>
      <c r="AW364" s="63">
        <f t="shared" si="6126"/>
        <v>0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29000</v>
      </c>
      <c r="BC364" s="62">
        <f>IFERROR(VLOOKUP($C364,Sales!$BS$5:$BY$300,3,0),0)</f>
        <v>1</v>
      </c>
      <c r="BD364" s="62">
        <f>IFERROR(VLOOKUP($C364,Waste!$BS$5:$BY$200,3,0),0)</f>
        <v>0</v>
      </c>
      <c r="BE364" s="63">
        <f t="shared" si="6128"/>
        <v>0</v>
      </c>
      <c r="BF364" s="62">
        <f>IFERROR(VLOOKUP($C364,Sales!$BZ$5:$CF$300,7,0),0)</f>
        <v>58000</v>
      </c>
      <c r="BG364" s="62">
        <f>IFERROR(VLOOKUP($C364,Sales!$BZ$5:$CF$300,3,0),0)</f>
        <v>2</v>
      </c>
      <c r="BH364" s="62">
        <f>IFERROR(VLOOKUP($C364,Waste!$BZ$5:$CF$200,3,0),0)</f>
        <v>0</v>
      </c>
      <c r="BI364" s="63">
        <f t="shared" si="6129"/>
        <v>0</v>
      </c>
      <c r="BJ364" s="62">
        <f>IFERROR(VLOOKUP($C364,Sales!$CG$5:$CM$300,7,0),0)</f>
        <v>58000</v>
      </c>
      <c r="BK364" s="62">
        <f>IFERROR(VLOOKUP($C364,Sales!$CG$5:$CM$300,3,0),0)</f>
        <v>2</v>
      </c>
      <c r="BL364" s="62">
        <f>IFERROR(VLOOKUP($C364,Waste!$CG$5:$CM$200,3,0),0)</f>
        <v>0</v>
      </c>
      <c r="BM364" s="63">
        <f t="shared" si="6130"/>
        <v>0</v>
      </c>
      <c r="BN364" s="62">
        <f>IFERROR(VLOOKUP($C364,Sales!$CN$5:$CT$300,7,0),0)</f>
        <v>29000</v>
      </c>
      <c r="BO364" s="62">
        <f>IFERROR(VLOOKUP($C364,Sales!$CN$5:$CT$300,3,0),0)</f>
        <v>1</v>
      </c>
      <c r="BP364" s="62">
        <f>IFERROR(VLOOKUP($C364,Waste!$CN$5:$CT$200,3,0),0)</f>
        <v>0</v>
      </c>
      <c r="BQ364" s="63">
        <f t="shared" si="6131"/>
        <v>0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58000</v>
      </c>
      <c r="CI364" s="62">
        <f>IFERROR(VLOOKUP($C364,Sales!$DW$5:$EC$300,3,0),0)</f>
        <v>2</v>
      </c>
      <c r="CJ364" s="62">
        <f>IFERROR(VLOOKUP($C364,Waste!$DW$5:$EC$200,3,0),0)</f>
        <v>0</v>
      </c>
      <c r="CK364" s="63">
        <f t="shared" si="6136"/>
        <v>0</v>
      </c>
      <c r="CL364" s="62">
        <f>IFERROR(VLOOKUP($C364,Sales!$ED$5:$EJ$300,7,0),0)</f>
        <v>29000</v>
      </c>
      <c r="CM364" s="62">
        <f>IFERROR(VLOOKUP($C364,Sales!$ED$5:$EJ$300,3,0),0)</f>
        <v>1</v>
      </c>
      <c r="CN364" s="62">
        <f>IFERROR(VLOOKUP($C364,Waste!$ED$5:$EJ$200,3,0),0)</f>
        <v>0</v>
      </c>
      <c r="CO364" s="63">
        <f t="shared" si="6137"/>
        <v>0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29000</v>
      </c>
      <c r="CU364" s="62">
        <f>IFERROR(VLOOKUP($C364,Sales!$ER$5:$EX$300,3,0),0)</f>
        <v>1</v>
      </c>
      <c r="CV364" s="62">
        <f>IFERROR(VLOOKUP($C364,Waste!$ER$5:$EX$200,3,0),0)</f>
        <v>0</v>
      </c>
      <c r="CW364" s="63">
        <f t="shared" si="6139"/>
        <v>0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29000</v>
      </c>
      <c r="DC364" s="62">
        <f>IFERROR(VLOOKUP($C364,Sales!$FF$5:$FL$300,3,0),0)</f>
        <v>1</v>
      </c>
      <c r="DD364" s="62">
        <f>IFERROR(VLOOKUP($C364,Waste!$FF$5:$FL$200,3,0),0)</f>
        <v>0</v>
      </c>
      <c r="DE364" s="63">
        <f t="shared" si="6141"/>
        <v>0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29000</v>
      </c>
      <c r="DK364" s="62">
        <f>IFERROR(VLOOKUP($C364,Sales!$FT$5:$FZ$300,3,0),0)</f>
        <v>1</v>
      </c>
      <c r="DL364" s="62">
        <f>IFERROR(VLOOKUP($C364,Waste!$FT$5:$FZ$200,3,0),0)</f>
        <v>0</v>
      </c>
      <c r="DM364" s="63">
        <f t="shared" si="6143"/>
        <v>0</v>
      </c>
      <c r="DN364" s="62">
        <f>IFERROR(VLOOKUP($C364,Sales!$GA$5:$GG$300,7,0),0)</f>
        <v>116000</v>
      </c>
      <c r="DO364" s="62">
        <f>IFERROR(VLOOKUP($C364,Sales!$GA$5:$GG$300,3,0),0)</f>
        <v>4</v>
      </c>
      <c r="DP364" s="62">
        <f>IFERROR(VLOOKUP($C364,Waste!$GA$5:$GG$200,3,0),0)</f>
        <v>0</v>
      </c>
      <c r="DQ364" s="63">
        <f t="shared" si="6144"/>
        <v>0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29000</v>
      </c>
      <c r="DW364" s="62">
        <f>IFERROR(VLOOKUP($C364,Sales!$GO$5:$GU$300,3,0),0)</f>
        <v>1</v>
      </c>
      <c r="DX364" s="62">
        <f>IFERROR(VLOOKUP($C364,Waste!$GO$5:$GU$200,3,0),0)</f>
        <v>0</v>
      </c>
      <c r="DY364" s="63">
        <f t="shared" si="6146"/>
        <v>0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29000</v>
      </c>
      <c r="EE364" s="62">
        <f>IFERROR(VLOOKUP($C364,Sales!$HC$5:$HI$300,3,0),0)</f>
        <v>1</v>
      </c>
      <c r="EF364" s="62">
        <f>IFERROR(VLOOKUP($C364,Waste!$HC$5:$HI$200,3,0),0)</f>
        <v>0</v>
      </c>
      <c r="EG364" s="63">
        <f t="shared" si="6148"/>
        <v>0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725000</v>
      </c>
      <c r="EN364" s="64">
        <f t="shared" si="6152"/>
        <v>725000</v>
      </c>
      <c r="EO364" s="64">
        <f t="shared" si="6153"/>
        <v>0</v>
      </c>
      <c r="EP364" s="64">
        <f t="shared" si="6154"/>
        <v>0</v>
      </c>
      <c r="EQ364" s="64">
        <f t="shared" si="6155"/>
        <v>29000</v>
      </c>
      <c r="ER364" s="64">
        <f t="shared" si="6156"/>
        <v>87000</v>
      </c>
      <c r="ES364" s="64">
        <f t="shared" si="6157"/>
        <v>58000</v>
      </c>
      <c r="ET364" s="64">
        <f t="shared" si="6158"/>
        <v>0</v>
      </c>
      <c r="EU364" s="64">
        <f t="shared" si="6159"/>
        <v>0</v>
      </c>
      <c r="EV364" s="64">
        <f t="shared" si="6160"/>
        <v>29000</v>
      </c>
      <c r="EW364" s="64">
        <f t="shared" si="6161"/>
        <v>0</v>
      </c>
      <c r="EX364" s="64">
        <f t="shared" si="6162"/>
        <v>29000</v>
      </c>
      <c r="EY364" s="64">
        <f t="shared" si="6163"/>
        <v>58000</v>
      </c>
      <c r="EZ364" s="64">
        <f t="shared" si="6164"/>
        <v>58000</v>
      </c>
      <c r="FA364" s="64">
        <f t="shared" si="6165"/>
        <v>29000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58000</v>
      </c>
      <c r="FG364" s="64">
        <f t="shared" si="6171"/>
        <v>29000</v>
      </c>
      <c r="FH364" s="64">
        <f t="shared" si="6172"/>
        <v>0</v>
      </c>
      <c r="FI364" s="64">
        <f t="shared" si="6173"/>
        <v>29000</v>
      </c>
      <c r="FJ364" s="64">
        <f t="shared" si="6174"/>
        <v>0</v>
      </c>
      <c r="FK364" s="64">
        <f t="shared" si="6175"/>
        <v>29000</v>
      </c>
      <c r="FL364" s="64">
        <f t="shared" si="6176"/>
        <v>0</v>
      </c>
      <c r="FM364" s="64">
        <f t="shared" si="6177"/>
        <v>29000</v>
      </c>
      <c r="FN364" s="64">
        <f t="shared" si="6178"/>
        <v>116000</v>
      </c>
      <c r="FO364" s="64">
        <f t="shared" si="6179"/>
        <v>0</v>
      </c>
      <c r="FP364" s="64">
        <f t="shared" si="6180"/>
        <v>29000</v>
      </c>
      <c r="FQ364" s="64">
        <f t="shared" si="6181"/>
        <v>0</v>
      </c>
      <c r="FR364" s="64">
        <f t="shared" si="6182"/>
        <v>29000</v>
      </c>
      <c r="FS364" s="116">
        <f t="shared" si="6183"/>
        <v>0</v>
      </c>
      <c r="FT364" s="115">
        <f t="shared" si="6184"/>
        <v>0</v>
      </c>
      <c r="FU364" s="64">
        <f t="shared" si="6185"/>
        <v>25</v>
      </c>
      <c r="FV364" s="64">
        <f t="shared" si="6186"/>
        <v>25</v>
      </c>
      <c r="FW364" s="64">
        <f t="shared" si="6187"/>
        <v>0</v>
      </c>
      <c r="FX364" s="64">
        <f t="shared" si="6188"/>
        <v>0</v>
      </c>
      <c r="FY364" s="64">
        <f t="shared" si="6189"/>
        <v>1</v>
      </c>
      <c r="FZ364" s="64">
        <f t="shared" si="6190"/>
        <v>3</v>
      </c>
      <c r="GA364" s="64">
        <f t="shared" si="6191"/>
        <v>2</v>
      </c>
      <c r="GB364" s="64">
        <f t="shared" si="6192"/>
        <v>0</v>
      </c>
      <c r="GC364" s="64">
        <f t="shared" si="6193"/>
        <v>0</v>
      </c>
      <c r="GD364" s="64">
        <f t="shared" si="6194"/>
        <v>1</v>
      </c>
      <c r="GE364" s="64">
        <f t="shared" si="6195"/>
        <v>0</v>
      </c>
      <c r="GF364" s="64">
        <f t="shared" si="6196"/>
        <v>1</v>
      </c>
      <c r="GG364" s="64">
        <f t="shared" si="6197"/>
        <v>2</v>
      </c>
      <c r="GH364" s="64">
        <f t="shared" si="6198"/>
        <v>2</v>
      </c>
      <c r="GI364" s="64">
        <f t="shared" si="6199"/>
        <v>1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2</v>
      </c>
      <c r="GO364" s="64">
        <f t="shared" si="6205"/>
        <v>1</v>
      </c>
      <c r="GP364" s="64">
        <f t="shared" si="6206"/>
        <v>0</v>
      </c>
      <c r="GQ364" s="64">
        <f t="shared" si="6207"/>
        <v>1</v>
      </c>
      <c r="GR364" s="64">
        <f t="shared" si="6208"/>
        <v>0</v>
      </c>
      <c r="GS364" s="64">
        <f t="shared" si="6209"/>
        <v>1</v>
      </c>
      <c r="GT364" s="64">
        <f t="shared" si="6210"/>
        <v>0</v>
      </c>
      <c r="GU364" s="64">
        <f t="shared" si="6211"/>
        <v>1</v>
      </c>
      <c r="GV364" s="64">
        <f t="shared" si="6212"/>
        <v>4</v>
      </c>
      <c r="GW364" s="64">
        <f t="shared" si="6213"/>
        <v>0</v>
      </c>
      <c r="GX364" s="64">
        <f t="shared" si="6214"/>
        <v>1</v>
      </c>
      <c r="GY364" s="64">
        <f t="shared" si="6215"/>
        <v>0</v>
      </c>
      <c r="GZ364" s="64">
        <f t="shared" si="6216"/>
        <v>1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25</v>
      </c>
      <c r="IL364" s="64">
        <f t="shared" si="6896"/>
        <v>25</v>
      </c>
      <c r="IM364" s="64">
        <f t="shared" si="6897"/>
        <v>0</v>
      </c>
      <c r="IN364" s="64">
        <f t="shared" si="6898"/>
        <v>0</v>
      </c>
      <c r="IO364" s="64">
        <f t="shared" si="6899"/>
        <v>1</v>
      </c>
      <c r="IP364" s="64">
        <f t="shared" si="6900"/>
        <v>3</v>
      </c>
      <c r="IQ364" s="64">
        <f t="shared" si="6901"/>
        <v>2</v>
      </c>
      <c r="IR364" s="64">
        <f t="shared" si="6902"/>
        <v>0</v>
      </c>
      <c r="IS364" s="64">
        <f t="shared" si="6903"/>
        <v>0</v>
      </c>
      <c r="IT364" s="64">
        <f t="shared" si="6904"/>
        <v>1</v>
      </c>
      <c r="IU364" s="64">
        <f t="shared" si="6905"/>
        <v>0</v>
      </c>
      <c r="IV364" s="64">
        <f t="shared" si="6906"/>
        <v>1</v>
      </c>
      <c r="IW364" s="64">
        <f t="shared" si="6907"/>
        <v>2</v>
      </c>
      <c r="IX364" s="64">
        <f t="shared" si="6908"/>
        <v>2</v>
      </c>
      <c r="IY364" s="64">
        <f t="shared" si="6909"/>
        <v>1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2</v>
      </c>
      <c r="JE364" s="64">
        <f t="shared" si="6915"/>
        <v>1</v>
      </c>
      <c r="JF364" s="64">
        <f t="shared" si="6916"/>
        <v>0</v>
      </c>
      <c r="JG364" s="64">
        <f t="shared" si="6917"/>
        <v>1</v>
      </c>
      <c r="JH364" s="64">
        <f t="shared" si="6918"/>
        <v>0</v>
      </c>
      <c r="JI364" s="64">
        <f t="shared" si="6919"/>
        <v>1</v>
      </c>
      <c r="JJ364" s="64">
        <f t="shared" si="6920"/>
        <v>0</v>
      </c>
      <c r="JK364" s="64">
        <f t="shared" si="6921"/>
        <v>1</v>
      </c>
      <c r="JL364" s="64">
        <f t="shared" si="6922"/>
        <v>4</v>
      </c>
      <c r="JM364" s="64">
        <f t="shared" si="6923"/>
        <v>0</v>
      </c>
      <c r="JN364" s="64">
        <f t="shared" si="6924"/>
        <v>1</v>
      </c>
      <c r="JO364" s="64">
        <f t="shared" si="6925"/>
        <v>0</v>
      </c>
      <c r="JP364" s="64">
        <f t="shared" si="6926"/>
        <v>1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1012000</v>
      </c>
      <c r="K374" s="62">
        <f t="shared" si="6112"/>
        <v>22</v>
      </c>
      <c r="L374" s="62">
        <f t="shared" si="6113"/>
        <v>0</v>
      </c>
      <c r="M374" s="57">
        <f t="shared" si="6114"/>
        <v>0</v>
      </c>
      <c r="N374" s="115">
        <f t="shared" si="6115"/>
        <v>1012000</v>
      </c>
      <c r="O374" s="64">
        <f t="shared" si="6116"/>
        <v>22</v>
      </c>
      <c r="P374" s="64">
        <f t="shared" si="6117"/>
        <v>0</v>
      </c>
      <c r="Q374" s="127">
        <f t="shared" si="6118"/>
        <v>0</v>
      </c>
      <c r="R374" s="87">
        <f>IFERROR(VLOOKUP($C374,Sales!$H$5:$N$300,7,0),0)</f>
        <v>46000</v>
      </c>
      <c r="S374" s="62">
        <f>IFERROR(VLOOKUP($C374,Sales!$H$5:$N$300,3,0),0)</f>
        <v>1</v>
      </c>
      <c r="T374" s="62">
        <f>IFERROR(VLOOKUP($C374,Waste!$H$5:$N$200,3,0),0)</f>
        <v>0</v>
      </c>
      <c r="U374" s="63">
        <f t="shared" si="6119"/>
        <v>0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46000</v>
      </c>
      <c r="AA374" s="62">
        <f>IFERROR(VLOOKUP($C374,Sales!$V$5:$AB$300,3,0),0)</f>
        <v>1</v>
      </c>
      <c r="AB374" s="62">
        <f>IFERROR(VLOOKUP($C374,Waste!$V$5:$AB$200,3,0),0)</f>
        <v>0</v>
      </c>
      <c r="AC374" s="63">
        <f t="shared" si="6121"/>
        <v>0</v>
      </c>
      <c r="AD374" s="62">
        <f>IFERROR(VLOOKUP($C374,Sales!$AC$5:$AI$300,7,0),0)</f>
        <v>46000</v>
      </c>
      <c r="AE374" s="62">
        <f>IFERROR(VLOOKUP($C374,Sales!$AC$5:$AI$300,3,0),0)</f>
        <v>1</v>
      </c>
      <c r="AF374" s="62">
        <f>IFERROR(VLOOKUP($C374,Waste!$AC$5:$AI$200,3,0),0)</f>
        <v>0</v>
      </c>
      <c r="AG374" s="63">
        <f t="shared" si="6122"/>
        <v>0</v>
      </c>
      <c r="AH374" s="62">
        <f>IFERROR(VLOOKUP($C374,Sales!$AJ$5:$AP$300,7,0),0)</f>
        <v>46000</v>
      </c>
      <c r="AI374" s="62">
        <f>IFERROR(VLOOKUP($C374,Sales!$AJ$5:$AP$300,3,0),0)</f>
        <v>1</v>
      </c>
      <c r="AJ374" s="62">
        <f>IFERROR(VLOOKUP($C374,Waste!$AJ$5:$AP$200,3,0),0)</f>
        <v>0</v>
      </c>
      <c r="AK374" s="63">
        <f t="shared" si="6123"/>
        <v>0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46000</v>
      </c>
      <c r="AQ374" s="62">
        <f>IFERROR(VLOOKUP($C374,Sales!$AX$5:$BD$300,3,0),0)</f>
        <v>1</v>
      </c>
      <c r="AR374" s="62">
        <f>IFERROR(VLOOKUP($C374,Waste!$AX$5:$BD$200,3,0),0)</f>
        <v>0</v>
      </c>
      <c r="AS374" s="63">
        <f t="shared" si="6125"/>
        <v>0</v>
      </c>
      <c r="AT374" s="62">
        <f>IFERROR(VLOOKUP($C374,Sales!$BE$5:$BK$300,7,0),0)</f>
        <v>46000</v>
      </c>
      <c r="AU374" s="62">
        <f>IFERROR(VLOOKUP($C374,Sales!$BE$5:$BK$300,3,0),0)</f>
        <v>1</v>
      </c>
      <c r="AV374" s="62">
        <f>IFERROR(VLOOKUP($C374,Waste!$BE$5:$BK$200,3,0),0)</f>
        <v>0</v>
      </c>
      <c r="AW374" s="63">
        <f t="shared" si="6126"/>
        <v>0</v>
      </c>
      <c r="AX374" s="62">
        <f>IFERROR(VLOOKUP($C374,Sales!$BL$5:$BR$300,7,0),0)</f>
        <v>92000</v>
      </c>
      <c r="AY374" s="62">
        <f>IFERROR(VLOOKUP($C374,Sales!$BL$5:$BR$300,3,0),0)</f>
        <v>2</v>
      </c>
      <c r="AZ374" s="62">
        <f>IFERROR(VLOOKUP($C374,Waste!$BL$5:$BR$200,3,0),0)</f>
        <v>0</v>
      </c>
      <c r="BA374" s="63">
        <f t="shared" si="6127"/>
        <v>0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46000</v>
      </c>
      <c r="BG374" s="62">
        <f>IFERROR(VLOOKUP($C374,Sales!$BZ$5:$CF$300,3,0),0)</f>
        <v>1</v>
      </c>
      <c r="BH374" s="62">
        <f>IFERROR(VLOOKUP($C374,Waste!$BZ$5:$CF$200,3,0),0)</f>
        <v>0</v>
      </c>
      <c r="BI374" s="63">
        <f t="shared" si="6129"/>
        <v>0</v>
      </c>
      <c r="BJ374" s="62">
        <f>IFERROR(VLOOKUP($C374,Sales!$CG$5:$CM$300,7,0),0)</f>
        <v>46000</v>
      </c>
      <c r="BK374" s="62">
        <f>IFERROR(VLOOKUP($C374,Sales!$CG$5:$CM$300,3,0),0)</f>
        <v>1</v>
      </c>
      <c r="BL374" s="62">
        <f>IFERROR(VLOOKUP($C374,Waste!$CG$5:$CM$200,3,0),0)</f>
        <v>0</v>
      </c>
      <c r="BM374" s="63">
        <f t="shared" si="6130"/>
        <v>0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46000</v>
      </c>
      <c r="BW374" s="62">
        <f>IFERROR(VLOOKUP($C374,Sales!$DB$5:$DH$300,3,0),0)</f>
        <v>1</v>
      </c>
      <c r="BX374" s="62">
        <f>IFERROR(VLOOKUP($C374,Waste!$DB$5:$DH$200,3,0),0)</f>
        <v>0</v>
      </c>
      <c r="BY374" s="63">
        <f t="shared" si="6133"/>
        <v>0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46000</v>
      </c>
      <c r="CE374" s="62">
        <f>IFERROR(VLOOKUP($C374,Sales!$DP$5:$DV$300,3,0),0)</f>
        <v>1</v>
      </c>
      <c r="CF374" s="62">
        <f>IFERROR(VLOOKUP($C374,Waste!$DP$5:$DV$200,3,0),0)</f>
        <v>0</v>
      </c>
      <c r="CG374" s="63">
        <f t="shared" si="6135"/>
        <v>0</v>
      </c>
      <c r="CH374" s="62">
        <f>IFERROR(VLOOKUP($C374,Sales!$DW$5:$EC$300,7,0),0)</f>
        <v>46000</v>
      </c>
      <c r="CI374" s="62">
        <f>IFERROR(VLOOKUP($C374,Sales!$DW$5:$EC$300,3,0),0)</f>
        <v>1</v>
      </c>
      <c r="CJ374" s="62">
        <f>IFERROR(VLOOKUP($C374,Waste!$DW$5:$EC$200,3,0),0)</f>
        <v>0</v>
      </c>
      <c r="CK374" s="63">
        <f t="shared" si="6136"/>
        <v>0</v>
      </c>
      <c r="CL374" s="62">
        <f>IFERROR(VLOOKUP($C374,Sales!$ED$5:$EJ$300,7,0),0)</f>
        <v>92000</v>
      </c>
      <c r="CM374" s="62">
        <f>IFERROR(VLOOKUP($C374,Sales!$ED$5:$EJ$300,3,0),0)</f>
        <v>2</v>
      </c>
      <c r="CN374" s="62">
        <f>IFERROR(VLOOKUP($C374,Waste!$ED$5:$EJ$200,3,0),0)</f>
        <v>0</v>
      </c>
      <c r="CO374" s="63">
        <f t="shared" si="6137"/>
        <v>0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46000</v>
      </c>
      <c r="DG374" s="62">
        <f>IFERROR(VLOOKUP($C374,Sales!$FM$5:$FS$300,3,0),0)</f>
        <v>1</v>
      </c>
      <c r="DH374" s="62">
        <f>IFERROR(VLOOKUP($C374,Waste!$FM$5:$FS$200,3,0),0)</f>
        <v>0</v>
      </c>
      <c r="DI374" s="63">
        <f t="shared" si="6142"/>
        <v>0</v>
      </c>
      <c r="DJ374" s="62">
        <f>IFERROR(VLOOKUP($C374,Sales!$FT$5:$FZ$300,7,0),0)</f>
        <v>184000</v>
      </c>
      <c r="DK374" s="62">
        <f>IFERROR(VLOOKUP($C374,Sales!$FT$5:$FZ$300,3,0),0)</f>
        <v>4</v>
      </c>
      <c r="DL374" s="62">
        <f>IFERROR(VLOOKUP($C374,Waste!$FT$5:$FZ$200,3,0),0)</f>
        <v>0</v>
      </c>
      <c r="DM374" s="63">
        <f t="shared" si="6143"/>
        <v>0</v>
      </c>
      <c r="DN374" s="62">
        <f>IFERROR(VLOOKUP($C374,Sales!$GA$5:$GG$300,7,0),0)</f>
        <v>46000</v>
      </c>
      <c r="DO374" s="62">
        <f>IFERROR(VLOOKUP($C374,Sales!$GA$5:$GG$300,3,0),0)</f>
        <v>1</v>
      </c>
      <c r="DP374" s="62">
        <f>IFERROR(VLOOKUP($C374,Waste!$GA$5:$GG$200,3,0),0)</f>
        <v>0</v>
      </c>
      <c r="DQ374" s="63">
        <f t="shared" si="6144"/>
        <v>0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46000</v>
      </c>
      <c r="EA374" s="62">
        <f>IFERROR(VLOOKUP($C374,Sales!$GV$5:$HB$300,3,0),0)</f>
        <v>1</v>
      </c>
      <c r="EB374" s="62">
        <f>IFERROR(VLOOKUP($C374,Waste!$GV$5:$HB$200,3,0),0)</f>
        <v>0</v>
      </c>
      <c r="EC374" s="63">
        <f t="shared" si="6147"/>
        <v>0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1012000</v>
      </c>
      <c r="EN374" s="64">
        <f t="shared" si="6152"/>
        <v>1012000</v>
      </c>
      <c r="EO374" s="64">
        <f t="shared" si="6153"/>
        <v>46000</v>
      </c>
      <c r="EP374" s="64">
        <f t="shared" si="6154"/>
        <v>0</v>
      </c>
      <c r="EQ374" s="64">
        <f t="shared" si="6155"/>
        <v>46000</v>
      </c>
      <c r="ER374" s="64">
        <f t="shared" si="6156"/>
        <v>46000</v>
      </c>
      <c r="ES374" s="64">
        <f t="shared" si="6157"/>
        <v>46000</v>
      </c>
      <c r="ET374" s="64">
        <f t="shared" si="6158"/>
        <v>0</v>
      </c>
      <c r="EU374" s="64">
        <f t="shared" si="6159"/>
        <v>46000</v>
      </c>
      <c r="EV374" s="64">
        <f t="shared" si="6160"/>
        <v>46000</v>
      </c>
      <c r="EW374" s="64">
        <f t="shared" si="6161"/>
        <v>92000</v>
      </c>
      <c r="EX374" s="64">
        <f t="shared" si="6162"/>
        <v>0</v>
      </c>
      <c r="EY374" s="64">
        <f t="shared" si="6163"/>
        <v>46000</v>
      </c>
      <c r="EZ374" s="64">
        <f t="shared" si="6164"/>
        <v>46000</v>
      </c>
      <c r="FA374" s="64">
        <f t="shared" si="6165"/>
        <v>0</v>
      </c>
      <c r="FB374" s="64">
        <f t="shared" si="6166"/>
        <v>0</v>
      </c>
      <c r="FC374" s="64">
        <f t="shared" si="6167"/>
        <v>46000</v>
      </c>
      <c r="FD374" s="64">
        <f t="shared" si="6168"/>
        <v>0</v>
      </c>
      <c r="FE374" s="64">
        <f t="shared" si="6169"/>
        <v>46000</v>
      </c>
      <c r="FF374" s="64">
        <f t="shared" si="6170"/>
        <v>46000</v>
      </c>
      <c r="FG374" s="64">
        <f t="shared" si="6171"/>
        <v>92000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46000</v>
      </c>
      <c r="FM374" s="64">
        <f t="shared" si="6177"/>
        <v>184000</v>
      </c>
      <c r="FN374" s="64">
        <f t="shared" si="6178"/>
        <v>46000</v>
      </c>
      <c r="FO374" s="64">
        <f t="shared" si="6179"/>
        <v>0</v>
      </c>
      <c r="FP374" s="64">
        <f t="shared" si="6180"/>
        <v>0</v>
      </c>
      <c r="FQ374" s="64">
        <f t="shared" si="6181"/>
        <v>46000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22</v>
      </c>
      <c r="FV374" s="64">
        <f t="shared" si="6186"/>
        <v>22</v>
      </c>
      <c r="FW374" s="64">
        <f t="shared" si="6187"/>
        <v>1</v>
      </c>
      <c r="FX374" s="64">
        <f t="shared" si="6188"/>
        <v>0</v>
      </c>
      <c r="FY374" s="64">
        <f t="shared" si="6189"/>
        <v>1</v>
      </c>
      <c r="FZ374" s="64">
        <f t="shared" si="6190"/>
        <v>1</v>
      </c>
      <c r="GA374" s="64">
        <f t="shared" si="6191"/>
        <v>1</v>
      </c>
      <c r="GB374" s="64">
        <f t="shared" si="6192"/>
        <v>0</v>
      </c>
      <c r="GC374" s="64">
        <f t="shared" si="6193"/>
        <v>1</v>
      </c>
      <c r="GD374" s="64">
        <f t="shared" si="6194"/>
        <v>1</v>
      </c>
      <c r="GE374" s="64">
        <f t="shared" si="6195"/>
        <v>2</v>
      </c>
      <c r="GF374" s="64">
        <f t="shared" si="6196"/>
        <v>0</v>
      </c>
      <c r="GG374" s="64">
        <f t="shared" si="6197"/>
        <v>1</v>
      </c>
      <c r="GH374" s="64">
        <f t="shared" si="6198"/>
        <v>1</v>
      </c>
      <c r="GI374" s="64">
        <f t="shared" si="6199"/>
        <v>0</v>
      </c>
      <c r="GJ374" s="64">
        <f t="shared" si="6200"/>
        <v>0</v>
      </c>
      <c r="GK374" s="64">
        <f t="shared" si="6201"/>
        <v>1</v>
      </c>
      <c r="GL374" s="64">
        <f t="shared" si="6202"/>
        <v>0</v>
      </c>
      <c r="GM374" s="64">
        <f t="shared" si="6203"/>
        <v>1</v>
      </c>
      <c r="GN374" s="64">
        <f t="shared" si="6204"/>
        <v>1</v>
      </c>
      <c r="GO374" s="64">
        <f t="shared" si="6205"/>
        <v>2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1</v>
      </c>
      <c r="GU374" s="64">
        <f t="shared" si="6211"/>
        <v>4</v>
      </c>
      <c r="GV374" s="64">
        <f t="shared" si="6212"/>
        <v>1</v>
      </c>
      <c r="GW374" s="64">
        <f t="shared" si="6213"/>
        <v>0</v>
      </c>
      <c r="GX374" s="64">
        <f t="shared" si="6214"/>
        <v>0</v>
      </c>
      <c r="GY374" s="64">
        <f t="shared" si="6215"/>
        <v>1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22</v>
      </c>
      <c r="IL374" s="64">
        <f t="shared" si="6896"/>
        <v>22</v>
      </c>
      <c r="IM374" s="64">
        <f t="shared" si="6897"/>
        <v>1</v>
      </c>
      <c r="IN374" s="64">
        <f t="shared" si="6898"/>
        <v>0</v>
      </c>
      <c r="IO374" s="64">
        <f t="shared" si="6899"/>
        <v>1</v>
      </c>
      <c r="IP374" s="64">
        <f t="shared" si="6900"/>
        <v>1</v>
      </c>
      <c r="IQ374" s="64">
        <f t="shared" si="6901"/>
        <v>1</v>
      </c>
      <c r="IR374" s="64">
        <f t="shared" si="6902"/>
        <v>0</v>
      </c>
      <c r="IS374" s="64">
        <f t="shared" si="6903"/>
        <v>1</v>
      </c>
      <c r="IT374" s="64">
        <f t="shared" si="6904"/>
        <v>1</v>
      </c>
      <c r="IU374" s="64">
        <f t="shared" si="6905"/>
        <v>2</v>
      </c>
      <c r="IV374" s="64">
        <f t="shared" si="6906"/>
        <v>0</v>
      </c>
      <c r="IW374" s="64">
        <f t="shared" si="6907"/>
        <v>1</v>
      </c>
      <c r="IX374" s="64">
        <f t="shared" si="6908"/>
        <v>1</v>
      </c>
      <c r="IY374" s="64">
        <f t="shared" si="6909"/>
        <v>0</v>
      </c>
      <c r="IZ374" s="64">
        <f t="shared" si="6910"/>
        <v>0</v>
      </c>
      <c r="JA374" s="64">
        <f t="shared" si="6911"/>
        <v>1</v>
      </c>
      <c r="JB374" s="64">
        <f t="shared" si="6912"/>
        <v>0</v>
      </c>
      <c r="JC374" s="64">
        <f t="shared" si="6913"/>
        <v>1</v>
      </c>
      <c r="JD374" s="64">
        <f t="shared" si="6914"/>
        <v>1</v>
      </c>
      <c r="JE374" s="64">
        <f t="shared" si="6915"/>
        <v>2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1</v>
      </c>
      <c r="JK374" s="64">
        <f t="shared" si="6921"/>
        <v>4</v>
      </c>
      <c r="JL374" s="64">
        <f t="shared" si="6922"/>
        <v>1</v>
      </c>
      <c r="JM374" s="64">
        <f t="shared" si="6923"/>
        <v>0</v>
      </c>
      <c r="JN374" s="64">
        <f t="shared" si="6924"/>
        <v>0</v>
      </c>
      <c r="JO374" s="64">
        <f t="shared" si="6925"/>
        <v>1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2160000</v>
      </c>
      <c r="K379" s="62">
        <f t="shared" si="6112"/>
        <v>54</v>
      </c>
      <c r="L379" s="62">
        <f t="shared" si="6113"/>
        <v>0</v>
      </c>
      <c r="M379" s="57">
        <f t="shared" si="6114"/>
        <v>0</v>
      </c>
      <c r="N379" s="115">
        <f t="shared" si="6115"/>
        <v>2160000</v>
      </c>
      <c r="O379" s="64">
        <f t="shared" si="6116"/>
        <v>54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40000</v>
      </c>
      <c r="AA379" s="62">
        <f>IFERROR(VLOOKUP($C379,Sales!$V$5:$AB$300,3,0),0)</f>
        <v>1</v>
      </c>
      <c r="AB379" s="62">
        <f>IFERROR(VLOOKUP($C379,Waste!$V$5:$AB$200,3,0),0)</f>
        <v>0</v>
      </c>
      <c r="AC379" s="63">
        <f t="shared" si="6121"/>
        <v>0</v>
      </c>
      <c r="AD379" s="62">
        <f>IFERROR(VLOOKUP($C379,Sales!$AC$5:$AI$300,7,0),0)</f>
        <v>200000</v>
      </c>
      <c r="AE379" s="62">
        <f>IFERROR(VLOOKUP($C379,Sales!$AC$5:$AI$300,3,0),0)</f>
        <v>5</v>
      </c>
      <c r="AF379" s="62">
        <f>IFERROR(VLOOKUP($C379,Waste!$AC$5:$AI$200,3,0),0)</f>
        <v>0</v>
      </c>
      <c r="AG379" s="63">
        <f t="shared" si="6122"/>
        <v>0</v>
      </c>
      <c r="AH379" s="62">
        <f>IFERROR(VLOOKUP($C379,Sales!$AJ$5:$AP$300,7,0),0)</f>
        <v>80000</v>
      </c>
      <c r="AI379" s="62">
        <f>IFERROR(VLOOKUP($C379,Sales!$AJ$5:$AP$300,3,0),0)</f>
        <v>2</v>
      </c>
      <c r="AJ379" s="62">
        <f>IFERROR(VLOOKUP($C379,Waste!$AJ$5:$AP$200,3,0),0)</f>
        <v>0</v>
      </c>
      <c r="AK379" s="63">
        <f t="shared" si="6123"/>
        <v>0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80000</v>
      </c>
      <c r="AU379" s="62">
        <f>IFERROR(VLOOKUP($C379,Sales!$BE$5:$BK$300,3,0),0)</f>
        <v>2</v>
      </c>
      <c r="AV379" s="62">
        <f>IFERROR(VLOOKUP($C379,Waste!$BE$5:$BK$200,3,0),0)</f>
        <v>0</v>
      </c>
      <c r="AW379" s="63">
        <f t="shared" si="6126"/>
        <v>0</v>
      </c>
      <c r="AX379" s="62">
        <f>IFERROR(VLOOKUP($C379,Sales!$BL$5:$BR$300,7,0),0)</f>
        <v>80000</v>
      </c>
      <c r="AY379" s="62">
        <f>IFERROR(VLOOKUP($C379,Sales!$BL$5:$BR$300,3,0),0)</f>
        <v>2</v>
      </c>
      <c r="AZ379" s="62">
        <f>IFERROR(VLOOKUP($C379,Waste!$BL$5:$BR$200,3,0),0)</f>
        <v>0</v>
      </c>
      <c r="BA379" s="63">
        <f t="shared" si="6127"/>
        <v>0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160000</v>
      </c>
      <c r="BG379" s="62">
        <f>IFERROR(VLOOKUP($C379,Sales!$BZ$5:$CF$300,3,0),0)</f>
        <v>4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200000</v>
      </c>
      <c r="BK379" s="62">
        <f>IFERROR(VLOOKUP($C379,Sales!$CG$5:$CM$300,3,0),0)</f>
        <v>5</v>
      </c>
      <c r="BL379" s="62">
        <f>IFERROR(VLOOKUP($C379,Waste!$CG$5:$CM$200,3,0),0)</f>
        <v>0</v>
      </c>
      <c r="BM379" s="63">
        <f t="shared" si="6130"/>
        <v>0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160000</v>
      </c>
      <c r="CA379" s="62">
        <f>IFERROR(VLOOKUP($C379,Sales!$DI$5:$DO$300,3,0),0)</f>
        <v>4</v>
      </c>
      <c r="CB379" s="62">
        <f>IFERROR(VLOOKUP($C379,Waste!$DI$5:$DO$200,3,0),0)</f>
        <v>0</v>
      </c>
      <c r="CC379" s="63">
        <f t="shared" si="6134"/>
        <v>0</v>
      </c>
      <c r="CD379" s="62">
        <f>IFERROR(VLOOKUP($C379,Sales!$DP$5:$DV$300,7,0),0)</f>
        <v>40000</v>
      </c>
      <c r="CE379" s="62">
        <f>IFERROR(VLOOKUP($C379,Sales!$DP$5:$DV$300,3,0),0)</f>
        <v>1</v>
      </c>
      <c r="CF379" s="62">
        <f>IFERROR(VLOOKUP($C379,Waste!$DP$5:$DV$200,3,0),0)</f>
        <v>0</v>
      </c>
      <c r="CG379" s="63">
        <f t="shared" si="6135"/>
        <v>0</v>
      </c>
      <c r="CH379" s="62">
        <f>IFERROR(VLOOKUP($C379,Sales!$DW$5:$EC$300,7,0),0)</f>
        <v>40000</v>
      </c>
      <c r="CI379" s="62">
        <f>IFERROR(VLOOKUP($C379,Sales!$DW$5:$EC$300,3,0),0)</f>
        <v>1</v>
      </c>
      <c r="CJ379" s="62">
        <f>IFERROR(VLOOKUP($C379,Waste!$DW$5:$EC$200,3,0),0)</f>
        <v>0</v>
      </c>
      <c r="CK379" s="63">
        <f t="shared" si="6136"/>
        <v>0</v>
      </c>
      <c r="CL379" s="62">
        <f>IFERROR(VLOOKUP($C379,Sales!$ED$5:$EJ$300,7,0),0)</f>
        <v>120000</v>
      </c>
      <c r="CM379" s="62">
        <f>IFERROR(VLOOKUP($C379,Sales!$ED$5:$EJ$300,3,0),0)</f>
        <v>3</v>
      </c>
      <c r="CN379" s="62">
        <f>IFERROR(VLOOKUP($C379,Waste!$ED$5:$EJ$200,3,0),0)</f>
        <v>0</v>
      </c>
      <c r="CO379" s="63">
        <f t="shared" si="6137"/>
        <v>0</v>
      </c>
      <c r="CP379" s="62">
        <f>IFERROR(VLOOKUP($C379,Sales!$EK$5:$EQ$300,7,0),0)</f>
        <v>40000</v>
      </c>
      <c r="CQ379" s="62">
        <f>IFERROR(VLOOKUP($C379,Sales!$EK$5:$EQ$300,3,0),0)</f>
        <v>1</v>
      </c>
      <c r="CR379" s="62">
        <f>IFERROR(VLOOKUP($C379,Waste!$EK$5:$EQ$200,3,0),0)</f>
        <v>0</v>
      </c>
      <c r="CS379" s="63">
        <f t="shared" si="6138"/>
        <v>0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40000</v>
      </c>
      <c r="CY379" s="62">
        <f>IFERROR(VLOOKUP($C379,Sales!$EY$5:$FE$300,3,0),0)</f>
        <v>1</v>
      </c>
      <c r="CZ379" s="62">
        <f>IFERROR(VLOOKUP($C379,Waste!$EY$5:$FE$200,3,0),0)</f>
        <v>0</v>
      </c>
      <c r="DA379" s="63">
        <f t="shared" si="6140"/>
        <v>0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240000</v>
      </c>
      <c r="DG379" s="62">
        <f>IFERROR(VLOOKUP($C379,Sales!$FM$5:$FS$300,3,0),0)</f>
        <v>6</v>
      </c>
      <c r="DH379" s="62">
        <f>IFERROR(VLOOKUP($C379,Waste!$FM$5:$FS$200,3,0),0)</f>
        <v>0</v>
      </c>
      <c r="DI379" s="63">
        <f t="shared" si="6142"/>
        <v>0</v>
      </c>
      <c r="DJ379" s="62">
        <f>IFERROR(VLOOKUP($C379,Sales!$FT$5:$FZ$300,7,0),0)</f>
        <v>200000</v>
      </c>
      <c r="DK379" s="62">
        <f>IFERROR(VLOOKUP($C379,Sales!$FT$5:$FZ$300,3,0),0)</f>
        <v>5</v>
      </c>
      <c r="DL379" s="62">
        <f>IFERROR(VLOOKUP($C379,Waste!$FT$5:$FZ$200,3,0),0)</f>
        <v>0</v>
      </c>
      <c r="DM379" s="63">
        <f t="shared" si="6143"/>
        <v>0</v>
      </c>
      <c r="DN379" s="62">
        <f>IFERROR(VLOOKUP($C379,Sales!$GA$5:$GG$300,7,0),0)</f>
        <v>120000</v>
      </c>
      <c r="DO379" s="62">
        <f>IFERROR(VLOOKUP($C379,Sales!$GA$5:$GG$300,3,0),0)</f>
        <v>3</v>
      </c>
      <c r="DP379" s="62">
        <f>IFERROR(VLOOKUP($C379,Waste!$GA$5:$GG$200,3,0),0)</f>
        <v>0</v>
      </c>
      <c r="DQ379" s="63">
        <f t="shared" si="6144"/>
        <v>0</v>
      </c>
      <c r="DR379" s="62">
        <f>IFERROR(VLOOKUP($C379,Sales!$GH$5:$GN$300,7,0),0)</f>
        <v>160000</v>
      </c>
      <c r="DS379" s="62">
        <f>IFERROR(VLOOKUP($C379,Sales!$GH$5:$GN$300,3,0),0)</f>
        <v>4</v>
      </c>
      <c r="DT379" s="62">
        <f>IFERROR(VLOOKUP($C379,Waste!$GH$5:$GN$200,3,0),0)</f>
        <v>0</v>
      </c>
      <c r="DU379" s="63">
        <f t="shared" si="6145"/>
        <v>0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120000</v>
      </c>
      <c r="EA379" s="62">
        <f>IFERROR(VLOOKUP($C379,Sales!$GV$5:$HB$300,3,0),0)</f>
        <v>3</v>
      </c>
      <c r="EB379" s="62">
        <f>IFERROR(VLOOKUP($C379,Waste!$GV$5:$HB$200,3,0),0)</f>
        <v>0</v>
      </c>
      <c r="EC379" s="63">
        <f t="shared" si="6147"/>
        <v>0</v>
      </c>
      <c r="ED379" s="62">
        <f>IFERROR(VLOOKUP($C379,Sales!$HC$5:$HI$300,7,0),0)</f>
        <v>40000</v>
      </c>
      <c r="EE379" s="62">
        <f>IFERROR(VLOOKUP($C379,Sales!$HC$5:$HI$300,3,0),0)</f>
        <v>1</v>
      </c>
      <c r="EF379" s="62">
        <f>IFERROR(VLOOKUP($C379,Waste!$HC$5:$HI$200,3,0),0)</f>
        <v>0</v>
      </c>
      <c r="EG379" s="63">
        <f t="shared" si="6148"/>
        <v>0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2160000</v>
      </c>
      <c r="EN379" s="64">
        <f t="shared" si="6152"/>
        <v>2160000</v>
      </c>
      <c r="EO379" s="64">
        <f t="shared" si="6153"/>
        <v>0</v>
      </c>
      <c r="EP379" s="64">
        <f t="shared" si="6154"/>
        <v>0</v>
      </c>
      <c r="EQ379" s="64">
        <f t="shared" si="6155"/>
        <v>40000</v>
      </c>
      <c r="ER379" s="64">
        <f t="shared" si="6156"/>
        <v>200000</v>
      </c>
      <c r="ES379" s="64">
        <f t="shared" si="6157"/>
        <v>80000</v>
      </c>
      <c r="ET379" s="64">
        <f t="shared" si="6158"/>
        <v>0</v>
      </c>
      <c r="EU379" s="64">
        <f t="shared" si="6159"/>
        <v>0</v>
      </c>
      <c r="EV379" s="64">
        <f t="shared" si="6160"/>
        <v>80000</v>
      </c>
      <c r="EW379" s="64">
        <f t="shared" si="6161"/>
        <v>80000</v>
      </c>
      <c r="EX379" s="64">
        <f t="shared" si="6162"/>
        <v>0</v>
      </c>
      <c r="EY379" s="64">
        <f t="shared" si="6163"/>
        <v>160000</v>
      </c>
      <c r="EZ379" s="64">
        <f t="shared" si="6164"/>
        <v>200000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160000</v>
      </c>
      <c r="FE379" s="64">
        <f t="shared" si="6169"/>
        <v>40000</v>
      </c>
      <c r="FF379" s="64">
        <f t="shared" si="6170"/>
        <v>40000</v>
      </c>
      <c r="FG379" s="64">
        <f t="shared" si="6171"/>
        <v>120000</v>
      </c>
      <c r="FH379" s="64">
        <f t="shared" si="6172"/>
        <v>40000</v>
      </c>
      <c r="FI379" s="64">
        <f t="shared" si="6173"/>
        <v>0</v>
      </c>
      <c r="FJ379" s="64">
        <f t="shared" si="6174"/>
        <v>40000</v>
      </c>
      <c r="FK379" s="64">
        <f t="shared" si="6175"/>
        <v>0</v>
      </c>
      <c r="FL379" s="64">
        <f t="shared" si="6176"/>
        <v>240000</v>
      </c>
      <c r="FM379" s="64">
        <f t="shared" si="6177"/>
        <v>200000</v>
      </c>
      <c r="FN379" s="64">
        <f t="shared" si="6178"/>
        <v>120000</v>
      </c>
      <c r="FO379" s="64">
        <f t="shared" si="6179"/>
        <v>160000</v>
      </c>
      <c r="FP379" s="64">
        <f t="shared" si="6180"/>
        <v>0</v>
      </c>
      <c r="FQ379" s="64">
        <f t="shared" si="6181"/>
        <v>120000</v>
      </c>
      <c r="FR379" s="64">
        <f t="shared" si="6182"/>
        <v>40000</v>
      </c>
      <c r="FS379" s="116">
        <f t="shared" si="6183"/>
        <v>0</v>
      </c>
      <c r="FT379" s="115">
        <f t="shared" si="6184"/>
        <v>0</v>
      </c>
      <c r="FU379" s="64">
        <f t="shared" si="6185"/>
        <v>54</v>
      </c>
      <c r="FV379" s="64">
        <f t="shared" si="6186"/>
        <v>54</v>
      </c>
      <c r="FW379" s="64">
        <f t="shared" si="6187"/>
        <v>0</v>
      </c>
      <c r="FX379" s="64">
        <f t="shared" si="6188"/>
        <v>0</v>
      </c>
      <c r="FY379" s="64">
        <f t="shared" si="6189"/>
        <v>1</v>
      </c>
      <c r="FZ379" s="64">
        <f t="shared" si="6190"/>
        <v>5</v>
      </c>
      <c r="GA379" s="64">
        <f t="shared" si="6191"/>
        <v>2</v>
      </c>
      <c r="GB379" s="64">
        <f t="shared" si="6192"/>
        <v>0</v>
      </c>
      <c r="GC379" s="64">
        <f t="shared" si="6193"/>
        <v>0</v>
      </c>
      <c r="GD379" s="64">
        <f t="shared" si="6194"/>
        <v>2</v>
      </c>
      <c r="GE379" s="64">
        <f t="shared" si="6195"/>
        <v>2</v>
      </c>
      <c r="GF379" s="64">
        <f t="shared" si="6196"/>
        <v>0</v>
      </c>
      <c r="GG379" s="64">
        <f t="shared" si="6197"/>
        <v>4</v>
      </c>
      <c r="GH379" s="64">
        <f t="shared" si="6198"/>
        <v>5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4</v>
      </c>
      <c r="GM379" s="64">
        <f t="shared" si="6203"/>
        <v>1</v>
      </c>
      <c r="GN379" s="64">
        <f t="shared" si="6204"/>
        <v>1</v>
      </c>
      <c r="GO379" s="64">
        <f t="shared" si="6205"/>
        <v>3</v>
      </c>
      <c r="GP379" s="64">
        <f t="shared" si="6206"/>
        <v>1</v>
      </c>
      <c r="GQ379" s="64">
        <f t="shared" si="6207"/>
        <v>0</v>
      </c>
      <c r="GR379" s="64">
        <f t="shared" si="6208"/>
        <v>1</v>
      </c>
      <c r="GS379" s="64">
        <f t="shared" si="6209"/>
        <v>0</v>
      </c>
      <c r="GT379" s="64">
        <f t="shared" si="6210"/>
        <v>6</v>
      </c>
      <c r="GU379" s="64">
        <f t="shared" si="6211"/>
        <v>5</v>
      </c>
      <c r="GV379" s="64">
        <f t="shared" si="6212"/>
        <v>3</v>
      </c>
      <c r="GW379" s="64">
        <f t="shared" si="6213"/>
        <v>4</v>
      </c>
      <c r="GX379" s="64">
        <f t="shared" si="6214"/>
        <v>0</v>
      </c>
      <c r="GY379" s="64">
        <f t="shared" si="6215"/>
        <v>3</v>
      </c>
      <c r="GZ379" s="64">
        <f t="shared" si="6216"/>
        <v>1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54</v>
      </c>
      <c r="IL379" s="64">
        <f t="shared" si="6896"/>
        <v>54</v>
      </c>
      <c r="IM379" s="64">
        <f t="shared" si="6897"/>
        <v>0</v>
      </c>
      <c r="IN379" s="64">
        <f t="shared" si="6898"/>
        <v>0</v>
      </c>
      <c r="IO379" s="64">
        <f t="shared" si="6899"/>
        <v>1</v>
      </c>
      <c r="IP379" s="64">
        <f t="shared" si="6900"/>
        <v>5</v>
      </c>
      <c r="IQ379" s="64">
        <f t="shared" si="6901"/>
        <v>2</v>
      </c>
      <c r="IR379" s="64">
        <f t="shared" si="6902"/>
        <v>0</v>
      </c>
      <c r="IS379" s="64">
        <f t="shared" si="6903"/>
        <v>0</v>
      </c>
      <c r="IT379" s="64">
        <f t="shared" si="6904"/>
        <v>2</v>
      </c>
      <c r="IU379" s="64">
        <f t="shared" si="6905"/>
        <v>2</v>
      </c>
      <c r="IV379" s="64">
        <f t="shared" si="6906"/>
        <v>0</v>
      </c>
      <c r="IW379" s="64">
        <f t="shared" si="6907"/>
        <v>4</v>
      </c>
      <c r="IX379" s="64">
        <f t="shared" si="6908"/>
        <v>5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4</v>
      </c>
      <c r="JC379" s="64">
        <f t="shared" si="6913"/>
        <v>1</v>
      </c>
      <c r="JD379" s="64">
        <f t="shared" si="6914"/>
        <v>1</v>
      </c>
      <c r="JE379" s="64">
        <f t="shared" si="6915"/>
        <v>3</v>
      </c>
      <c r="JF379" s="64">
        <f t="shared" si="6916"/>
        <v>1</v>
      </c>
      <c r="JG379" s="64">
        <f t="shared" si="6917"/>
        <v>0</v>
      </c>
      <c r="JH379" s="64">
        <f t="shared" si="6918"/>
        <v>1</v>
      </c>
      <c r="JI379" s="64">
        <f t="shared" si="6919"/>
        <v>0</v>
      </c>
      <c r="JJ379" s="64">
        <f t="shared" si="6920"/>
        <v>6</v>
      </c>
      <c r="JK379" s="64">
        <f t="shared" si="6921"/>
        <v>5</v>
      </c>
      <c r="JL379" s="64">
        <f t="shared" si="6922"/>
        <v>3</v>
      </c>
      <c r="JM379" s="64">
        <f t="shared" si="6923"/>
        <v>4</v>
      </c>
      <c r="JN379" s="64">
        <f t="shared" si="6924"/>
        <v>0</v>
      </c>
      <c r="JO379" s="64">
        <f t="shared" si="6925"/>
        <v>3</v>
      </c>
      <c r="JP379" s="64">
        <f t="shared" si="6926"/>
        <v>1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170000</v>
      </c>
      <c r="K380" s="62">
        <f t="shared" si="6112"/>
        <v>5</v>
      </c>
      <c r="L380" s="62">
        <f t="shared" si="6113"/>
        <v>0</v>
      </c>
      <c r="M380" s="57">
        <f t="shared" si="6114"/>
        <v>0</v>
      </c>
      <c r="N380" s="115">
        <f t="shared" si="6115"/>
        <v>170000</v>
      </c>
      <c r="O380" s="64">
        <f t="shared" si="6116"/>
        <v>5</v>
      </c>
      <c r="P380" s="64">
        <f t="shared" si="6117"/>
        <v>0</v>
      </c>
      <c r="Q380" s="127">
        <f t="shared" si="6118"/>
        <v>0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68000</v>
      </c>
      <c r="CA380" s="62">
        <f>IFERROR(VLOOKUP($C380,Sales!$DI$5:$DO$300,3,0),0)</f>
        <v>2</v>
      </c>
      <c r="CB380" s="62">
        <f>IFERROR(VLOOKUP($C380,Waste!$DI$5:$DO$200,3,0),0)</f>
        <v>0</v>
      </c>
      <c r="CC380" s="63">
        <f t="shared" si="6134"/>
        <v>0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34000</v>
      </c>
      <c r="CI380" s="62">
        <f>IFERROR(VLOOKUP($C380,Sales!$DW$5:$EC$300,3,0),0)</f>
        <v>1</v>
      </c>
      <c r="CJ380" s="62">
        <f>IFERROR(VLOOKUP($C380,Waste!$DW$5:$EC$200,3,0),0)</f>
        <v>0</v>
      </c>
      <c r="CK380" s="63">
        <f t="shared" si="6136"/>
        <v>0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34000</v>
      </c>
      <c r="CY380" s="62">
        <f>IFERROR(VLOOKUP($C380,Sales!$EY$5:$FE$300,3,0),0)</f>
        <v>1</v>
      </c>
      <c r="CZ380" s="62">
        <f>IFERROR(VLOOKUP($C380,Waste!$EY$5:$FE$200,3,0),0)</f>
        <v>0</v>
      </c>
      <c r="DA380" s="63">
        <f t="shared" si="6140"/>
        <v>0</v>
      </c>
      <c r="DB380" s="62">
        <f>IFERROR(VLOOKUP($C380,Sales!$FF$5:$FL$300,7,0),0)</f>
        <v>34000</v>
      </c>
      <c r="DC380" s="62">
        <f>IFERROR(VLOOKUP($C380,Sales!$FF$5:$FL$300,3,0),0)</f>
        <v>1</v>
      </c>
      <c r="DD380" s="62">
        <f>IFERROR(VLOOKUP($C380,Waste!$FF$5:$FL$200,3,0),0)</f>
        <v>0</v>
      </c>
      <c r="DE380" s="63">
        <f t="shared" si="6141"/>
        <v>0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170000</v>
      </c>
      <c r="EN380" s="64">
        <f t="shared" si="6152"/>
        <v>170000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68000</v>
      </c>
      <c r="FE380" s="64">
        <f t="shared" si="6169"/>
        <v>0</v>
      </c>
      <c r="FF380" s="64">
        <f t="shared" si="6170"/>
        <v>34000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34000</v>
      </c>
      <c r="FK380" s="64">
        <f t="shared" si="6175"/>
        <v>34000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5</v>
      </c>
      <c r="FV380" s="64">
        <f t="shared" si="6186"/>
        <v>5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2</v>
      </c>
      <c r="GM380" s="64">
        <f t="shared" si="6203"/>
        <v>0</v>
      </c>
      <c r="GN380" s="64">
        <f t="shared" si="6204"/>
        <v>1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1</v>
      </c>
      <c r="GS380" s="64">
        <f t="shared" si="6209"/>
        <v>1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5</v>
      </c>
      <c r="IL380" s="64">
        <f t="shared" si="6896"/>
        <v>5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2</v>
      </c>
      <c r="JC380" s="64">
        <f t="shared" si="6913"/>
        <v>0</v>
      </c>
      <c r="JD380" s="64">
        <f t="shared" si="6914"/>
        <v>1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1</v>
      </c>
      <c r="JI380" s="64">
        <f t="shared" si="6919"/>
        <v>1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544000</v>
      </c>
      <c r="K382" s="62">
        <f t="shared" si="6112"/>
        <v>16</v>
      </c>
      <c r="L382" s="62">
        <f t="shared" si="6113"/>
        <v>0</v>
      </c>
      <c r="M382" s="57">
        <f t="shared" si="6114"/>
        <v>0</v>
      </c>
      <c r="N382" s="115">
        <f t="shared" si="6115"/>
        <v>544000</v>
      </c>
      <c r="O382" s="64">
        <f t="shared" si="6116"/>
        <v>16</v>
      </c>
      <c r="P382" s="64">
        <f t="shared" si="6117"/>
        <v>0</v>
      </c>
      <c r="Q382" s="127">
        <f t="shared" si="6118"/>
        <v>0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34000</v>
      </c>
      <c r="W382" s="62">
        <f>IFERROR(VLOOKUP($C382,Sales!$O$5:$U$300,3,0),0)</f>
        <v>1</v>
      </c>
      <c r="X382" s="62">
        <f>IFERROR(VLOOKUP($C382,Waste!$O$5:$U$200,3,0),0)</f>
        <v>0</v>
      </c>
      <c r="Y382" s="63">
        <f t="shared" si="6120"/>
        <v>0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68000</v>
      </c>
      <c r="AE382" s="62">
        <f>IFERROR(VLOOKUP($C382,Sales!$AC$5:$AI$300,3,0),0)</f>
        <v>2</v>
      </c>
      <c r="AF382" s="62">
        <f>IFERROR(VLOOKUP($C382,Waste!$AC$5:$AI$200,3,0),0)</f>
        <v>0</v>
      </c>
      <c r="AG382" s="63">
        <f t="shared" si="6122"/>
        <v>0</v>
      </c>
      <c r="AH382" s="62">
        <f>IFERROR(VLOOKUP($C382,Sales!$AJ$5:$AP$300,7,0),0)</f>
        <v>34000</v>
      </c>
      <c r="AI382" s="62">
        <f>IFERROR(VLOOKUP($C382,Sales!$AJ$5:$AP$300,3,0),0)</f>
        <v>1</v>
      </c>
      <c r="AJ382" s="62">
        <f>IFERROR(VLOOKUP($C382,Waste!$AJ$5:$AP$200,3,0),0)</f>
        <v>0</v>
      </c>
      <c r="AK382" s="63">
        <f t="shared" si="6123"/>
        <v>0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68000</v>
      </c>
      <c r="AY382" s="62">
        <f>IFERROR(VLOOKUP($C382,Sales!$BL$5:$BR$300,3,0),0)</f>
        <v>2</v>
      </c>
      <c r="AZ382" s="62">
        <f>IFERROR(VLOOKUP($C382,Waste!$BL$5:$BR$200,3,0),0)</f>
        <v>0</v>
      </c>
      <c r="BA382" s="63">
        <f t="shared" si="6127"/>
        <v>0</v>
      </c>
      <c r="BB382" s="62">
        <f>IFERROR(VLOOKUP($C382,Sales!$BS$5:$BY$300,7,0),0)</f>
        <v>68000</v>
      </c>
      <c r="BC382" s="62">
        <f>IFERROR(VLOOKUP($C382,Sales!$BS$5:$BY$300,3,0),0)</f>
        <v>2</v>
      </c>
      <c r="BD382" s="62">
        <f>IFERROR(VLOOKUP($C382,Waste!$BS$5:$BY$200,3,0),0)</f>
        <v>0</v>
      </c>
      <c r="BE382" s="63">
        <f t="shared" si="6128"/>
        <v>0</v>
      </c>
      <c r="BF382" s="62">
        <f>IFERROR(VLOOKUP($C382,Sales!$BZ$5:$CF$300,7,0),0)</f>
        <v>34000</v>
      </c>
      <c r="BG382" s="62">
        <f>IFERROR(VLOOKUP($C382,Sales!$BZ$5:$CF$300,3,0),0)</f>
        <v>1</v>
      </c>
      <c r="BH382" s="62">
        <f>IFERROR(VLOOKUP($C382,Waste!$BZ$5:$CF$200,3,0),0)</f>
        <v>0</v>
      </c>
      <c r="BI382" s="63">
        <f t="shared" si="6129"/>
        <v>0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34000</v>
      </c>
      <c r="BO382" s="62">
        <f>IFERROR(VLOOKUP($C382,Sales!$CN$5:$CT$300,3,0),0)</f>
        <v>1</v>
      </c>
      <c r="BP382" s="62">
        <f>IFERROR(VLOOKUP($C382,Waste!$CN$5:$CT$200,3,0),0)</f>
        <v>0</v>
      </c>
      <c r="BQ382" s="63">
        <f t="shared" si="6131"/>
        <v>0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34000</v>
      </c>
      <c r="CA382" s="62">
        <f>IFERROR(VLOOKUP($C382,Sales!$DI$5:$DO$300,3,0),0)</f>
        <v>1</v>
      </c>
      <c r="CB382" s="62">
        <f>IFERROR(VLOOKUP($C382,Waste!$DI$5:$DO$200,3,0),0)</f>
        <v>0</v>
      </c>
      <c r="CC382" s="63">
        <f t="shared" si="6134"/>
        <v>0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34000</v>
      </c>
      <c r="CI382" s="62">
        <f>IFERROR(VLOOKUP($C382,Sales!$DW$5:$EC$300,3,0),0)</f>
        <v>1</v>
      </c>
      <c r="CJ382" s="62">
        <f>IFERROR(VLOOKUP($C382,Waste!$DW$5:$EC$200,3,0),0)</f>
        <v>0</v>
      </c>
      <c r="CK382" s="63">
        <f t="shared" si="6136"/>
        <v>0</v>
      </c>
      <c r="CL382" s="62">
        <f>IFERROR(VLOOKUP($C382,Sales!$ED$5:$EJ$300,7,0),0)</f>
        <v>68000</v>
      </c>
      <c r="CM382" s="62">
        <f>IFERROR(VLOOKUP($C382,Sales!$ED$5:$EJ$300,3,0),0)</f>
        <v>2</v>
      </c>
      <c r="CN382" s="62">
        <f>IFERROR(VLOOKUP($C382,Waste!$ED$5:$EJ$200,3,0),0)</f>
        <v>0</v>
      </c>
      <c r="CO382" s="63">
        <f t="shared" si="6137"/>
        <v>0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34000</v>
      </c>
      <c r="CU382" s="62">
        <f>IFERROR(VLOOKUP($C382,Sales!$ER$5:$EX$300,3,0),0)</f>
        <v>1</v>
      </c>
      <c r="CV382" s="62">
        <f>IFERROR(VLOOKUP($C382,Waste!$ER$5:$EX$200,3,0),0)</f>
        <v>0</v>
      </c>
      <c r="CW382" s="63">
        <f t="shared" si="6139"/>
        <v>0</v>
      </c>
      <c r="CX382" s="62">
        <f>IFERROR(VLOOKUP($C382,Sales!$EY$5:$FE$300,7,0),0)</f>
        <v>34000</v>
      </c>
      <c r="CY382" s="62">
        <f>IFERROR(VLOOKUP($C382,Sales!$EY$5:$FE$300,3,0),0)</f>
        <v>1</v>
      </c>
      <c r="CZ382" s="62">
        <f>IFERROR(VLOOKUP($C382,Waste!$EY$5:$FE$200,3,0),0)</f>
        <v>0</v>
      </c>
      <c r="DA382" s="63">
        <f t="shared" si="6140"/>
        <v>0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544000</v>
      </c>
      <c r="EN382" s="64">
        <f t="shared" si="6152"/>
        <v>544000</v>
      </c>
      <c r="EO382" s="64">
        <f t="shared" si="6153"/>
        <v>0</v>
      </c>
      <c r="EP382" s="64">
        <f t="shared" si="6154"/>
        <v>34000</v>
      </c>
      <c r="EQ382" s="64">
        <f t="shared" si="6155"/>
        <v>0</v>
      </c>
      <c r="ER382" s="64">
        <f t="shared" si="6156"/>
        <v>68000</v>
      </c>
      <c r="ES382" s="64">
        <f t="shared" si="6157"/>
        <v>34000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68000</v>
      </c>
      <c r="EX382" s="64">
        <f t="shared" si="6162"/>
        <v>68000</v>
      </c>
      <c r="EY382" s="64">
        <f t="shared" si="6163"/>
        <v>34000</v>
      </c>
      <c r="EZ382" s="64">
        <f t="shared" si="6164"/>
        <v>0</v>
      </c>
      <c r="FA382" s="64">
        <f t="shared" si="6165"/>
        <v>34000</v>
      </c>
      <c r="FB382" s="64">
        <f t="shared" si="6166"/>
        <v>0</v>
      </c>
      <c r="FC382" s="64">
        <f t="shared" si="6167"/>
        <v>0</v>
      </c>
      <c r="FD382" s="64">
        <f t="shared" si="6168"/>
        <v>34000</v>
      </c>
      <c r="FE382" s="64">
        <f t="shared" si="6169"/>
        <v>0</v>
      </c>
      <c r="FF382" s="64">
        <f t="shared" si="6170"/>
        <v>34000</v>
      </c>
      <c r="FG382" s="64">
        <f t="shared" si="6171"/>
        <v>68000</v>
      </c>
      <c r="FH382" s="64">
        <f t="shared" si="6172"/>
        <v>0</v>
      </c>
      <c r="FI382" s="64">
        <f t="shared" si="6173"/>
        <v>34000</v>
      </c>
      <c r="FJ382" s="64">
        <f t="shared" si="6174"/>
        <v>34000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16</v>
      </c>
      <c r="FV382" s="64">
        <f t="shared" si="6186"/>
        <v>16</v>
      </c>
      <c r="FW382" s="64">
        <f t="shared" si="6187"/>
        <v>0</v>
      </c>
      <c r="FX382" s="64">
        <f t="shared" si="6188"/>
        <v>1</v>
      </c>
      <c r="FY382" s="64">
        <f t="shared" si="6189"/>
        <v>0</v>
      </c>
      <c r="FZ382" s="64">
        <f t="shared" si="6190"/>
        <v>2</v>
      </c>
      <c r="GA382" s="64">
        <f t="shared" si="6191"/>
        <v>1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2</v>
      </c>
      <c r="GF382" s="64">
        <f t="shared" si="6196"/>
        <v>2</v>
      </c>
      <c r="GG382" s="64">
        <f t="shared" si="6197"/>
        <v>1</v>
      </c>
      <c r="GH382" s="64">
        <f t="shared" si="6198"/>
        <v>0</v>
      </c>
      <c r="GI382" s="64">
        <f t="shared" si="6199"/>
        <v>1</v>
      </c>
      <c r="GJ382" s="64">
        <f t="shared" si="6200"/>
        <v>0</v>
      </c>
      <c r="GK382" s="64">
        <f t="shared" si="6201"/>
        <v>0</v>
      </c>
      <c r="GL382" s="64">
        <f t="shared" si="6202"/>
        <v>1</v>
      </c>
      <c r="GM382" s="64">
        <f t="shared" si="6203"/>
        <v>0</v>
      </c>
      <c r="GN382" s="64">
        <f t="shared" si="6204"/>
        <v>1</v>
      </c>
      <c r="GO382" s="64">
        <f t="shared" si="6205"/>
        <v>2</v>
      </c>
      <c r="GP382" s="64">
        <f t="shared" si="6206"/>
        <v>0</v>
      </c>
      <c r="GQ382" s="64">
        <f t="shared" si="6207"/>
        <v>1</v>
      </c>
      <c r="GR382" s="64">
        <f t="shared" si="6208"/>
        <v>1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16</v>
      </c>
      <c r="IL382" s="64">
        <f t="shared" si="6896"/>
        <v>16</v>
      </c>
      <c r="IM382" s="64">
        <f t="shared" si="6897"/>
        <v>0</v>
      </c>
      <c r="IN382" s="64">
        <f t="shared" si="6898"/>
        <v>1</v>
      </c>
      <c r="IO382" s="64">
        <f t="shared" si="6899"/>
        <v>0</v>
      </c>
      <c r="IP382" s="64">
        <f t="shared" si="6900"/>
        <v>2</v>
      </c>
      <c r="IQ382" s="64">
        <f t="shared" si="6901"/>
        <v>1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2</v>
      </c>
      <c r="IV382" s="64">
        <f t="shared" si="6906"/>
        <v>2</v>
      </c>
      <c r="IW382" s="64">
        <f t="shared" si="6907"/>
        <v>1</v>
      </c>
      <c r="IX382" s="64">
        <f t="shared" si="6908"/>
        <v>0</v>
      </c>
      <c r="IY382" s="64">
        <f t="shared" si="6909"/>
        <v>1</v>
      </c>
      <c r="IZ382" s="64">
        <f t="shared" si="6910"/>
        <v>0</v>
      </c>
      <c r="JA382" s="64">
        <f t="shared" si="6911"/>
        <v>0</v>
      </c>
      <c r="JB382" s="64">
        <f t="shared" si="6912"/>
        <v>1</v>
      </c>
      <c r="JC382" s="64">
        <f t="shared" si="6913"/>
        <v>0</v>
      </c>
      <c r="JD382" s="64">
        <f t="shared" si="6914"/>
        <v>1</v>
      </c>
      <c r="JE382" s="64">
        <f t="shared" si="6915"/>
        <v>2</v>
      </c>
      <c r="JF382" s="64">
        <f t="shared" si="6916"/>
        <v>0</v>
      </c>
      <c r="JG382" s="64">
        <f t="shared" si="6917"/>
        <v>1</v>
      </c>
      <c r="JH382" s="64">
        <f t="shared" si="6918"/>
        <v>1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960000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32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>
        <f t="shared" ref="M384:M449" si="6932">L384/K384</f>
        <v>0</v>
      </c>
      <c r="N384" s="115">
        <f t="shared" ref="N384:N448" si="6933">J384/$N$4</f>
        <v>960000</v>
      </c>
      <c r="O384" s="64">
        <f t="shared" ref="O384:O448" si="6934">K384/$N$4</f>
        <v>32</v>
      </c>
      <c r="P384" s="64">
        <f t="shared" ref="P384:P448" si="6935">L384/$N$4</f>
        <v>0</v>
      </c>
      <c r="Q384" s="127">
        <f t="shared" ref="Q384:Q448" si="6936">M384</f>
        <v>0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180000</v>
      </c>
      <c r="AE384" s="62">
        <f>IFERROR(VLOOKUP($C384,Sales!$AC$5:$AI$300,3,0),0)</f>
        <v>6</v>
      </c>
      <c r="AF384" s="62">
        <f>IFERROR(VLOOKUP($C384,Waste!$AC$5:$AI$200,3,0),0)</f>
        <v>0</v>
      </c>
      <c r="AG384" s="63">
        <f t="shared" ref="AG384:AG449" si="6940">AF384/AE384</f>
        <v>0</v>
      </c>
      <c r="AH384" s="62">
        <f>IFERROR(VLOOKUP($C384,Sales!$AJ$5:$AP$300,7,0),0)</f>
        <v>30000</v>
      </c>
      <c r="AI384" s="62">
        <f>IFERROR(VLOOKUP($C384,Sales!$AJ$5:$AP$300,3,0),0)</f>
        <v>1</v>
      </c>
      <c r="AJ384" s="62">
        <f>IFERROR(VLOOKUP($C384,Waste!$AJ$5:$AP$200,3,0),0)</f>
        <v>0</v>
      </c>
      <c r="AK384" s="63">
        <f t="shared" ref="AK384:AK449" si="6941">AJ384/AI384</f>
        <v>0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30000</v>
      </c>
      <c r="AU384" s="62">
        <f>IFERROR(VLOOKUP($C384,Sales!$BE$5:$BK$300,3,0),0)</f>
        <v>1</v>
      </c>
      <c r="AV384" s="62">
        <f>IFERROR(VLOOKUP($C384,Waste!$BE$5:$BK$200,3,0),0)</f>
        <v>0</v>
      </c>
      <c r="AW384" s="63">
        <f t="shared" ref="AW384:AW449" si="6944">AV384/AU384</f>
        <v>0</v>
      </c>
      <c r="AX384" s="62">
        <f>IFERROR(VLOOKUP($C384,Sales!$BL$5:$BR$300,7,0),0)</f>
        <v>30000</v>
      </c>
      <c r="AY384" s="62">
        <f>IFERROR(VLOOKUP($C384,Sales!$BL$5:$BR$300,3,0),0)</f>
        <v>1</v>
      </c>
      <c r="AZ384" s="62">
        <f>IFERROR(VLOOKUP($C384,Waste!$BL$5:$BR$200,3,0),0)</f>
        <v>0</v>
      </c>
      <c r="BA384" s="63">
        <f t="shared" ref="BA384:BA449" si="6945">AZ384/AY384</f>
        <v>0</v>
      </c>
      <c r="BB384" s="62">
        <f>IFERROR(VLOOKUP($C384,Sales!$BS$5:$BY$300,7,0),0)</f>
        <v>60000</v>
      </c>
      <c r="BC384" s="62">
        <f>IFERROR(VLOOKUP($C384,Sales!$BS$5:$BY$300,3,0),0)</f>
        <v>2</v>
      </c>
      <c r="BD384" s="62">
        <f>IFERROR(VLOOKUP($C384,Waste!$BS$5:$BY$200,3,0),0)</f>
        <v>0</v>
      </c>
      <c r="BE384" s="63">
        <f t="shared" ref="BE384:BE449" si="6946">BD384/BC384</f>
        <v>0</v>
      </c>
      <c r="BF384" s="62">
        <f>IFERROR(VLOOKUP($C384,Sales!$BZ$5:$CF$300,7,0),0)</f>
        <v>120000</v>
      </c>
      <c r="BG384" s="62">
        <f>IFERROR(VLOOKUP($C384,Sales!$BZ$5:$CF$300,3,0),0)</f>
        <v>4</v>
      </c>
      <c r="BH384" s="62">
        <f>IFERROR(VLOOKUP($C384,Waste!$BZ$5:$CF$200,3,0),0)</f>
        <v>0</v>
      </c>
      <c r="BI384" s="63">
        <f t="shared" ref="BI384:BI449" si="6947">BH384/BG384</f>
        <v>0</v>
      </c>
      <c r="BJ384" s="62">
        <f>IFERROR(VLOOKUP($C384,Sales!$CG$5:$CM$300,7,0),0)</f>
        <v>60000</v>
      </c>
      <c r="BK384" s="62">
        <f>IFERROR(VLOOKUP($C384,Sales!$CG$5:$CM$300,3,0),0)</f>
        <v>2</v>
      </c>
      <c r="BL384" s="62">
        <f>IFERROR(VLOOKUP($C384,Waste!$CG$5:$CM$200,3,0),0)</f>
        <v>0</v>
      </c>
      <c r="BM384" s="63">
        <f t="shared" ref="BM384:BM449" si="6948">BL384/BK384</f>
        <v>0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90000</v>
      </c>
      <c r="CA384" s="62">
        <f>IFERROR(VLOOKUP($C384,Sales!$DI$5:$DO$300,3,0),0)</f>
        <v>3</v>
      </c>
      <c r="CB384" s="62">
        <f>IFERROR(VLOOKUP($C384,Waste!$DI$5:$DO$200,3,0),0)</f>
        <v>0</v>
      </c>
      <c r="CC384" s="63">
        <f t="shared" ref="CC384:CC449" si="6952">CB384/CA384</f>
        <v>0</v>
      </c>
      <c r="CD384" s="62">
        <f>IFERROR(VLOOKUP($C384,Sales!$DP$5:$DV$300,7,0),0)</f>
        <v>30000</v>
      </c>
      <c r="CE384" s="62">
        <f>IFERROR(VLOOKUP($C384,Sales!$DP$5:$DV$300,3,0),0)</f>
        <v>1</v>
      </c>
      <c r="CF384" s="62">
        <f>IFERROR(VLOOKUP($C384,Waste!$DP$5:$DV$200,3,0),0)</f>
        <v>0</v>
      </c>
      <c r="CG384" s="63">
        <f t="shared" ref="CG384:CG449" si="6953">CF384/CE384</f>
        <v>0</v>
      </c>
      <c r="CH384" s="62">
        <f>IFERROR(VLOOKUP($C384,Sales!$DW$5:$EC$300,7,0),0)</f>
        <v>90000</v>
      </c>
      <c r="CI384" s="62">
        <f>IFERROR(VLOOKUP($C384,Sales!$DW$5:$EC$300,3,0),0)</f>
        <v>3</v>
      </c>
      <c r="CJ384" s="62">
        <f>IFERROR(VLOOKUP($C384,Waste!$DW$5:$EC$200,3,0),0)</f>
        <v>0</v>
      </c>
      <c r="CK384" s="63">
        <f t="shared" ref="CK384:CK449" si="6954">CJ384/CI384</f>
        <v>0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60000</v>
      </c>
      <c r="CQ384" s="62">
        <f>IFERROR(VLOOKUP($C384,Sales!$EK$5:$EQ$300,3,0),0)</f>
        <v>2</v>
      </c>
      <c r="CR384" s="62">
        <f>IFERROR(VLOOKUP($C384,Waste!$EK$5:$EQ$200,3,0),0)</f>
        <v>0</v>
      </c>
      <c r="CS384" s="63">
        <f t="shared" ref="CS384:CS449" si="6956">CR384/CQ384</f>
        <v>0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90000</v>
      </c>
      <c r="CY384" s="62">
        <f>IFERROR(VLOOKUP($C384,Sales!$EY$5:$FE$300,3,0),0)</f>
        <v>3</v>
      </c>
      <c r="CZ384" s="62">
        <f>IFERROR(VLOOKUP($C384,Waste!$EY$5:$FE$200,3,0),0)</f>
        <v>0</v>
      </c>
      <c r="DA384" s="63">
        <f t="shared" ref="DA384:DA449" si="6958">CZ384/CY384</f>
        <v>0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90000</v>
      </c>
      <c r="DG384" s="62">
        <f>IFERROR(VLOOKUP($C384,Sales!$FM$5:$FS$300,3,0),0)</f>
        <v>3</v>
      </c>
      <c r="DH384" s="62">
        <f>IFERROR(VLOOKUP($C384,Waste!$FM$5:$FS$200,3,0),0)</f>
        <v>0</v>
      </c>
      <c r="DI384" s="63">
        <f t="shared" ref="DI384:DI449" si="6960">DH384/DG384</f>
        <v>0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960000</v>
      </c>
      <c r="EN384" s="64">
        <f t="shared" ref="EN384:EN448" si="6970">N384</f>
        <v>960000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180000</v>
      </c>
      <c r="ES384" s="64">
        <f t="shared" ref="ES384:ES448" si="6975">AH384</f>
        <v>30000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30000</v>
      </c>
      <c r="EW384" s="64">
        <f t="shared" ref="EW384:EW448" si="6979">AX384</f>
        <v>30000</v>
      </c>
      <c r="EX384" s="64">
        <f t="shared" ref="EX384:EX448" si="6980">BB384</f>
        <v>60000</v>
      </c>
      <c r="EY384" s="64">
        <f t="shared" ref="EY384:EY448" si="6981">BF384</f>
        <v>120000</v>
      </c>
      <c r="EZ384" s="64">
        <f t="shared" ref="EZ384:EZ448" si="6982">BJ384</f>
        <v>60000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90000</v>
      </c>
      <c r="FE384" s="64">
        <f t="shared" ref="FE384:FE448" si="6987">CD384</f>
        <v>30000</v>
      </c>
      <c r="FF384" s="64">
        <f t="shared" ref="FF384:FF448" si="6988">CH384</f>
        <v>90000</v>
      </c>
      <c r="FG384" s="64">
        <f t="shared" ref="FG384:FG448" si="6989">CL384</f>
        <v>0</v>
      </c>
      <c r="FH384" s="64">
        <f t="shared" ref="FH384:FH448" si="6990">CP384</f>
        <v>60000</v>
      </c>
      <c r="FI384" s="64">
        <f t="shared" ref="FI384:FI448" si="6991">CT384</f>
        <v>0</v>
      </c>
      <c r="FJ384" s="64">
        <f t="shared" ref="FJ384:FJ448" si="6992">CX384</f>
        <v>90000</v>
      </c>
      <c r="FK384" s="64">
        <f t="shared" ref="FK384:FK448" si="6993">DB384</f>
        <v>0</v>
      </c>
      <c r="FL384" s="64">
        <f t="shared" ref="FL384:FL448" si="6994">DF384</f>
        <v>90000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32</v>
      </c>
      <c r="FV384" s="64">
        <f t="shared" ref="FV384:FV448" si="7004">O384</f>
        <v>32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6</v>
      </c>
      <c r="GA384" s="64">
        <f t="shared" ref="GA384:GA448" si="7009">AI384</f>
        <v>1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1</v>
      </c>
      <c r="GE384" s="64">
        <f t="shared" ref="GE384:GE448" si="7013">AY384</f>
        <v>1</v>
      </c>
      <c r="GF384" s="64">
        <f t="shared" ref="GF384:GF448" si="7014">BC384</f>
        <v>2</v>
      </c>
      <c r="GG384" s="64">
        <f t="shared" ref="GG384:GG448" si="7015">BG384</f>
        <v>4</v>
      </c>
      <c r="GH384" s="64">
        <f t="shared" ref="GH384:GH448" si="7016">BK384</f>
        <v>2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3</v>
      </c>
      <c r="GM384" s="64">
        <f t="shared" ref="GM384:GM448" si="7021">CE384</f>
        <v>1</v>
      </c>
      <c r="GN384" s="64">
        <f t="shared" ref="GN384:GN448" si="7022">CI384</f>
        <v>3</v>
      </c>
      <c r="GO384" s="64">
        <f t="shared" ref="GO384:GO448" si="7023">CM384</f>
        <v>0</v>
      </c>
      <c r="GP384" s="64">
        <f t="shared" ref="GP384:GP448" si="7024">CQ384</f>
        <v>2</v>
      </c>
      <c r="GQ384" s="64">
        <f t="shared" ref="GQ384:GQ448" si="7025">CU384</f>
        <v>0</v>
      </c>
      <c r="GR384" s="64">
        <f t="shared" ref="GR384:GR448" si="7026">CY384</f>
        <v>3</v>
      </c>
      <c r="GS384" s="64">
        <f t="shared" ref="GS384:GS448" si="7027">DC384</f>
        <v>0</v>
      </c>
      <c r="GT384" s="64">
        <f t="shared" ref="GT384:GT448" si="7028">DG384</f>
        <v>3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32</v>
      </c>
      <c r="IL384" s="64">
        <f t="shared" si="6896"/>
        <v>32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6</v>
      </c>
      <c r="IQ384" s="64">
        <f t="shared" si="6901"/>
        <v>1</v>
      </c>
      <c r="IR384" s="64">
        <f t="shared" si="6902"/>
        <v>0</v>
      </c>
      <c r="IS384" s="64">
        <f t="shared" si="6903"/>
        <v>0</v>
      </c>
      <c r="IT384" s="64">
        <f t="shared" si="6904"/>
        <v>1</v>
      </c>
      <c r="IU384" s="64">
        <f t="shared" si="6905"/>
        <v>1</v>
      </c>
      <c r="IV384" s="64">
        <f t="shared" si="6906"/>
        <v>2</v>
      </c>
      <c r="IW384" s="64">
        <f t="shared" si="6907"/>
        <v>4</v>
      </c>
      <c r="IX384" s="64">
        <f t="shared" si="6908"/>
        <v>2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3</v>
      </c>
      <c r="JC384" s="64">
        <f t="shared" si="6913"/>
        <v>1</v>
      </c>
      <c r="JD384" s="64">
        <f t="shared" si="6914"/>
        <v>3</v>
      </c>
      <c r="JE384" s="64">
        <f t="shared" si="6915"/>
        <v>0</v>
      </c>
      <c r="JF384" s="64">
        <f t="shared" si="6916"/>
        <v>2</v>
      </c>
      <c r="JG384" s="64">
        <f t="shared" si="6917"/>
        <v>0</v>
      </c>
      <c r="JH384" s="64">
        <f t="shared" si="6918"/>
        <v>3</v>
      </c>
      <c r="JI384" s="64">
        <f t="shared" si="6919"/>
        <v>0</v>
      </c>
      <c r="JJ384" s="64">
        <f t="shared" si="6920"/>
        <v>3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26000</v>
      </c>
      <c r="K388" s="62">
        <f t="shared" si="6930"/>
        <v>1</v>
      </c>
      <c r="L388" s="62">
        <f t="shared" si="6931"/>
        <v>0</v>
      </c>
      <c r="M388" s="57">
        <f t="shared" si="6932"/>
        <v>0</v>
      </c>
      <c r="N388" s="115">
        <f t="shared" si="6933"/>
        <v>26000</v>
      </c>
      <c r="O388" s="64">
        <f t="shared" si="6934"/>
        <v>1</v>
      </c>
      <c r="P388" s="64">
        <f t="shared" si="6935"/>
        <v>0</v>
      </c>
      <c r="Q388" s="127">
        <f t="shared" si="6936"/>
        <v>0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26000</v>
      </c>
      <c r="DG388" s="62">
        <f>IFERROR(VLOOKUP($C388,Sales!$FM$5:$FS$300,3,0),0)</f>
        <v>1</v>
      </c>
      <c r="DH388" s="62">
        <f>IFERROR(VLOOKUP($C388,Waste!$FM$5:$FS$200,3,0),0)</f>
        <v>0</v>
      </c>
      <c r="DI388" s="63">
        <f t="shared" si="6960"/>
        <v>0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26000</v>
      </c>
      <c r="EN388" s="64">
        <f t="shared" si="6970"/>
        <v>26000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26000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1</v>
      </c>
      <c r="FV388" s="64">
        <f t="shared" si="7004"/>
        <v>1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1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1</v>
      </c>
      <c r="IL388" s="64">
        <f t="shared" si="6896"/>
        <v>1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1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2584000</v>
      </c>
      <c r="K389" s="62">
        <f t="shared" si="6930"/>
        <v>136</v>
      </c>
      <c r="L389" s="62">
        <f t="shared" si="6931"/>
        <v>0</v>
      </c>
      <c r="M389" s="57">
        <f t="shared" si="6932"/>
        <v>0</v>
      </c>
      <c r="N389" s="115">
        <f t="shared" si="6933"/>
        <v>2584000</v>
      </c>
      <c r="O389" s="64">
        <f t="shared" si="6934"/>
        <v>136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19000</v>
      </c>
      <c r="AQ389" s="62">
        <f>IFERROR(VLOOKUP($C389,Sales!$AX$5:$BD$300,3,0),0)</f>
        <v>1</v>
      </c>
      <c r="AR389" s="62">
        <f>IFERROR(VLOOKUP($C389,Waste!$AX$5:$BD$200,3,0),0)</f>
        <v>0</v>
      </c>
      <c r="AS389" s="63">
        <f t="shared" si="6943"/>
        <v>0</v>
      </c>
      <c r="AT389" s="62">
        <f>IFERROR(VLOOKUP($C389,Sales!$BE$5:$BK$300,7,0),0)</f>
        <v>19000</v>
      </c>
      <c r="AU389" s="62">
        <f>IFERROR(VLOOKUP($C389,Sales!$BE$5:$BK$300,3,0),0)</f>
        <v>1</v>
      </c>
      <c r="AV389" s="62">
        <f>IFERROR(VLOOKUP($C389,Waste!$BE$5:$BK$200,3,0),0)</f>
        <v>0</v>
      </c>
      <c r="AW389" s="63">
        <f t="shared" si="6944"/>
        <v>0</v>
      </c>
      <c r="AX389" s="62">
        <f>IFERROR(VLOOKUP($C389,Sales!$BL$5:$BR$300,7,0),0)</f>
        <v>57000</v>
      </c>
      <c r="AY389" s="62">
        <f>IFERROR(VLOOKUP($C389,Sales!$BL$5:$BR$300,3,0),0)</f>
        <v>3</v>
      </c>
      <c r="AZ389" s="62">
        <f>IFERROR(VLOOKUP($C389,Waste!$BL$5:$BR$200,3,0),0)</f>
        <v>0</v>
      </c>
      <c r="BA389" s="63">
        <f t="shared" si="6945"/>
        <v>0</v>
      </c>
      <c r="BB389" s="62">
        <f>IFERROR(VLOOKUP($C389,Sales!$BS$5:$BY$300,7,0),0)</f>
        <v>38000</v>
      </c>
      <c r="BC389" s="62">
        <f>IFERROR(VLOOKUP($C389,Sales!$BS$5:$BY$300,3,0),0)</f>
        <v>2</v>
      </c>
      <c r="BD389" s="62">
        <f>IFERROR(VLOOKUP($C389,Waste!$BS$5:$BY$200,3,0),0)</f>
        <v>0</v>
      </c>
      <c r="BE389" s="63">
        <f t="shared" si="6946"/>
        <v>0</v>
      </c>
      <c r="BF389" s="62">
        <f>IFERROR(VLOOKUP($C389,Sales!$BZ$5:$CF$300,7,0),0)</f>
        <v>247000</v>
      </c>
      <c r="BG389" s="62">
        <f>IFERROR(VLOOKUP($C389,Sales!$BZ$5:$CF$300,3,0),0)</f>
        <v>13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304000</v>
      </c>
      <c r="BK389" s="62">
        <f>IFERROR(VLOOKUP($C389,Sales!$CG$5:$CM$300,3,0),0)</f>
        <v>16</v>
      </c>
      <c r="BL389" s="62">
        <f>IFERROR(VLOOKUP($C389,Waste!$CG$5:$CM$200,3,0),0)</f>
        <v>0</v>
      </c>
      <c r="BM389" s="63">
        <f t="shared" si="6948"/>
        <v>0</v>
      </c>
      <c r="BN389" s="62">
        <f>IFERROR(VLOOKUP($C389,Sales!$CN$5:$CT$300,7,0),0)</f>
        <v>133000</v>
      </c>
      <c r="BO389" s="62">
        <f>IFERROR(VLOOKUP($C389,Sales!$CN$5:$CT$300,3,0),0)</f>
        <v>7</v>
      </c>
      <c r="BP389" s="62">
        <f>IFERROR(VLOOKUP($C389,Waste!$CN$5:$CT$200,3,0),0)</f>
        <v>0</v>
      </c>
      <c r="BQ389" s="63">
        <f t="shared" si="6949"/>
        <v>0</v>
      </c>
      <c r="BR389" s="62">
        <f>IFERROR(VLOOKUP($C389,Sales!$CU$5:$DA$300,7,0),0)</f>
        <v>114000</v>
      </c>
      <c r="BS389" s="62">
        <f>IFERROR(VLOOKUP($C389,Sales!$CU$5:$DA$300,3,0),0)</f>
        <v>6</v>
      </c>
      <c r="BT389" s="62">
        <f>IFERROR(VLOOKUP($C389,Waste!$CU$5:$DA$200,3,0),0)</f>
        <v>0</v>
      </c>
      <c r="BU389" s="63">
        <f t="shared" si="6950"/>
        <v>0</v>
      </c>
      <c r="BV389" s="62">
        <f>IFERROR(VLOOKUP($C389,Sales!$DB$5:$DH$300,7,0),0)</f>
        <v>95000</v>
      </c>
      <c r="BW389" s="62">
        <f>IFERROR(VLOOKUP($C389,Sales!$DB$5:$DH$300,3,0),0)</f>
        <v>5</v>
      </c>
      <c r="BX389" s="62">
        <f>IFERROR(VLOOKUP($C389,Waste!$DB$5:$DH$200,3,0),0)</f>
        <v>0</v>
      </c>
      <c r="BY389" s="63">
        <f t="shared" si="6951"/>
        <v>0</v>
      </c>
      <c r="BZ389" s="62">
        <f>IFERROR(VLOOKUP($C389,Sales!$DI$5:$DO$300,7,0),0)</f>
        <v>133000</v>
      </c>
      <c r="CA389" s="62">
        <f>IFERROR(VLOOKUP($C389,Sales!$DI$5:$DO$300,3,0),0)</f>
        <v>7</v>
      </c>
      <c r="CB389" s="62">
        <f>IFERROR(VLOOKUP($C389,Waste!$DI$5:$DO$200,3,0),0)</f>
        <v>0</v>
      </c>
      <c r="CC389" s="63">
        <f t="shared" si="6952"/>
        <v>0</v>
      </c>
      <c r="CD389" s="62">
        <f>IFERROR(VLOOKUP($C389,Sales!$DP$5:$DV$300,7,0),0)</f>
        <v>133000</v>
      </c>
      <c r="CE389" s="62">
        <f>IFERROR(VLOOKUP($C389,Sales!$DP$5:$DV$300,3,0),0)</f>
        <v>7</v>
      </c>
      <c r="CF389" s="62">
        <f>IFERROR(VLOOKUP($C389,Waste!$DP$5:$DV$200,3,0),0)</f>
        <v>0</v>
      </c>
      <c r="CG389" s="63">
        <f t="shared" si="6953"/>
        <v>0</v>
      </c>
      <c r="CH389" s="62">
        <f>IFERROR(VLOOKUP($C389,Sales!$DW$5:$EC$300,7,0),0)</f>
        <v>304000</v>
      </c>
      <c r="CI389" s="62">
        <f>IFERROR(VLOOKUP($C389,Sales!$DW$5:$EC$300,3,0),0)</f>
        <v>16</v>
      </c>
      <c r="CJ389" s="62">
        <f>IFERROR(VLOOKUP($C389,Waste!$DW$5:$EC$200,3,0),0)</f>
        <v>0</v>
      </c>
      <c r="CK389" s="63">
        <f t="shared" si="6954"/>
        <v>0</v>
      </c>
      <c r="CL389" s="62">
        <f>IFERROR(VLOOKUP($C389,Sales!$ED$5:$EJ$300,7,0),0)</f>
        <v>342000</v>
      </c>
      <c r="CM389" s="62">
        <f>IFERROR(VLOOKUP($C389,Sales!$ED$5:$EJ$300,3,0),0)</f>
        <v>18</v>
      </c>
      <c r="CN389" s="62">
        <f>IFERROR(VLOOKUP($C389,Waste!$ED$5:$EJ$200,3,0),0)</f>
        <v>0</v>
      </c>
      <c r="CO389" s="63">
        <f t="shared" si="6955"/>
        <v>0</v>
      </c>
      <c r="CP389" s="62">
        <f>IFERROR(VLOOKUP($C389,Sales!$EK$5:$EQ$300,7,0),0)</f>
        <v>228000</v>
      </c>
      <c r="CQ389" s="62">
        <f>IFERROR(VLOOKUP($C389,Sales!$EK$5:$EQ$300,3,0),0)</f>
        <v>12</v>
      </c>
      <c r="CR389" s="62">
        <f>IFERROR(VLOOKUP($C389,Waste!$EK$5:$EQ$200,3,0),0)</f>
        <v>0</v>
      </c>
      <c r="CS389" s="63">
        <f t="shared" si="6956"/>
        <v>0</v>
      </c>
      <c r="CT389" s="62">
        <f>IFERROR(VLOOKUP($C389,Sales!$ER$5:$EX$300,7,0),0)</f>
        <v>76000</v>
      </c>
      <c r="CU389" s="62">
        <f>IFERROR(VLOOKUP($C389,Sales!$ER$5:$EX$300,3,0),0)</f>
        <v>4</v>
      </c>
      <c r="CV389" s="62">
        <f>IFERROR(VLOOKUP($C389,Waste!$ER$5:$EX$200,3,0),0)</f>
        <v>0</v>
      </c>
      <c r="CW389" s="63">
        <f t="shared" si="6957"/>
        <v>0</v>
      </c>
      <c r="CX389" s="62">
        <f>IFERROR(VLOOKUP($C389,Sales!$EY$5:$FE$300,7,0),0)</f>
        <v>190000</v>
      </c>
      <c r="CY389" s="62">
        <f>IFERROR(VLOOKUP($C389,Sales!$EY$5:$FE$300,3,0),0)</f>
        <v>10</v>
      </c>
      <c r="CZ389" s="62">
        <f>IFERROR(VLOOKUP($C389,Waste!$EY$5:$FE$200,3,0),0)</f>
        <v>0</v>
      </c>
      <c r="DA389" s="63">
        <f t="shared" si="6958"/>
        <v>0</v>
      </c>
      <c r="DB389" s="62">
        <f>IFERROR(VLOOKUP($C389,Sales!$FF$5:$FL$300,7,0),0)</f>
        <v>133000</v>
      </c>
      <c r="DC389" s="62">
        <f>IFERROR(VLOOKUP($C389,Sales!$FF$5:$FL$300,3,0),0)</f>
        <v>7</v>
      </c>
      <c r="DD389" s="62">
        <f>IFERROR(VLOOKUP($C389,Waste!$FF$5:$FL$200,3,0),0)</f>
        <v>0</v>
      </c>
      <c r="DE389" s="63">
        <f t="shared" si="6959"/>
        <v>0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19000</v>
      </c>
      <c r="DK389" s="62">
        <f>IFERROR(VLOOKUP($C389,Sales!$FT$5:$FZ$300,3,0),0)</f>
        <v>1</v>
      </c>
      <c r="DL389" s="62">
        <f>IFERROR(VLOOKUP($C389,Waste!$FT$5:$FZ$200,3,0),0)</f>
        <v>0</v>
      </c>
      <c r="DM389" s="63">
        <f t="shared" si="6961"/>
        <v>0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2584000</v>
      </c>
      <c r="EN389" s="64">
        <f t="shared" si="6970"/>
        <v>2584000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19000</v>
      </c>
      <c r="EV389" s="64">
        <f t="shared" si="6978"/>
        <v>19000</v>
      </c>
      <c r="EW389" s="64">
        <f t="shared" si="6979"/>
        <v>57000</v>
      </c>
      <c r="EX389" s="64">
        <f t="shared" si="6980"/>
        <v>38000</v>
      </c>
      <c r="EY389" s="64">
        <f t="shared" si="6981"/>
        <v>247000</v>
      </c>
      <c r="EZ389" s="64">
        <f t="shared" si="6982"/>
        <v>304000</v>
      </c>
      <c r="FA389" s="64">
        <f t="shared" si="6983"/>
        <v>133000</v>
      </c>
      <c r="FB389" s="64">
        <f t="shared" si="6984"/>
        <v>114000</v>
      </c>
      <c r="FC389" s="64">
        <f t="shared" si="6985"/>
        <v>95000</v>
      </c>
      <c r="FD389" s="64">
        <f t="shared" si="6986"/>
        <v>133000</v>
      </c>
      <c r="FE389" s="64">
        <f t="shared" si="6987"/>
        <v>133000</v>
      </c>
      <c r="FF389" s="64">
        <f t="shared" si="6988"/>
        <v>304000</v>
      </c>
      <c r="FG389" s="64">
        <f t="shared" si="6989"/>
        <v>342000</v>
      </c>
      <c r="FH389" s="64">
        <f t="shared" si="6990"/>
        <v>228000</v>
      </c>
      <c r="FI389" s="64">
        <f t="shared" si="6991"/>
        <v>76000</v>
      </c>
      <c r="FJ389" s="64">
        <f t="shared" si="6992"/>
        <v>190000</v>
      </c>
      <c r="FK389" s="64">
        <f t="shared" si="6993"/>
        <v>133000</v>
      </c>
      <c r="FL389" s="64">
        <f t="shared" si="6994"/>
        <v>0</v>
      </c>
      <c r="FM389" s="64">
        <f t="shared" si="6995"/>
        <v>19000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136</v>
      </c>
      <c r="FV389" s="64">
        <f t="shared" si="7004"/>
        <v>136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1</v>
      </c>
      <c r="GD389" s="64">
        <f t="shared" si="7012"/>
        <v>1</v>
      </c>
      <c r="GE389" s="64">
        <f t="shared" si="7013"/>
        <v>3</v>
      </c>
      <c r="GF389" s="64">
        <f t="shared" si="7014"/>
        <v>2</v>
      </c>
      <c r="GG389" s="64">
        <f t="shared" si="7015"/>
        <v>13</v>
      </c>
      <c r="GH389" s="64">
        <f t="shared" si="7016"/>
        <v>16</v>
      </c>
      <c r="GI389" s="64">
        <f t="shared" si="7017"/>
        <v>7</v>
      </c>
      <c r="GJ389" s="64">
        <f t="shared" si="7018"/>
        <v>6</v>
      </c>
      <c r="GK389" s="64">
        <f t="shared" si="7019"/>
        <v>5</v>
      </c>
      <c r="GL389" s="64">
        <f t="shared" si="7020"/>
        <v>7</v>
      </c>
      <c r="GM389" s="64">
        <f t="shared" si="7021"/>
        <v>7</v>
      </c>
      <c r="GN389" s="64">
        <f t="shared" si="7022"/>
        <v>16</v>
      </c>
      <c r="GO389" s="64">
        <f t="shared" si="7023"/>
        <v>18</v>
      </c>
      <c r="GP389" s="64">
        <f t="shared" si="7024"/>
        <v>12</v>
      </c>
      <c r="GQ389" s="64">
        <f t="shared" si="7025"/>
        <v>4</v>
      </c>
      <c r="GR389" s="64">
        <f t="shared" si="7026"/>
        <v>10</v>
      </c>
      <c r="GS389" s="64">
        <f t="shared" si="7027"/>
        <v>7</v>
      </c>
      <c r="GT389" s="64">
        <f t="shared" si="7028"/>
        <v>0</v>
      </c>
      <c r="GU389" s="64">
        <f t="shared" si="7029"/>
        <v>1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136</v>
      </c>
      <c r="IL389" s="64">
        <f t="shared" si="6896"/>
        <v>136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1</v>
      </c>
      <c r="IT389" s="64">
        <f t="shared" si="6904"/>
        <v>1</v>
      </c>
      <c r="IU389" s="64">
        <f t="shared" si="6905"/>
        <v>3</v>
      </c>
      <c r="IV389" s="64">
        <f t="shared" si="6906"/>
        <v>2</v>
      </c>
      <c r="IW389" s="64">
        <f t="shared" si="6907"/>
        <v>13</v>
      </c>
      <c r="IX389" s="64">
        <f t="shared" si="6908"/>
        <v>16</v>
      </c>
      <c r="IY389" s="64">
        <f t="shared" si="6909"/>
        <v>7</v>
      </c>
      <c r="IZ389" s="64">
        <f t="shared" si="6910"/>
        <v>6</v>
      </c>
      <c r="JA389" s="64">
        <f t="shared" si="6911"/>
        <v>5</v>
      </c>
      <c r="JB389" s="64">
        <f t="shared" si="6912"/>
        <v>7</v>
      </c>
      <c r="JC389" s="64">
        <f t="shared" si="6913"/>
        <v>7</v>
      </c>
      <c r="JD389" s="64">
        <f t="shared" si="6914"/>
        <v>16</v>
      </c>
      <c r="JE389" s="64">
        <f t="shared" si="6915"/>
        <v>18</v>
      </c>
      <c r="JF389" s="64">
        <f t="shared" si="6916"/>
        <v>12</v>
      </c>
      <c r="JG389" s="64">
        <f t="shared" si="6917"/>
        <v>4</v>
      </c>
      <c r="JH389" s="64">
        <f t="shared" si="6918"/>
        <v>10</v>
      </c>
      <c r="JI389" s="64">
        <f t="shared" si="6919"/>
        <v>7</v>
      </c>
      <c r="JJ389" s="64">
        <f t="shared" si="6920"/>
        <v>0</v>
      </c>
      <c r="JK389" s="64">
        <f t="shared" si="6921"/>
        <v>1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456000</v>
      </c>
      <c r="K391" s="62">
        <f t="shared" si="6930"/>
        <v>12</v>
      </c>
      <c r="L391" s="62">
        <f t="shared" si="6931"/>
        <v>0</v>
      </c>
      <c r="M391" s="57">
        <f t="shared" si="6932"/>
        <v>0</v>
      </c>
      <c r="N391" s="115">
        <f t="shared" si="6933"/>
        <v>456000</v>
      </c>
      <c r="O391" s="64">
        <f t="shared" si="6934"/>
        <v>12</v>
      </c>
      <c r="P391" s="64">
        <f t="shared" si="6935"/>
        <v>0</v>
      </c>
      <c r="Q391" s="127">
        <f t="shared" si="6936"/>
        <v>0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114000</v>
      </c>
      <c r="AE391" s="62">
        <f>IFERROR(VLOOKUP($C391,Sales!$AC$5:$AI$300,3,0),0)</f>
        <v>3</v>
      </c>
      <c r="AF391" s="62">
        <f>IFERROR(VLOOKUP($C391,Waste!$AC$5:$AI$200,3,0),0)</f>
        <v>0</v>
      </c>
      <c r="AG391" s="63">
        <f t="shared" si="6940"/>
        <v>0</v>
      </c>
      <c r="AH391" s="62">
        <f>IFERROR(VLOOKUP($C391,Sales!$AJ$5:$AP$300,7,0),0)</f>
        <v>38000</v>
      </c>
      <c r="AI391" s="62">
        <f>IFERROR(VLOOKUP($C391,Sales!$AJ$5:$AP$300,3,0),0)</f>
        <v>1</v>
      </c>
      <c r="AJ391" s="62">
        <f>IFERROR(VLOOKUP($C391,Waste!$AJ$5:$AP$200,3,0),0)</f>
        <v>0</v>
      </c>
      <c r="AK391" s="63">
        <f t="shared" si="6941"/>
        <v>0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38000</v>
      </c>
      <c r="AU391" s="62">
        <f>IFERROR(VLOOKUP($C391,Sales!$BE$5:$BK$300,3,0),0)</f>
        <v>1</v>
      </c>
      <c r="AV391" s="62">
        <f>IFERROR(VLOOKUP($C391,Waste!$BE$5:$BK$200,3,0),0)</f>
        <v>0</v>
      </c>
      <c r="AW391" s="63">
        <f t="shared" si="6944"/>
        <v>0</v>
      </c>
      <c r="AX391" s="62">
        <f>IFERROR(VLOOKUP($C391,Sales!$BL$5:$BR$300,7,0),0)</f>
        <v>38000</v>
      </c>
      <c r="AY391" s="62">
        <f>IFERROR(VLOOKUP($C391,Sales!$BL$5:$BR$300,3,0),0)</f>
        <v>1</v>
      </c>
      <c r="AZ391" s="62">
        <f>IFERROR(VLOOKUP($C391,Waste!$BL$5:$BR$200,3,0),0)</f>
        <v>0</v>
      </c>
      <c r="BA391" s="63">
        <f t="shared" si="6945"/>
        <v>0</v>
      </c>
      <c r="BB391" s="62">
        <f>IFERROR(VLOOKUP($C391,Sales!$BS$5:$BY$300,7,0),0)</f>
        <v>38000</v>
      </c>
      <c r="BC391" s="62">
        <f>IFERROR(VLOOKUP($C391,Sales!$BS$5:$BY$300,3,0),0)</f>
        <v>1</v>
      </c>
      <c r="BD391" s="62">
        <f>IFERROR(VLOOKUP($C391,Waste!$BS$5:$BY$200,3,0),0)</f>
        <v>0</v>
      </c>
      <c r="BE391" s="63">
        <f t="shared" si="6946"/>
        <v>0</v>
      </c>
      <c r="BF391" s="62">
        <f>IFERROR(VLOOKUP($C391,Sales!$BZ$5:$CF$300,7,0),0)</f>
        <v>38000</v>
      </c>
      <c r="BG391" s="62">
        <f>IFERROR(VLOOKUP($C391,Sales!$BZ$5:$CF$300,3,0),0)</f>
        <v>1</v>
      </c>
      <c r="BH391" s="62">
        <f>IFERROR(VLOOKUP($C391,Waste!$BZ$5:$CF$200,3,0),0)</f>
        <v>0</v>
      </c>
      <c r="BI391" s="63">
        <f t="shared" si="6947"/>
        <v>0</v>
      </c>
      <c r="BJ391" s="62">
        <f>IFERROR(VLOOKUP($C391,Sales!$CG$5:$CM$300,7,0),0)</f>
        <v>76000</v>
      </c>
      <c r="BK391" s="62">
        <f>IFERROR(VLOOKUP($C391,Sales!$CG$5:$CM$300,3,0),0)</f>
        <v>2</v>
      </c>
      <c r="BL391" s="62">
        <f>IFERROR(VLOOKUP($C391,Waste!$CG$5:$CM$200,3,0),0)</f>
        <v>0</v>
      </c>
      <c r="BM391" s="63">
        <f t="shared" si="6948"/>
        <v>0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38000</v>
      </c>
      <c r="CI391" s="62">
        <f>IFERROR(VLOOKUP($C391,Sales!$DW$5:$EC$300,3,0),0)</f>
        <v>1</v>
      </c>
      <c r="CJ391" s="62">
        <f>IFERROR(VLOOKUP($C391,Waste!$DW$5:$EC$200,3,0),0)</f>
        <v>0</v>
      </c>
      <c r="CK391" s="63">
        <f t="shared" si="6954"/>
        <v>0</v>
      </c>
      <c r="CL391" s="62">
        <f>IFERROR(VLOOKUP($C391,Sales!$ED$5:$EJ$300,7,0),0)</f>
        <v>38000</v>
      </c>
      <c r="CM391" s="62">
        <f>IFERROR(VLOOKUP($C391,Sales!$ED$5:$EJ$300,3,0),0)</f>
        <v>1</v>
      </c>
      <c r="CN391" s="62">
        <f>IFERROR(VLOOKUP($C391,Waste!$ED$5:$EJ$200,3,0),0)</f>
        <v>0</v>
      </c>
      <c r="CO391" s="63">
        <f t="shared" si="6955"/>
        <v>0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456000</v>
      </c>
      <c r="EN391" s="64">
        <f t="shared" si="6970"/>
        <v>456000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114000</v>
      </c>
      <c r="ES391" s="64">
        <f t="shared" si="6975"/>
        <v>38000</v>
      </c>
      <c r="ET391" s="64">
        <f t="shared" si="6976"/>
        <v>0</v>
      </c>
      <c r="EU391" s="64">
        <f t="shared" si="6977"/>
        <v>0</v>
      </c>
      <c r="EV391" s="64">
        <f t="shared" si="6978"/>
        <v>38000</v>
      </c>
      <c r="EW391" s="64">
        <f t="shared" si="6979"/>
        <v>38000</v>
      </c>
      <c r="EX391" s="64">
        <f t="shared" si="6980"/>
        <v>38000</v>
      </c>
      <c r="EY391" s="64">
        <f t="shared" si="6981"/>
        <v>38000</v>
      </c>
      <c r="EZ391" s="64">
        <f t="shared" si="6982"/>
        <v>76000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38000</v>
      </c>
      <c r="FG391" s="64">
        <f t="shared" si="6989"/>
        <v>38000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12</v>
      </c>
      <c r="FV391" s="64">
        <f t="shared" si="7004"/>
        <v>12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3</v>
      </c>
      <c r="GA391" s="64">
        <f t="shared" si="7009"/>
        <v>1</v>
      </c>
      <c r="GB391" s="64">
        <f t="shared" si="7010"/>
        <v>0</v>
      </c>
      <c r="GC391" s="64">
        <f t="shared" si="7011"/>
        <v>0</v>
      </c>
      <c r="GD391" s="64">
        <f t="shared" si="7012"/>
        <v>1</v>
      </c>
      <c r="GE391" s="64">
        <f t="shared" si="7013"/>
        <v>1</v>
      </c>
      <c r="GF391" s="64">
        <f t="shared" si="7014"/>
        <v>1</v>
      </c>
      <c r="GG391" s="64">
        <f t="shared" si="7015"/>
        <v>1</v>
      </c>
      <c r="GH391" s="64">
        <f t="shared" si="7016"/>
        <v>2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1</v>
      </c>
      <c r="GO391" s="64">
        <f t="shared" si="7023"/>
        <v>1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12</v>
      </c>
      <c r="IL391" s="64">
        <f t="shared" si="6896"/>
        <v>12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3</v>
      </c>
      <c r="IQ391" s="64">
        <f t="shared" si="6901"/>
        <v>1</v>
      </c>
      <c r="IR391" s="64">
        <f t="shared" si="6902"/>
        <v>0</v>
      </c>
      <c r="IS391" s="64">
        <f t="shared" si="6903"/>
        <v>0</v>
      </c>
      <c r="IT391" s="64">
        <f t="shared" si="6904"/>
        <v>1</v>
      </c>
      <c r="IU391" s="64">
        <f t="shared" si="6905"/>
        <v>1</v>
      </c>
      <c r="IV391" s="64">
        <f t="shared" si="6906"/>
        <v>1</v>
      </c>
      <c r="IW391" s="64">
        <f t="shared" si="6907"/>
        <v>1</v>
      </c>
      <c r="IX391" s="64">
        <f t="shared" si="6908"/>
        <v>2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1</v>
      </c>
      <c r="JE391" s="64">
        <f t="shared" si="6915"/>
        <v>1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1680000</v>
      </c>
      <c r="K392" s="62">
        <f t="shared" si="6930"/>
        <v>80</v>
      </c>
      <c r="L392" s="62">
        <f t="shared" si="6931"/>
        <v>0</v>
      </c>
      <c r="M392" s="57">
        <f t="shared" si="6932"/>
        <v>0</v>
      </c>
      <c r="N392" s="115">
        <f t="shared" si="6933"/>
        <v>1680000</v>
      </c>
      <c r="O392" s="64">
        <f t="shared" si="6934"/>
        <v>80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42000</v>
      </c>
      <c r="S392" s="62">
        <f>IFERROR(VLOOKUP($C392,Sales!$H$5:$N$300,3,0),0)</f>
        <v>2</v>
      </c>
      <c r="T392" s="62">
        <f>IFERROR(VLOOKUP($C392,Waste!$H$5:$N$200,3,0),0)</f>
        <v>0</v>
      </c>
      <c r="U392" s="63">
        <f t="shared" si="6937"/>
        <v>0</v>
      </c>
      <c r="V392" s="62">
        <f>IFERROR(VLOOKUP($C392,Sales!$O$5:$U$300,7,0),0)</f>
        <v>42000</v>
      </c>
      <c r="W392" s="62">
        <f>IFERROR(VLOOKUP($C392,Sales!$O$5:$U$300,3,0),0)</f>
        <v>2</v>
      </c>
      <c r="X392" s="62">
        <f>IFERROR(VLOOKUP($C392,Waste!$O$5:$U$200,3,0),0)</f>
        <v>0</v>
      </c>
      <c r="Y392" s="63">
        <f t="shared" si="6938"/>
        <v>0</v>
      </c>
      <c r="Z392" s="62">
        <f>IFERROR(VLOOKUP($C392,Sales!$V$5:$AB$300,7,0),0)</f>
        <v>63000</v>
      </c>
      <c r="AA392" s="62">
        <f>IFERROR(VLOOKUP($C392,Sales!$V$5:$AB$300,3,0),0)</f>
        <v>3</v>
      </c>
      <c r="AB392" s="62">
        <f>IFERROR(VLOOKUP($C392,Waste!$V$5:$AB$200,3,0),0)</f>
        <v>0</v>
      </c>
      <c r="AC392" s="63">
        <f t="shared" si="6939"/>
        <v>0</v>
      </c>
      <c r="AD392" s="62">
        <f>IFERROR(VLOOKUP($C392,Sales!$AC$5:$AI$300,7,0),0)</f>
        <v>63000</v>
      </c>
      <c r="AE392" s="62">
        <f>IFERROR(VLOOKUP($C392,Sales!$AC$5:$AI$300,3,0),0)</f>
        <v>3</v>
      </c>
      <c r="AF392" s="62">
        <f>IFERROR(VLOOKUP($C392,Waste!$AC$5:$AI$200,3,0),0)</f>
        <v>0</v>
      </c>
      <c r="AG392" s="63">
        <f t="shared" si="6940"/>
        <v>0</v>
      </c>
      <c r="AH392" s="62">
        <f>IFERROR(VLOOKUP($C392,Sales!$AJ$5:$AP$300,7,0),0)</f>
        <v>273000</v>
      </c>
      <c r="AI392" s="62">
        <f>IFERROR(VLOOKUP($C392,Sales!$AJ$5:$AP$300,3,0),0)</f>
        <v>13</v>
      </c>
      <c r="AJ392" s="62">
        <f>IFERROR(VLOOKUP($C392,Waste!$AJ$5:$AP$200,3,0),0)</f>
        <v>0</v>
      </c>
      <c r="AK392" s="63">
        <f t="shared" si="6941"/>
        <v>0</v>
      </c>
      <c r="AL392" s="62">
        <f>IFERROR(VLOOKUP($C392,Sales!$AQ$5:$AW$300,7,0),0)</f>
        <v>63000</v>
      </c>
      <c r="AM392" s="62">
        <f>IFERROR(VLOOKUP($C392,Sales!$AQ$5:$AW$300,3,0),0)</f>
        <v>3</v>
      </c>
      <c r="AN392" s="62">
        <f>IFERROR(VLOOKUP($C392,Waste!$AQ$5:$AW$200,3,0),0)</f>
        <v>0</v>
      </c>
      <c r="AO392" s="63">
        <f t="shared" si="6942"/>
        <v>0</v>
      </c>
      <c r="AP392" s="62">
        <f>IFERROR(VLOOKUP($C392,Sales!$AX$5:$BD$300,7,0),0)</f>
        <v>42000</v>
      </c>
      <c r="AQ392" s="62">
        <f>IFERROR(VLOOKUP($C392,Sales!$AX$5:$BD$300,3,0),0)</f>
        <v>2</v>
      </c>
      <c r="AR392" s="62">
        <f>IFERROR(VLOOKUP($C392,Waste!$AX$5:$BD$200,3,0),0)</f>
        <v>0</v>
      </c>
      <c r="AS392" s="63">
        <f t="shared" si="6943"/>
        <v>0</v>
      </c>
      <c r="AT392" s="62">
        <f>IFERROR(VLOOKUP($C392,Sales!$BE$5:$BK$300,7,0),0)</f>
        <v>168000</v>
      </c>
      <c r="AU392" s="62">
        <f>IFERROR(VLOOKUP($C392,Sales!$BE$5:$BK$300,3,0),0)</f>
        <v>8</v>
      </c>
      <c r="AV392" s="62">
        <f>IFERROR(VLOOKUP($C392,Waste!$BE$5:$BK$200,3,0),0)</f>
        <v>0</v>
      </c>
      <c r="AW392" s="63">
        <f t="shared" si="6944"/>
        <v>0</v>
      </c>
      <c r="AX392" s="62">
        <f>IFERROR(VLOOKUP($C392,Sales!$BL$5:$BR$300,7,0),0)</f>
        <v>21000</v>
      </c>
      <c r="AY392" s="62">
        <f>IFERROR(VLOOKUP($C392,Sales!$BL$5:$BR$300,3,0),0)</f>
        <v>1</v>
      </c>
      <c r="AZ392" s="62">
        <f>IFERROR(VLOOKUP($C392,Waste!$BL$5:$BR$200,3,0),0)</f>
        <v>0</v>
      </c>
      <c r="BA392" s="63">
        <f t="shared" si="6945"/>
        <v>0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231000</v>
      </c>
      <c r="BG392" s="62">
        <f>IFERROR(VLOOKUP($C392,Sales!$BZ$5:$CF$300,3,0),0)</f>
        <v>11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189000</v>
      </c>
      <c r="BK392" s="62">
        <f>IFERROR(VLOOKUP($C392,Sales!$CG$5:$CM$300,3,0),0)</f>
        <v>9</v>
      </c>
      <c r="BL392" s="62">
        <f>IFERROR(VLOOKUP($C392,Waste!$CG$5:$CM$200,3,0),0)</f>
        <v>0</v>
      </c>
      <c r="BM392" s="63">
        <f t="shared" si="6948"/>
        <v>0</v>
      </c>
      <c r="BN392" s="62">
        <f>IFERROR(VLOOKUP($C392,Sales!$CN$5:$CT$300,7,0),0)</f>
        <v>21000</v>
      </c>
      <c r="BO392" s="62">
        <f>IFERROR(VLOOKUP($C392,Sales!$CN$5:$CT$300,3,0),0)</f>
        <v>1</v>
      </c>
      <c r="BP392" s="62">
        <f>IFERROR(VLOOKUP($C392,Waste!$CN$5:$CT$200,3,0),0)</f>
        <v>0</v>
      </c>
      <c r="BQ392" s="63">
        <f t="shared" si="6949"/>
        <v>0</v>
      </c>
      <c r="BR392" s="62">
        <f>IFERROR(VLOOKUP($C392,Sales!$CU$5:$DA$300,7,0),0)</f>
        <v>21000</v>
      </c>
      <c r="BS392" s="62">
        <f>IFERROR(VLOOKUP($C392,Sales!$CU$5:$DA$300,3,0),0)</f>
        <v>1</v>
      </c>
      <c r="BT392" s="62">
        <f>IFERROR(VLOOKUP($C392,Waste!$CU$5:$DA$200,3,0),0)</f>
        <v>0</v>
      </c>
      <c r="BU392" s="63">
        <f t="shared" si="6950"/>
        <v>0</v>
      </c>
      <c r="BV392" s="62">
        <f>IFERROR(VLOOKUP($C392,Sales!$DB$5:$DH$300,7,0),0)</f>
        <v>21000</v>
      </c>
      <c r="BW392" s="62">
        <f>IFERROR(VLOOKUP($C392,Sales!$DB$5:$DH$300,3,0),0)</f>
        <v>1</v>
      </c>
      <c r="BX392" s="62">
        <f>IFERROR(VLOOKUP($C392,Waste!$DB$5:$DH$200,3,0),0)</f>
        <v>0</v>
      </c>
      <c r="BY392" s="63">
        <f t="shared" si="6951"/>
        <v>0</v>
      </c>
      <c r="BZ392" s="62">
        <f>IFERROR(VLOOKUP($C392,Sales!$DI$5:$DO$300,7,0),0)</f>
        <v>63000</v>
      </c>
      <c r="CA392" s="62">
        <f>IFERROR(VLOOKUP($C392,Sales!$DI$5:$DO$300,3,0),0)</f>
        <v>3</v>
      </c>
      <c r="CB392" s="62">
        <f>IFERROR(VLOOKUP($C392,Waste!$DI$5:$DO$200,3,0),0)</f>
        <v>0</v>
      </c>
      <c r="CC392" s="63">
        <f t="shared" si="6952"/>
        <v>0</v>
      </c>
      <c r="CD392" s="62">
        <f>IFERROR(VLOOKUP($C392,Sales!$DP$5:$DV$300,7,0),0)</f>
        <v>105000</v>
      </c>
      <c r="CE392" s="62">
        <f>IFERROR(VLOOKUP($C392,Sales!$DP$5:$DV$300,3,0),0)</f>
        <v>5</v>
      </c>
      <c r="CF392" s="62">
        <f>IFERROR(VLOOKUP($C392,Waste!$DP$5:$DV$200,3,0),0)</f>
        <v>0</v>
      </c>
      <c r="CG392" s="63">
        <f t="shared" si="6953"/>
        <v>0</v>
      </c>
      <c r="CH392" s="62">
        <f>IFERROR(VLOOKUP($C392,Sales!$DW$5:$EC$300,7,0),0)</f>
        <v>168000</v>
      </c>
      <c r="CI392" s="62">
        <f>IFERROR(VLOOKUP($C392,Sales!$DW$5:$EC$300,3,0),0)</f>
        <v>8</v>
      </c>
      <c r="CJ392" s="62">
        <f>IFERROR(VLOOKUP($C392,Waste!$DW$5:$EC$200,3,0),0)</f>
        <v>0</v>
      </c>
      <c r="CK392" s="63">
        <f t="shared" si="6954"/>
        <v>0</v>
      </c>
      <c r="CL392" s="62">
        <f>IFERROR(VLOOKUP($C392,Sales!$ED$5:$EJ$300,7,0),0)</f>
        <v>63000</v>
      </c>
      <c r="CM392" s="62">
        <f>IFERROR(VLOOKUP($C392,Sales!$ED$5:$EJ$300,3,0),0)</f>
        <v>3</v>
      </c>
      <c r="CN392" s="62">
        <f>IFERROR(VLOOKUP($C392,Waste!$ED$5:$EJ$200,3,0),0)</f>
        <v>0</v>
      </c>
      <c r="CO392" s="63">
        <f t="shared" si="6955"/>
        <v>0</v>
      </c>
      <c r="CP392" s="62">
        <f>IFERROR(VLOOKUP($C392,Sales!$EK$5:$EQ$300,7,0),0)</f>
        <v>21000</v>
      </c>
      <c r="CQ392" s="62">
        <f>IFERROR(VLOOKUP($C392,Sales!$EK$5:$EQ$300,3,0),0)</f>
        <v>1</v>
      </c>
      <c r="CR392" s="62">
        <f>IFERROR(VLOOKUP($C392,Waste!$EK$5:$EQ$200,3,0),0)</f>
        <v>0</v>
      </c>
      <c r="CS392" s="63">
        <f t="shared" si="6956"/>
        <v>0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1680000</v>
      </c>
      <c r="EN392" s="64">
        <f t="shared" si="6970"/>
        <v>1680000</v>
      </c>
      <c r="EO392" s="64">
        <f t="shared" si="6971"/>
        <v>42000</v>
      </c>
      <c r="EP392" s="64">
        <f t="shared" si="6972"/>
        <v>42000</v>
      </c>
      <c r="EQ392" s="64">
        <f t="shared" si="6973"/>
        <v>63000</v>
      </c>
      <c r="ER392" s="64">
        <f t="shared" si="6974"/>
        <v>63000</v>
      </c>
      <c r="ES392" s="64">
        <f t="shared" si="6975"/>
        <v>273000</v>
      </c>
      <c r="ET392" s="64">
        <f t="shared" si="6976"/>
        <v>63000</v>
      </c>
      <c r="EU392" s="64">
        <f t="shared" si="6977"/>
        <v>42000</v>
      </c>
      <c r="EV392" s="64">
        <f t="shared" si="6978"/>
        <v>168000</v>
      </c>
      <c r="EW392" s="64">
        <f t="shared" si="6979"/>
        <v>21000</v>
      </c>
      <c r="EX392" s="64">
        <f t="shared" si="6980"/>
        <v>0</v>
      </c>
      <c r="EY392" s="64">
        <f t="shared" si="6981"/>
        <v>231000</v>
      </c>
      <c r="EZ392" s="64">
        <f t="shared" si="6982"/>
        <v>189000</v>
      </c>
      <c r="FA392" s="64">
        <f t="shared" si="6983"/>
        <v>21000</v>
      </c>
      <c r="FB392" s="64">
        <f t="shared" si="6984"/>
        <v>21000</v>
      </c>
      <c r="FC392" s="64">
        <f t="shared" si="6985"/>
        <v>21000</v>
      </c>
      <c r="FD392" s="64">
        <f t="shared" si="6986"/>
        <v>63000</v>
      </c>
      <c r="FE392" s="64">
        <f t="shared" si="6987"/>
        <v>105000</v>
      </c>
      <c r="FF392" s="64">
        <f t="shared" si="6988"/>
        <v>168000</v>
      </c>
      <c r="FG392" s="64">
        <f t="shared" si="6989"/>
        <v>63000</v>
      </c>
      <c r="FH392" s="64">
        <f t="shared" si="6990"/>
        <v>21000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80</v>
      </c>
      <c r="FV392" s="64">
        <f t="shared" si="7004"/>
        <v>80</v>
      </c>
      <c r="FW392" s="64">
        <f t="shared" si="7005"/>
        <v>2</v>
      </c>
      <c r="FX392" s="64">
        <f t="shared" si="7006"/>
        <v>2</v>
      </c>
      <c r="FY392" s="64">
        <f t="shared" si="7007"/>
        <v>3</v>
      </c>
      <c r="FZ392" s="64">
        <f t="shared" si="7008"/>
        <v>3</v>
      </c>
      <c r="GA392" s="64">
        <f t="shared" si="7009"/>
        <v>13</v>
      </c>
      <c r="GB392" s="64">
        <f t="shared" si="7010"/>
        <v>3</v>
      </c>
      <c r="GC392" s="64">
        <f t="shared" si="7011"/>
        <v>2</v>
      </c>
      <c r="GD392" s="64">
        <f t="shared" si="7012"/>
        <v>8</v>
      </c>
      <c r="GE392" s="64">
        <f t="shared" si="7013"/>
        <v>1</v>
      </c>
      <c r="GF392" s="64">
        <f t="shared" si="7014"/>
        <v>0</v>
      </c>
      <c r="GG392" s="64">
        <f t="shared" si="7015"/>
        <v>11</v>
      </c>
      <c r="GH392" s="64">
        <f t="shared" si="7016"/>
        <v>9</v>
      </c>
      <c r="GI392" s="64">
        <f t="shared" si="7017"/>
        <v>1</v>
      </c>
      <c r="GJ392" s="64">
        <f t="shared" si="7018"/>
        <v>1</v>
      </c>
      <c r="GK392" s="64">
        <f t="shared" si="7019"/>
        <v>1</v>
      </c>
      <c r="GL392" s="64">
        <f t="shared" si="7020"/>
        <v>3</v>
      </c>
      <c r="GM392" s="64">
        <f t="shared" si="7021"/>
        <v>5</v>
      </c>
      <c r="GN392" s="64">
        <f t="shared" si="7022"/>
        <v>8</v>
      </c>
      <c r="GO392" s="64">
        <f t="shared" si="7023"/>
        <v>3</v>
      </c>
      <c r="GP392" s="64">
        <f t="shared" si="7024"/>
        <v>1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80</v>
      </c>
      <c r="IL392" s="64">
        <f t="shared" si="6896"/>
        <v>80</v>
      </c>
      <c r="IM392" s="64">
        <f t="shared" si="6897"/>
        <v>2</v>
      </c>
      <c r="IN392" s="64">
        <f t="shared" si="6898"/>
        <v>2</v>
      </c>
      <c r="IO392" s="64">
        <f t="shared" si="6899"/>
        <v>3</v>
      </c>
      <c r="IP392" s="64">
        <f t="shared" si="6900"/>
        <v>3</v>
      </c>
      <c r="IQ392" s="64">
        <f t="shared" si="6901"/>
        <v>13</v>
      </c>
      <c r="IR392" s="64">
        <f t="shared" si="6902"/>
        <v>3</v>
      </c>
      <c r="IS392" s="64">
        <f t="shared" si="6903"/>
        <v>2</v>
      </c>
      <c r="IT392" s="64">
        <f t="shared" si="6904"/>
        <v>8</v>
      </c>
      <c r="IU392" s="64">
        <f t="shared" si="6905"/>
        <v>1</v>
      </c>
      <c r="IV392" s="64">
        <f t="shared" si="6906"/>
        <v>0</v>
      </c>
      <c r="IW392" s="64">
        <f t="shared" si="6907"/>
        <v>11</v>
      </c>
      <c r="IX392" s="64">
        <f t="shared" si="6908"/>
        <v>9</v>
      </c>
      <c r="IY392" s="64">
        <f t="shared" si="6909"/>
        <v>1</v>
      </c>
      <c r="IZ392" s="64">
        <f t="shared" si="6910"/>
        <v>1</v>
      </c>
      <c r="JA392" s="64">
        <f t="shared" si="6911"/>
        <v>1</v>
      </c>
      <c r="JB392" s="64">
        <f t="shared" si="6912"/>
        <v>3</v>
      </c>
      <c r="JC392" s="64">
        <f t="shared" si="6913"/>
        <v>5</v>
      </c>
      <c r="JD392" s="64">
        <f t="shared" si="6914"/>
        <v>8</v>
      </c>
      <c r="JE392" s="64">
        <f t="shared" si="6915"/>
        <v>3</v>
      </c>
      <c r="JF392" s="64">
        <f t="shared" si="6916"/>
        <v>1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6368000</v>
      </c>
      <c r="K395" s="62">
        <f t="shared" si="6930"/>
        <v>199</v>
      </c>
      <c r="L395" s="62">
        <f t="shared" si="6931"/>
        <v>0</v>
      </c>
      <c r="M395" s="57">
        <f t="shared" si="6932"/>
        <v>0</v>
      </c>
      <c r="N395" s="115">
        <f t="shared" si="6933"/>
        <v>6368000</v>
      </c>
      <c r="O395" s="64">
        <f t="shared" si="6934"/>
        <v>199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96000</v>
      </c>
      <c r="S395" s="62">
        <f>IFERROR(VLOOKUP($C395,Sales!$H$5:$N$300,3,0),0)</f>
        <v>3</v>
      </c>
      <c r="T395" s="62">
        <f>IFERROR(VLOOKUP($C395,Waste!$H$5:$N$200,3,0),0)</f>
        <v>0</v>
      </c>
      <c r="U395" s="63">
        <f t="shared" si="6937"/>
        <v>0</v>
      </c>
      <c r="V395" s="62">
        <f>IFERROR(VLOOKUP($C395,Sales!$O$5:$U$300,7,0),0)</f>
        <v>128000</v>
      </c>
      <c r="W395" s="62">
        <f>IFERROR(VLOOKUP($C395,Sales!$O$5:$U$300,3,0),0)</f>
        <v>4</v>
      </c>
      <c r="X395" s="62">
        <f>IFERROR(VLOOKUP($C395,Waste!$O$5:$U$200,3,0),0)</f>
        <v>0</v>
      </c>
      <c r="Y395" s="63">
        <f t="shared" si="6938"/>
        <v>0</v>
      </c>
      <c r="Z395" s="62">
        <f>IFERROR(VLOOKUP($C395,Sales!$V$5:$AB$300,7,0),0)</f>
        <v>96000</v>
      </c>
      <c r="AA395" s="62">
        <f>IFERROR(VLOOKUP($C395,Sales!$V$5:$AB$300,3,0),0)</f>
        <v>3</v>
      </c>
      <c r="AB395" s="62">
        <f>IFERROR(VLOOKUP($C395,Waste!$V$5:$AB$200,3,0),0)</f>
        <v>0</v>
      </c>
      <c r="AC395" s="63">
        <f t="shared" si="6939"/>
        <v>0</v>
      </c>
      <c r="AD395" s="62">
        <f>IFERROR(VLOOKUP($C395,Sales!$AC$5:$AI$300,7,0),0)</f>
        <v>128000</v>
      </c>
      <c r="AE395" s="62">
        <f>IFERROR(VLOOKUP($C395,Sales!$AC$5:$AI$300,3,0),0)</f>
        <v>4</v>
      </c>
      <c r="AF395" s="62">
        <f>IFERROR(VLOOKUP($C395,Waste!$AC$5:$AI$200,3,0),0)</f>
        <v>0</v>
      </c>
      <c r="AG395" s="63">
        <f t="shared" si="6940"/>
        <v>0</v>
      </c>
      <c r="AH395" s="62">
        <f>IFERROR(VLOOKUP($C395,Sales!$AJ$5:$AP$300,7,0),0)</f>
        <v>512000</v>
      </c>
      <c r="AI395" s="62">
        <f>IFERROR(VLOOKUP($C395,Sales!$AJ$5:$AP$300,3,0),0)</f>
        <v>16</v>
      </c>
      <c r="AJ395" s="62">
        <f>IFERROR(VLOOKUP($C395,Waste!$AJ$5:$AP$200,3,0),0)</f>
        <v>0</v>
      </c>
      <c r="AK395" s="63">
        <f t="shared" si="6941"/>
        <v>0</v>
      </c>
      <c r="AL395" s="62">
        <f>IFERROR(VLOOKUP($C395,Sales!$AQ$5:$AW$300,7,0),0)</f>
        <v>64000</v>
      </c>
      <c r="AM395" s="62">
        <f>IFERROR(VLOOKUP($C395,Sales!$AQ$5:$AW$300,3,0),0)</f>
        <v>2</v>
      </c>
      <c r="AN395" s="62">
        <f>IFERROR(VLOOKUP($C395,Waste!$AQ$5:$AW$200,3,0),0)</f>
        <v>0</v>
      </c>
      <c r="AO395" s="63">
        <f t="shared" si="6942"/>
        <v>0</v>
      </c>
      <c r="AP395" s="62">
        <f>IFERROR(VLOOKUP($C395,Sales!$AX$5:$BD$300,7,0),0)</f>
        <v>32000</v>
      </c>
      <c r="AQ395" s="62">
        <f>IFERROR(VLOOKUP($C395,Sales!$AX$5:$BD$300,3,0),0)</f>
        <v>1</v>
      </c>
      <c r="AR395" s="62">
        <f>IFERROR(VLOOKUP($C395,Waste!$AX$5:$BD$200,3,0),0)</f>
        <v>0</v>
      </c>
      <c r="AS395" s="63">
        <f t="shared" si="6943"/>
        <v>0</v>
      </c>
      <c r="AT395" s="62">
        <f>IFERROR(VLOOKUP($C395,Sales!$BE$5:$BK$300,7,0),0)</f>
        <v>96000</v>
      </c>
      <c r="AU395" s="62">
        <f>IFERROR(VLOOKUP($C395,Sales!$BE$5:$BK$300,3,0),0)</f>
        <v>3</v>
      </c>
      <c r="AV395" s="62">
        <f>IFERROR(VLOOKUP($C395,Waste!$BE$5:$BK$200,3,0),0)</f>
        <v>0</v>
      </c>
      <c r="AW395" s="63">
        <f t="shared" si="6944"/>
        <v>0</v>
      </c>
      <c r="AX395" s="62">
        <f>IFERROR(VLOOKUP($C395,Sales!$BL$5:$BR$300,7,0),0)</f>
        <v>64000</v>
      </c>
      <c r="AY395" s="62">
        <f>IFERROR(VLOOKUP($C395,Sales!$BL$5:$BR$300,3,0),0)</f>
        <v>2</v>
      </c>
      <c r="AZ395" s="62">
        <f>IFERROR(VLOOKUP($C395,Waste!$BL$5:$BR$200,3,0),0)</f>
        <v>0</v>
      </c>
      <c r="BA395" s="63">
        <f t="shared" si="6945"/>
        <v>0</v>
      </c>
      <c r="BB395" s="62">
        <f>IFERROR(VLOOKUP($C395,Sales!$BS$5:$BY$300,7,0),0)</f>
        <v>160000</v>
      </c>
      <c r="BC395" s="62">
        <f>IFERROR(VLOOKUP($C395,Sales!$BS$5:$BY$300,3,0),0)</f>
        <v>5</v>
      </c>
      <c r="BD395" s="62">
        <f>IFERROR(VLOOKUP($C395,Waste!$BS$5:$BY$200,3,0),0)</f>
        <v>0</v>
      </c>
      <c r="BE395" s="63">
        <f t="shared" si="6946"/>
        <v>0</v>
      </c>
      <c r="BF395" s="62">
        <f>IFERROR(VLOOKUP($C395,Sales!$BZ$5:$CF$300,7,0),0)</f>
        <v>416000</v>
      </c>
      <c r="BG395" s="62">
        <f>IFERROR(VLOOKUP($C395,Sales!$BZ$5:$CF$300,3,0),0)</f>
        <v>13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480000</v>
      </c>
      <c r="BK395" s="62">
        <f>IFERROR(VLOOKUP($C395,Sales!$CG$5:$CM$300,3,0),0)</f>
        <v>15</v>
      </c>
      <c r="BL395" s="62">
        <f>IFERROR(VLOOKUP($C395,Waste!$CG$5:$CM$200,3,0),0)</f>
        <v>0</v>
      </c>
      <c r="BM395" s="63">
        <f t="shared" si="6948"/>
        <v>0</v>
      </c>
      <c r="BN395" s="62">
        <f>IFERROR(VLOOKUP($C395,Sales!$CN$5:$CT$300,7,0),0)</f>
        <v>64000</v>
      </c>
      <c r="BO395" s="62">
        <f>IFERROR(VLOOKUP($C395,Sales!$CN$5:$CT$300,3,0),0)</f>
        <v>2</v>
      </c>
      <c r="BP395" s="62">
        <f>IFERROR(VLOOKUP($C395,Waste!$CN$5:$CT$200,3,0),0)</f>
        <v>0</v>
      </c>
      <c r="BQ395" s="63">
        <f t="shared" si="6949"/>
        <v>0</v>
      </c>
      <c r="BR395" s="62">
        <f>IFERROR(VLOOKUP($C395,Sales!$CU$5:$DA$300,7,0),0)</f>
        <v>128000</v>
      </c>
      <c r="BS395" s="62">
        <f>IFERROR(VLOOKUP($C395,Sales!$CU$5:$DA$300,3,0),0)</f>
        <v>4</v>
      </c>
      <c r="BT395" s="62">
        <f>IFERROR(VLOOKUP($C395,Waste!$CU$5:$DA$200,3,0),0)</f>
        <v>0</v>
      </c>
      <c r="BU395" s="63">
        <f t="shared" si="6950"/>
        <v>0</v>
      </c>
      <c r="BV395" s="62">
        <f>IFERROR(VLOOKUP($C395,Sales!$DB$5:$DH$300,7,0),0)</f>
        <v>64000</v>
      </c>
      <c r="BW395" s="62">
        <f>IFERROR(VLOOKUP($C395,Sales!$DB$5:$DH$300,3,0),0)</f>
        <v>2</v>
      </c>
      <c r="BX395" s="62">
        <f>IFERROR(VLOOKUP($C395,Waste!$DB$5:$DH$200,3,0),0)</f>
        <v>0</v>
      </c>
      <c r="BY395" s="63">
        <f t="shared" si="6951"/>
        <v>0</v>
      </c>
      <c r="BZ395" s="62">
        <f>IFERROR(VLOOKUP($C395,Sales!$DI$5:$DO$300,7,0),0)</f>
        <v>256000</v>
      </c>
      <c r="CA395" s="62">
        <f>IFERROR(VLOOKUP($C395,Sales!$DI$5:$DO$300,3,0),0)</f>
        <v>8</v>
      </c>
      <c r="CB395" s="62">
        <f>IFERROR(VLOOKUP($C395,Waste!$DI$5:$DO$200,3,0),0)</f>
        <v>0</v>
      </c>
      <c r="CC395" s="63">
        <f t="shared" si="6952"/>
        <v>0</v>
      </c>
      <c r="CD395" s="62">
        <f>IFERROR(VLOOKUP($C395,Sales!$DP$5:$DV$300,7,0),0)</f>
        <v>256000</v>
      </c>
      <c r="CE395" s="62">
        <f>IFERROR(VLOOKUP($C395,Sales!$DP$5:$DV$300,3,0),0)</f>
        <v>8</v>
      </c>
      <c r="CF395" s="62">
        <f>IFERROR(VLOOKUP($C395,Waste!$DP$5:$DV$200,3,0),0)</f>
        <v>0</v>
      </c>
      <c r="CG395" s="63">
        <f t="shared" si="6953"/>
        <v>0</v>
      </c>
      <c r="CH395" s="62">
        <f>IFERROR(VLOOKUP($C395,Sales!$DW$5:$EC$300,7,0),0)</f>
        <v>224000</v>
      </c>
      <c r="CI395" s="62">
        <f>IFERROR(VLOOKUP($C395,Sales!$DW$5:$EC$300,3,0),0)</f>
        <v>7</v>
      </c>
      <c r="CJ395" s="62">
        <f>IFERROR(VLOOKUP($C395,Waste!$DW$5:$EC$200,3,0),0)</f>
        <v>0</v>
      </c>
      <c r="CK395" s="63">
        <f t="shared" si="6954"/>
        <v>0</v>
      </c>
      <c r="CL395" s="62">
        <f>IFERROR(VLOOKUP($C395,Sales!$ED$5:$EJ$300,7,0),0)</f>
        <v>96000</v>
      </c>
      <c r="CM395" s="62">
        <f>IFERROR(VLOOKUP($C395,Sales!$ED$5:$EJ$300,3,0),0)</f>
        <v>3</v>
      </c>
      <c r="CN395" s="62">
        <f>IFERROR(VLOOKUP($C395,Waste!$ED$5:$EJ$200,3,0),0)</f>
        <v>0</v>
      </c>
      <c r="CO395" s="63">
        <f t="shared" si="6955"/>
        <v>0</v>
      </c>
      <c r="CP395" s="62">
        <f>IFERROR(VLOOKUP($C395,Sales!$EK$5:$EQ$300,7,0),0)</f>
        <v>128000</v>
      </c>
      <c r="CQ395" s="62">
        <f>IFERROR(VLOOKUP($C395,Sales!$EK$5:$EQ$300,3,0),0)</f>
        <v>4</v>
      </c>
      <c r="CR395" s="62">
        <f>IFERROR(VLOOKUP($C395,Waste!$EK$5:$EQ$200,3,0),0)</f>
        <v>0</v>
      </c>
      <c r="CS395" s="63">
        <f t="shared" si="6956"/>
        <v>0</v>
      </c>
      <c r="CT395" s="62">
        <f>IFERROR(VLOOKUP($C395,Sales!$ER$5:$EX$300,7,0),0)</f>
        <v>128000</v>
      </c>
      <c r="CU395" s="62">
        <f>IFERROR(VLOOKUP($C395,Sales!$ER$5:$EX$300,3,0),0)</f>
        <v>4</v>
      </c>
      <c r="CV395" s="62">
        <f>IFERROR(VLOOKUP($C395,Waste!$ER$5:$EX$200,3,0),0)</f>
        <v>0</v>
      </c>
      <c r="CW395" s="63">
        <f t="shared" si="6957"/>
        <v>0</v>
      </c>
      <c r="CX395" s="62">
        <f>IFERROR(VLOOKUP($C395,Sales!$EY$5:$FE$300,7,0),0)</f>
        <v>64000</v>
      </c>
      <c r="CY395" s="62">
        <f>IFERROR(VLOOKUP($C395,Sales!$EY$5:$FE$300,3,0),0)</f>
        <v>2</v>
      </c>
      <c r="CZ395" s="62">
        <f>IFERROR(VLOOKUP($C395,Waste!$EY$5:$FE$200,3,0),0)</f>
        <v>0</v>
      </c>
      <c r="DA395" s="63">
        <f t="shared" si="6958"/>
        <v>0</v>
      </c>
      <c r="DB395" s="62">
        <f>IFERROR(VLOOKUP($C395,Sales!$FF$5:$FL$300,7,0),0)</f>
        <v>128000</v>
      </c>
      <c r="DC395" s="62">
        <f>IFERROR(VLOOKUP($C395,Sales!$FF$5:$FL$300,3,0),0)</f>
        <v>4</v>
      </c>
      <c r="DD395" s="62">
        <f>IFERROR(VLOOKUP($C395,Waste!$FF$5:$FL$200,3,0),0)</f>
        <v>0</v>
      </c>
      <c r="DE395" s="63">
        <f t="shared" si="6959"/>
        <v>0</v>
      </c>
      <c r="DF395" s="62">
        <f>IFERROR(VLOOKUP($C395,Sales!$FM$5:$FS$300,7,0),0)</f>
        <v>448000</v>
      </c>
      <c r="DG395" s="62">
        <f>IFERROR(VLOOKUP($C395,Sales!$FM$5:$FS$300,3,0),0)</f>
        <v>14</v>
      </c>
      <c r="DH395" s="62">
        <f>IFERROR(VLOOKUP($C395,Waste!$FM$5:$FS$200,3,0),0)</f>
        <v>0</v>
      </c>
      <c r="DI395" s="63">
        <f t="shared" si="6960"/>
        <v>0</v>
      </c>
      <c r="DJ395" s="62">
        <f>IFERROR(VLOOKUP($C395,Sales!$FT$5:$FZ$300,7,0),0)</f>
        <v>512000</v>
      </c>
      <c r="DK395" s="62">
        <f>IFERROR(VLOOKUP($C395,Sales!$FT$5:$FZ$300,3,0),0)</f>
        <v>16</v>
      </c>
      <c r="DL395" s="62">
        <f>IFERROR(VLOOKUP($C395,Waste!$FT$5:$FZ$200,3,0),0)</f>
        <v>0</v>
      </c>
      <c r="DM395" s="63">
        <f t="shared" si="6961"/>
        <v>0</v>
      </c>
      <c r="DN395" s="62">
        <f>IFERROR(VLOOKUP($C395,Sales!$GA$5:$GG$300,7,0),0)</f>
        <v>832000</v>
      </c>
      <c r="DO395" s="62">
        <f>IFERROR(VLOOKUP($C395,Sales!$GA$5:$GG$300,3,0),0)</f>
        <v>26</v>
      </c>
      <c r="DP395" s="62">
        <f>IFERROR(VLOOKUP($C395,Waste!$GA$5:$GG$200,3,0),0)</f>
        <v>0</v>
      </c>
      <c r="DQ395" s="63">
        <f t="shared" si="6962"/>
        <v>0</v>
      </c>
      <c r="DR395" s="62">
        <f>IFERROR(VLOOKUP($C395,Sales!$GH$5:$GN$300,7,0),0)</f>
        <v>256000</v>
      </c>
      <c r="DS395" s="62">
        <f>IFERROR(VLOOKUP($C395,Sales!$GH$5:$GN$300,3,0),0)</f>
        <v>8</v>
      </c>
      <c r="DT395" s="62">
        <f>IFERROR(VLOOKUP($C395,Waste!$GH$5:$GN$200,3,0),0)</f>
        <v>0</v>
      </c>
      <c r="DU395" s="63">
        <f t="shared" si="6963"/>
        <v>0</v>
      </c>
      <c r="DV395" s="62">
        <f>IFERROR(VLOOKUP($C395,Sales!$GO$5:$GU$300,7,0),0)</f>
        <v>160000</v>
      </c>
      <c r="DW395" s="62">
        <f>IFERROR(VLOOKUP($C395,Sales!$GO$5:$GU$300,3,0),0)</f>
        <v>5</v>
      </c>
      <c r="DX395" s="62">
        <f>IFERROR(VLOOKUP($C395,Waste!$GO$5:$GU$200,3,0),0)</f>
        <v>0</v>
      </c>
      <c r="DY395" s="63">
        <f t="shared" si="6964"/>
        <v>0</v>
      </c>
      <c r="DZ395" s="62">
        <f>IFERROR(VLOOKUP($C395,Sales!$GV$5:$HB$300,7,0),0)</f>
        <v>256000</v>
      </c>
      <c r="EA395" s="62">
        <f>IFERROR(VLOOKUP($C395,Sales!$GV$5:$HB$300,3,0),0)</f>
        <v>8</v>
      </c>
      <c r="EB395" s="62">
        <f>IFERROR(VLOOKUP($C395,Waste!$GV$5:$HB$200,3,0),0)</f>
        <v>0</v>
      </c>
      <c r="EC395" s="63">
        <f t="shared" si="6965"/>
        <v>0</v>
      </c>
      <c r="ED395" s="62">
        <f>IFERROR(VLOOKUP($C395,Sales!$HC$5:$HI$300,7,0),0)</f>
        <v>96000</v>
      </c>
      <c r="EE395" s="62">
        <f>IFERROR(VLOOKUP($C395,Sales!$HC$5:$HI$300,3,0),0)</f>
        <v>3</v>
      </c>
      <c r="EF395" s="62">
        <f>IFERROR(VLOOKUP($C395,Waste!$HC$5:$HI$200,3,0),0)</f>
        <v>0</v>
      </c>
      <c r="EG395" s="63">
        <f t="shared" si="6966"/>
        <v>0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6368000</v>
      </c>
      <c r="EN395" s="64">
        <f t="shared" si="6970"/>
        <v>6368000</v>
      </c>
      <c r="EO395" s="64">
        <f t="shared" si="6971"/>
        <v>96000</v>
      </c>
      <c r="EP395" s="64">
        <f t="shared" si="6972"/>
        <v>128000</v>
      </c>
      <c r="EQ395" s="64">
        <f t="shared" si="6973"/>
        <v>96000</v>
      </c>
      <c r="ER395" s="64">
        <f t="shared" si="6974"/>
        <v>128000</v>
      </c>
      <c r="ES395" s="64">
        <f t="shared" si="6975"/>
        <v>512000</v>
      </c>
      <c r="ET395" s="64">
        <f t="shared" si="6976"/>
        <v>64000</v>
      </c>
      <c r="EU395" s="64">
        <f t="shared" si="6977"/>
        <v>32000</v>
      </c>
      <c r="EV395" s="64">
        <f t="shared" si="6978"/>
        <v>96000</v>
      </c>
      <c r="EW395" s="64">
        <f t="shared" si="6979"/>
        <v>64000</v>
      </c>
      <c r="EX395" s="64">
        <f t="shared" si="6980"/>
        <v>160000</v>
      </c>
      <c r="EY395" s="64">
        <f t="shared" si="6981"/>
        <v>416000</v>
      </c>
      <c r="EZ395" s="64">
        <f t="shared" si="6982"/>
        <v>480000</v>
      </c>
      <c r="FA395" s="64">
        <f t="shared" si="6983"/>
        <v>64000</v>
      </c>
      <c r="FB395" s="64">
        <f t="shared" si="6984"/>
        <v>128000</v>
      </c>
      <c r="FC395" s="64">
        <f t="shared" si="6985"/>
        <v>64000</v>
      </c>
      <c r="FD395" s="64">
        <f t="shared" si="6986"/>
        <v>256000</v>
      </c>
      <c r="FE395" s="64">
        <f t="shared" si="6987"/>
        <v>256000</v>
      </c>
      <c r="FF395" s="64">
        <f t="shared" si="6988"/>
        <v>224000</v>
      </c>
      <c r="FG395" s="64">
        <f t="shared" si="6989"/>
        <v>96000</v>
      </c>
      <c r="FH395" s="64">
        <f t="shared" si="6990"/>
        <v>128000</v>
      </c>
      <c r="FI395" s="64">
        <f t="shared" si="6991"/>
        <v>128000</v>
      </c>
      <c r="FJ395" s="64">
        <f t="shared" si="6992"/>
        <v>64000</v>
      </c>
      <c r="FK395" s="64">
        <f t="shared" si="6993"/>
        <v>128000</v>
      </c>
      <c r="FL395" s="64">
        <f t="shared" si="6994"/>
        <v>448000</v>
      </c>
      <c r="FM395" s="64">
        <f t="shared" si="6995"/>
        <v>512000</v>
      </c>
      <c r="FN395" s="64">
        <f t="shared" si="6996"/>
        <v>832000</v>
      </c>
      <c r="FO395" s="64">
        <f t="shared" si="6997"/>
        <v>256000</v>
      </c>
      <c r="FP395" s="64">
        <f t="shared" si="6998"/>
        <v>160000</v>
      </c>
      <c r="FQ395" s="64">
        <f t="shared" si="6999"/>
        <v>256000</v>
      </c>
      <c r="FR395" s="64">
        <f t="shared" si="7000"/>
        <v>96000</v>
      </c>
      <c r="FS395" s="116">
        <f t="shared" si="7001"/>
        <v>0</v>
      </c>
      <c r="FT395" s="115">
        <f t="shared" si="7002"/>
        <v>0</v>
      </c>
      <c r="FU395" s="64">
        <f t="shared" si="7003"/>
        <v>199</v>
      </c>
      <c r="FV395" s="64">
        <f t="shared" si="7004"/>
        <v>199</v>
      </c>
      <c r="FW395" s="64">
        <f t="shared" si="7005"/>
        <v>3</v>
      </c>
      <c r="FX395" s="64">
        <f t="shared" si="7006"/>
        <v>4</v>
      </c>
      <c r="FY395" s="64">
        <f t="shared" si="7007"/>
        <v>3</v>
      </c>
      <c r="FZ395" s="64">
        <f t="shared" si="7008"/>
        <v>4</v>
      </c>
      <c r="GA395" s="64">
        <f t="shared" si="7009"/>
        <v>16</v>
      </c>
      <c r="GB395" s="64">
        <f t="shared" si="7010"/>
        <v>2</v>
      </c>
      <c r="GC395" s="64">
        <f t="shared" si="7011"/>
        <v>1</v>
      </c>
      <c r="GD395" s="64">
        <f t="shared" si="7012"/>
        <v>3</v>
      </c>
      <c r="GE395" s="64">
        <f t="shared" si="7013"/>
        <v>2</v>
      </c>
      <c r="GF395" s="64">
        <f t="shared" si="7014"/>
        <v>5</v>
      </c>
      <c r="GG395" s="64">
        <f t="shared" si="7015"/>
        <v>13</v>
      </c>
      <c r="GH395" s="64">
        <f t="shared" si="7016"/>
        <v>15</v>
      </c>
      <c r="GI395" s="64">
        <f t="shared" si="7017"/>
        <v>2</v>
      </c>
      <c r="GJ395" s="64">
        <f t="shared" si="7018"/>
        <v>4</v>
      </c>
      <c r="GK395" s="64">
        <f t="shared" si="7019"/>
        <v>2</v>
      </c>
      <c r="GL395" s="64">
        <f t="shared" si="7020"/>
        <v>8</v>
      </c>
      <c r="GM395" s="64">
        <f t="shared" si="7021"/>
        <v>8</v>
      </c>
      <c r="GN395" s="64">
        <f t="shared" si="7022"/>
        <v>7</v>
      </c>
      <c r="GO395" s="64">
        <f t="shared" si="7023"/>
        <v>3</v>
      </c>
      <c r="GP395" s="64">
        <f t="shared" si="7024"/>
        <v>4</v>
      </c>
      <c r="GQ395" s="64">
        <f t="shared" si="7025"/>
        <v>4</v>
      </c>
      <c r="GR395" s="64">
        <f t="shared" si="7026"/>
        <v>2</v>
      </c>
      <c r="GS395" s="64">
        <f t="shared" si="7027"/>
        <v>4</v>
      </c>
      <c r="GT395" s="64">
        <f t="shared" si="7028"/>
        <v>14</v>
      </c>
      <c r="GU395" s="64">
        <f t="shared" si="7029"/>
        <v>16</v>
      </c>
      <c r="GV395" s="64">
        <f t="shared" si="7030"/>
        <v>26</v>
      </c>
      <c r="GW395" s="64">
        <f t="shared" si="7031"/>
        <v>8</v>
      </c>
      <c r="GX395" s="64">
        <f t="shared" si="7032"/>
        <v>5</v>
      </c>
      <c r="GY395" s="64">
        <f t="shared" si="7033"/>
        <v>8</v>
      </c>
      <c r="GZ395" s="64">
        <f t="shared" si="7034"/>
        <v>3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199</v>
      </c>
      <c r="IL395" s="64">
        <f t="shared" si="6896"/>
        <v>199</v>
      </c>
      <c r="IM395" s="64">
        <f t="shared" si="6897"/>
        <v>3</v>
      </c>
      <c r="IN395" s="64">
        <f t="shared" si="6898"/>
        <v>4</v>
      </c>
      <c r="IO395" s="64">
        <f t="shared" si="6899"/>
        <v>3</v>
      </c>
      <c r="IP395" s="64">
        <f t="shared" si="6900"/>
        <v>4</v>
      </c>
      <c r="IQ395" s="64">
        <f t="shared" si="6901"/>
        <v>16</v>
      </c>
      <c r="IR395" s="64">
        <f t="shared" si="6902"/>
        <v>2</v>
      </c>
      <c r="IS395" s="64">
        <f t="shared" si="6903"/>
        <v>1</v>
      </c>
      <c r="IT395" s="64">
        <f t="shared" si="6904"/>
        <v>3</v>
      </c>
      <c r="IU395" s="64">
        <f t="shared" si="6905"/>
        <v>2</v>
      </c>
      <c r="IV395" s="64">
        <f t="shared" si="6906"/>
        <v>5</v>
      </c>
      <c r="IW395" s="64">
        <f t="shared" si="6907"/>
        <v>13</v>
      </c>
      <c r="IX395" s="64">
        <f t="shared" si="6908"/>
        <v>15</v>
      </c>
      <c r="IY395" s="64">
        <f t="shared" si="6909"/>
        <v>2</v>
      </c>
      <c r="IZ395" s="64">
        <f t="shared" si="6910"/>
        <v>4</v>
      </c>
      <c r="JA395" s="64">
        <f t="shared" si="6911"/>
        <v>2</v>
      </c>
      <c r="JB395" s="64">
        <f t="shared" si="6912"/>
        <v>8</v>
      </c>
      <c r="JC395" s="64">
        <f t="shared" si="6913"/>
        <v>8</v>
      </c>
      <c r="JD395" s="64">
        <f t="shared" si="6914"/>
        <v>7</v>
      </c>
      <c r="JE395" s="64">
        <f t="shared" si="6915"/>
        <v>3</v>
      </c>
      <c r="JF395" s="64">
        <f t="shared" si="6916"/>
        <v>4</v>
      </c>
      <c r="JG395" s="64">
        <f t="shared" si="6917"/>
        <v>4</v>
      </c>
      <c r="JH395" s="64">
        <f t="shared" si="6918"/>
        <v>2</v>
      </c>
      <c r="JI395" s="64">
        <f t="shared" si="6919"/>
        <v>4</v>
      </c>
      <c r="JJ395" s="64">
        <f t="shared" si="6920"/>
        <v>14</v>
      </c>
      <c r="JK395" s="64">
        <f t="shared" si="6921"/>
        <v>16</v>
      </c>
      <c r="JL395" s="64">
        <f t="shared" si="6922"/>
        <v>26</v>
      </c>
      <c r="JM395" s="64">
        <f t="shared" si="6923"/>
        <v>8</v>
      </c>
      <c r="JN395" s="64">
        <f t="shared" si="6924"/>
        <v>5</v>
      </c>
      <c r="JO395" s="64">
        <f t="shared" si="6925"/>
        <v>8</v>
      </c>
      <c r="JP395" s="64">
        <f t="shared" si="6926"/>
        <v>3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1406000</v>
      </c>
      <c r="K399" s="62">
        <f t="shared" si="6930"/>
        <v>37</v>
      </c>
      <c r="L399" s="62">
        <f t="shared" si="6931"/>
        <v>0</v>
      </c>
      <c r="M399" s="57">
        <f t="shared" si="6932"/>
        <v>0</v>
      </c>
      <c r="N399" s="115">
        <f t="shared" si="6933"/>
        <v>1406000</v>
      </c>
      <c r="O399" s="64">
        <f t="shared" si="6934"/>
        <v>37</v>
      </c>
      <c r="P399" s="64">
        <f t="shared" si="6935"/>
        <v>0</v>
      </c>
      <c r="Q399" s="127">
        <f t="shared" si="6936"/>
        <v>0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38000</v>
      </c>
      <c r="AA399" s="62">
        <f>IFERROR(VLOOKUP($C399,Sales!$V$5:$AB$300,3,0),0)</f>
        <v>1</v>
      </c>
      <c r="AB399" s="62">
        <f>IFERROR(VLOOKUP($C399,Waste!$V$5:$AB$200,3,0),0)</f>
        <v>0</v>
      </c>
      <c r="AC399" s="63">
        <f t="shared" si="6939"/>
        <v>0</v>
      </c>
      <c r="AD399" s="62">
        <f>IFERROR(VLOOKUP($C399,Sales!$AC$5:$AI$300,7,0),0)</f>
        <v>38000</v>
      </c>
      <c r="AE399" s="62">
        <f>IFERROR(VLOOKUP($C399,Sales!$AC$5:$AI$300,3,0),0)</f>
        <v>1</v>
      </c>
      <c r="AF399" s="62">
        <f>IFERROR(VLOOKUP($C399,Waste!$AC$5:$AI$200,3,0),0)</f>
        <v>0</v>
      </c>
      <c r="AG399" s="63">
        <f t="shared" si="6940"/>
        <v>0</v>
      </c>
      <c r="AH399" s="62">
        <f>IFERROR(VLOOKUP($C399,Sales!$AJ$5:$AP$300,7,0),0)</f>
        <v>266000</v>
      </c>
      <c r="AI399" s="62">
        <f>IFERROR(VLOOKUP($C399,Sales!$AJ$5:$AP$300,3,0),0)</f>
        <v>7</v>
      </c>
      <c r="AJ399" s="62">
        <f>IFERROR(VLOOKUP($C399,Waste!$AJ$5:$AP$200,3,0),0)</f>
        <v>0</v>
      </c>
      <c r="AK399" s="63">
        <f t="shared" si="6941"/>
        <v>0</v>
      </c>
      <c r="AL399" s="62">
        <f>IFERROR(VLOOKUP($C399,Sales!$AQ$5:$AW$300,7,0),0)</f>
        <v>38000</v>
      </c>
      <c r="AM399" s="62">
        <f>IFERROR(VLOOKUP($C399,Sales!$AQ$5:$AW$300,3,0),0)</f>
        <v>1</v>
      </c>
      <c r="AN399" s="62">
        <f>IFERROR(VLOOKUP($C399,Waste!$AQ$5:$AW$200,3,0),0)</f>
        <v>0</v>
      </c>
      <c r="AO399" s="63">
        <f t="shared" si="6942"/>
        <v>0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38000</v>
      </c>
      <c r="AU399" s="62">
        <f>IFERROR(VLOOKUP($C399,Sales!$BE$5:$BK$300,3,0),0)</f>
        <v>1</v>
      </c>
      <c r="AV399" s="62">
        <f>IFERROR(VLOOKUP($C399,Waste!$BE$5:$BK$200,3,0),0)</f>
        <v>0</v>
      </c>
      <c r="AW399" s="63">
        <f t="shared" si="6944"/>
        <v>0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114000</v>
      </c>
      <c r="BC399" s="62">
        <f>IFERROR(VLOOKUP($C399,Sales!$BS$5:$BY$300,3,0),0)</f>
        <v>3</v>
      </c>
      <c r="BD399" s="62">
        <f>IFERROR(VLOOKUP($C399,Waste!$BS$5:$BY$200,3,0),0)</f>
        <v>0</v>
      </c>
      <c r="BE399" s="63">
        <f t="shared" si="6946"/>
        <v>0</v>
      </c>
      <c r="BF399" s="62">
        <f>IFERROR(VLOOKUP($C399,Sales!$BZ$5:$CF$300,7,0),0)</f>
        <v>114000</v>
      </c>
      <c r="BG399" s="62">
        <f>IFERROR(VLOOKUP($C399,Sales!$BZ$5:$CF$300,3,0),0)</f>
        <v>3</v>
      </c>
      <c r="BH399" s="62">
        <f>IFERROR(VLOOKUP($C399,Waste!$BZ$5:$CF$200,3,0),0)</f>
        <v>0</v>
      </c>
      <c r="BI399" s="63">
        <f t="shared" si="6947"/>
        <v>0</v>
      </c>
      <c r="BJ399" s="62">
        <f>IFERROR(VLOOKUP($C399,Sales!$CG$5:$CM$300,7,0),0)</f>
        <v>38000</v>
      </c>
      <c r="BK399" s="62">
        <f>IFERROR(VLOOKUP($C399,Sales!$CG$5:$CM$300,3,0),0)</f>
        <v>1</v>
      </c>
      <c r="BL399" s="62">
        <f>IFERROR(VLOOKUP($C399,Waste!$CG$5:$CM$200,3,0),0)</f>
        <v>0</v>
      </c>
      <c r="BM399" s="63">
        <f t="shared" si="6948"/>
        <v>0</v>
      </c>
      <c r="BN399" s="62">
        <f>IFERROR(VLOOKUP($C399,Sales!$CN$5:$CT$300,7,0),0)</f>
        <v>38000</v>
      </c>
      <c r="BO399" s="62">
        <f>IFERROR(VLOOKUP($C399,Sales!$CN$5:$CT$300,3,0),0)</f>
        <v>1</v>
      </c>
      <c r="BP399" s="62">
        <f>IFERROR(VLOOKUP($C399,Waste!$CN$5:$CT$200,3,0),0)</f>
        <v>0</v>
      </c>
      <c r="BQ399" s="63">
        <f t="shared" si="6949"/>
        <v>0</v>
      </c>
      <c r="BR399" s="62">
        <f>IFERROR(VLOOKUP($C399,Sales!$CU$5:$DA$300,7,0),0)</f>
        <v>76000</v>
      </c>
      <c r="BS399" s="62">
        <f>IFERROR(VLOOKUP($C399,Sales!$CU$5:$DA$300,3,0),0)</f>
        <v>2</v>
      </c>
      <c r="BT399" s="62">
        <f>IFERROR(VLOOKUP($C399,Waste!$CU$5:$DA$200,3,0),0)</f>
        <v>0</v>
      </c>
      <c r="BU399" s="63">
        <f t="shared" si="6950"/>
        <v>0</v>
      </c>
      <c r="BV399" s="62">
        <f>IFERROR(VLOOKUP($C399,Sales!$DB$5:$DH$300,7,0),0)</f>
        <v>38000</v>
      </c>
      <c r="BW399" s="62">
        <f>IFERROR(VLOOKUP($C399,Sales!$DB$5:$DH$300,3,0),0)</f>
        <v>1</v>
      </c>
      <c r="BX399" s="62">
        <f>IFERROR(VLOOKUP($C399,Waste!$DB$5:$DH$200,3,0),0)</f>
        <v>0</v>
      </c>
      <c r="BY399" s="63">
        <f t="shared" si="6951"/>
        <v>0</v>
      </c>
      <c r="BZ399" s="62">
        <f>IFERROR(VLOOKUP($C399,Sales!$DI$5:$DO$300,7,0),0)</f>
        <v>76000</v>
      </c>
      <c r="CA399" s="62">
        <f>IFERROR(VLOOKUP($C399,Sales!$DI$5:$DO$300,3,0),0)</f>
        <v>2</v>
      </c>
      <c r="CB399" s="62">
        <f>IFERROR(VLOOKUP($C399,Waste!$DI$5:$DO$200,3,0),0)</f>
        <v>0</v>
      </c>
      <c r="CC399" s="63">
        <f t="shared" si="6952"/>
        <v>0</v>
      </c>
      <c r="CD399" s="62">
        <f>IFERROR(VLOOKUP($C399,Sales!$DP$5:$DV$300,7,0),0)</f>
        <v>38000</v>
      </c>
      <c r="CE399" s="62">
        <f>IFERROR(VLOOKUP($C399,Sales!$DP$5:$DV$300,3,0),0)</f>
        <v>1</v>
      </c>
      <c r="CF399" s="62">
        <f>IFERROR(VLOOKUP($C399,Waste!$DP$5:$DV$200,3,0),0)</f>
        <v>0</v>
      </c>
      <c r="CG399" s="63">
        <f t="shared" si="6953"/>
        <v>0</v>
      </c>
      <c r="CH399" s="62">
        <f>IFERROR(VLOOKUP($C399,Sales!$DW$5:$EC$300,7,0),0)</f>
        <v>228000</v>
      </c>
      <c r="CI399" s="62">
        <f>IFERROR(VLOOKUP($C399,Sales!$DW$5:$EC$300,3,0),0)</f>
        <v>6</v>
      </c>
      <c r="CJ399" s="62">
        <f>IFERROR(VLOOKUP($C399,Waste!$DW$5:$EC$200,3,0),0)</f>
        <v>0</v>
      </c>
      <c r="CK399" s="63">
        <f t="shared" si="6954"/>
        <v>0</v>
      </c>
      <c r="CL399" s="62">
        <f>IFERROR(VLOOKUP($C399,Sales!$ED$5:$EJ$300,7,0),0)</f>
        <v>114000</v>
      </c>
      <c r="CM399" s="62">
        <f>IFERROR(VLOOKUP($C399,Sales!$ED$5:$EJ$300,3,0),0)</f>
        <v>3</v>
      </c>
      <c r="CN399" s="62">
        <f>IFERROR(VLOOKUP($C399,Waste!$ED$5:$EJ$200,3,0),0)</f>
        <v>0</v>
      </c>
      <c r="CO399" s="63">
        <f t="shared" si="6955"/>
        <v>0</v>
      </c>
      <c r="CP399" s="62">
        <f>IFERROR(VLOOKUP($C399,Sales!$EK$5:$EQ$300,7,0),0)</f>
        <v>76000</v>
      </c>
      <c r="CQ399" s="62">
        <f>IFERROR(VLOOKUP($C399,Sales!$EK$5:$EQ$300,3,0),0)</f>
        <v>2</v>
      </c>
      <c r="CR399" s="62">
        <f>IFERROR(VLOOKUP($C399,Waste!$EK$5:$EQ$200,3,0),0)</f>
        <v>0</v>
      </c>
      <c r="CS399" s="63">
        <f t="shared" si="6956"/>
        <v>0</v>
      </c>
      <c r="CT399" s="62">
        <f>IFERROR(VLOOKUP($C399,Sales!$ER$5:$EX$300,7,0),0)</f>
        <v>38000</v>
      </c>
      <c r="CU399" s="62">
        <f>IFERROR(VLOOKUP($C399,Sales!$ER$5:$EX$300,3,0),0)</f>
        <v>1</v>
      </c>
      <c r="CV399" s="62">
        <f>IFERROR(VLOOKUP($C399,Waste!$ER$5:$EX$200,3,0),0)</f>
        <v>0</v>
      </c>
      <c r="CW399" s="63">
        <f t="shared" si="6957"/>
        <v>0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1406000</v>
      </c>
      <c r="EN399" s="64">
        <f t="shared" si="6970"/>
        <v>1406000</v>
      </c>
      <c r="EO399" s="64">
        <f t="shared" si="6971"/>
        <v>0</v>
      </c>
      <c r="EP399" s="64">
        <f t="shared" si="6972"/>
        <v>0</v>
      </c>
      <c r="EQ399" s="64">
        <f t="shared" si="6973"/>
        <v>38000</v>
      </c>
      <c r="ER399" s="64">
        <f t="shared" si="6974"/>
        <v>38000</v>
      </c>
      <c r="ES399" s="64">
        <f t="shared" si="6975"/>
        <v>266000</v>
      </c>
      <c r="ET399" s="64">
        <f t="shared" si="6976"/>
        <v>38000</v>
      </c>
      <c r="EU399" s="64">
        <f t="shared" si="6977"/>
        <v>0</v>
      </c>
      <c r="EV399" s="64">
        <f t="shared" si="6978"/>
        <v>38000</v>
      </c>
      <c r="EW399" s="64">
        <f t="shared" si="6979"/>
        <v>0</v>
      </c>
      <c r="EX399" s="64">
        <f t="shared" si="6980"/>
        <v>114000</v>
      </c>
      <c r="EY399" s="64">
        <f t="shared" si="6981"/>
        <v>114000</v>
      </c>
      <c r="EZ399" s="64">
        <f t="shared" si="6982"/>
        <v>38000</v>
      </c>
      <c r="FA399" s="64">
        <f t="shared" si="6983"/>
        <v>38000</v>
      </c>
      <c r="FB399" s="64">
        <f t="shared" si="6984"/>
        <v>76000</v>
      </c>
      <c r="FC399" s="64">
        <f t="shared" si="6985"/>
        <v>38000</v>
      </c>
      <c r="FD399" s="64">
        <f t="shared" si="6986"/>
        <v>76000</v>
      </c>
      <c r="FE399" s="64">
        <f t="shared" si="6987"/>
        <v>38000</v>
      </c>
      <c r="FF399" s="64">
        <f t="shared" si="6988"/>
        <v>228000</v>
      </c>
      <c r="FG399" s="64">
        <f t="shared" si="6989"/>
        <v>114000</v>
      </c>
      <c r="FH399" s="64">
        <f t="shared" si="6990"/>
        <v>76000</v>
      </c>
      <c r="FI399" s="64">
        <f t="shared" si="6991"/>
        <v>38000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37</v>
      </c>
      <c r="FV399" s="64">
        <f t="shared" si="7004"/>
        <v>37</v>
      </c>
      <c r="FW399" s="64">
        <f t="shared" si="7005"/>
        <v>0</v>
      </c>
      <c r="FX399" s="64">
        <f t="shared" si="7006"/>
        <v>0</v>
      </c>
      <c r="FY399" s="64">
        <f t="shared" si="7007"/>
        <v>1</v>
      </c>
      <c r="FZ399" s="64">
        <f t="shared" si="7008"/>
        <v>1</v>
      </c>
      <c r="GA399" s="64">
        <f t="shared" si="7009"/>
        <v>7</v>
      </c>
      <c r="GB399" s="64">
        <f t="shared" si="7010"/>
        <v>1</v>
      </c>
      <c r="GC399" s="64">
        <f t="shared" si="7011"/>
        <v>0</v>
      </c>
      <c r="GD399" s="64">
        <f t="shared" si="7012"/>
        <v>1</v>
      </c>
      <c r="GE399" s="64">
        <f t="shared" si="7013"/>
        <v>0</v>
      </c>
      <c r="GF399" s="64">
        <f t="shared" si="7014"/>
        <v>3</v>
      </c>
      <c r="GG399" s="64">
        <f t="shared" si="7015"/>
        <v>3</v>
      </c>
      <c r="GH399" s="64">
        <f t="shared" si="7016"/>
        <v>1</v>
      </c>
      <c r="GI399" s="64">
        <f t="shared" si="7017"/>
        <v>1</v>
      </c>
      <c r="GJ399" s="64">
        <f t="shared" si="7018"/>
        <v>2</v>
      </c>
      <c r="GK399" s="64">
        <f t="shared" si="7019"/>
        <v>1</v>
      </c>
      <c r="GL399" s="64">
        <f t="shared" si="7020"/>
        <v>2</v>
      </c>
      <c r="GM399" s="64">
        <f t="shared" si="7021"/>
        <v>1</v>
      </c>
      <c r="GN399" s="64">
        <f t="shared" si="7022"/>
        <v>6</v>
      </c>
      <c r="GO399" s="64">
        <f t="shared" si="7023"/>
        <v>3</v>
      </c>
      <c r="GP399" s="64">
        <f t="shared" si="7024"/>
        <v>2</v>
      </c>
      <c r="GQ399" s="64">
        <f t="shared" si="7025"/>
        <v>1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37</v>
      </c>
      <c r="IL399" s="64">
        <f t="shared" si="6896"/>
        <v>37</v>
      </c>
      <c r="IM399" s="64">
        <f t="shared" si="6897"/>
        <v>0</v>
      </c>
      <c r="IN399" s="64">
        <f t="shared" si="6898"/>
        <v>0</v>
      </c>
      <c r="IO399" s="64">
        <f t="shared" si="6899"/>
        <v>1</v>
      </c>
      <c r="IP399" s="64">
        <f t="shared" si="6900"/>
        <v>1</v>
      </c>
      <c r="IQ399" s="64">
        <f t="shared" si="6901"/>
        <v>7</v>
      </c>
      <c r="IR399" s="64">
        <f t="shared" si="6902"/>
        <v>1</v>
      </c>
      <c r="IS399" s="64">
        <f t="shared" si="6903"/>
        <v>0</v>
      </c>
      <c r="IT399" s="64">
        <f t="shared" si="6904"/>
        <v>1</v>
      </c>
      <c r="IU399" s="64">
        <f t="shared" si="6905"/>
        <v>0</v>
      </c>
      <c r="IV399" s="64">
        <f t="shared" si="6906"/>
        <v>3</v>
      </c>
      <c r="IW399" s="64">
        <f t="shared" si="6907"/>
        <v>3</v>
      </c>
      <c r="IX399" s="64">
        <f t="shared" si="6908"/>
        <v>1</v>
      </c>
      <c r="IY399" s="64">
        <f t="shared" si="6909"/>
        <v>1</v>
      </c>
      <c r="IZ399" s="64">
        <f t="shared" si="6910"/>
        <v>2</v>
      </c>
      <c r="JA399" s="64">
        <f t="shared" si="6911"/>
        <v>1</v>
      </c>
      <c r="JB399" s="64">
        <f t="shared" si="6912"/>
        <v>2</v>
      </c>
      <c r="JC399" s="64">
        <f t="shared" si="6913"/>
        <v>1</v>
      </c>
      <c r="JD399" s="64">
        <f t="shared" si="6914"/>
        <v>6</v>
      </c>
      <c r="JE399" s="64">
        <f t="shared" si="6915"/>
        <v>3</v>
      </c>
      <c r="JF399" s="64">
        <f t="shared" si="6916"/>
        <v>2</v>
      </c>
      <c r="JG399" s="64">
        <f t="shared" si="6917"/>
        <v>1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390000</v>
      </c>
      <c r="K400" s="62">
        <f t="shared" si="6930"/>
        <v>10</v>
      </c>
      <c r="L400" s="62">
        <f t="shared" si="6931"/>
        <v>0</v>
      </c>
      <c r="M400" s="57">
        <f t="shared" si="6932"/>
        <v>0</v>
      </c>
      <c r="N400" s="115">
        <f t="shared" si="6933"/>
        <v>390000</v>
      </c>
      <c r="O400" s="64">
        <f t="shared" si="6934"/>
        <v>10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78000</v>
      </c>
      <c r="AE400" s="62">
        <f>IFERROR(VLOOKUP($C400,Sales!$AC$5:$AI$300,3,0),0)</f>
        <v>2</v>
      </c>
      <c r="AF400" s="62">
        <f>IFERROR(VLOOKUP($C400,Waste!$AC$5:$AI$200,3,0),0)</f>
        <v>0</v>
      </c>
      <c r="AG400" s="63">
        <f t="shared" si="6940"/>
        <v>0</v>
      </c>
      <c r="AH400" s="62">
        <f>IFERROR(VLOOKUP($C400,Sales!$AJ$5:$AP$300,7,0),0)</f>
        <v>156000</v>
      </c>
      <c r="AI400" s="62">
        <f>IFERROR(VLOOKUP($C400,Sales!$AJ$5:$AP$300,3,0),0)</f>
        <v>4</v>
      </c>
      <c r="AJ400" s="62">
        <f>IFERROR(VLOOKUP($C400,Waste!$AJ$5:$AP$200,3,0),0)</f>
        <v>0</v>
      </c>
      <c r="AK400" s="63">
        <f t="shared" si="6941"/>
        <v>0</v>
      </c>
      <c r="AL400" s="62">
        <f>IFERROR(VLOOKUP($C400,Sales!$AQ$5:$AW$300,7,0),0)</f>
        <v>39000</v>
      </c>
      <c r="AM400" s="62">
        <f>IFERROR(VLOOKUP($C400,Sales!$AQ$5:$AW$300,3,0),0)</f>
        <v>1</v>
      </c>
      <c r="AN400" s="62">
        <f>IFERROR(VLOOKUP($C400,Waste!$AQ$5:$AW$200,3,0),0)</f>
        <v>0</v>
      </c>
      <c r="AO400" s="63">
        <f t="shared" si="6942"/>
        <v>0</v>
      </c>
      <c r="AP400" s="62">
        <f>IFERROR(VLOOKUP($C400,Sales!$AX$5:$BD$300,7,0),0)</f>
        <v>78000</v>
      </c>
      <c r="AQ400" s="62">
        <f>IFERROR(VLOOKUP($C400,Sales!$AX$5:$BD$300,3,0),0)</f>
        <v>2</v>
      </c>
      <c r="AR400" s="62">
        <f>IFERROR(VLOOKUP($C400,Waste!$AX$5:$BD$200,3,0),0)</f>
        <v>0</v>
      </c>
      <c r="AS400" s="63">
        <f t="shared" si="6943"/>
        <v>0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39000</v>
      </c>
      <c r="BC400" s="62">
        <f>IFERROR(VLOOKUP($C400,Sales!$BS$5:$BY$300,3,0),0)</f>
        <v>1</v>
      </c>
      <c r="BD400" s="62">
        <f>IFERROR(VLOOKUP($C400,Waste!$BS$5:$BY$200,3,0),0)</f>
        <v>0</v>
      </c>
      <c r="BE400" s="63">
        <f t="shared" si="6946"/>
        <v>0</v>
      </c>
      <c r="BF400" s="62">
        <f>IFERROR(VLOOKUP($C400,Sales!$BZ$5:$CF$300,7,0),0)</f>
        <v>0</v>
      </c>
      <c r="BG400" s="62">
        <f>IFERROR(VLOOKUP($C400,Sales!$BZ$5:$CF$300,3,0),0)</f>
        <v>0</v>
      </c>
      <c r="BH400" s="62">
        <f>IFERROR(VLOOKUP($C400,Waste!$BZ$5:$CF$200,3,0),0)</f>
        <v>0</v>
      </c>
      <c r="BI400" s="63" t="e">
        <f t="shared" si="6947"/>
        <v>#DIV/0!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390000</v>
      </c>
      <c r="EN400" s="64">
        <f t="shared" si="6970"/>
        <v>390000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78000</v>
      </c>
      <c r="ES400" s="64">
        <f t="shared" si="6975"/>
        <v>156000</v>
      </c>
      <c r="ET400" s="64">
        <f t="shared" si="6976"/>
        <v>39000</v>
      </c>
      <c r="EU400" s="64">
        <f t="shared" si="6977"/>
        <v>78000</v>
      </c>
      <c r="EV400" s="64">
        <f t="shared" si="6978"/>
        <v>0</v>
      </c>
      <c r="EW400" s="64">
        <f t="shared" si="6979"/>
        <v>0</v>
      </c>
      <c r="EX400" s="64">
        <f t="shared" si="6980"/>
        <v>39000</v>
      </c>
      <c r="EY400" s="64">
        <f t="shared" si="6981"/>
        <v>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10</v>
      </c>
      <c r="FV400" s="64">
        <f t="shared" si="7004"/>
        <v>10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2</v>
      </c>
      <c r="GA400" s="64">
        <f t="shared" si="7009"/>
        <v>4</v>
      </c>
      <c r="GB400" s="64">
        <f t="shared" si="7010"/>
        <v>1</v>
      </c>
      <c r="GC400" s="64">
        <f t="shared" si="7011"/>
        <v>2</v>
      </c>
      <c r="GD400" s="64">
        <f t="shared" si="7012"/>
        <v>0</v>
      </c>
      <c r="GE400" s="64">
        <f t="shared" si="7013"/>
        <v>0</v>
      </c>
      <c r="GF400" s="64">
        <f t="shared" si="7014"/>
        <v>1</v>
      </c>
      <c r="GG400" s="64">
        <f t="shared" si="7015"/>
        <v>0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10</v>
      </c>
      <c r="IL400" s="64">
        <f t="shared" si="6896"/>
        <v>10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2</v>
      </c>
      <c r="IQ400" s="64">
        <f t="shared" si="6901"/>
        <v>4</v>
      </c>
      <c r="IR400" s="64">
        <f t="shared" si="6902"/>
        <v>1</v>
      </c>
      <c r="IS400" s="64">
        <f t="shared" si="6903"/>
        <v>2</v>
      </c>
      <c r="IT400" s="64">
        <f t="shared" si="6904"/>
        <v>0</v>
      </c>
      <c r="IU400" s="64">
        <f t="shared" si="6905"/>
        <v>0</v>
      </c>
      <c r="IV400" s="64">
        <f t="shared" si="6906"/>
        <v>1</v>
      </c>
      <c r="IW400" s="64">
        <f t="shared" si="6907"/>
        <v>0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2675000</v>
      </c>
      <c r="K401" s="62">
        <f t="shared" si="6930"/>
        <v>107</v>
      </c>
      <c r="L401" s="62">
        <f t="shared" si="6931"/>
        <v>0</v>
      </c>
      <c r="M401" s="57">
        <f t="shared" si="6932"/>
        <v>0</v>
      </c>
      <c r="N401" s="115">
        <f t="shared" si="6933"/>
        <v>2675000</v>
      </c>
      <c r="O401" s="64">
        <f t="shared" si="6934"/>
        <v>107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75000</v>
      </c>
      <c r="S401" s="62">
        <f>IFERROR(VLOOKUP($C401,Sales!$H$5:$N$300,3,0),0)</f>
        <v>3</v>
      </c>
      <c r="T401" s="62">
        <f>IFERROR(VLOOKUP($C401,Waste!$H$5:$N$200,3,0),0)</f>
        <v>0</v>
      </c>
      <c r="U401" s="63">
        <f t="shared" si="6937"/>
        <v>0</v>
      </c>
      <c r="V401" s="62">
        <f>IFERROR(VLOOKUP($C401,Sales!$O$5:$U$300,7,0),0)</f>
        <v>50000</v>
      </c>
      <c r="W401" s="62">
        <f>IFERROR(VLOOKUP($C401,Sales!$O$5:$U$300,3,0),0)</f>
        <v>2</v>
      </c>
      <c r="X401" s="62">
        <f>IFERROR(VLOOKUP($C401,Waste!$O$5:$U$200,3,0),0)</f>
        <v>0</v>
      </c>
      <c r="Y401" s="63">
        <f t="shared" si="6938"/>
        <v>0</v>
      </c>
      <c r="Z401" s="62">
        <f>IFERROR(VLOOKUP($C401,Sales!$V$5:$AB$300,7,0),0)</f>
        <v>75000</v>
      </c>
      <c r="AA401" s="62">
        <f>IFERROR(VLOOKUP($C401,Sales!$V$5:$AB$300,3,0),0)</f>
        <v>3</v>
      </c>
      <c r="AB401" s="62">
        <f>IFERROR(VLOOKUP($C401,Waste!$V$5:$AB$200,3,0),0)</f>
        <v>0</v>
      </c>
      <c r="AC401" s="63">
        <f t="shared" si="6939"/>
        <v>0</v>
      </c>
      <c r="AD401" s="62">
        <f>IFERROR(VLOOKUP($C401,Sales!$AC$5:$AI$300,7,0),0)</f>
        <v>125000</v>
      </c>
      <c r="AE401" s="62">
        <f>IFERROR(VLOOKUP($C401,Sales!$AC$5:$AI$300,3,0),0)</f>
        <v>5</v>
      </c>
      <c r="AF401" s="62">
        <f>IFERROR(VLOOKUP($C401,Waste!$AC$5:$AI$200,3,0),0)</f>
        <v>0</v>
      </c>
      <c r="AG401" s="63">
        <f t="shared" si="6940"/>
        <v>0</v>
      </c>
      <c r="AH401" s="62">
        <f>IFERROR(VLOOKUP($C401,Sales!$AJ$5:$AP$300,7,0),0)</f>
        <v>100000</v>
      </c>
      <c r="AI401" s="62">
        <f>IFERROR(VLOOKUP($C401,Sales!$AJ$5:$AP$300,3,0),0)</f>
        <v>4</v>
      </c>
      <c r="AJ401" s="62">
        <f>IFERROR(VLOOKUP($C401,Waste!$AJ$5:$AP$200,3,0),0)</f>
        <v>0</v>
      </c>
      <c r="AK401" s="63">
        <f t="shared" si="6941"/>
        <v>0</v>
      </c>
      <c r="AL401" s="62">
        <f>IFERROR(VLOOKUP($C401,Sales!$AQ$5:$AW$300,7,0),0)</f>
        <v>50000</v>
      </c>
      <c r="AM401" s="62">
        <f>IFERROR(VLOOKUP($C401,Sales!$AQ$5:$AW$300,3,0),0)</f>
        <v>2</v>
      </c>
      <c r="AN401" s="62">
        <f>IFERROR(VLOOKUP($C401,Waste!$AQ$5:$AW$200,3,0),0)</f>
        <v>0</v>
      </c>
      <c r="AO401" s="63">
        <f t="shared" si="6942"/>
        <v>0</v>
      </c>
      <c r="AP401" s="62">
        <f>IFERROR(VLOOKUP($C401,Sales!$AX$5:$BD$300,7,0),0)</f>
        <v>50000</v>
      </c>
      <c r="AQ401" s="62">
        <f>IFERROR(VLOOKUP($C401,Sales!$AX$5:$BD$300,3,0),0)</f>
        <v>2</v>
      </c>
      <c r="AR401" s="62">
        <f>IFERROR(VLOOKUP($C401,Waste!$AX$5:$BD$200,3,0),0)</f>
        <v>0</v>
      </c>
      <c r="AS401" s="63">
        <f t="shared" si="6943"/>
        <v>0</v>
      </c>
      <c r="AT401" s="62">
        <f>IFERROR(VLOOKUP($C401,Sales!$BE$5:$BK$300,7,0),0)</f>
        <v>50000</v>
      </c>
      <c r="AU401" s="62">
        <f>IFERROR(VLOOKUP($C401,Sales!$BE$5:$BK$300,3,0),0)</f>
        <v>2</v>
      </c>
      <c r="AV401" s="62">
        <f>IFERROR(VLOOKUP($C401,Waste!$BE$5:$BK$200,3,0),0)</f>
        <v>0</v>
      </c>
      <c r="AW401" s="63">
        <f t="shared" si="6944"/>
        <v>0</v>
      </c>
      <c r="AX401" s="62">
        <f>IFERROR(VLOOKUP($C401,Sales!$BL$5:$BR$300,7,0),0)</f>
        <v>25000</v>
      </c>
      <c r="AY401" s="62">
        <f>IFERROR(VLOOKUP($C401,Sales!$BL$5:$BR$300,3,0),0)</f>
        <v>1</v>
      </c>
      <c r="AZ401" s="62">
        <f>IFERROR(VLOOKUP($C401,Waste!$BL$5:$BR$200,3,0),0)</f>
        <v>0</v>
      </c>
      <c r="BA401" s="63">
        <f t="shared" si="6945"/>
        <v>0</v>
      </c>
      <c r="BB401" s="62">
        <f>IFERROR(VLOOKUP($C401,Sales!$BS$5:$BY$300,7,0),0)</f>
        <v>25000</v>
      </c>
      <c r="BC401" s="62">
        <f>IFERROR(VLOOKUP($C401,Sales!$BS$5:$BY$300,3,0),0)</f>
        <v>1</v>
      </c>
      <c r="BD401" s="62">
        <f>IFERROR(VLOOKUP($C401,Waste!$BS$5:$BY$200,3,0),0)</f>
        <v>0</v>
      </c>
      <c r="BE401" s="63">
        <f t="shared" si="6946"/>
        <v>0</v>
      </c>
      <c r="BF401" s="62">
        <f>IFERROR(VLOOKUP($C401,Sales!$BZ$5:$CF$300,7,0),0)</f>
        <v>100000</v>
      </c>
      <c r="BG401" s="62">
        <f>IFERROR(VLOOKUP($C401,Sales!$BZ$5:$CF$300,3,0),0)</f>
        <v>4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200000</v>
      </c>
      <c r="BK401" s="62">
        <f>IFERROR(VLOOKUP($C401,Sales!$CG$5:$CM$300,3,0),0)</f>
        <v>8</v>
      </c>
      <c r="BL401" s="62">
        <f>IFERROR(VLOOKUP($C401,Waste!$CG$5:$CM$200,3,0),0)</f>
        <v>0</v>
      </c>
      <c r="BM401" s="63">
        <f t="shared" si="6948"/>
        <v>0</v>
      </c>
      <c r="BN401" s="62">
        <f>IFERROR(VLOOKUP($C401,Sales!$CN$5:$CT$300,7,0),0)</f>
        <v>50000</v>
      </c>
      <c r="BO401" s="62">
        <f>IFERROR(VLOOKUP($C401,Sales!$CN$5:$CT$300,3,0),0)</f>
        <v>2</v>
      </c>
      <c r="BP401" s="62">
        <f>IFERROR(VLOOKUP($C401,Waste!$CN$5:$CT$200,3,0),0)</f>
        <v>0</v>
      </c>
      <c r="BQ401" s="63">
        <f t="shared" si="6949"/>
        <v>0</v>
      </c>
      <c r="BR401" s="62">
        <f>IFERROR(VLOOKUP($C401,Sales!$CU$5:$DA$300,7,0),0)</f>
        <v>50000</v>
      </c>
      <c r="BS401" s="62">
        <f>IFERROR(VLOOKUP($C401,Sales!$CU$5:$DA$300,3,0),0)</f>
        <v>2</v>
      </c>
      <c r="BT401" s="62">
        <f>IFERROR(VLOOKUP($C401,Waste!$CU$5:$DA$200,3,0),0)</f>
        <v>0</v>
      </c>
      <c r="BU401" s="63">
        <f t="shared" si="6950"/>
        <v>0</v>
      </c>
      <c r="BV401" s="62">
        <f>IFERROR(VLOOKUP($C401,Sales!$DB$5:$DH$300,7,0),0)</f>
        <v>25000</v>
      </c>
      <c r="BW401" s="62">
        <f>IFERROR(VLOOKUP($C401,Sales!$DB$5:$DH$300,3,0),0)</f>
        <v>1</v>
      </c>
      <c r="BX401" s="62">
        <f>IFERROR(VLOOKUP($C401,Waste!$DB$5:$DH$200,3,0),0)</f>
        <v>0</v>
      </c>
      <c r="BY401" s="63">
        <f t="shared" si="6951"/>
        <v>0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25000</v>
      </c>
      <c r="CE401" s="62">
        <f>IFERROR(VLOOKUP($C401,Sales!$DP$5:$DV$300,3,0),0)</f>
        <v>1</v>
      </c>
      <c r="CF401" s="62">
        <f>IFERROR(VLOOKUP($C401,Waste!$DP$5:$DV$200,3,0),0)</f>
        <v>0</v>
      </c>
      <c r="CG401" s="63">
        <f t="shared" si="6953"/>
        <v>0</v>
      </c>
      <c r="CH401" s="62">
        <f>IFERROR(VLOOKUP($C401,Sales!$DW$5:$EC$300,7,0),0)</f>
        <v>175000</v>
      </c>
      <c r="CI401" s="62">
        <f>IFERROR(VLOOKUP($C401,Sales!$DW$5:$EC$300,3,0),0)</f>
        <v>7</v>
      </c>
      <c r="CJ401" s="62">
        <f>IFERROR(VLOOKUP($C401,Waste!$DW$5:$EC$200,3,0),0)</f>
        <v>0</v>
      </c>
      <c r="CK401" s="63">
        <f t="shared" si="6954"/>
        <v>0</v>
      </c>
      <c r="CL401" s="62">
        <f>IFERROR(VLOOKUP($C401,Sales!$ED$5:$EJ$300,7,0),0)</f>
        <v>125000</v>
      </c>
      <c r="CM401" s="62">
        <f>IFERROR(VLOOKUP($C401,Sales!$ED$5:$EJ$300,3,0),0)</f>
        <v>5</v>
      </c>
      <c r="CN401" s="62">
        <f>IFERROR(VLOOKUP($C401,Waste!$ED$5:$EJ$200,3,0),0)</f>
        <v>0</v>
      </c>
      <c r="CO401" s="63">
        <f t="shared" si="6955"/>
        <v>0</v>
      </c>
      <c r="CP401" s="62">
        <f>IFERROR(VLOOKUP($C401,Sales!$EK$5:$EQ$300,7,0),0)</f>
        <v>25000</v>
      </c>
      <c r="CQ401" s="62">
        <f>IFERROR(VLOOKUP($C401,Sales!$EK$5:$EQ$300,3,0),0)</f>
        <v>1</v>
      </c>
      <c r="CR401" s="62">
        <f>IFERROR(VLOOKUP($C401,Waste!$EK$5:$EQ$200,3,0),0)</f>
        <v>0</v>
      </c>
      <c r="CS401" s="63">
        <f t="shared" si="6956"/>
        <v>0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100000</v>
      </c>
      <c r="CY401" s="62">
        <f>IFERROR(VLOOKUP($C401,Sales!$EY$5:$FE$300,3,0),0)</f>
        <v>4</v>
      </c>
      <c r="CZ401" s="62">
        <f>IFERROR(VLOOKUP($C401,Waste!$EY$5:$FE$200,3,0),0)</f>
        <v>0</v>
      </c>
      <c r="DA401" s="63">
        <f t="shared" si="6958"/>
        <v>0</v>
      </c>
      <c r="DB401" s="62">
        <f>IFERROR(VLOOKUP($C401,Sales!$FF$5:$FL$300,7,0),0)</f>
        <v>25000</v>
      </c>
      <c r="DC401" s="62">
        <f>IFERROR(VLOOKUP($C401,Sales!$FF$5:$FL$300,3,0),0)</f>
        <v>1</v>
      </c>
      <c r="DD401" s="62">
        <f>IFERROR(VLOOKUP($C401,Waste!$FF$5:$FL$200,3,0),0)</f>
        <v>0</v>
      </c>
      <c r="DE401" s="63">
        <f t="shared" si="6959"/>
        <v>0</v>
      </c>
      <c r="DF401" s="62">
        <f>IFERROR(VLOOKUP($C401,Sales!$FM$5:$FS$300,7,0),0)</f>
        <v>200000</v>
      </c>
      <c r="DG401" s="62">
        <f>IFERROR(VLOOKUP($C401,Sales!$FM$5:$FS$300,3,0),0)</f>
        <v>8</v>
      </c>
      <c r="DH401" s="62">
        <f>IFERROR(VLOOKUP($C401,Waste!$FM$5:$FS$200,3,0),0)</f>
        <v>0</v>
      </c>
      <c r="DI401" s="63">
        <f t="shared" si="6960"/>
        <v>0</v>
      </c>
      <c r="DJ401" s="62">
        <f>IFERROR(VLOOKUP($C401,Sales!$FT$5:$FZ$300,7,0),0)</f>
        <v>400000</v>
      </c>
      <c r="DK401" s="62">
        <f>IFERROR(VLOOKUP($C401,Sales!$FT$5:$FZ$300,3,0),0)</f>
        <v>16</v>
      </c>
      <c r="DL401" s="62">
        <f>IFERROR(VLOOKUP($C401,Waste!$FT$5:$FZ$200,3,0),0)</f>
        <v>0</v>
      </c>
      <c r="DM401" s="63">
        <f t="shared" si="6961"/>
        <v>0</v>
      </c>
      <c r="DN401" s="62">
        <f>IFERROR(VLOOKUP($C401,Sales!$GA$5:$GG$300,7,0),0)</f>
        <v>275000</v>
      </c>
      <c r="DO401" s="62">
        <f>IFERROR(VLOOKUP($C401,Sales!$GA$5:$GG$300,3,0),0)</f>
        <v>11</v>
      </c>
      <c r="DP401" s="62">
        <f>IFERROR(VLOOKUP($C401,Waste!$GA$5:$GG$200,3,0),0)</f>
        <v>0</v>
      </c>
      <c r="DQ401" s="63">
        <f t="shared" si="6962"/>
        <v>0</v>
      </c>
      <c r="DR401" s="62">
        <f>IFERROR(VLOOKUP($C401,Sales!$GH$5:$GN$300,7,0),0)</f>
        <v>50000</v>
      </c>
      <c r="DS401" s="62">
        <f>IFERROR(VLOOKUP($C401,Sales!$GH$5:$GN$300,3,0),0)</f>
        <v>2</v>
      </c>
      <c r="DT401" s="62">
        <f>IFERROR(VLOOKUP($C401,Waste!$GH$5:$GN$200,3,0),0)</f>
        <v>0</v>
      </c>
      <c r="DU401" s="63">
        <f t="shared" si="6963"/>
        <v>0</v>
      </c>
      <c r="DV401" s="62">
        <f>IFERROR(VLOOKUP($C401,Sales!$GO$5:$GU$300,7,0),0)</f>
        <v>75000</v>
      </c>
      <c r="DW401" s="62">
        <f>IFERROR(VLOOKUP($C401,Sales!$GO$5:$GU$300,3,0),0)</f>
        <v>3</v>
      </c>
      <c r="DX401" s="62">
        <f>IFERROR(VLOOKUP($C401,Waste!$GO$5:$GU$200,3,0),0)</f>
        <v>0</v>
      </c>
      <c r="DY401" s="63">
        <f t="shared" si="6964"/>
        <v>0</v>
      </c>
      <c r="DZ401" s="62">
        <f>IFERROR(VLOOKUP($C401,Sales!$GV$5:$HB$300,7,0),0)</f>
        <v>125000</v>
      </c>
      <c r="EA401" s="62">
        <f>IFERROR(VLOOKUP($C401,Sales!$GV$5:$HB$300,3,0),0)</f>
        <v>5</v>
      </c>
      <c r="EB401" s="62">
        <f>IFERROR(VLOOKUP($C401,Waste!$GV$5:$HB$200,3,0),0)</f>
        <v>0</v>
      </c>
      <c r="EC401" s="63">
        <f t="shared" si="6965"/>
        <v>0</v>
      </c>
      <c r="ED401" s="62">
        <f>IFERROR(VLOOKUP($C401,Sales!$HC$5:$HI$300,7,0),0)</f>
        <v>25000</v>
      </c>
      <c r="EE401" s="62">
        <f>IFERROR(VLOOKUP($C401,Sales!$HC$5:$HI$300,3,0),0)</f>
        <v>1</v>
      </c>
      <c r="EF401" s="62">
        <f>IFERROR(VLOOKUP($C401,Waste!$HC$5:$HI$200,3,0),0)</f>
        <v>0</v>
      </c>
      <c r="EG401" s="63">
        <f t="shared" si="6966"/>
        <v>0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2675000</v>
      </c>
      <c r="EN401" s="64">
        <f t="shared" si="6970"/>
        <v>2675000</v>
      </c>
      <c r="EO401" s="64">
        <f t="shared" si="6971"/>
        <v>75000</v>
      </c>
      <c r="EP401" s="64">
        <f t="shared" si="6972"/>
        <v>50000</v>
      </c>
      <c r="EQ401" s="64">
        <f t="shared" si="6973"/>
        <v>75000</v>
      </c>
      <c r="ER401" s="64">
        <f t="shared" si="6974"/>
        <v>125000</v>
      </c>
      <c r="ES401" s="64">
        <f t="shared" si="6975"/>
        <v>100000</v>
      </c>
      <c r="ET401" s="64">
        <f t="shared" si="6976"/>
        <v>50000</v>
      </c>
      <c r="EU401" s="64">
        <f t="shared" si="6977"/>
        <v>50000</v>
      </c>
      <c r="EV401" s="64">
        <f t="shared" si="6978"/>
        <v>50000</v>
      </c>
      <c r="EW401" s="64">
        <f t="shared" si="6979"/>
        <v>25000</v>
      </c>
      <c r="EX401" s="64">
        <f t="shared" si="6980"/>
        <v>25000</v>
      </c>
      <c r="EY401" s="64">
        <f t="shared" si="6981"/>
        <v>100000</v>
      </c>
      <c r="EZ401" s="64">
        <f t="shared" si="6982"/>
        <v>200000</v>
      </c>
      <c r="FA401" s="64">
        <f t="shared" si="6983"/>
        <v>50000</v>
      </c>
      <c r="FB401" s="64">
        <f t="shared" si="6984"/>
        <v>50000</v>
      </c>
      <c r="FC401" s="64">
        <f t="shared" si="6985"/>
        <v>25000</v>
      </c>
      <c r="FD401" s="64">
        <f t="shared" si="6986"/>
        <v>0</v>
      </c>
      <c r="FE401" s="64">
        <f t="shared" si="6987"/>
        <v>25000</v>
      </c>
      <c r="FF401" s="64">
        <f t="shared" si="6988"/>
        <v>175000</v>
      </c>
      <c r="FG401" s="64">
        <f t="shared" si="6989"/>
        <v>125000</v>
      </c>
      <c r="FH401" s="64">
        <f t="shared" si="6990"/>
        <v>25000</v>
      </c>
      <c r="FI401" s="64">
        <f t="shared" si="6991"/>
        <v>0</v>
      </c>
      <c r="FJ401" s="64">
        <f t="shared" si="6992"/>
        <v>100000</v>
      </c>
      <c r="FK401" s="64">
        <f t="shared" si="6993"/>
        <v>25000</v>
      </c>
      <c r="FL401" s="64">
        <f t="shared" si="6994"/>
        <v>200000</v>
      </c>
      <c r="FM401" s="64">
        <f t="shared" si="6995"/>
        <v>400000</v>
      </c>
      <c r="FN401" s="64">
        <f t="shared" si="6996"/>
        <v>275000</v>
      </c>
      <c r="FO401" s="64">
        <f t="shared" si="6997"/>
        <v>50000</v>
      </c>
      <c r="FP401" s="64">
        <f t="shared" si="6998"/>
        <v>75000</v>
      </c>
      <c r="FQ401" s="64">
        <f t="shared" si="6999"/>
        <v>125000</v>
      </c>
      <c r="FR401" s="64">
        <f t="shared" si="7000"/>
        <v>25000</v>
      </c>
      <c r="FS401" s="116">
        <f t="shared" si="7001"/>
        <v>0</v>
      </c>
      <c r="FT401" s="115">
        <f t="shared" si="7002"/>
        <v>0</v>
      </c>
      <c r="FU401" s="64">
        <f t="shared" si="7003"/>
        <v>107</v>
      </c>
      <c r="FV401" s="64">
        <f t="shared" si="7004"/>
        <v>107</v>
      </c>
      <c r="FW401" s="64">
        <f t="shared" si="7005"/>
        <v>3</v>
      </c>
      <c r="FX401" s="64">
        <f t="shared" si="7006"/>
        <v>2</v>
      </c>
      <c r="FY401" s="64">
        <f t="shared" si="7007"/>
        <v>3</v>
      </c>
      <c r="FZ401" s="64">
        <f t="shared" si="7008"/>
        <v>5</v>
      </c>
      <c r="GA401" s="64">
        <f t="shared" si="7009"/>
        <v>4</v>
      </c>
      <c r="GB401" s="64">
        <f t="shared" si="7010"/>
        <v>2</v>
      </c>
      <c r="GC401" s="64">
        <f t="shared" si="7011"/>
        <v>2</v>
      </c>
      <c r="GD401" s="64">
        <f t="shared" si="7012"/>
        <v>2</v>
      </c>
      <c r="GE401" s="64">
        <f t="shared" si="7013"/>
        <v>1</v>
      </c>
      <c r="GF401" s="64">
        <f t="shared" si="7014"/>
        <v>1</v>
      </c>
      <c r="GG401" s="64">
        <f t="shared" si="7015"/>
        <v>4</v>
      </c>
      <c r="GH401" s="64">
        <f t="shared" si="7016"/>
        <v>8</v>
      </c>
      <c r="GI401" s="64">
        <f t="shared" si="7017"/>
        <v>2</v>
      </c>
      <c r="GJ401" s="64">
        <f t="shared" si="7018"/>
        <v>2</v>
      </c>
      <c r="GK401" s="64">
        <f t="shared" si="7019"/>
        <v>1</v>
      </c>
      <c r="GL401" s="64">
        <f t="shared" si="7020"/>
        <v>0</v>
      </c>
      <c r="GM401" s="64">
        <f t="shared" si="7021"/>
        <v>1</v>
      </c>
      <c r="GN401" s="64">
        <f t="shared" si="7022"/>
        <v>7</v>
      </c>
      <c r="GO401" s="64">
        <f t="shared" si="7023"/>
        <v>5</v>
      </c>
      <c r="GP401" s="64">
        <f t="shared" si="7024"/>
        <v>1</v>
      </c>
      <c r="GQ401" s="64">
        <f t="shared" si="7025"/>
        <v>0</v>
      </c>
      <c r="GR401" s="64">
        <f t="shared" si="7026"/>
        <v>4</v>
      </c>
      <c r="GS401" s="64">
        <f t="shared" si="7027"/>
        <v>1</v>
      </c>
      <c r="GT401" s="64">
        <f t="shared" si="7028"/>
        <v>8</v>
      </c>
      <c r="GU401" s="64">
        <f t="shared" si="7029"/>
        <v>16</v>
      </c>
      <c r="GV401" s="64">
        <f t="shared" si="7030"/>
        <v>11</v>
      </c>
      <c r="GW401" s="64">
        <f t="shared" si="7031"/>
        <v>2</v>
      </c>
      <c r="GX401" s="64">
        <f t="shared" si="7032"/>
        <v>3</v>
      </c>
      <c r="GY401" s="64">
        <f t="shared" si="7033"/>
        <v>5</v>
      </c>
      <c r="GZ401" s="64">
        <f t="shared" si="7034"/>
        <v>1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107</v>
      </c>
      <c r="IL401" s="64">
        <f t="shared" si="6896"/>
        <v>107</v>
      </c>
      <c r="IM401" s="64">
        <f t="shared" si="6897"/>
        <v>3</v>
      </c>
      <c r="IN401" s="64">
        <f t="shared" si="6898"/>
        <v>2</v>
      </c>
      <c r="IO401" s="64">
        <f t="shared" si="6899"/>
        <v>3</v>
      </c>
      <c r="IP401" s="64">
        <f t="shared" si="6900"/>
        <v>5</v>
      </c>
      <c r="IQ401" s="64">
        <f t="shared" si="6901"/>
        <v>4</v>
      </c>
      <c r="IR401" s="64">
        <f t="shared" si="6902"/>
        <v>2</v>
      </c>
      <c r="IS401" s="64">
        <f t="shared" si="6903"/>
        <v>2</v>
      </c>
      <c r="IT401" s="64">
        <f t="shared" si="6904"/>
        <v>2</v>
      </c>
      <c r="IU401" s="64">
        <f t="shared" si="6905"/>
        <v>1</v>
      </c>
      <c r="IV401" s="64">
        <f t="shared" si="6906"/>
        <v>1</v>
      </c>
      <c r="IW401" s="64">
        <f t="shared" si="6907"/>
        <v>4</v>
      </c>
      <c r="IX401" s="64">
        <f t="shared" si="6908"/>
        <v>8</v>
      </c>
      <c r="IY401" s="64">
        <f t="shared" si="6909"/>
        <v>2</v>
      </c>
      <c r="IZ401" s="64">
        <f t="shared" si="6910"/>
        <v>2</v>
      </c>
      <c r="JA401" s="64">
        <f t="shared" si="6911"/>
        <v>1</v>
      </c>
      <c r="JB401" s="64">
        <f t="shared" si="6912"/>
        <v>0</v>
      </c>
      <c r="JC401" s="64">
        <f t="shared" si="6913"/>
        <v>1</v>
      </c>
      <c r="JD401" s="64">
        <f t="shared" si="6914"/>
        <v>7</v>
      </c>
      <c r="JE401" s="64">
        <f t="shared" si="6915"/>
        <v>5</v>
      </c>
      <c r="JF401" s="64">
        <f t="shared" si="6916"/>
        <v>1</v>
      </c>
      <c r="JG401" s="64">
        <f t="shared" si="6917"/>
        <v>0</v>
      </c>
      <c r="JH401" s="64">
        <f t="shared" si="6918"/>
        <v>4</v>
      </c>
      <c r="JI401" s="64">
        <f t="shared" si="6919"/>
        <v>1</v>
      </c>
      <c r="JJ401" s="64">
        <f t="shared" si="6920"/>
        <v>8</v>
      </c>
      <c r="JK401" s="64">
        <f t="shared" si="6921"/>
        <v>16</v>
      </c>
      <c r="JL401" s="64">
        <f t="shared" si="6922"/>
        <v>11</v>
      </c>
      <c r="JM401" s="64">
        <f t="shared" si="6923"/>
        <v>2</v>
      </c>
      <c r="JN401" s="64">
        <f t="shared" si="6924"/>
        <v>3</v>
      </c>
      <c r="JO401" s="64">
        <f t="shared" si="6925"/>
        <v>5</v>
      </c>
      <c r="JP401" s="64">
        <f t="shared" si="6926"/>
        <v>1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9682400</v>
      </c>
      <c r="K402" s="62">
        <f t="shared" si="6930"/>
        <v>346</v>
      </c>
      <c r="L402" s="62">
        <f t="shared" si="6931"/>
        <v>0</v>
      </c>
      <c r="M402" s="57">
        <f t="shared" si="6932"/>
        <v>0</v>
      </c>
      <c r="N402" s="115">
        <f t="shared" si="6933"/>
        <v>9682400</v>
      </c>
      <c r="O402" s="64">
        <f t="shared" si="6934"/>
        <v>346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84000</v>
      </c>
      <c r="S402" s="62">
        <f>IFERROR(VLOOKUP($C402,Sales!$H$5:$N$300,3,0),0)</f>
        <v>3</v>
      </c>
      <c r="T402" s="62">
        <f>IFERROR(VLOOKUP($C402,Waste!$H$5:$N$200,3,0),0)</f>
        <v>0</v>
      </c>
      <c r="U402" s="63">
        <f t="shared" si="6937"/>
        <v>0</v>
      </c>
      <c r="V402" s="62">
        <f>IFERROR(VLOOKUP($C402,Sales!$O$5:$U$300,7,0),0)</f>
        <v>168000</v>
      </c>
      <c r="W402" s="62">
        <f>IFERROR(VLOOKUP($C402,Sales!$O$5:$U$300,3,0),0)</f>
        <v>6</v>
      </c>
      <c r="X402" s="62">
        <f>IFERROR(VLOOKUP($C402,Waste!$O$5:$U$200,3,0),0)</f>
        <v>0</v>
      </c>
      <c r="Y402" s="63">
        <f t="shared" si="6938"/>
        <v>0</v>
      </c>
      <c r="Z402" s="62">
        <f>IFERROR(VLOOKUP($C402,Sales!$V$5:$AB$300,7,0),0)</f>
        <v>224000</v>
      </c>
      <c r="AA402" s="62">
        <f>IFERROR(VLOOKUP($C402,Sales!$V$5:$AB$300,3,0),0)</f>
        <v>8</v>
      </c>
      <c r="AB402" s="62">
        <f>IFERROR(VLOOKUP($C402,Waste!$V$5:$AB$200,3,0),0)</f>
        <v>0</v>
      </c>
      <c r="AC402" s="63">
        <f t="shared" si="6939"/>
        <v>0</v>
      </c>
      <c r="AD402" s="62">
        <f>IFERROR(VLOOKUP($C402,Sales!$AC$5:$AI$300,7,0),0)</f>
        <v>168000</v>
      </c>
      <c r="AE402" s="62">
        <f>IFERROR(VLOOKUP($C402,Sales!$AC$5:$AI$300,3,0),0)</f>
        <v>6</v>
      </c>
      <c r="AF402" s="62">
        <f>IFERROR(VLOOKUP($C402,Waste!$AC$5:$AI$200,3,0),0)</f>
        <v>0</v>
      </c>
      <c r="AG402" s="63">
        <f t="shared" si="6940"/>
        <v>0</v>
      </c>
      <c r="AH402" s="62">
        <f>IFERROR(VLOOKUP($C402,Sales!$AJ$5:$AP$300,7,0),0)</f>
        <v>672000</v>
      </c>
      <c r="AI402" s="62">
        <f>IFERROR(VLOOKUP($C402,Sales!$AJ$5:$AP$300,3,0),0)</f>
        <v>24</v>
      </c>
      <c r="AJ402" s="62">
        <f>IFERROR(VLOOKUP($C402,Waste!$AJ$5:$AP$200,3,0),0)</f>
        <v>0</v>
      </c>
      <c r="AK402" s="63">
        <f t="shared" si="6941"/>
        <v>0</v>
      </c>
      <c r="AL402" s="62">
        <f>IFERROR(VLOOKUP($C402,Sales!$AQ$5:$AW$300,7,0),0)</f>
        <v>140000</v>
      </c>
      <c r="AM402" s="62">
        <f>IFERROR(VLOOKUP($C402,Sales!$AQ$5:$AW$300,3,0),0)</f>
        <v>5</v>
      </c>
      <c r="AN402" s="62">
        <f>IFERROR(VLOOKUP($C402,Waste!$AQ$5:$AW$200,3,0),0)</f>
        <v>0</v>
      </c>
      <c r="AO402" s="63">
        <f t="shared" si="6942"/>
        <v>0</v>
      </c>
      <c r="AP402" s="62">
        <f>IFERROR(VLOOKUP($C402,Sales!$AX$5:$BD$300,7,0),0)</f>
        <v>56000</v>
      </c>
      <c r="AQ402" s="62">
        <f>IFERROR(VLOOKUP($C402,Sales!$AX$5:$BD$300,3,0),0)</f>
        <v>2</v>
      </c>
      <c r="AR402" s="62">
        <f>IFERROR(VLOOKUP($C402,Waste!$AX$5:$BD$200,3,0),0)</f>
        <v>0</v>
      </c>
      <c r="AS402" s="63">
        <f t="shared" si="6943"/>
        <v>0</v>
      </c>
      <c r="AT402" s="62">
        <f>IFERROR(VLOOKUP($C402,Sales!$BE$5:$BK$300,7,0),0)</f>
        <v>218400</v>
      </c>
      <c r="AU402" s="62">
        <f>IFERROR(VLOOKUP($C402,Sales!$BE$5:$BK$300,3,0),0)</f>
        <v>8</v>
      </c>
      <c r="AV402" s="62">
        <f>IFERROR(VLOOKUP($C402,Waste!$BE$5:$BK$200,3,0),0)</f>
        <v>0</v>
      </c>
      <c r="AW402" s="63">
        <f t="shared" si="6944"/>
        <v>0</v>
      </c>
      <c r="AX402" s="62">
        <f>IFERROR(VLOOKUP($C402,Sales!$BL$5:$BR$300,7,0),0)</f>
        <v>84000</v>
      </c>
      <c r="AY402" s="62">
        <f>IFERROR(VLOOKUP($C402,Sales!$BL$5:$BR$300,3,0),0)</f>
        <v>3</v>
      </c>
      <c r="AZ402" s="62">
        <f>IFERROR(VLOOKUP($C402,Waste!$BL$5:$BR$200,3,0),0)</f>
        <v>0</v>
      </c>
      <c r="BA402" s="63">
        <f t="shared" si="6945"/>
        <v>0</v>
      </c>
      <c r="BB402" s="62">
        <f>IFERROR(VLOOKUP($C402,Sales!$BS$5:$BY$300,7,0),0)</f>
        <v>140000</v>
      </c>
      <c r="BC402" s="62">
        <f>IFERROR(VLOOKUP($C402,Sales!$BS$5:$BY$300,3,0),0)</f>
        <v>5</v>
      </c>
      <c r="BD402" s="62">
        <f>IFERROR(VLOOKUP($C402,Waste!$BS$5:$BY$200,3,0),0)</f>
        <v>0</v>
      </c>
      <c r="BE402" s="63">
        <f t="shared" si="6946"/>
        <v>0</v>
      </c>
      <c r="BF402" s="62">
        <f>IFERROR(VLOOKUP($C402,Sales!$BZ$5:$CF$300,7,0),0)</f>
        <v>280000</v>
      </c>
      <c r="BG402" s="62">
        <f>IFERROR(VLOOKUP($C402,Sales!$BZ$5:$CF$300,3,0),0)</f>
        <v>10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672000</v>
      </c>
      <c r="BK402" s="62">
        <f>IFERROR(VLOOKUP($C402,Sales!$CG$5:$CM$300,3,0),0)</f>
        <v>24</v>
      </c>
      <c r="BL402" s="62">
        <f>IFERROR(VLOOKUP($C402,Waste!$CG$5:$CM$200,3,0),0)</f>
        <v>0</v>
      </c>
      <c r="BM402" s="63">
        <f t="shared" si="6948"/>
        <v>0</v>
      </c>
      <c r="BN402" s="62">
        <f>IFERROR(VLOOKUP($C402,Sales!$CN$5:$CT$300,7,0),0)</f>
        <v>224000</v>
      </c>
      <c r="BO402" s="62">
        <f>IFERROR(VLOOKUP($C402,Sales!$CN$5:$CT$300,3,0),0)</f>
        <v>8</v>
      </c>
      <c r="BP402" s="62">
        <f>IFERROR(VLOOKUP($C402,Waste!$CN$5:$CT$200,3,0),0)</f>
        <v>0</v>
      </c>
      <c r="BQ402" s="63">
        <f t="shared" si="6949"/>
        <v>0</v>
      </c>
      <c r="BR402" s="62">
        <f>IFERROR(VLOOKUP($C402,Sales!$CU$5:$DA$300,7,0),0)</f>
        <v>56000</v>
      </c>
      <c r="BS402" s="62">
        <f>IFERROR(VLOOKUP($C402,Sales!$CU$5:$DA$300,3,0),0)</f>
        <v>2</v>
      </c>
      <c r="BT402" s="62">
        <f>IFERROR(VLOOKUP($C402,Waste!$CU$5:$DA$200,3,0),0)</f>
        <v>0</v>
      </c>
      <c r="BU402" s="63">
        <f t="shared" si="6950"/>
        <v>0</v>
      </c>
      <c r="BV402" s="62">
        <f>IFERROR(VLOOKUP($C402,Sales!$DB$5:$DH$300,7,0),0)</f>
        <v>112000</v>
      </c>
      <c r="BW402" s="62">
        <f>IFERROR(VLOOKUP($C402,Sales!$DB$5:$DH$300,3,0),0)</f>
        <v>4</v>
      </c>
      <c r="BX402" s="62">
        <f>IFERROR(VLOOKUP($C402,Waste!$DB$5:$DH$200,3,0),0)</f>
        <v>0</v>
      </c>
      <c r="BY402" s="63">
        <f t="shared" si="6951"/>
        <v>0</v>
      </c>
      <c r="BZ402" s="62">
        <f>IFERROR(VLOOKUP($C402,Sales!$DI$5:$DO$300,7,0),0)</f>
        <v>224000</v>
      </c>
      <c r="CA402" s="62">
        <f>IFERROR(VLOOKUP($C402,Sales!$DI$5:$DO$300,3,0),0)</f>
        <v>8</v>
      </c>
      <c r="CB402" s="62">
        <f>IFERROR(VLOOKUP($C402,Waste!$DI$5:$DO$200,3,0),0)</f>
        <v>0</v>
      </c>
      <c r="CC402" s="63">
        <f t="shared" si="6952"/>
        <v>0</v>
      </c>
      <c r="CD402" s="62">
        <f>IFERROR(VLOOKUP($C402,Sales!$DP$5:$DV$300,7,0),0)</f>
        <v>112000</v>
      </c>
      <c r="CE402" s="62">
        <f>IFERROR(VLOOKUP($C402,Sales!$DP$5:$DV$300,3,0),0)</f>
        <v>4</v>
      </c>
      <c r="CF402" s="62">
        <f>IFERROR(VLOOKUP($C402,Waste!$DP$5:$DV$200,3,0),0)</f>
        <v>0</v>
      </c>
      <c r="CG402" s="63">
        <f t="shared" si="6953"/>
        <v>0</v>
      </c>
      <c r="CH402" s="62">
        <f>IFERROR(VLOOKUP($C402,Sales!$DW$5:$EC$300,7,0),0)</f>
        <v>448000</v>
      </c>
      <c r="CI402" s="62">
        <f>IFERROR(VLOOKUP($C402,Sales!$DW$5:$EC$300,3,0),0)</f>
        <v>16</v>
      </c>
      <c r="CJ402" s="62">
        <f>IFERROR(VLOOKUP($C402,Waste!$DW$5:$EC$200,3,0),0)</f>
        <v>0</v>
      </c>
      <c r="CK402" s="63">
        <f t="shared" si="6954"/>
        <v>0</v>
      </c>
      <c r="CL402" s="62">
        <f>IFERROR(VLOOKUP($C402,Sales!$ED$5:$EJ$300,7,0),0)</f>
        <v>476000</v>
      </c>
      <c r="CM402" s="62">
        <f>IFERROR(VLOOKUP($C402,Sales!$ED$5:$EJ$300,3,0),0)</f>
        <v>17</v>
      </c>
      <c r="CN402" s="62">
        <f>IFERROR(VLOOKUP($C402,Waste!$ED$5:$EJ$200,3,0),0)</f>
        <v>0</v>
      </c>
      <c r="CO402" s="63">
        <f t="shared" si="6955"/>
        <v>0</v>
      </c>
      <c r="CP402" s="62">
        <f>IFERROR(VLOOKUP($C402,Sales!$EK$5:$EQ$300,7,0),0)</f>
        <v>252000</v>
      </c>
      <c r="CQ402" s="62">
        <f>IFERROR(VLOOKUP($C402,Sales!$EK$5:$EQ$300,3,0),0)</f>
        <v>9</v>
      </c>
      <c r="CR402" s="62">
        <f>IFERROR(VLOOKUP($C402,Waste!$EK$5:$EQ$200,3,0),0)</f>
        <v>0</v>
      </c>
      <c r="CS402" s="63">
        <f t="shared" si="6956"/>
        <v>0</v>
      </c>
      <c r="CT402" s="62">
        <f>IFERROR(VLOOKUP($C402,Sales!$ER$5:$EX$300,7,0),0)</f>
        <v>112000</v>
      </c>
      <c r="CU402" s="62">
        <f>IFERROR(VLOOKUP($C402,Sales!$ER$5:$EX$300,3,0),0)</f>
        <v>4</v>
      </c>
      <c r="CV402" s="62">
        <f>IFERROR(VLOOKUP($C402,Waste!$ER$5:$EX$200,3,0),0)</f>
        <v>0</v>
      </c>
      <c r="CW402" s="63">
        <f t="shared" si="6957"/>
        <v>0</v>
      </c>
      <c r="CX402" s="62">
        <f>IFERROR(VLOOKUP($C402,Sales!$EY$5:$FE$300,7,0),0)</f>
        <v>308000</v>
      </c>
      <c r="CY402" s="62">
        <f>IFERROR(VLOOKUP($C402,Sales!$EY$5:$FE$300,3,0),0)</f>
        <v>11</v>
      </c>
      <c r="CZ402" s="62">
        <f>IFERROR(VLOOKUP($C402,Waste!$EY$5:$FE$200,3,0),0)</f>
        <v>0</v>
      </c>
      <c r="DA402" s="63">
        <f t="shared" si="6958"/>
        <v>0</v>
      </c>
      <c r="DB402" s="62">
        <f>IFERROR(VLOOKUP($C402,Sales!$FF$5:$FL$300,7,0),0)</f>
        <v>336000</v>
      </c>
      <c r="DC402" s="62">
        <f>IFERROR(VLOOKUP($C402,Sales!$FF$5:$FL$300,3,0),0)</f>
        <v>12</v>
      </c>
      <c r="DD402" s="62">
        <f>IFERROR(VLOOKUP($C402,Waste!$FF$5:$FL$200,3,0),0)</f>
        <v>0</v>
      </c>
      <c r="DE402" s="63">
        <f t="shared" si="6959"/>
        <v>0</v>
      </c>
      <c r="DF402" s="62">
        <f>IFERROR(VLOOKUP($C402,Sales!$FM$5:$FS$300,7,0),0)</f>
        <v>1036000</v>
      </c>
      <c r="DG402" s="62">
        <f>IFERROR(VLOOKUP($C402,Sales!$FM$5:$FS$300,3,0),0)</f>
        <v>37</v>
      </c>
      <c r="DH402" s="62">
        <f>IFERROR(VLOOKUP($C402,Waste!$FM$5:$FS$200,3,0),0)</f>
        <v>0</v>
      </c>
      <c r="DI402" s="63">
        <f t="shared" si="6960"/>
        <v>0</v>
      </c>
      <c r="DJ402" s="62">
        <f>IFERROR(VLOOKUP($C402,Sales!$FT$5:$FZ$300,7,0),0)</f>
        <v>868000</v>
      </c>
      <c r="DK402" s="62">
        <f>IFERROR(VLOOKUP($C402,Sales!$FT$5:$FZ$300,3,0),0)</f>
        <v>31</v>
      </c>
      <c r="DL402" s="62">
        <f>IFERROR(VLOOKUP($C402,Waste!$FT$5:$FZ$200,3,0),0)</f>
        <v>0</v>
      </c>
      <c r="DM402" s="63">
        <f t="shared" si="6961"/>
        <v>0</v>
      </c>
      <c r="DN402" s="62">
        <f>IFERROR(VLOOKUP($C402,Sales!$GA$5:$GG$300,7,0),0)</f>
        <v>1008000</v>
      </c>
      <c r="DO402" s="62">
        <f>IFERROR(VLOOKUP($C402,Sales!$GA$5:$GG$300,3,0),0)</f>
        <v>36</v>
      </c>
      <c r="DP402" s="62">
        <f>IFERROR(VLOOKUP($C402,Waste!$GA$5:$GG$200,3,0),0)</f>
        <v>0</v>
      </c>
      <c r="DQ402" s="63">
        <f t="shared" si="6962"/>
        <v>0</v>
      </c>
      <c r="DR402" s="62">
        <f>IFERROR(VLOOKUP($C402,Sales!$GH$5:$GN$300,7,0),0)</f>
        <v>252000</v>
      </c>
      <c r="DS402" s="62">
        <f>IFERROR(VLOOKUP($C402,Sales!$GH$5:$GN$300,3,0),0)</f>
        <v>9</v>
      </c>
      <c r="DT402" s="62">
        <f>IFERROR(VLOOKUP($C402,Waste!$GH$5:$GN$200,3,0),0)</f>
        <v>0</v>
      </c>
      <c r="DU402" s="63">
        <f t="shared" si="6963"/>
        <v>0</v>
      </c>
      <c r="DV402" s="62">
        <f>IFERROR(VLOOKUP($C402,Sales!$GO$5:$GU$300,7,0),0)</f>
        <v>448000</v>
      </c>
      <c r="DW402" s="62">
        <f>IFERROR(VLOOKUP($C402,Sales!$GO$5:$GU$300,3,0),0)</f>
        <v>16</v>
      </c>
      <c r="DX402" s="62">
        <f>IFERROR(VLOOKUP($C402,Waste!$GO$5:$GU$200,3,0),0)</f>
        <v>0</v>
      </c>
      <c r="DY402" s="63">
        <f t="shared" si="6964"/>
        <v>0</v>
      </c>
      <c r="DZ402" s="62">
        <f>IFERROR(VLOOKUP($C402,Sales!$GV$5:$HB$300,7,0),0)</f>
        <v>252000</v>
      </c>
      <c r="EA402" s="62">
        <f>IFERROR(VLOOKUP($C402,Sales!$GV$5:$HB$300,3,0),0)</f>
        <v>9</v>
      </c>
      <c r="EB402" s="62">
        <f>IFERROR(VLOOKUP($C402,Waste!$GV$5:$HB$200,3,0),0)</f>
        <v>0</v>
      </c>
      <c r="EC402" s="63">
        <f t="shared" si="6965"/>
        <v>0</v>
      </c>
      <c r="ED402" s="62">
        <f>IFERROR(VLOOKUP($C402,Sales!$HC$5:$HI$300,7,0),0)</f>
        <v>252000</v>
      </c>
      <c r="EE402" s="62">
        <f>IFERROR(VLOOKUP($C402,Sales!$HC$5:$HI$300,3,0),0)</f>
        <v>9</v>
      </c>
      <c r="EF402" s="62">
        <f>IFERROR(VLOOKUP($C402,Waste!$HC$5:$HI$200,3,0),0)</f>
        <v>0</v>
      </c>
      <c r="EG402" s="63">
        <f t="shared" si="6966"/>
        <v>0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9682400</v>
      </c>
      <c r="EN402" s="64">
        <f t="shared" si="6970"/>
        <v>9682400</v>
      </c>
      <c r="EO402" s="64">
        <f t="shared" si="6971"/>
        <v>84000</v>
      </c>
      <c r="EP402" s="64">
        <f t="shared" si="6972"/>
        <v>168000</v>
      </c>
      <c r="EQ402" s="64">
        <f t="shared" si="6973"/>
        <v>224000</v>
      </c>
      <c r="ER402" s="64">
        <f t="shared" si="6974"/>
        <v>168000</v>
      </c>
      <c r="ES402" s="64">
        <f t="shared" si="6975"/>
        <v>672000</v>
      </c>
      <c r="ET402" s="64">
        <f t="shared" si="6976"/>
        <v>140000</v>
      </c>
      <c r="EU402" s="64">
        <f t="shared" si="6977"/>
        <v>56000</v>
      </c>
      <c r="EV402" s="64">
        <f t="shared" si="6978"/>
        <v>218400</v>
      </c>
      <c r="EW402" s="64">
        <f t="shared" si="6979"/>
        <v>84000</v>
      </c>
      <c r="EX402" s="64">
        <f t="shared" si="6980"/>
        <v>140000</v>
      </c>
      <c r="EY402" s="64">
        <f t="shared" si="6981"/>
        <v>280000</v>
      </c>
      <c r="EZ402" s="64">
        <f t="shared" si="6982"/>
        <v>672000</v>
      </c>
      <c r="FA402" s="64">
        <f t="shared" si="6983"/>
        <v>224000</v>
      </c>
      <c r="FB402" s="64">
        <f t="shared" si="6984"/>
        <v>56000</v>
      </c>
      <c r="FC402" s="64">
        <f t="shared" si="6985"/>
        <v>112000</v>
      </c>
      <c r="FD402" s="64">
        <f t="shared" si="6986"/>
        <v>224000</v>
      </c>
      <c r="FE402" s="64">
        <f t="shared" si="6987"/>
        <v>112000</v>
      </c>
      <c r="FF402" s="64">
        <f t="shared" si="6988"/>
        <v>448000</v>
      </c>
      <c r="FG402" s="64">
        <f t="shared" si="6989"/>
        <v>476000</v>
      </c>
      <c r="FH402" s="64">
        <f t="shared" si="6990"/>
        <v>252000</v>
      </c>
      <c r="FI402" s="64">
        <f t="shared" si="6991"/>
        <v>112000</v>
      </c>
      <c r="FJ402" s="64">
        <f t="shared" si="6992"/>
        <v>308000</v>
      </c>
      <c r="FK402" s="64">
        <f t="shared" si="6993"/>
        <v>336000</v>
      </c>
      <c r="FL402" s="64">
        <f t="shared" si="6994"/>
        <v>1036000</v>
      </c>
      <c r="FM402" s="64">
        <f t="shared" si="6995"/>
        <v>868000</v>
      </c>
      <c r="FN402" s="64">
        <f t="shared" si="6996"/>
        <v>1008000</v>
      </c>
      <c r="FO402" s="64">
        <f t="shared" si="6997"/>
        <v>252000</v>
      </c>
      <c r="FP402" s="64">
        <f t="shared" si="6998"/>
        <v>448000</v>
      </c>
      <c r="FQ402" s="64">
        <f t="shared" si="6999"/>
        <v>252000</v>
      </c>
      <c r="FR402" s="64">
        <f t="shared" si="7000"/>
        <v>252000</v>
      </c>
      <c r="FS402" s="116">
        <f t="shared" si="7001"/>
        <v>0</v>
      </c>
      <c r="FT402" s="115">
        <f t="shared" si="7002"/>
        <v>0</v>
      </c>
      <c r="FU402" s="64">
        <f t="shared" si="7003"/>
        <v>346</v>
      </c>
      <c r="FV402" s="64">
        <f t="shared" si="7004"/>
        <v>346</v>
      </c>
      <c r="FW402" s="64">
        <f t="shared" si="7005"/>
        <v>3</v>
      </c>
      <c r="FX402" s="64">
        <f t="shared" si="7006"/>
        <v>6</v>
      </c>
      <c r="FY402" s="64">
        <f t="shared" si="7007"/>
        <v>8</v>
      </c>
      <c r="FZ402" s="64">
        <f t="shared" si="7008"/>
        <v>6</v>
      </c>
      <c r="GA402" s="64">
        <f t="shared" si="7009"/>
        <v>24</v>
      </c>
      <c r="GB402" s="64">
        <f t="shared" si="7010"/>
        <v>5</v>
      </c>
      <c r="GC402" s="64">
        <f t="shared" si="7011"/>
        <v>2</v>
      </c>
      <c r="GD402" s="64">
        <f t="shared" si="7012"/>
        <v>8</v>
      </c>
      <c r="GE402" s="64">
        <f t="shared" si="7013"/>
        <v>3</v>
      </c>
      <c r="GF402" s="64">
        <f t="shared" si="7014"/>
        <v>5</v>
      </c>
      <c r="GG402" s="64">
        <f t="shared" si="7015"/>
        <v>10</v>
      </c>
      <c r="GH402" s="64">
        <f t="shared" si="7016"/>
        <v>24</v>
      </c>
      <c r="GI402" s="64">
        <f t="shared" si="7017"/>
        <v>8</v>
      </c>
      <c r="GJ402" s="64">
        <f t="shared" si="7018"/>
        <v>2</v>
      </c>
      <c r="GK402" s="64">
        <f t="shared" si="7019"/>
        <v>4</v>
      </c>
      <c r="GL402" s="64">
        <f t="shared" si="7020"/>
        <v>8</v>
      </c>
      <c r="GM402" s="64">
        <f t="shared" si="7021"/>
        <v>4</v>
      </c>
      <c r="GN402" s="64">
        <f t="shared" si="7022"/>
        <v>16</v>
      </c>
      <c r="GO402" s="64">
        <f t="shared" si="7023"/>
        <v>17</v>
      </c>
      <c r="GP402" s="64">
        <f t="shared" si="7024"/>
        <v>9</v>
      </c>
      <c r="GQ402" s="64">
        <f t="shared" si="7025"/>
        <v>4</v>
      </c>
      <c r="GR402" s="64">
        <f t="shared" si="7026"/>
        <v>11</v>
      </c>
      <c r="GS402" s="64">
        <f t="shared" si="7027"/>
        <v>12</v>
      </c>
      <c r="GT402" s="64">
        <f t="shared" si="7028"/>
        <v>37</v>
      </c>
      <c r="GU402" s="64">
        <f t="shared" si="7029"/>
        <v>31</v>
      </c>
      <c r="GV402" s="64">
        <f t="shared" si="7030"/>
        <v>36</v>
      </c>
      <c r="GW402" s="64">
        <f t="shared" si="7031"/>
        <v>9</v>
      </c>
      <c r="GX402" s="64">
        <f t="shared" si="7032"/>
        <v>16</v>
      </c>
      <c r="GY402" s="64">
        <f t="shared" si="7033"/>
        <v>9</v>
      </c>
      <c r="GZ402" s="64">
        <f t="shared" si="7034"/>
        <v>9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346</v>
      </c>
      <c r="IL402" s="64">
        <f t="shared" si="6896"/>
        <v>346</v>
      </c>
      <c r="IM402" s="64">
        <f t="shared" si="6897"/>
        <v>3</v>
      </c>
      <c r="IN402" s="64">
        <f t="shared" si="6898"/>
        <v>6</v>
      </c>
      <c r="IO402" s="64">
        <f t="shared" si="6899"/>
        <v>8</v>
      </c>
      <c r="IP402" s="64">
        <f t="shared" si="6900"/>
        <v>6</v>
      </c>
      <c r="IQ402" s="64">
        <f t="shared" si="6901"/>
        <v>24</v>
      </c>
      <c r="IR402" s="64">
        <f t="shared" si="6902"/>
        <v>5</v>
      </c>
      <c r="IS402" s="64">
        <f t="shared" si="6903"/>
        <v>2</v>
      </c>
      <c r="IT402" s="64">
        <f t="shared" si="6904"/>
        <v>8</v>
      </c>
      <c r="IU402" s="64">
        <f t="shared" si="6905"/>
        <v>3</v>
      </c>
      <c r="IV402" s="64">
        <f t="shared" si="6906"/>
        <v>5</v>
      </c>
      <c r="IW402" s="64">
        <f t="shared" si="6907"/>
        <v>10</v>
      </c>
      <c r="IX402" s="64">
        <f t="shared" si="6908"/>
        <v>24</v>
      </c>
      <c r="IY402" s="64">
        <f t="shared" si="6909"/>
        <v>8</v>
      </c>
      <c r="IZ402" s="64">
        <f t="shared" si="6910"/>
        <v>2</v>
      </c>
      <c r="JA402" s="64">
        <f t="shared" si="6911"/>
        <v>4</v>
      </c>
      <c r="JB402" s="64">
        <f t="shared" si="6912"/>
        <v>8</v>
      </c>
      <c r="JC402" s="64">
        <f t="shared" si="6913"/>
        <v>4</v>
      </c>
      <c r="JD402" s="64">
        <f t="shared" si="6914"/>
        <v>16</v>
      </c>
      <c r="JE402" s="64">
        <f t="shared" si="6915"/>
        <v>17</v>
      </c>
      <c r="JF402" s="64">
        <f t="shared" si="6916"/>
        <v>9</v>
      </c>
      <c r="JG402" s="64">
        <f t="shared" si="6917"/>
        <v>4</v>
      </c>
      <c r="JH402" s="64">
        <f t="shared" si="6918"/>
        <v>11</v>
      </c>
      <c r="JI402" s="64">
        <f t="shared" si="6919"/>
        <v>12</v>
      </c>
      <c r="JJ402" s="64">
        <f t="shared" si="6920"/>
        <v>37</v>
      </c>
      <c r="JK402" s="64">
        <f t="shared" si="6921"/>
        <v>31</v>
      </c>
      <c r="JL402" s="64">
        <f t="shared" si="6922"/>
        <v>36</v>
      </c>
      <c r="JM402" s="64">
        <f t="shared" si="6923"/>
        <v>9</v>
      </c>
      <c r="JN402" s="64">
        <f t="shared" si="6924"/>
        <v>16</v>
      </c>
      <c r="JO402" s="64">
        <f t="shared" si="6925"/>
        <v>9</v>
      </c>
      <c r="JP402" s="64">
        <f t="shared" si="6926"/>
        <v>9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644000</v>
      </c>
      <c r="K405" s="62">
        <f t="shared" si="6930"/>
        <v>23</v>
      </c>
      <c r="L405" s="62">
        <f t="shared" si="6931"/>
        <v>0</v>
      </c>
      <c r="M405" s="57">
        <f t="shared" si="6932"/>
        <v>0</v>
      </c>
      <c r="N405" s="115">
        <f t="shared" si="6933"/>
        <v>644000</v>
      </c>
      <c r="O405" s="64">
        <f t="shared" si="6934"/>
        <v>23</v>
      </c>
      <c r="P405" s="64">
        <f t="shared" si="6935"/>
        <v>0</v>
      </c>
      <c r="Q405" s="127">
        <f t="shared" si="6936"/>
        <v>0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56000</v>
      </c>
      <c r="AI405" s="62">
        <f>IFERROR(VLOOKUP($C405,Sales!$AJ$5:$AP$300,3,0),0)</f>
        <v>2</v>
      </c>
      <c r="AJ405" s="62">
        <f>IFERROR(VLOOKUP($C405,Waste!$AJ$5:$AP$200,3,0),0)</f>
        <v>0</v>
      </c>
      <c r="AK405" s="63">
        <f t="shared" si="6941"/>
        <v>0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28000</v>
      </c>
      <c r="AQ405" s="62">
        <f>IFERROR(VLOOKUP($C405,Sales!$AX$5:$BD$300,3,0),0)</f>
        <v>1</v>
      </c>
      <c r="AR405" s="62">
        <f>IFERROR(VLOOKUP($C405,Waste!$AX$5:$BD$200,3,0),0)</f>
        <v>0</v>
      </c>
      <c r="AS405" s="63">
        <f t="shared" si="6943"/>
        <v>0</v>
      </c>
      <c r="AT405" s="62">
        <f>IFERROR(VLOOKUP($C405,Sales!$BE$5:$BK$300,7,0),0)</f>
        <v>28000</v>
      </c>
      <c r="AU405" s="62">
        <f>IFERROR(VLOOKUP($C405,Sales!$BE$5:$BK$300,3,0),0)</f>
        <v>1</v>
      </c>
      <c r="AV405" s="62">
        <f>IFERROR(VLOOKUP($C405,Waste!$BE$5:$BK$200,3,0),0)</f>
        <v>0</v>
      </c>
      <c r="AW405" s="63">
        <f t="shared" si="6944"/>
        <v>0</v>
      </c>
      <c r="AX405" s="62">
        <f>IFERROR(VLOOKUP($C405,Sales!$BL$5:$BR$300,7,0),0)</f>
        <v>28000</v>
      </c>
      <c r="AY405" s="62">
        <f>IFERROR(VLOOKUP($C405,Sales!$BL$5:$BR$300,3,0),0)</f>
        <v>1</v>
      </c>
      <c r="AZ405" s="62">
        <f>IFERROR(VLOOKUP($C405,Waste!$BL$5:$BR$200,3,0),0)</f>
        <v>0</v>
      </c>
      <c r="BA405" s="63">
        <f t="shared" si="6945"/>
        <v>0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0</v>
      </c>
      <c r="BG405" s="62">
        <f>IFERROR(VLOOKUP($C405,Sales!$BZ$5:$CF$300,3,0),0)</f>
        <v>0</v>
      </c>
      <c r="BH405" s="62">
        <f>IFERROR(VLOOKUP($C405,Waste!$BZ$5:$CF$200,3,0),0)</f>
        <v>0</v>
      </c>
      <c r="BI405" s="63" t="e">
        <f t="shared" si="6947"/>
        <v>#DIV/0!</v>
      </c>
      <c r="BJ405" s="62">
        <f>IFERROR(VLOOKUP($C405,Sales!$CG$5:$CM$300,7,0),0)</f>
        <v>56000</v>
      </c>
      <c r="BK405" s="62">
        <f>IFERROR(VLOOKUP($C405,Sales!$CG$5:$CM$300,3,0),0)</f>
        <v>2</v>
      </c>
      <c r="BL405" s="62">
        <f>IFERROR(VLOOKUP($C405,Waste!$CG$5:$CM$200,3,0),0)</f>
        <v>0</v>
      </c>
      <c r="BM405" s="63">
        <f t="shared" si="6948"/>
        <v>0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56000</v>
      </c>
      <c r="BW405" s="62">
        <f>IFERROR(VLOOKUP($C405,Sales!$DB$5:$DH$300,3,0),0)</f>
        <v>2</v>
      </c>
      <c r="BX405" s="62">
        <f>IFERROR(VLOOKUP($C405,Waste!$DB$5:$DH$200,3,0),0)</f>
        <v>0</v>
      </c>
      <c r="BY405" s="63">
        <f t="shared" si="6951"/>
        <v>0</v>
      </c>
      <c r="BZ405" s="62">
        <f>IFERROR(VLOOKUP($C405,Sales!$DI$5:$DO$300,7,0),0)</f>
        <v>28000</v>
      </c>
      <c r="CA405" s="62">
        <f>IFERROR(VLOOKUP($C405,Sales!$DI$5:$DO$300,3,0),0)</f>
        <v>1</v>
      </c>
      <c r="CB405" s="62">
        <f>IFERROR(VLOOKUP($C405,Waste!$DI$5:$DO$200,3,0),0)</f>
        <v>0</v>
      </c>
      <c r="CC405" s="63">
        <f t="shared" si="6952"/>
        <v>0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84000</v>
      </c>
      <c r="CM405" s="62">
        <f>IFERROR(VLOOKUP($C405,Sales!$ED$5:$EJ$300,3,0),0)</f>
        <v>3</v>
      </c>
      <c r="CN405" s="62">
        <f>IFERROR(VLOOKUP($C405,Waste!$ED$5:$EJ$200,3,0),0)</f>
        <v>0</v>
      </c>
      <c r="CO405" s="63">
        <f t="shared" si="6955"/>
        <v>0</v>
      </c>
      <c r="CP405" s="62">
        <f>IFERROR(VLOOKUP($C405,Sales!$EK$5:$EQ$300,7,0),0)</f>
        <v>28000</v>
      </c>
      <c r="CQ405" s="62">
        <f>IFERROR(VLOOKUP($C405,Sales!$EK$5:$EQ$300,3,0),0)</f>
        <v>1</v>
      </c>
      <c r="CR405" s="62">
        <f>IFERROR(VLOOKUP($C405,Waste!$EK$5:$EQ$200,3,0),0)</f>
        <v>0</v>
      </c>
      <c r="CS405" s="63">
        <f t="shared" si="6956"/>
        <v>0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28000</v>
      </c>
      <c r="CY405" s="62">
        <f>IFERROR(VLOOKUP($C405,Sales!$EY$5:$FE$300,3,0),0)</f>
        <v>1</v>
      </c>
      <c r="CZ405" s="62">
        <f>IFERROR(VLOOKUP($C405,Waste!$EY$5:$FE$200,3,0),0)</f>
        <v>0</v>
      </c>
      <c r="DA405" s="63">
        <f t="shared" si="6958"/>
        <v>0</v>
      </c>
      <c r="DB405" s="62">
        <f>IFERROR(VLOOKUP($C405,Sales!$FF$5:$FL$300,7,0),0)</f>
        <v>56000</v>
      </c>
      <c r="DC405" s="62">
        <f>IFERROR(VLOOKUP($C405,Sales!$FF$5:$FL$300,3,0),0)</f>
        <v>2</v>
      </c>
      <c r="DD405" s="62">
        <f>IFERROR(VLOOKUP($C405,Waste!$FF$5:$FL$200,3,0),0)</f>
        <v>0</v>
      </c>
      <c r="DE405" s="63">
        <f t="shared" si="6959"/>
        <v>0</v>
      </c>
      <c r="DF405" s="62">
        <f>IFERROR(VLOOKUP($C405,Sales!$FM$5:$FS$300,7,0),0)</f>
        <v>28000</v>
      </c>
      <c r="DG405" s="62">
        <f>IFERROR(VLOOKUP($C405,Sales!$FM$5:$FS$300,3,0),0)</f>
        <v>1</v>
      </c>
      <c r="DH405" s="62">
        <f>IFERROR(VLOOKUP($C405,Waste!$FM$5:$FS$200,3,0),0)</f>
        <v>0</v>
      </c>
      <c r="DI405" s="63">
        <f t="shared" si="6960"/>
        <v>0</v>
      </c>
      <c r="DJ405" s="62">
        <f>IFERROR(VLOOKUP($C405,Sales!$FT$5:$FZ$300,7,0),0)</f>
        <v>28000</v>
      </c>
      <c r="DK405" s="62">
        <f>IFERROR(VLOOKUP($C405,Sales!$FT$5:$FZ$300,3,0),0)</f>
        <v>1</v>
      </c>
      <c r="DL405" s="62">
        <f>IFERROR(VLOOKUP($C405,Waste!$FT$5:$FZ$200,3,0),0)</f>
        <v>0</v>
      </c>
      <c r="DM405" s="63">
        <f t="shared" si="6961"/>
        <v>0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28000</v>
      </c>
      <c r="DS405" s="62">
        <f>IFERROR(VLOOKUP($C405,Sales!$GH$5:$GN$300,3,0),0)</f>
        <v>1</v>
      </c>
      <c r="DT405" s="62">
        <f>IFERROR(VLOOKUP($C405,Waste!$GH$5:$GN$200,3,0),0)</f>
        <v>0</v>
      </c>
      <c r="DU405" s="63">
        <f t="shared" si="6963"/>
        <v>0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56000</v>
      </c>
      <c r="EA405" s="62">
        <f>IFERROR(VLOOKUP($C405,Sales!$GV$5:$HB$300,3,0),0)</f>
        <v>2</v>
      </c>
      <c r="EB405" s="62">
        <f>IFERROR(VLOOKUP($C405,Waste!$GV$5:$HB$200,3,0),0)</f>
        <v>0</v>
      </c>
      <c r="EC405" s="63">
        <f t="shared" si="6965"/>
        <v>0</v>
      </c>
      <c r="ED405" s="62">
        <f>IFERROR(VLOOKUP($C405,Sales!$HC$5:$HI$300,7,0),0)</f>
        <v>28000</v>
      </c>
      <c r="EE405" s="62">
        <f>IFERROR(VLOOKUP($C405,Sales!$HC$5:$HI$300,3,0),0)</f>
        <v>1</v>
      </c>
      <c r="EF405" s="62">
        <f>IFERROR(VLOOKUP($C405,Waste!$HC$5:$HI$200,3,0),0)</f>
        <v>0</v>
      </c>
      <c r="EG405" s="63">
        <f t="shared" si="6966"/>
        <v>0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644000</v>
      </c>
      <c r="EN405" s="64">
        <f t="shared" si="6970"/>
        <v>644000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56000</v>
      </c>
      <c r="ET405" s="64">
        <f t="shared" si="6976"/>
        <v>0</v>
      </c>
      <c r="EU405" s="64">
        <f t="shared" si="6977"/>
        <v>28000</v>
      </c>
      <c r="EV405" s="64">
        <f t="shared" si="6978"/>
        <v>28000</v>
      </c>
      <c r="EW405" s="64">
        <f t="shared" si="6979"/>
        <v>28000</v>
      </c>
      <c r="EX405" s="64">
        <f t="shared" si="6980"/>
        <v>0</v>
      </c>
      <c r="EY405" s="64">
        <f t="shared" si="6981"/>
        <v>0</v>
      </c>
      <c r="EZ405" s="64">
        <f t="shared" si="6982"/>
        <v>56000</v>
      </c>
      <c r="FA405" s="64">
        <f t="shared" si="6983"/>
        <v>0</v>
      </c>
      <c r="FB405" s="64">
        <f t="shared" si="6984"/>
        <v>0</v>
      </c>
      <c r="FC405" s="64">
        <f t="shared" si="6985"/>
        <v>56000</v>
      </c>
      <c r="FD405" s="64">
        <f t="shared" si="6986"/>
        <v>28000</v>
      </c>
      <c r="FE405" s="64">
        <f t="shared" si="6987"/>
        <v>0</v>
      </c>
      <c r="FF405" s="64">
        <f t="shared" si="6988"/>
        <v>0</v>
      </c>
      <c r="FG405" s="64">
        <f t="shared" si="6989"/>
        <v>84000</v>
      </c>
      <c r="FH405" s="64">
        <f t="shared" si="6990"/>
        <v>28000</v>
      </c>
      <c r="FI405" s="64">
        <f t="shared" si="6991"/>
        <v>0</v>
      </c>
      <c r="FJ405" s="64">
        <f t="shared" si="6992"/>
        <v>28000</v>
      </c>
      <c r="FK405" s="64">
        <f t="shared" si="6993"/>
        <v>56000</v>
      </c>
      <c r="FL405" s="64">
        <f t="shared" si="6994"/>
        <v>28000</v>
      </c>
      <c r="FM405" s="64">
        <f t="shared" si="6995"/>
        <v>28000</v>
      </c>
      <c r="FN405" s="64">
        <f t="shared" si="6996"/>
        <v>0</v>
      </c>
      <c r="FO405" s="64">
        <f t="shared" si="6997"/>
        <v>28000</v>
      </c>
      <c r="FP405" s="64">
        <f t="shared" si="6998"/>
        <v>0</v>
      </c>
      <c r="FQ405" s="64">
        <f t="shared" si="6999"/>
        <v>56000</v>
      </c>
      <c r="FR405" s="64">
        <f t="shared" si="7000"/>
        <v>28000</v>
      </c>
      <c r="FS405" s="116">
        <f t="shared" si="7001"/>
        <v>0</v>
      </c>
      <c r="FT405" s="115">
        <f t="shared" si="7002"/>
        <v>0</v>
      </c>
      <c r="FU405" s="64">
        <f t="shared" si="7003"/>
        <v>23</v>
      </c>
      <c r="FV405" s="64">
        <f t="shared" si="7004"/>
        <v>23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2</v>
      </c>
      <c r="GB405" s="64">
        <f t="shared" si="7010"/>
        <v>0</v>
      </c>
      <c r="GC405" s="64">
        <f t="shared" si="7011"/>
        <v>1</v>
      </c>
      <c r="GD405" s="64">
        <f t="shared" si="7012"/>
        <v>1</v>
      </c>
      <c r="GE405" s="64">
        <f t="shared" si="7013"/>
        <v>1</v>
      </c>
      <c r="GF405" s="64">
        <f t="shared" si="7014"/>
        <v>0</v>
      </c>
      <c r="GG405" s="64">
        <f t="shared" si="7015"/>
        <v>0</v>
      </c>
      <c r="GH405" s="64">
        <f t="shared" si="7016"/>
        <v>2</v>
      </c>
      <c r="GI405" s="64">
        <f t="shared" si="7017"/>
        <v>0</v>
      </c>
      <c r="GJ405" s="64">
        <f t="shared" si="7018"/>
        <v>0</v>
      </c>
      <c r="GK405" s="64">
        <f t="shared" si="7019"/>
        <v>2</v>
      </c>
      <c r="GL405" s="64">
        <f t="shared" si="7020"/>
        <v>1</v>
      </c>
      <c r="GM405" s="64">
        <f t="shared" si="7021"/>
        <v>0</v>
      </c>
      <c r="GN405" s="64">
        <f t="shared" si="7022"/>
        <v>0</v>
      </c>
      <c r="GO405" s="64">
        <f t="shared" si="7023"/>
        <v>3</v>
      </c>
      <c r="GP405" s="64">
        <f t="shared" si="7024"/>
        <v>1</v>
      </c>
      <c r="GQ405" s="64">
        <f t="shared" si="7025"/>
        <v>0</v>
      </c>
      <c r="GR405" s="64">
        <f t="shared" si="7026"/>
        <v>1</v>
      </c>
      <c r="GS405" s="64">
        <f t="shared" si="7027"/>
        <v>2</v>
      </c>
      <c r="GT405" s="64">
        <f t="shared" si="7028"/>
        <v>1</v>
      </c>
      <c r="GU405" s="64">
        <f t="shared" si="7029"/>
        <v>1</v>
      </c>
      <c r="GV405" s="64">
        <f t="shared" si="7030"/>
        <v>0</v>
      </c>
      <c r="GW405" s="64">
        <f t="shared" si="7031"/>
        <v>1</v>
      </c>
      <c r="GX405" s="64">
        <f t="shared" si="7032"/>
        <v>0</v>
      </c>
      <c r="GY405" s="64">
        <f t="shared" si="7033"/>
        <v>2</v>
      </c>
      <c r="GZ405" s="64">
        <f t="shared" si="7034"/>
        <v>1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23</v>
      </c>
      <c r="IL405" s="64">
        <f t="shared" si="6896"/>
        <v>23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2</v>
      </c>
      <c r="IR405" s="64">
        <f t="shared" si="6902"/>
        <v>0</v>
      </c>
      <c r="IS405" s="64">
        <f t="shared" si="6903"/>
        <v>1</v>
      </c>
      <c r="IT405" s="64">
        <f t="shared" si="6904"/>
        <v>1</v>
      </c>
      <c r="IU405" s="64">
        <f t="shared" si="6905"/>
        <v>1</v>
      </c>
      <c r="IV405" s="64">
        <f t="shared" si="6906"/>
        <v>0</v>
      </c>
      <c r="IW405" s="64">
        <f t="shared" si="6907"/>
        <v>0</v>
      </c>
      <c r="IX405" s="64">
        <f t="shared" si="6908"/>
        <v>2</v>
      </c>
      <c r="IY405" s="64">
        <f t="shared" si="6909"/>
        <v>0</v>
      </c>
      <c r="IZ405" s="64">
        <f t="shared" si="6910"/>
        <v>0</v>
      </c>
      <c r="JA405" s="64">
        <f t="shared" si="6911"/>
        <v>2</v>
      </c>
      <c r="JB405" s="64">
        <f t="shared" si="6912"/>
        <v>1</v>
      </c>
      <c r="JC405" s="64">
        <f t="shared" si="6913"/>
        <v>0</v>
      </c>
      <c r="JD405" s="64">
        <f t="shared" si="6914"/>
        <v>0</v>
      </c>
      <c r="JE405" s="64">
        <f t="shared" si="6915"/>
        <v>3</v>
      </c>
      <c r="JF405" s="64">
        <f t="shared" si="6916"/>
        <v>1</v>
      </c>
      <c r="JG405" s="64">
        <f t="shared" si="6917"/>
        <v>0</v>
      </c>
      <c r="JH405" s="64">
        <f t="shared" si="6918"/>
        <v>1</v>
      </c>
      <c r="JI405" s="64">
        <f t="shared" si="6919"/>
        <v>2</v>
      </c>
      <c r="JJ405" s="64">
        <f t="shared" si="6920"/>
        <v>1</v>
      </c>
      <c r="JK405" s="64">
        <f t="shared" si="6921"/>
        <v>1</v>
      </c>
      <c r="JL405" s="64">
        <f t="shared" si="6922"/>
        <v>0</v>
      </c>
      <c r="JM405" s="64">
        <f t="shared" si="6923"/>
        <v>1</v>
      </c>
      <c r="JN405" s="64">
        <f t="shared" si="6924"/>
        <v>0</v>
      </c>
      <c r="JO405" s="64">
        <f t="shared" si="6925"/>
        <v>2</v>
      </c>
      <c r="JP405" s="64">
        <f t="shared" si="6926"/>
        <v>1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1710000</v>
      </c>
      <c r="K406" s="62">
        <f t="shared" si="6930"/>
        <v>57</v>
      </c>
      <c r="L406" s="62">
        <f t="shared" si="6931"/>
        <v>0</v>
      </c>
      <c r="M406" s="57">
        <f t="shared" si="6932"/>
        <v>0</v>
      </c>
      <c r="N406" s="115">
        <f t="shared" si="6933"/>
        <v>1710000</v>
      </c>
      <c r="O406" s="64">
        <f t="shared" si="6934"/>
        <v>57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30000</v>
      </c>
      <c r="AA406" s="62">
        <f>IFERROR(VLOOKUP($C406,Sales!$V$5:$AB$300,3,0),0)</f>
        <v>1</v>
      </c>
      <c r="AB406" s="62">
        <f>IFERROR(VLOOKUP($C406,Waste!$V$5:$AB$200,3,0),0)</f>
        <v>0</v>
      </c>
      <c r="AC406" s="63">
        <f t="shared" si="6939"/>
        <v>0</v>
      </c>
      <c r="AD406" s="62">
        <f>IFERROR(VLOOKUP($C406,Sales!$AC$5:$AI$300,7,0),0)</f>
        <v>90000</v>
      </c>
      <c r="AE406" s="62">
        <f>IFERROR(VLOOKUP($C406,Sales!$AC$5:$AI$300,3,0),0)</f>
        <v>3</v>
      </c>
      <c r="AF406" s="62">
        <f>IFERROR(VLOOKUP($C406,Waste!$AC$5:$AI$200,3,0),0)</f>
        <v>0</v>
      </c>
      <c r="AG406" s="63">
        <f t="shared" si="6940"/>
        <v>0</v>
      </c>
      <c r="AH406" s="62">
        <f>IFERROR(VLOOKUP($C406,Sales!$AJ$5:$AP$300,7,0),0)</f>
        <v>300000</v>
      </c>
      <c r="AI406" s="62">
        <f>IFERROR(VLOOKUP($C406,Sales!$AJ$5:$AP$300,3,0),0)</f>
        <v>10</v>
      </c>
      <c r="AJ406" s="62">
        <f>IFERROR(VLOOKUP($C406,Waste!$AJ$5:$AP$200,3,0),0)</f>
        <v>0</v>
      </c>
      <c r="AK406" s="63">
        <f t="shared" si="6941"/>
        <v>0</v>
      </c>
      <c r="AL406" s="62">
        <f>IFERROR(VLOOKUP($C406,Sales!$AQ$5:$AW$300,7,0),0)</f>
        <v>30000</v>
      </c>
      <c r="AM406" s="62">
        <f>IFERROR(VLOOKUP($C406,Sales!$AQ$5:$AW$300,3,0),0)</f>
        <v>1</v>
      </c>
      <c r="AN406" s="62">
        <f>IFERROR(VLOOKUP($C406,Waste!$AQ$5:$AW$200,3,0),0)</f>
        <v>0</v>
      </c>
      <c r="AO406" s="63">
        <f t="shared" si="6942"/>
        <v>0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0</v>
      </c>
      <c r="BG406" s="62">
        <f>IFERROR(VLOOKUP($C406,Sales!$BZ$5:$CF$300,3,0),0)</f>
        <v>0</v>
      </c>
      <c r="BH406" s="62">
        <f>IFERROR(VLOOKUP($C406,Waste!$BZ$5:$CF$200,3,0),0)</f>
        <v>0</v>
      </c>
      <c r="BI406" s="63" t="e">
        <f t="shared" si="6947"/>
        <v>#DIV/0!</v>
      </c>
      <c r="BJ406" s="62">
        <f>IFERROR(VLOOKUP($C406,Sales!$CG$5:$CM$300,7,0),0)</f>
        <v>120000</v>
      </c>
      <c r="BK406" s="62">
        <f>IFERROR(VLOOKUP($C406,Sales!$CG$5:$CM$300,3,0),0)</f>
        <v>4</v>
      </c>
      <c r="BL406" s="62">
        <f>IFERROR(VLOOKUP($C406,Waste!$CG$5:$CM$200,3,0),0)</f>
        <v>0</v>
      </c>
      <c r="BM406" s="63">
        <f t="shared" si="6948"/>
        <v>0</v>
      </c>
      <c r="BN406" s="62">
        <f>IFERROR(VLOOKUP($C406,Sales!$CN$5:$CT$300,7,0),0)</f>
        <v>60000</v>
      </c>
      <c r="BO406" s="62">
        <f>IFERROR(VLOOKUP($C406,Sales!$CN$5:$CT$300,3,0),0)</f>
        <v>2</v>
      </c>
      <c r="BP406" s="62">
        <f>IFERROR(VLOOKUP($C406,Waste!$CN$5:$CT$200,3,0),0)</f>
        <v>0</v>
      </c>
      <c r="BQ406" s="63">
        <f t="shared" si="6949"/>
        <v>0</v>
      </c>
      <c r="BR406" s="62">
        <f>IFERROR(VLOOKUP($C406,Sales!$CU$5:$DA$300,7,0),0)</f>
        <v>30000</v>
      </c>
      <c r="BS406" s="62">
        <f>IFERROR(VLOOKUP($C406,Sales!$CU$5:$DA$300,3,0),0)</f>
        <v>1</v>
      </c>
      <c r="BT406" s="62">
        <f>IFERROR(VLOOKUP($C406,Waste!$CU$5:$DA$200,3,0),0)</f>
        <v>0</v>
      </c>
      <c r="BU406" s="63">
        <f t="shared" si="6950"/>
        <v>0</v>
      </c>
      <c r="BV406" s="62">
        <f>IFERROR(VLOOKUP($C406,Sales!$DB$5:$DH$300,7,0),0)</f>
        <v>120000</v>
      </c>
      <c r="BW406" s="62">
        <f>IFERROR(VLOOKUP($C406,Sales!$DB$5:$DH$300,3,0),0)</f>
        <v>4</v>
      </c>
      <c r="BX406" s="62">
        <f>IFERROR(VLOOKUP($C406,Waste!$DB$5:$DH$200,3,0),0)</f>
        <v>0</v>
      </c>
      <c r="BY406" s="63">
        <f t="shared" si="6951"/>
        <v>0</v>
      </c>
      <c r="BZ406" s="62">
        <f>IFERROR(VLOOKUP($C406,Sales!$DI$5:$DO$300,7,0),0)</f>
        <v>30000</v>
      </c>
      <c r="CA406" s="62">
        <f>IFERROR(VLOOKUP($C406,Sales!$DI$5:$DO$300,3,0),0)</f>
        <v>1</v>
      </c>
      <c r="CB406" s="62">
        <f>IFERROR(VLOOKUP($C406,Waste!$DI$5:$DO$200,3,0),0)</f>
        <v>0</v>
      </c>
      <c r="CC406" s="63">
        <f t="shared" si="6952"/>
        <v>0</v>
      </c>
      <c r="CD406" s="62">
        <f>IFERROR(VLOOKUP($C406,Sales!$DP$5:$DV$300,7,0),0)</f>
        <v>60000</v>
      </c>
      <c r="CE406" s="62">
        <f>IFERROR(VLOOKUP($C406,Sales!$DP$5:$DV$300,3,0),0)</f>
        <v>2</v>
      </c>
      <c r="CF406" s="62">
        <f>IFERROR(VLOOKUP($C406,Waste!$DP$5:$DV$200,3,0),0)</f>
        <v>0</v>
      </c>
      <c r="CG406" s="63">
        <f t="shared" si="6953"/>
        <v>0</v>
      </c>
      <c r="CH406" s="62">
        <f>IFERROR(VLOOKUP($C406,Sales!$DW$5:$EC$300,7,0),0)</f>
        <v>90000</v>
      </c>
      <c r="CI406" s="62">
        <f>IFERROR(VLOOKUP($C406,Sales!$DW$5:$EC$300,3,0),0)</f>
        <v>3</v>
      </c>
      <c r="CJ406" s="62">
        <f>IFERROR(VLOOKUP($C406,Waste!$DW$5:$EC$200,3,0),0)</f>
        <v>0</v>
      </c>
      <c r="CK406" s="63">
        <f t="shared" si="6954"/>
        <v>0</v>
      </c>
      <c r="CL406" s="62">
        <f>IFERROR(VLOOKUP($C406,Sales!$ED$5:$EJ$300,7,0),0)</f>
        <v>120000</v>
      </c>
      <c r="CM406" s="62">
        <f>IFERROR(VLOOKUP($C406,Sales!$ED$5:$EJ$300,3,0),0)</f>
        <v>4</v>
      </c>
      <c r="CN406" s="62">
        <f>IFERROR(VLOOKUP($C406,Waste!$ED$5:$EJ$200,3,0),0)</f>
        <v>0</v>
      </c>
      <c r="CO406" s="63">
        <f t="shared" si="6955"/>
        <v>0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30000</v>
      </c>
      <c r="CU406" s="62">
        <f>IFERROR(VLOOKUP($C406,Sales!$ER$5:$EX$300,3,0),0)</f>
        <v>1</v>
      </c>
      <c r="CV406" s="62">
        <f>IFERROR(VLOOKUP($C406,Waste!$ER$5:$EX$200,3,0),0)</f>
        <v>0</v>
      </c>
      <c r="CW406" s="63">
        <f t="shared" si="6957"/>
        <v>0</v>
      </c>
      <c r="CX406" s="62">
        <f>IFERROR(VLOOKUP($C406,Sales!$EY$5:$FE$300,7,0),0)</f>
        <v>30000</v>
      </c>
      <c r="CY406" s="62">
        <f>IFERROR(VLOOKUP($C406,Sales!$EY$5:$FE$300,3,0),0)</f>
        <v>1</v>
      </c>
      <c r="CZ406" s="62">
        <f>IFERROR(VLOOKUP($C406,Waste!$EY$5:$FE$200,3,0),0)</f>
        <v>0</v>
      </c>
      <c r="DA406" s="63">
        <f t="shared" si="6958"/>
        <v>0</v>
      </c>
      <c r="DB406" s="62">
        <f>IFERROR(VLOOKUP($C406,Sales!$FF$5:$FL$300,7,0),0)</f>
        <v>30000</v>
      </c>
      <c r="DC406" s="62">
        <f>IFERROR(VLOOKUP($C406,Sales!$FF$5:$FL$300,3,0),0)</f>
        <v>1</v>
      </c>
      <c r="DD406" s="62">
        <f>IFERROR(VLOOKUP($C406,Waste!$FF$5:$FL$200,3,0),0)</f>
        <v>0</v>
      </c>
      <c r="DE406" s="63">
        <f t="shared" si="6959"/>
        <v>0</v>
      </c>
      <c r="DF406" s="62">
        <f>IFERROR(VLOOKUP($C406,Sales!$FM$5:$FS$300,7,0),0)</f>
        <v>60000</v>
      </c>
      <c r="DG406" s="62">
        <f>IFERROR(VLOOKUP($C406,Sales!$FM$5:$FS$300,3,0),0)</f>
        <v>2</v>
      </c>
      <c r="DH406" s="62">
        <f>IFERROR(VLOOKUP($C406,Waste!$FM$5:$FS$200,3,0),0)</f>
        <v>0</v>
      </c>
      <c r="DI406" s="63">
        <f t="shared" si="6960"/>
        <v>0</v>
      </c>
      <c r="DJ406" s="62">
        <f>IFERROR(VLOOKUP($C406,Sales!$FT$5:$FZ$300,7,0),0)</f>
        <v>210000</v>
      </c>
      <c r="DK406" s="62">
        <f>IFERROR(VLOOKUP($C406,Sales!$FT$5:$FZ$300,3,0),0)</f>
        <v>7</v>
      </c>
      <c r="DL406" s="62">
        <f>IFERROR(VLOOKUP($C406,Waste!$FT$5:$FZ$200,3,0),0)</f>
        <v>0</v>
      </c>
      <c r="DM406" s="63">
        <f t="shared" si="6961"/>
        <v>0</v>
      </c>
      <c r="DN406" s="62">
        <f>IFERROR(VLOOKUP($C406,Sales!$GA$5:$GG$300,7,0),0)</f>
        <v>120000</v>
      </c>
      <c r="DO406" s="62">
        <f>IFERROR(VLOOKUP($C406,Sales!$GA$5:$GG$300,3,0),0)</f>
        <v>4</v>
      </c>
      <c r="DP406" s="62">
        <f>IFERROR(VLOOKUP($C406,Waste!$GA$5:$GG$200,3,0),0)</f>
        <v>0</v>
      </c>
      <c r="DQ406" s="63">
        <f t="shared" si="6962"/>
        <v>0</v>
      </c>
      <c r="DR406" s="62">
        <f>IFERROR(VLOOKUP($C406,Sales!$GH$5:$GN$300,7,0),0)</f>
        <v>90000</v>
      </c>
      <c r="DS406" s="62">
        <f>IFERROR(VLOOKUP($C406,Sales!$GH$5:$GN$300,3,0),0)</f>
        <v>3</v>
      </c>
      <c r="DT406" s="62">
        <f>IFERROR(VLOOKUP($C406,Waste!$GH$5:$GN$200,3,0),0)</f>
        <v>0</v>
      </c>
      <c r="DU406" s="63">
        <f t="shared" si="6963"/>
        <v>0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30000</v>
      </c>
      <c r="EA406" s="62">
        <f>IFERROR(VLOOKUP($C406,Sales!$GV$5:$HB$300,3,0),0)</f>
        <v>1</v>
      </c>
      <c r="EB406" s="62">
        <f>IFERROR(VLOOKUP($C406,Waste!$GV$5:$HB$200,3,0),0)</f>
        <v>0</v>
      </c>
      <c r="EC406" s="63">
        <f t="shared" si="6965"/>
        <v>0</v>
      </c>
      <c r="ED406" s="62">
        <f>IFERROR(VLOOKUP($C406,Sales!$HC$5:$HI$300,7,0),0)</f>
        <v>30000</v>
      </c>
      <c r="EE406" s="62">
        <f>IFERROR(VLOOKUP($C406,Sales!$HC$5:$HI$300,3,0),0)</f>
        <v>1</v>
      </c>
      <c r="EF406" s="62">
        <f>IFERROR(VLOOKUP($C406,Waste!$HC$5:$HI$200,3,0),0)</f>
        <v>0</v>
      </c>
      <c r="EG406" s="63">
        <f t="shared" si="6966"/>
        <v>0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1710000</v>
      </c>
      <c r="EN406" s="64">
        <f t="shared" si="6970"/>
        <v>1710000</v>
      </c>
      <c r="EO406" s="64">
        <f t="shared" si="6971"/>
        <v>0</v>
      </c>
      <c r="EP406" s="64">
        <f t="shared" si="6972"/>
        <v>0</v>
      </c>
      <c r="EQ406" s="64">
        <f t="shared" si="6973"/>
        <v>30000</v>
      </c>
      <c r="ER406" s="64">
        <f t="shared" si="6974"/>
        <v>90000</v>
      </c>
      <c r="ES406" s="64">
        <f t="shared" si="6975"/>
        <v>300000</v>
      </c>
      <c r="ET406" s="64">
        <f t="shared" si="6976"/>
        <v>30000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0</v>
      </c>
      <c r="EZ406" s="64">
        <f t="shared" si="6982"/>
        <v>120000</v>
      </c>
      <c r="FA406" s="64">
        <f t="shared" si="6983"/>
        <v>60000</v>
      </c>
      <c r="FB406" s="64">
        <f t="shared" si="6984"/>
        <v>30000</v>
      </c>
      <c r="FC406" s="64">
        <f t="shared" si="6985"/>
        <v>120000</v>
      </c>
      <c r="FD406" s="64">
        <f t="shared" si="6986"/>
        <v>30000</v>
      </c>
      <c r="FE406" s="64">
        <f t="shared" si="6987"/>
        <v>60000</v>
      </c>
      <c r="FF406" s="64">
        <f t="shared" si="6988"/>
        <v>90000</v>
      </c>
      <c r="FG406" s="64">
        <f t="shared" si="6989"/>
        <v>120000</v>
      </c>
      <c r="FH406" s="64">
        <f t="shared" si="6990"/>
        <v>0</v>
      </c>
      <c r="FI406" s="64">
        <f t="shared" si="6991"/>
        <v>30000</v>
      </c>
      <c r="FJ406" s="64">
        <f t="shared" si="6992"/>
        <v>30000</v>
      </c>
      <c r="FK406" s="64">
        <f t="shared" si="6993"/>
        <v>30000</v>
      </c>
      <c r="FL406" s="64">
        <f t="shared" si="6994"/>
        <v>60000</v>
      </c>
      <c r="FM406" s="64">
        <f t="shared" si="6995"/>
        <v>210000</v>
      </c>
      <c r="FN406" s="64">
        <f t="shared" si="6996"/>
        <v>120000</v>
      </c>
      <c r="FO406" s="64">
        <f t="shared" si="6997"/>
        <v>90000</v>
      </c>
      <c r="FP406" s="64">
        <f t="shared" si="6998"/>
        <v>0</v>
      </c>
      <c r="FQ406" s="64">
        <f t="shared" si="6999"/>
        <v>30000</v>
      </c>
      <c r="FR406" s="64">
        <f t="shared" si="7000"/>
        <v>30000</v>
      </c>
      <c r="FS406" s="116">
        <f t="shared" si="7001"/>
        <v>0</v>
      </c>
      <c r="FT406" s="115">
        <f t="shared" si="7002"/>
        <v>0</v>
      </c>
      <c r="FU406" s="64">
        <f t="shared" si="7003"/>
        <v>57</v>
      </c>
      <c r="FV406" s="64">
        <f t="shared" si="7004"/>
        <v>57</v>
      </c>
      <c r="FW406" s="64">
        <f t="shared" si="7005"/>
        <v>0</v>
      </c>
      <c r="FX406" s="64">
        <f t="shared" si="7006"/>
        <v>0</v>
      </c>
      <c r="FY406" s="64">
        <f t="shared" si="7007"/>
        <v>1</v>
      </c>
      <c r="FZ406" s="64">
        <f t="shared" si="7008"/>
        <v>3</v>
      </c>
      <c r="GA406" s="64">
        <f t="shared" si="7009"/>
        <v>10</v>
      </c>
      <c r="GB406" s="64">
        <f t="shared" si="7010"/>
        <v>1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0</v>
      </c>
      <c r="GH406" s="64">
        <f t="shared" si="7016"/>
        <v>4</v>
      </c>
      <c r="GI406" s="64">
        <f t="shared" si="7017"/>
        <v>2</v>
      </c>
      <c r="GJ406" s="64">
        <f t="shared" si="7018"/>
        <v>1</v>
      </c>
      <c r="GK406" s="64">
        <f t="shared" si="7019"/>
        <v>4</v>
      </c>
      <c r="GL406" s="64">
        <f t="shared" si="7020"/>
        <v>1</v>
      </c>
      <c r="GM406" s="64">
        <f t="shared" si="7021"/>
        <v>2</v>
      </c>
      <c r="GN406" s="64">
        <f t="shared" si="7022"/>
        <v>3</v>
      </c>
      <c r="GO406" s="64">
        <f t="shared" si="7023"/>
        <v>4</v>
      </c>
      <c r="GP406" s="64">
        <f t="shared" si="7024"/>
        <v>0</v>
      </c>
      <c r="GQ406" s="64">
        <f t="shared" si="7025"/>
        <v>1</v>
      </c>
      <c r="GR406" s="64">
        <f t="shared" si="7026"/>
        <v>1</v>
      </c>
      <c r="GS406" s="64">
        <f t="shared" si="7027"/>
        <v>1</v>
      </c>
      <c r="GT406" s="64">
        <f t="shared" si="7028"/>
        <v>2</v>
      </c>
      <c r="GU406" s="64">
        <f t="shared" si="7029"/>
        <v>7</v>
      </c>
      <c r="GV406" s="64">
        <f t="shared" si="7030"/>
        <v>4</v>
      </c>
      <c r="GW406" s="64">
        <f t="shared" si="7031"/>
        <v>3</v>
      </c>
      <c r="GX406" s="64">
        <f t="shared" si="7032"/>
        <v>0</v>
      </c>
      <c r="GY406" s="64">
        <f t="shared" si="7033"/>
        <v>1</v>
      </c>
      <c r="GZ406" s="64">
        <f t="shared" si="7034"/>
        <v>1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57</v>
      </c>
      <c r="IL406" s="64">
        <f t="shared" si="6896"/>
        <v>57</v>
      </c>
      <c r="IM406" s="64">
        <f t="shared" si="6897"/>
        <v>0</v>
      </c>
      <c r="IN406" s="64">
        <f t="shared" si="6898"/>
        <v>0</v>
      </c>
      <c r="IO406" s="64">
        <f t="shared" si="6899"/>
        <v>1</v>
      </c>
      <c r="IP406" s="64">
        <f t="shared" si="6900"/>
        <v>3</v>
      </c>
      <c r="IQ406" s="64">
        <f t="shared" si="6901"/>
        <v>10</v>
      </c>
      <c r="IR406" s="64">
        <f t="shared" si="6902"/>
        <v>1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0</v>
      </c>
      <c r="IX406" s="64">
        <f t="shared" si="6908"/>
        <v>4</v>
      </c>
      <c r="IY406" s="64">
        <f t="shared" si="6909"/>
        <v>2</v>
      </c>
      <c r="IZ406" s="64">
        <f t="shared" si="6910"/>
        <v>1</v>
      </c>
      <c r="JA406" s="64">
        <f t="shared" si="6911"/>
        <v>4</v>
      </c>
      <c r="JB406" s="64">
        <f t="shared" si="6912"/>
        <v>1</v>
      </c>
      <c r="JC406" s="64">
        <f t="shared" si="6913"/>
        <v>2</v>
      </c>
      <c r="JD406" s="64">
        <f t="shared" si="6914"/>
        <v>3</v>
      </c>
      <c r="JE406" s="64">
        <f t="shared" si="6915"/>
        <v>4</v>
      </c>
      <c r="JF406" s="64">
        <f t="shared" si="6916"/>
        <v>0</v>
      </c>
      <c r="JG406" s="64">
        <f t="shared" si="6917"/>
        <v>1</v>
      </c>
      <c r="JH406" s="64">
        <f t="shared" si="6918"/>
        <v>1</v>
      </c>
      <c r="JI406" s="64">
        <f t="shared" si="6919"/>
        <v>1</v>
      </c>
      <c r="JJ406" s="64">
        <f t="shared" si="6920"/>
        <v>2</v>
      </c>
      <c r="JK406" s="64">
        <f t="shared" si="6921"/>
        <v>7</v>
      </c>
      <c r="JL406" s="64">
        <f t="shared" si="6922"/>
        <v>4</v>
      </c>
      <c r="JM406" s="64">
        <f t="shared" si="6923"/>
        <v>3</v>
      </c>
      <c r="JN406" s="64">
        <f t="shared" si="6924"/>
        <v>0</v>
      </c>
      <c r="JO406" s="64">
        <f t="shared" si="6925"/>
        <v>1</v>
      </c>
      <c r="JP406" s="64">
        <f t="shared" si="6926"/>
        <v>1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7282800</v>
      </c>
      <c r="K409" s="62">
        <f t="shared" ref="K409" si="7072">SUM(K410:K421)</f>
        <v>410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7282800</v>
      </c>
      <c r="O409" s="62">
        <f t="shared" ref="O409" si="7075">SUM(O410:O421)</f>
        <v>410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34000</v>
      </c>
      <c r="S409" s="62">
        <f t="shared" ref="S409" si="7079">SUM(S410:S421)</f>
        <v>2</v>
      </c>
      <c r="T409" s="62">
        <f t="shared" ref="T409" si="7080">SUM(T410:T421)</f>
        <v>0</v>
      </c>
      <c r="U409" s="63">
        <f t="shared" si="6937"/>
        <v>0</v>
      </c>
      <c r="V409" s="62">
        <f t="shared" ref="V409" si="7081">SUM(V410:V421)</f>
        <v>100000</v>
      </c>
      <c r="W409" s="62">
        <f t="shared" ref="W409" si="7082">SUM(W410:W421)</f>
        <v>6</v>
      </c>
      <c r="X409" s="62">
        <f t="shared" ref="X409" si="7083">SUM(X410:X421)</f>
        <v>0</v>
      </c>
      <c r="Y409" s="63">
        <f t="shared" si="6938"/>
        <v>0</v>
      </c>
      <c r="Z409" s="62">
        <f t="shared" ref="Z409" si="7084">SUM(Z410:Z421)</f>
        <v>192000</v>
      </c>
      <c r="AA409" s="62">
        <f t="shared" ref="AA409" si="7085">SUM(AA410:AA421)</f>
        <v>11</v>
      </c>
      <c r="AB409" s="62">
        <f t="shared" ref="AB409" si="7086">SUM(AB410:AB421)</f>
        <v>0</v>
      </c>
      <c r="AC409" s="63">
        <f t="shared" si="6939"/>
        <v>0</v>
      </c>
      <c r="AD409" s="62">
        <f t="shared" ref="AD409" si="7087">SUM(AD410:AD421)</f>
        <v>162000</v>
      </c>
      <c r="AE409" s="62">
        <f t="shared" ref="AE409" si="7088">SUM(AE410:AE421)</f>
        <v>9</v>
      </c>
      <c r="AF409" s="62">
        <f t="shared" ref="AF409" si="7089">SUM(AF410:AF421)</f>
        <v>0</v>
      </c>
      <c r="AG409" s="63">
        <f t="shared" si="6940"/>
        <v>0</v>
      </c>
      <c r="AH409" s="62">
        <f t="shared" ref="AH409" si="7090">SUM(AH410:AH421)</f>
        <v>444000</v>
      </c>
      <c r="AI409" s="62">
        <f t="shared" ref="AI409" si="7091">SUM(AI410:AI421)</f>
        <v>26</v>
      </c>
      <c r="AJ409" s="62">
        <f t="shared" ref="AJ409" si="7092">SUM(AJ410:AJ421)</f>
        <v>0</v>
      </c>
      <c r="AK409" s="63">
        <f t="shared" si="6941"/>
        <v>0</v>
      </c>
      <c r="AL409" s="62">
        <f t="shared" ref="AL409" si="7093">SUM(AL410:AL421)</f>
        <v>136000</v>
      </c>
      <c r="AM409" s="62">
        <f t="shared" ref="AM409" si="7094">SUM(AM410:AM421)</f>
        <v>8</v>
      </c>
      <c r="AN409" s="62">
        <f t="shared" ref="AN409" si="7095">SUM(AN410:AN421)</f>
        <v>0</v>
      </c>
      <c r="AO409" s="63">
        <f t="shared" si="6942"/>
        <v>0</v>
      </c>
      <c r="AP409" s="62">
        <f t="shared" ref="AP409" si="7096">SUM(AP410:AP421)</f>
        <v>102000</v>
      </c>
      <c r="AQ409" s="62">
        <f t="shared" ref="AQ409" si="7097">SUM(AQ410:AQ421)</f>
        <v>6</v>
      </c>
      <c r="AR409" s="62">
        <f t="shared" ref="AR409" si="7098">SUM(AR410:AR421)</f>
        <v>0</v>
      </c>
      <c r="AS409" s="63">
        <f t="shared" si="6943"/>
        <v>0</v>
      </c>
      <c r="AT409" s="62">
        <f t="shared" ref="AT409" si="7099">SUM(AT410:AT421)</f>
        <v>12800</v>
      </c>
      <c r="AU409" s="62">
        <f t="shared" ref="AU409" si="7100">SUM(AU410:AU421)</f>
        <v>1</v>
      </c>
      <c r="AV409" s="62">
        <f t="shared" ref="AV409" si="7101">SUM(AV410:AV421)</f>
        <v>0</v>
      </c>
      <c r="AW409" s="63">
        <f t="shared" si="6944"/>
        <v>0</v>
      </c>
      <c r="AX409" s="62">
        <f t="shared" ref="AX409" si="7102">SUM(AX410:AX421)</f>
        <v>146000</v>
      </c>
      <c r="AY409" s="62">
        <f t="shared" ref="AY409" si="7103">SUM(AY410:AY421)</f>
        <v>8</v>
      </c>
      <c r="AZ409" s="62">
        <f t="shared" ref="AZ409" si="7104">SUM(AZ410:AZ421)</f>
        <v>0</v>
      </c>
      <c r="BA409" s="63">
        <f t="shared" si="6945"/>
        <v>0</v>
      </c>
      <c r="BB409" s="62">
        <f t="shared" ref="BB409" si="7105">SUM(BB410:BB421)</f>
        <v>84000</v>
      </c>
      <c r="BC409" s="62">
        <f t="shared" ref="BC409" si="7106">SUM(BC410:BC421)</f>
        <v>5</v>
      </c>
      <c r="BD409" s="62">
        <f t="shared" ref="BD409" si="7107">SUM(BD410:BD421)</f>
        <v>0</v>
      </c>
      <c r="BE409" s="63">
        <f t="shared" si="6946"/>
        <v>0</v>
      </c>
      <c r="BF409" s="62">
        <f t="shared" ref="BF409" si="7108">SUM(BF410:BF421)</f>
        <v>382000</v>
      </c>
      <c r="BG409" s="62">
        <f t="shared" ref="BG409" si="7109">SUM(BG410:BG421)</f>
        <v>21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632000</v>
      </c>
      <c r="BK409" s="62">
        <f t="shared" ref="BK409" si="7112">SUM(BK410:BK421)</f>
        <v>36</v>
      </c>
      <c r="BL409" s="62">
        <f t="shared" ref="BL409" si="7113">SUM(BL410:BL421)</f>
        <v>0</v>
      </c>
      <c r="BM409" s="63">
        <f t="shared" si="6948"/>
        <v>0</v>
      </c>
      <c r="BN409" s="62">
        <f t="shared" ref="BN409" si="7114">SUM(BN410:BN421)</f>
        <v>70000</v>
      </c>
      <c r="BO409" s="62">
        <f t="shared" ref="BO409" si="7115">SUM(BO410:BO421)</f>
        <v>4</v>
      </c>
      <c r="BP409" s="62">
        <f t="shared" ref="BP409" si="7116">SUM(BP410:BP421)</f>
        <v>0</v>
      </c>
      <c r="BQ409" s="63">
        <f t="shared" si="6949"/>
        <v>0</v>
      </c>
      <c r="BR409" s="62">
        <f t="shared" ref="BR409" si="7117">SUM(BR410:BR421)</f>
        <v>86000</v>
      </c>
      <c r="BS409" s="62">
        <f t="shared" ref="BS409" si="7118">SUM(BS410:BS421)</f>
        <v>5</v>
      </c>
      <c r="BT409" s="62">
        <f t="shared" ref="BT409" si="7119">SUM(BT410:BT421)</f>
        <v>0</v>
      </c>
      <c r="BU409" s="63">
        <f t="shared" si="6950"/>
        <v>0</v>
      </c>
      <c r="BV409" s="62">
        <f t="shared" ref="BV409" si="7120">SUM(BV410:BV421)</f>
        <v>142000</v>
      </c>
      <c r="BW409" s="62">
        <f t="shared" ref="BW409" si="7121">SUM(BW410:BW421)</f>
        <v>8</v>
      </c>
      <c r="BX409" s="62">
        <f t="shared" ref="BX409" si="7122">SUM(BX410:BX421)</f>
        <v>0</v>
      </c>
      <c r="BY409" s="63">
        <f t="shared" si="6951"/>
        <v>0</v>
      </c>
      <c r="BZ409" s="62">
        <f t="shared" ref="BZ409" si="7123">SUM(BZ410:BZ421)</f>
        <v>84000</v>
      </c>
      <c r="CA409" s="62">
        <f t="shared" ref="CA409" si="7124">SUM(CA410:CA421)</f>
        <v>5</v>
      </c>
      <c r="CB409" s="62">
        <f t="shared" ref="CB409" si="7125">SUM(CB410:CB421)</f>
        <v>0</v>
      </c>
      <c r="CC409" s="63">
        <f t="shared" si="6952"/>
        <v>0</v>
      </c>
      <c r="CD409" s="62">
        <f t="shared" ref="CD409" si="7126">SUM(CD410:CD421)</f>
        <v>210000</v>
      </c>
      <c r="CE409" s="62">
        <f t="shared" ref="CE409" si="7127">SUM(CE410:CE421)</f>
        <v>12</v>
      </c>
      <c r="CF409" s="62">
        <f t="shared" ref="CF409" si="7128">SUM(CF410:CF421)</f>
        <v>0</v>
      </c>
      <c r="CG409" s="63">
        <f t="shared" si="6953"/>
        <v>0</v>
      </c>
      <c r="CH409" s="62">
        <f t="shared" ref="CH409" si="7129">SUM(CH410:CH421)</f>
        <v>422000</v>
      </c>
      <c r="CI409" s="62">
        <f t="shared" ref="CI409" si="7130">SUM(CI410:CI421)</f>
        <v>23</v>
      </c>
      <c r="CJ409" s="62">
        <f t="shared" ref="CJ409" si="7131">SUM(CJ410:CJ421)</f>
        <v>0</v>
      </c>
      <c r="CK409" s="63">
        <f t="shared" si="6954"/>
        <v>0</v>
      </c>
      <c r="CL409" s="62">
        <f t="shared" ref="CL409" si="7132">SUM(CL410:CL421)</f>
        <v>428000</v>
      </c>
      <c r="CM409" s="62">
        <f t="shared" ref="CM409" si="7133">SUM(CM410:CM421)</f>
        <v>25</v>
      </c>
      <c r="CN409" s="62">
        <f t="shared" ref="CN409" si="7134">SUM(CN410:CN421)</f>
        <v>0</v>
      </c>
      <c r="CO409" s="63">
        <f t="shared" si="6955"/>
        <v>0</v>
      </c>
      <c r="CP409" s="62">
        <f t="shared" ref="CP409" si="7135">SUM(CP410:CP421)</f>
        <v>464000</v>
      </c>
      <c r="CQ409" s="62">
        <f t="shared" ref="CQ409" si="7136">SUM(CQ410:CQ421)</f>
        <v>25</v>
      </c>
      <c r="CR409" s="62">
        <f t="shared" ref="CR409" si="7137">SUM(CR410:CR421)</f>
        <v>0</v>
      </c>
      <c r="CS409" s="63">
        <f t="shared" si="6956"/>
        <v>0</v>
      </c>
      <c r="CT409" s="62">
        <f t="shared" ref="CT409" si="7138">SUM(CT410:CT421)</f>
        <v>166000</v>
      </c>
      <c r="CU409" s="62">
        <f t="shared" ref="CU409" si="7139">SUM(CU410:CU421)</f>
        <v>8</v>
      </c>
      <c r="CV409" s="62">
        <f t="shared" ref="CV409" si="7140">SUM(CV410:CV421)</f>
        <v>0</v>
      </c>
      <c r="CW409" s="63">
        <f t="shared" si="6957"/>
        <v>0</v>
      </c>
      <c r="CX409" s="62">
        <f t="shared" ref="CX409" si="7141">SUM(CX410:CX421)</f>
        <v>18000</v>
      </c>
      <c r="CY409" s="62">
        <f t="shared" ref="CY409" si="7142">SUM(CY410:CY421)</f>
        <v>1</v>
      </c>
      <c r="CZ409" s="62">
        <f t="shared" ref="CZ409" si="7143">SUM(CZ410:CZ421)</f>
        <v>0</v>
      </c>
      <c r="DA409" s="63">
        <f t="shared" si="6958"/>
        <v>0</v>
      </c>
      <c r="DB409" s="62">
        <f t="shared" ref="DB409" si="7144">SUM(DB410:DB421)</f>
        <v>116000</v>
      </c>
      <c r="DC409" s="62">
        <f t="shared" ref="DC409" si="7145">SUM(DC410:DC421)</f>
        <v>6</v>
      </c>
      <c r="DD409" s="62">
        <f t="shared" ref="DD409" si="7146">SUM(DD410:DD421)</f>
        <v>0</v>
      </c>
      <c r="DE409" s="63">
        <f t="shared" si="6959"/>
        <v>0</v>
      </c>
      <c r="DF409" s="62">
        <f t="shared" ref="DF409" si="7147">SUM(DF410:DF421)</f>
        <v>516000</v>
      </c>
      <c r="DG409" s="62">
        <f t="shared" ref="DG409" si="7148">SUM(DG410:DG421)</f>
        <v>29</v>
      </c>
      <c r="DH409" s="62">
        <f t="shared" ref="DH409" si="7149">SUM(DH410:DH421)</f>
        <v>0</v>
      </c>
      <c r="DI409" s="63">
        <f t="shared" si="6960"/>
        <v>0</v>
      </c>
      <c r="DJ409" s="62">
        <f t="shared" ref="DJ409" si="7150">SUM(DJ410:DJ421)</f>
        <v>610000</v>
      </c>
      <c r="DK409" s="62">
        <f t="shared" ref="DK409" si="7151">SUM(DK410:DK421)</f>
        <v>32</v>
      </c>
      <c r="DL409" s="62">
        <f t="shared" ref="DL409" si="7152">SUM(DL410:DL421)</f>
        <v>0</v>
      </c>
      <c r="DM409" s="63">
        <f t="shared" si="6961"/>
        <v>0</v>
      </c>
      <c r="DN409" s="62">
        <f t="shared" ref="DN409" si="7153">SUM(DN410:DN421)</f>
        <v>738000</v>
      </c>
      <c r="DO409" s="62">
        <f t="shared" ref="DO409" si="7154">SUM(DO410:DO421)</f>
        <v>43</v>
      </c>
      <c r="DP409" s="62">
        <f t="shared" ref="DP409" si="7155">SUM(DP410:DP421)</f>
        <v>0</v>
      </c>
      <c r="DQ409" s="63">
        <f t="shared" si="6962"/>
        <v>0</v>
      </c>
      <c r="DR409" s="62">
        <f t="shared" ref="DR409" si="7156">SUM(DR410:DR421)</f>
        <v>148000</v>
      </c>
      <c r="DS409" s="62">
        <f t="shared" ref="DS409" si="7157">SUM(DS410:DS421)</f>
        <v>9</v>
      </c>
      <c r="DT409" s="62">
        <f t="shared" ref="DT409" si="7158">SUM(DT410:DT421)</f>
        <v>0</v>
      </c>
      <c r="DU409" s="63">
        <f t="shared" si="6963"/>
        <v>0</v>
      </c>
      <c r="DV409" s="62">
        <f t="shared" ref="DV409" si="7159">SUM(DV410:DV421)</f>
        <v>118000</v>
      </c>
      <c r="DW409" s="62">
        <f t="shared" ref="DW409" si="7160">SUM(DW410:DW421)</f>
        <v>7</v>
      </c>
      <c r="DX409" s="62">
        <f t="shared" ref="DX409" si="7161">SUM(DX410:DX421)</f>
        <v>0</v>
      </c>
      <c r="DY409" s="63">
        <f t="shared" si="6964"/>
        <v>0</v>
      </c>
      <c r="DZ409" s="62">
        <f t="shared" ref="DZ409" si="7162">SUM(DZ410:DZ421)</f>
        <v>224000</v>
      </c>
      <c r="EA409" s="62">
        <f t="shared" ref="EA409" si="7163">SUM(EA410:EA421)</f>
        <v>12</v>
      </c>
      <c r="EB409" s="62">
        <f t="shared" ref="EB409" si="7164">SUM(EB410:EB421)</f>
        <v>0</v>
      </c>
      <c r="EC409" s="63">
        <f t="shared" si="6965"/>
        <v>0</v>
      </c>
      <c r="ED409" s="62">
        <f t="shared" ref="ED409" si="7165">SUM(ED410:ED421)</f>
        <v>296000</v>
      </c>
      <c r="EE409" s="62">
        <f t="shared" ref="EE409" si="7166">SUM(EE410:EE421)</f>
        <v>17</v>
      </c>
      <c r="EF409" s="62">
        <f t="shared" ref="EF409" si="7167">SUM(EF410:EF421)</f>
        <v>0</v>
      </c>
      <c r="EG409" s="63">
        <f t="shared" si="6966"/>
        <v>0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7282800</v>
      </c>
      <c r="EN409" s="62">
        <f t="shared" ref="EN409" si="7173">SUM(EN410:EN421)</f>
        <v>7282800</v>
      </c>
      <c r="EO409" s="62">
        <f t="shared" ref="EO409" si="7174">SUM(EO410:EO421)</f>
        <v>34000</v>
      </c>
      <c r="EP409" s="62">
        <f t="shared" ref="EP409" si="7175">SUM(EP410:EP421)</f>
        <v>100000</v>
      </c>
      <c r="EQ409" s="62">
        <f t="shared" ref="EQ409" si="7176">SUM(EQ410:EQ421)</f>
        <v>192000</v>
      </c>
      <c r="ER409" s="62">
        <f t="shared" ref="ER409" si="7177">SUM(ER410:ER421)</f>
        <v>162000</v>
      </c>
      <c r="ES409" s="62">
        <f t="shared" ref="ES409" si="7178">SUM(ES410:ES421)</f>
        <v>444000</v>
      </c>
      <c r="ET409" s="62">
        <f t="shared" ref="ET409" si="7179">SUM(ET410:ET421)</f>
        <v>136000</v>
      </c>
      <c r="EU409" s="62">
        <f t="shared" ref="EU409" si="7180">SUM(EU410:EU421)</f>
        <v>102000</v>
      </c>
      <c r="EV409" s="62">
        <f t="shared" ref="EV409" si="7181">SUM(EV410:EV421)</f>
        <v>12800</v>
      </c>
      <c r="EW409" s="62">
        <f t="shared" ref="EW409" si="7182">SUM(EW410:EW421)</f>
        <v>146000</v>
      </c>
      <c r="EX409" s="62">
        <f t="shared" ref="EX409" si="7183">SUM(EX410:EX421)</f>
        <v>84000</v>
      </c>
      <c r="EY409" s="62">
        <f t="shared" ref="EY409" si="7184">SUM(EY410:EY421)</f>
        <v>382000</v>
      </c>
      <c r="EZ409" s="62">
        <f t="shared" ref="EZ409" si="7185">SUM(EZ410:EZ421)</f>
        <v>632000</v>
      </c>
      <c r="FA409" s="62">
        <f t="shared" ref="FA409" si="7186">SUM(FA410:FA421)</f>
        <v>70000</v>
      </c>
      <c r="FB409" s="62">
        <f t="shared" ref="FB409" si="7187">SUM(FB410:FB421)</f>
        <v>86000</v>
      </c>
      <c r="FC409" s="62">
        <f t="shared" ref="FC409" si="7188">SUM(FC410:FC421)</f>
        <v>142000</v>
      </c>
      <c r="FD409" s="62">
        <f t="shared" ref="FD409" si="7189">SUM(FD410:FD421)</f>
        <v>84000</v>
      </c>
      <c r="FE409" s="62">
        <f t="shared" ref="FE409" si="7190">SUM(FE410:FE421)</f>
        <v>210000</v>
      </c>
      <c r="FF409" s="62">
        <f t="shared" ref="FF409" si="7191">SUM(FF410:FF421)</f>
        <v>422000</v>
      </c>
      <c r="FG409" s="62">
        <f t="shared" ref="FG409" si="7192">SUM(FG410:FG421)</f>
        <v>428000</v>
      </c>
      <c r="FH409" s="62">
        <f t="shared" ref="FH409" si="7193">SUM(FH410:FH421)</f>
        <v>464000</v>
      </c>
      <c r="FI409" s="62">
        <f t="shared" ref="FI409" si="7194">SUM(FI410:FI421)</f>
        <v>166000</v>
      </c>
      <c r="FJ409" s="62">
        <f t="shared" ref="FJ409" si="7195">SUM(FJ410:FJ421)</f>
        <v>18000</v>
      </c>
      <c r="FK409" s="62">
        <f t="shared" ref="FK409" si="7196">SUM(FK410:FK421)</f>
        <v>116000</v>
      </c>
      <c r="FL409" s="62">
        <f t="shared" ref="FL409" si="7197">SUM(FL410:FL421)</f>
        <v>516000</v>
      </c>
      <c r="FM409" s="62">
        <f t="shared" ref="FM409" si="7198">SUM(FM410:FM421)</f>
        <v>610000</v>
      </c>
      <c r="FN409" s="62">
        <f t="shared" ref="FN409" si="7199">SUM(FN410:FN421)</f>
        <v>738000</v>
      </c>
      <c r="FO409" s="62">
        <f t="shared" ref="FO409" si="7200">SUM(FO410:FO421)</f>
        <v>148000</v>
      </c>
      <c r="FP409" s="62">
        <f t="shared" ref="FP409" si="7201">SUM(FP410:FP421)</f>
        <v>118000</v>
      </c>
      <c r="FQ409" s="62">
        <f t="shared" ref="FQ409" si="7202">SUM(FQ410:FQ421)</f>
        <v>224000</v>
      </c>
      <c r="FR409" s="62">
        <f t="shared" ref="FR409" si="7203">SUM(FR410:FR421)</f>
        <v>296000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410</v>
      </c>
      <c r="FV409" s="62">
        <f t="shared" ref="FV409" si="7207">SUM(FV410:FV421)</f>
        <v>410</v>
      </c>
      <c r="FW409" s="62">
        <f t="shared" ref="FW409" si="7208">SUM(FW410:FW421)</f>
        <v>2</v>
      </c>
      <c r="FX409" s="62">
        <f t="shared" ref="FX409" si="7209">SUM(FX410:FX421)</f>
        <v>6</v>
      </c>
      <c r="FY409" s="62">
        <f t="shared" ref="FY409" si="7210">SUM(FY410:FY421)</f>
        <v>11</v>
      </c>
      <c r="FZ409" s="62">
        <f t="shared" ref="FZ409" si="7211">SUM(FZ410:FZ421)</f>
        <v>9</v>
      </c>
      <c r="GA409" s="62">
        <f t="shared" ref="GA409" si="7212">SUM(GA410:GA421)</f>
        <v>26</v>
      </c>
      <c r="GB409" s="62">
        <f t="shared" ref="GB409" si="7213">SUM(GB410:GB421)</f>
        <v>8</v>
      </c>
      <c r="GC409" s="62">
        <f t="shared" ref="GC409" si="7214">SUM(GC410:GC421)</f>
        <v>6</v>
      </c>
      <c r="GD409" s="62">
        <f t="shared" ref="GD409" si="7215">SUM(GD410:GD421)</f>
        <v>1</v>
      </c>
      <c r="GE409" s="62">
        <f t="shared" ref="GE409" si="7216">SUM(GE410:GE421)</f>
        <v>8</v>
      </c>
      <c r="GF409" s="62">
        <f t="shared" ref="GF409" si="7217">SUM(GF410:GF421)</f>
        <v>5</v>
      </c>
      <c r="GG409" s="62">
        <f t="shared" ref="GG409" si="7218">SUM(GG410:GG421)</f>
        <v>21</v>
      </c>
      <c r="GH409" s="62">
        <f t="shared" ref="GH409" si="7219">SUM(GH410:GH421)</f>
        <v>36</v>
      </c>
      <c r="GI409" s="62">
        <f t="shared" ref="GI409" si="7220">SUM(GI410:GI421)</f>
        <v>4</v>
      </c>
      <c r="GJ409" s="62">
        <f t="shared" ref="GJ409" si="7221">SUM(GJ410:GJ421)</f>
        <v>5</v>
      </c>
      <c r="GK409" s="62">
        <f t="shared" ref="GK409" si="7222">SUM(GK410:GK421)</f>
        <v>8</v>
      </c>
      <c r="GL409" s="62">
        <f t="shared" ref="GL409" si="7223">SUM(GL410:GL421)</f>
        <v>5</v>
      </c>
      <c r="GM409" s="62">
        <f t="shared" ref="GM409" si="7224">SUM(GM410:GM421)</f>
        <v>12</v>
      </c>
      <c r="GN409" s="62">
        <f t="shared" ref="GN409" si="7225">SUM(GN410:GN421)</f>
        <v>23</v>
      </c>
      <c r="GO409" s="62">
        <f t="shared" ref="GO409" si="7226">SUM(GO410:GO421)</f>
        <v>25</v>
      </c>
      <c r="GP409" s="62">
        <f t="shared" ref="GP409" si="7227">SUM(GP410:GP421)</f>
        <v>25</v>
      </c>
      <c r="GQ409" s="62">
        <f t="shared" ref="GQ409" si="7228">SUM(GQ410:GQ421)</f>
        <v>8</v>
      </c>
      <c r="GR409" s="62">
        <f t="shared" ref="GR409" si="7229">SUM(GR410:GR421)</f>
        <v>1</v>
      </c>
      <c r="GS409" s="62">
        <f t="shared" ref="GS409" si="7230">SUM(GS410:GS421)</f>
        <v>6</v>
      </c>
      <c r="GT409" s="62">
        <f t="shared" ref="GT409" si="7231">SUM(GT410:GT421)</f>
        <v>29</v>
      </c>
      <c r="GU409" s="62">
        <f t="shared" ref="GU409" si="7232">SUM(GU410:GU421)</f>
        <v>32</v>
      </c>
      <c r="GV409" s="62">
        <f t="shared" ref="GV409" si="7233">SUM(GV410:GV421)</f>
        <v>43</v>
      </c>
      <c r="GW409" s="62">
        <f t="shared" ref="GW409" si="7234">SUM(GW410:GW421)</f>
        <v>9</v>
      </c>
      <c r="GX409" s="62">
        <f t="shared" ref="GX409" si="7235">SUM(GX410:GX421)</f>
        <v>7</v>
      </c>
      <c r="GY409" s="62">
        <f t="shared" ref="GY409" si="7236">SUM(GY410:GY421)</f>
        <v>12</v>
      </c>
      <c r="GZ409" s="62">
        <f t="shared" ref="GZ409" si="7237">SUM(GZ410:GZ421)</f>
        <v>17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410</v>
      </c>
      <c r="IL409" s="62">
        <f t="shared" si="7272"/>
        <v>410</v>
      </c>
      <c r="IM409" s="62">
        <f t="shared" si="7272"/>
        <v>2</v>
      </c>
      <c r="IN409" s="62">
        <f t="shared" si="7272"/>
        <v>6</v>
      </c>
      <c r="IO409" s="62">
        <f t="shared" si="7272"/>
        <v>11</v>
      </c>
      <c r="IP409" s="62">
        <f t="shared" si="7272"/>
        <v>9</v>
      </c>
      <c r="IQ409" s="62">
        <f t="shared" si="7272"/>
        <v>26</v>
      </c>
      <c r="IR409" s="62">
        <f t="shared" si="7272"/>
        <v>8</v>
      </c>
      <c r="IS409" s="62">
        <f t="shared" si="7272"/>
        <v>6</v>
      </c>
      <c r="IT409" s="62">
        <f t="shared" si="7272"/>
        <v>1</v>
      </c>
      <c r="IU409" s="62">
        <f t="shared" si="7272"/>
        <v>8</v>
      </c>
      <c r="IV409" s="62">
        <f t="shared" si="7272"/>
        <v>5</v>
      </c>
      <c r="IW409" s="62">
        <f t="shared" si="7272"/>
        <v>21</v>
      </c>
      <c r="IX409" s="62">
        <f t="shared" si="7272"/>
        <v>36</v>
      </c>
      <c r="IY409" s="62">
        <f t="shared" si="7272"/>
        <v>4</v>
      </c>
      <c r="IZ409" s="62">
        <f t="shared" si="7272"/>
        <v>5</v>
      </c>
      <c r="JA409" s="62">
        <f t="shared" si="7272"/>
        <v>8</v>
      </c>
      <c r="JB409" s="62">
        <f t="shared" si="7272"/>
        <v>5</v>
      </c>
      <c r="JC409" s="62">
        <f t="shared" si="7272"/>
        <v>12</v>
      </c>
      <c r="JD409" s="62">
        <f t="shared" si="7272"/>
        <v>23</v>
      </c>
      <c r="JE409" s="62">
        <f t="shared" si="7272"/>
        <v>25</v>
      </c>
      <c r="JF409" s="62">
        <f t="shared" si="7272"/>
        <v>25</v>
      </c>
      <c r="JG409" s="62">
        <f t="shared" si="7272"/>
        <v>8</v>
      </c>
      <c r="JH409" s="62">
        <f t="shared" si="7272"/>
        <v>1</v>
      </c>
      <c r="JI409" s="62">
        <f t="shared" si="7272"/>
        <v>6</v>
      </c>
      <c r="JJ409" s="62">
        <f t="shared" si="7272"/>
        <v>29</v>
      </c>
      <c r="JK409" s="62">
        <f t="shared" si="7272"/>
        <v>32</v>
      </c>
      <c r="JL409" s="62">
        <f t="shared" si="7272"/>
        <v>43</v>
      </c>
      <c r="JM409" s="62">
        <f t="shared" si="7272"/>
        <v>9</v>
      </c>
      <c r="JN409" s="62">
        <f t="shared" si="7272"/>
        <v>7</v>
      </c>
      <c r="JO409" s="62">
        <f t="shared" si="7272"/>
        <v>12</v>
      </c>
      <c r="JP409" s="62">
        <f t="shared" si="7272"/>
        <v>17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846000</v>
      </c>
      <c r="K410" s="62">
        <f t="shared" si="6930"/>
        <v>47</v>
      </c>
      <c r="L410" s="62">
        <f t="shared" si="6931"/>
        <v>0</v>
      </c>
      <c r="M410" s="57">
        <f t="shared" si="6932"/>
        <v>0</v>
      </c>
      <c r="N410" s="115">
        <f t="shared" si="6933"/>
        <v>846000</v>
      </c>
      <c r="O410" s="64">
        <f t="shared" si="6934"/>
        <v>47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18000</v>
      </c>
      <c r="AA410" s="62">
        <f>IFERROR(VLOOKUP($C410,Sales!$V$5:$AB$300,3,0),0)</f>
        <v>1</v>
      </c>
      <c r="AB410" s="62">
        <f>IFERROR(VLOOKUP($C410,Waste!$V$5:$AB$200,3,0),0)</f>
        <v>0</v>
      </c>
      <c r="AC410" s="63">
        <f t="shared" si="6939"/>
        <v>0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18000</v>
      </c>
      <c r="AI410" s="62">
        <f>IFERROR(VLOOKUP($C410,Sales!$AJ$5:$AP$300,3,0),0)</f>
        <v>1</v>
      </c>
      <c r="AJ410" s="62">
        <f>IFERROR(VLOOKUP($C410,Waste!$AJ$5:$AP$200,3,0),0)</f>
        <v>0</v>
      </c>
      <c r="AK410" s="63">
        <f t="shared" si="6941"/>
        <v>0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18000</v>
      </c>
      <c r="BG410" s="62">
        <f>IFERROR(VLOOKUP($C410,Sales!$BZ$5:$CF$300,3,0),0)</f>
        <v>1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72000</v>
      </c>
      <c r="BK410" s="62">
        <f>IFERROR(VLOOKUP($C410,Sales!$CG$5:$CM$300,3,0),0)</f>
        <v>4</v>
      </c>
      <c r="BL410" s="62">
        <f>IFERROR(VLOOKUP($C410,Waste!$CG$5:$CM$200,3,0),0)</f>
        <v>0</v>
      </c>
      <c r="BM410" s="63">
        <f t="shared" si="6948"/>
        <v>0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18000</v>
      </c>
      <c r="CE410" s="62">
        <f>IFERROR(VLOOKUP($C410,Sales!$DP$5:$DV$300,3,0),0)</f>
        <v>1</v>
      </c>
      <c r="CF410" s="62">
        <f>IFERROR(VLOOKUP($C410,Waste!$DP$5:$DV$200,3,0),0)</f>
        <v>0</v>
      </c>
      <c r="CG410" s="63">
        <f t="shared" si="6953"/>
        <v>0</v>
      </c>
      <c r="CH410" s="62">
        <f>IFERROR(VLOOKUP($C410,Sales!$DW$5:$EC$300,7,0),0)</f>
        <v>54000</v>
      </c>
      <c r="CI410" s="62">
        <f>IFERROR(VLOOKUP($C410,Sales!$DW$5:$EC$300,3,0),0)</f>
        <v>3</v>
      </c>
      <c r="CJ410" s="62">
        <f>IFERROR(VLOOKUP($C410,Waste!$DW$5:$EC$200,3,0),0)</f>
        <v>0</v>
      </c>
      <c r="CK410" s="63">
        <f t="shared" si="6954"/>
        <v>0</v>
      </c>
      <c r="CL410" s="62">
        <f>IFERROR(VLOOKUP($C410,Sales!$ED$5:$EJ$300,7,0),0)</f>
        <v>90000</v>
      </c>
      <c r="CM410" s="62">
        <f>IFERROR(VLOOKUP($C410,Sales!$ED$5:$EJ$300,3,0),0)</f>
        <v>5</v>
      </c>
      <c r="CN410" s="62">
        <f>IFERROR(VLOOKUP($C410,Waste!$ED$5:$EJ$200,3,0),0)</f>
        <v>0</v>
      </c>
      <c r="CO410" s="63">
        <f t="shared" si="6955"/>
        <v>0</v>
      </c>
      <c r="CP410" s="62">
        <f>IFERROR(VLOOKUP($C410,Sales!$EK$5:$EQ$300,7,0),0)</f>
        <v>90000</v>
      </c>
      <c r="CQ410" s="62">
        <f>IFERROR(VLOOKUP($C410,Sales!$EK$5:$EQ$300,3,0),0)</f>
        <v>5</v>
      </c>
      <c r="CR410" s="62">
        <f>IFERROR(VLOOKUP($C410,Waste!$EK$5:$EQ$200,3,0),0)</f>
        <v>0</v>
      </c>
      <c r="CS410" s="63">
        <f t="shared" si="6956"/>
        <v>0</v>
      </c>
      <c r="CT410" s="62">
        <f>IFERROR(VLOOKUP($C410,Sales!$ER$5:$EX$300,7,0),0)</f>
        <v>18000</v>
      </c>
      <c r="CU410" s="62">
        <f>IFERROR(VLOOKUP($C410,Sales!$ER$5:$EX$300,3,0),0)</f>
        <v>1</v>
      </c>
      <c r="CV410" s="62">
        <f>IFERROR(VLOOKUP($C410,Waste!$ER$5:$EX$200,3,0),0)</f>
        <v>0</v>
      </c>
      <c r="CW410" s="63">
        <f t="shared" si="6957"/>
        <v>0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36000</v>
      </c>
      <c r="DC410" s="62">
        <f>IFERROR(VLOOKUP($C410,Sales!$FF$5:$FL$300,3,0),0)</f>
        <v>2</v>
      </c>
      <c r="DD410" s="62">
        <f>IFERROR(VLOOKUP($C410,Waste!$FF$5:$FL$200,3,0),0)</f>
        <v>0</v>
      </c>
      <c r="DE410" s="63">
        <f t="shared" si="6959"/>
        <v>0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234000</v>
      </c>
      <c r="DK410" s="62">
        <f>IFERROR(VLOOKUP($C410,Sales!$FT$5:$FZ$300,3,0),0)</f>
        <v>13</v>
      </c>
      <c r="DL410" s="62">
        <f>IFERROR(VLOOKUP($C410,Waste!$FT$5:$FZ$200,3,0),0)</f>
        <v>0</v>
      </c>
      <c r="DM410" s="63">
        <f t="shared" si="6961"/>
        <v>0</v>
      </c>
      <c r="DN410" s="62">
        <f>IFERROR(VLOOKUP($C410,Sales!$GA$5:$GG$300,7,0),0)</f>
        <v>126000</v>
      </c>
      <c r="DO410" s="62">
        <f>IFERROR(VLOOKUP($C410,Sales!$GA$5:$GG$300,3,0),0)</f>
        <v>7</v>
      </c>
      <c r="DP410" s="62">
        <f>IFERROR(VLOOKUP($C410,Waste!$GA$5:$GG$200,3,0),0)</f>
        <v>0</v>
      </c>
      <c r="DQ410" s="63">
        <f t="shared" si="6962"/>
        <v>0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18000</v>
      </c>
      <c r="DW410" s="62">
        <f>IFERROR(VLOOKUP($C410,Sales!$GO$5:$GU$300,3,0),0)</f>
        <v>1</v>
      </c>
      <c r="DX410" s="62">
        <f>IFERROR(VLOOKUP($C410,Waste!$GO$5:$GU$200,3,0),0)</f>
        <v>0</v>
      </c>
      <c r="DY410" s="63">
        <f t="shared" si="6964"/>
        <v>0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36000</v>
      </c>
      <c r="EE410" s="62">
        <f>IFERROR(VLOOKUP($C410,Sales!$HC$5:$HI$300,3,0),0)</f>
        <v>2</v>
      </c>
      <c r="EF410" s="62">
        <f>IFERROR(VLOOKUP($C410,Waste!$HC$5:$HI$200,3,0),0)</f>
        <v>0</v>
      </c>
      <c r="EG410" s="63">
        <f t="shared" si="6966"/>
        <v>0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846000</v>
      </c>
      <c r="EN410" s="64">
        <f t="shared" si="6970"/>
        <v>846000</v>
      </c>
      <c r="EO410" s="64">
        <f t="shared" si="6971"/>
        <v>0</v>
      </c>
      <c r="EP410" s="64">
        <f t="shared" si="6972"/>
        <v>0</v>
      </c>
      <c r="EQ410" s="64">
        <f t="shared" si="6973"/>
        <v>18000</v>
      </c>
      <c r="ER410" s="64">
        <f t="shared" si="6974"/>
        <v>0</v>
      </c>
      <c r="ES410" s="64">
        <f t="shared" si="6975"/>
        <v>18000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18000</v>
      </c>
      <c r="EZ410" s="64">
        <f t="shared" si="6982"/>
        <v>72000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18000</v>
      </c>
      <c r="FF410" s="64">
        <f t="shared" si="6988"/>
        <v>54000</v>
      </c>
      <c r="FG410" s="64">
        <f t="shared" si="6989"/>
        <v>90000</v>
      </c>
      <c r="FH410" s="64">
        <f t="shared" si="6990"/>
        <v>90000</v>
      </c>
      <c r="FI410" s="64">
        <f t="shared" si="6991"/>
        <v>18000</v>
      </c>
      <c r="FJ410" s="64">
        <f t="shared" si="6992"/>
        <v>0</v>
      </c>
      <c r="FK410" s="64">
        <f t="shared" si="6993"/>
        <v>36000</v>
      </c>
      <c r="FL410" s="64">
        <f t="shared" si="6994"/>
        <v>0</v>
      </c>
      <c r="FM410" s="64">
        <f t="shared" si="6995"/>
        <v>234000</v>
      </c>
      <c r="FN410" s="64">
        <f t="shared" si="6996"/>
        <v>126000</v>
      </c>
      <c r="FO410" s="64">
        <f t="shared" si="6997"/>
        <v>0</v>
      </c>
      <c r="FP410" s="64">
        <f t="shared" si="6998"/>
        <v>18000</v>
      </c>
      <c r="FQ410" s="64">
        <f t="shared" si="6999"/>
        <v>0</v>
      </c>
      <c r="FR410" s="64">
        <f t="shared" si="7000"/>
        <v>36000</v>
      </c>
      <c r="FS410" s="116">
        <f t="shared" si="7001"/>
        <v>0</v>
      </c>
      <c r="FT410" s="115">
        <f t="shared" si="7002"/>
        <v>0</v>
      </c>
      <c r="FU410" s="64">
        <f t="shared" si="7003"/>
        <v>47</v>
      </c>
      <c r="FV410" s="64">
        <f t="shared" si="7004"/>
        <v>47</v>
      </c>
      <c r="FW410" s="64">
        <f t="shared" si="7005"/>
        <v>0</v>
      </c>
      <c r="FX410" s="64">
        <f t="shared" si="7006"/>
        <v>0</v>
      </c>
      <c r="FY410" s="64">
        <f t="shared" si="7007"/>
        <v>1</v>
      </c>
      <c r="FZ410" s="64">
        <f t="shared" si="7008"/>
        <v>0</v>
      </c>
      <c r="GA410" s="64">
        <f t="shared" si="7009"/>
        <v>1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1</v>
      </c>
      <c r="GH410" s="64">
        <f t="shared" si="7016"/>
        <v>4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1</v>
      </c>
      <c r="GN410" s="64">
        <f t="shared" si="7022"/>
        <v>3</v>
      </c>
      <c r="GO410" s="64">
        <f t="shared" si="7023"/>
        <v>5</v>
      </c>
      <c r="GP410" s="64">
        <f t="shared" si="7024"/>
        <v>5</v>
      </c>
      <c r="GQ410" s="64">
        <f t="shared" si="7025"/>
        <v>1</v>
      </c>
      <c r="GR410" s="64">
        <f t="shared" si="7026"/>
        <v>0</v>
      </c>
      <c r="GS410" s="64">
        <f t="shared" si="7027"/>
        <v>2</v>
      </c>
      <c r="GT410" s="64">
        <f t="shared" si="7028"/>
        <v>0</v>
      </c>
      <c r="GU410" s="64">
        <f t="shared" si="7029"/>
        <v>13</v>
      </c>
      <c r="GV410" s="64">
        <f t="shared" si="7030"/>
        <v>7</v>
      </c>
      <c r="GW410" s="64">
        <f t="shared" si="7031"/>
        <v>0</v>
      </c>
      <c r="GX410" s="64">
        <f t="shared" si="7032"/>
        <v>1</v>
      </c>
      <c r="GY410" s="64">
        <f t="shared" si="7033"/>
        <v>0</v>
      </c>
      <c r="GZ410" s="64">
        <f t="shared" si="7034"/>
        <v>2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47</v>
      </c>
      <c r="IL410" s="64">
        <f t="shared" ref="IL410:IL421" si="7275">+FV410+HD410</f>
        <v>47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1</v>
      </c>
      <c r="IP410" s="64">
        <f t="shared" ref="IP410:IP421" si="7279">+FZ410+HH410</f>
        <v>0</v>
      </c>
      <c r="IQ410" s="64">
        <f t="shared" ref="IQ410:IQ421" si="7280">+GA410+HI410</f>
        <v>1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1</v>
      </c>
      <c r="IX410" s="64">
        <f t="shared" ref="IX410:IX421" si="7287">+GH410+HP410</f>
        <v>4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1</v>
      </c>
      <c r="JD410" s="64">
        <f t="shared" ref="JD410:JD421" si="7293">+GN410+HV410</f>
        <v>3</v>
      </c>
      <c r="JE410" s="64">
        <f t="shared" ref="JE410:JE421" si="7294">+GO410+HW410</f>
        <v>5</v>
      </c>
      <c r="JF410" s="64">
        <f t="shared" ref="JF410:JF421" si="7295">+GP410+HX410</f>
        <v>5</v>
      </c>
      <c r="JG410" s="64">
        <f t="shared" ref="JG410:JG421" si="7296">+GQ410+HY410</f>
        <v>1</v>
      </c>
      <c r="JH410" s="64">
        <f t="shared" ref="JH410:JH421" si="7297">+GR410+HZ410</f>
        <v>0</v>
      </c>
      <c r="JI410" s="64">
        <f t="shared" ref="JI410:JI421" si="7298">+GS410+IA410</f>
        <v>2</v>
      </c>
      <c r="JJ410" s="64">
        <f t="shared" ref="JJ410:JJ421" si="7299">+GT410+IB410</f>
        <v>0</v>
      </c>
      <c r="JK410" s="64">
        <f t="shared" ref="JK410:JK421" si="7300">+GU410+IC410</f>
        <v>13</v>
      </c>
      <c r="JL410" s="64">
        <f t="shared" ref="JL410:JL421" si="7301">+GV410+ID410</f>
        <v>7</v>
      </c>
      <c r="JM410" s="64">
        <f t="shared" ref="JM410:JM421" si="7302">+GW410+IE410</f>
        <v>0</v>
      </c>
      <c r="JN410" s="64">
        <f t="shared" ref="JN410:JN421" si="7303">+GX410+IF410</f>
        <v>1</v>
      </c>
      <c r="JO410" s="64">
        <f t="shared" ref="JO410:JO421" si="7304">+GY410+IG410</f>
        <v>0</v>
      </c>
      <c r="JP410" s="64">
        <f t="shared" ref="JP410:JP421" si="7305">+GZ410+IH410</f>
        <v>2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280000</v>
      </c>
      <c r="K411" s="62">
        <f t="shared" si="6930"/>
        <v>14</v>
      </c>
      <c r="L411" s="62">
        <f t="shared" si="6931"/>
        <v>0</v>
      </c>
      <c r="M411" s="57">
        <f t="shared" si="6932"/>
        <v>0</v>
      </c>
      <c r="N411" s="115">
        <f t="shared" si="6933"/>
        <v>280000</v>
      </c>
      <c r="O411" s="64">
        <f t="shared" si="6934"/>
        <v>14</v>
      </c>
      <c r="P411" s="64">
        <f t="shared" si="6935"/>
        <v>0</v>
      </c>
      <c r="Q411" s="127">
        <f t="shared" si="6936"/>
        <v>0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20000</v>
      </c>
      <c r="W411" s="62">
        <f>IFERROR(VLOOKUP($C411,Sales!$O$5:$U$300,3,0),0)</f>
        <v>1</v>
      </c>
      <c r="X411" s="62">
        <f>IFERROR(VLOOKUP($C411,Waste!$O$5:$U$200,3,0),0)</f>
        <v>0</v>
      </c>
      <c r="Y411" s="63">
        <f t="shared" si="6938"/>
        <v>0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20000</v>
      </c>
      <c r="AE411" s="62">
        <f>IFERROR(VLOOKUP($C411,Sales!$AC$5:$AI$300,3,0),0)</f>
        <v>1</v>
      </c>
      <c r="AF411" s="62">
        <f>IFERROR(VLOOKUP($C411,Waste!$AC$5:$AI$200,3,0),0)</f>
        <v>0</v>
      </c>
      <c r="AG411" s="63">
        <f t="shared" si="6940"/>
        <v>0</v>
      </c>
      <c r="AH411" s="62">
        <f>IFERROR(VLOOKUP($C411,Sales!$AJ$5:$AP$300,7,0),0)</f>
        <v>20000</v>
      </c>
      <c r="AI411" s="62">
        <f>IFERROR(VLOOKUP($C411,Sales!$AJ$5:$AP$300,3,0),0)</f>
        <v>1</v>
      </c>
      <c r="AJ411" s="62">
        <f>IFERROR(VLOOKUP($C411,Waste!$AJ$5:$AP$200,3,0),0)</f>
        <v>0</v>
      </c>
      <c r="AK411" s="63">
        <f t="shared" si="6941"/>
        <v>0</v>
      </c>
      <c r="AL411" s="62">
        <f>IFERROR(VLOOKUP($C411,Sales!$AQ$5:$AW$300,7,0),0)</f>
        <v>40000</v>
      </c>
      <c r="AM411" s="62">
        <f>IFERROR(VLOOKUP($C411,Sales!$AQ$5:$AW$300,3,0),0)</f>
        <v>2</v>
      </c>
      <c r="AN411" s="62">
        <f>IFERROR(VLOOKUP($C411,Waste!$AQ$5:$AW$200,3,0),0)</f>
        <v>0</v>
      </c>
      <c r="AO411" s="63">
        <f t="shared" si="6942"/>
        <v>0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20000</v>
      </c>
      <c r="BK411" s="62">
        <f>IFERROR(VLOOKUP($C411,Sales!$CG$5:$CM$300,3,0),0)</f>
        <v>1</v>
      </c>
      <c r="BL411" s="62">
        <f>IFERROR(VLOOKUP($C411,Waste!$CG$5:$CM$200,3,0),0)</f>
        <v>0</v>
      </c>
      <c r="BM411" s="63">
        <f t="shared" si="6948"/>
        <v>0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40000</v>
      </c>
      <c r="DG411" s="62">
        <f>IFERROR(VLOOKUP($C411,Sales!$FM$5:$FS$300,3,0),0)</f>
        <v>2</v>
      </c>
      <c r="DH411" s="62">
        <f>IFERROR(VLOOKUP($C411,Waste!$FM$5:$FS$200,3,0),0)</f>
        <v>0</v>
      </c>
      <c r="DI411" s="63">
        <f t="shared" si="6960"/>
        <v>0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20000</v>
      </c>
      <c r="DS411" s="62">
        <f>IFERROR(VLOOKUP($C411,Sales!$GH$5:$GN$300,3,0),0)</f>
        <v>1</v>
      </c>
      <c r="DT411" s="62">
        <f>IFERROR(VLOOKUP($C411,Waste!$GH$5:$GN$200,3,0),0)</f>
        <v>0</v>
      </c>
      <c r="DU411" s="63">
        <f t="shared" si="6963"/>
        <v>0</v>
      </c>
      <c r="DV411" s="62">
        <f>IFERROR(VLOOKUP($C411,Sales!$GO$5:$GU$300,7,0),0)</f>
        <v>20000</v>
      </c>
      <c r="DW411" s="62">
        <f>IFERROR(VLOOKUP($C411,Sales!$GO$5:$GU$300,3,0),0)</f>
        <v>1</v>
      </c>
      <c r="DX411" s="62">
        <f>IFERROR(VLOOKUP($C411,Waste!$GO$5:$GU$200,3,0),0)</f>
        <v>0</v>
      </c>
      <c r="DY411" s="63">
        <f t="shared" si="6964"/>
        <v>0</v>
      </c>
      <c r="DZ411" s="62">
        <f>IFERROR(VLOOKUP($C411,Sales!$GV$5:$HB$300,7,0),0)</f>
        <v>20000</v>
      </c>
      <c r="EA411" s="62">
        <f>IFERROR(VLOOKUP($C411,Sales!$GV$5:$HB$300,3,0),0)</f>
        <v>1</v>
      </c>
      <c r="EB411" s="62">
        <f>IFERROR(VLOOKUP($C411,Waste!$GV$5:$HB$200,3,0),0)</f>
        <v>0</v>
      </c>
      <c r="EC411" s="63">
        <f t="shared" si="6965"/>
        <v>0</v>
      </c>
      <c r="ED411" s="62">
        <f>IFERROR(VLOOKUP($C411,Sales!$HC$5:$HI$300,7,0),0)</f>
        <v>60000</v>
      </c>
      <c r="EE411" s="62">
        <f>IFERROR(VLOOKUP($C411,Sales!$HC$5:$HI$300,3,0),0)</f>
        <v>3</v>
      </c>
      <c r="EF411" s="62">
        <f>IFERROR(VLOOKUP($C411,Waste!$HC$5:$HI$200,3,0),0)</f>
        <v>0</v>
      </c>
      <c r="EG411" s="63">
        <f t="shared" si="6966"/>
        <v>0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280000</v>
      </c>
      <c r="EN411" s="64">
        <f t="shared" si="6970"/>
        <v>280000</v>
      </c>
      <c r="EO411" s="64">
        <f t="shared" si="6971"/>
        <v>0</v>
      </c>
      <c r="EP411" s="64">
        <f t="shared" si="6972"/>
        <v>20000</v>
      </c>
      <c r="EQ411" s="64">
        <f t="shared" si="6973"/>
        <v>0</v>
      </c>
      <c r="ER411" s="64">
        <f t="shared" si="6974"/>
        <v>20000</v>
      </c>
      <c r="ES411" s="64">
        <f t="shared" si="6975"/>
        <v>20000</v>
      </c>
      <c r="ET411" s="64">
        <f t="shared" si="6976"/>
        <v>40000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0</v>
      </c>
      <c r="EZ411" s="64">
        <f t="shared" si="6982"/>
        <v>20000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40000</v>
      </c>
      <c r="FM411" s="64">
        <f t="shared" si="6995"/>
        <v>0</v>
      </c>
      <c r="FN411" s="64">
        <f t="shared" si="6996"/>
        <v>0</v>
      </c>
      <c r="FO411" s="64">
        <f t="shared" si="6997"/>
        <v>20000</v>
      </c>
      <c r="FP411" s="64">
        <f t="shared" si="6998"/>
        <v>20000</v>
      </c>
      <c r="FQ411" s="64">
        <f t="shared" si="6999"/>
        <v>20000</v>
      </c>
      <c r="FR411" s="64">
        <f t="shared" si="7000"/>
        <v>60000</v>
      </c>
      <c r="FS411" s="116">
        <f t="shared" si="7001"/>
        <v>0</v>
      </c>
      <c r="FT411" s="115">
        <f t="shared" si="7002"/>
        <v>0</v>
      </c>
      <c r="FU411" s="64">
        <f t="shared" si="7003"/>
        <v>14</v>
      </c>
      <c r="FV411" s="64">
        <f t="shared" si="7004"/>
        <v>14</v>
      </c>
      <c r="FW411" s="64">
        <f t="shared" si="7005"/>
        <v>0</v>
      </c>
      <c r="FX411" s="64">
        <f t="shared" si="7006"/>
        <v>1</v>
      </c>
      <c r="FY411" s="64">
        <f t="shared" si="7007"/>
        <v>0</v>
      </c>
      <c r="FZ411" s="64">
        <f t="shared" si="7008"/>
        <v>1</v>
      </c>
      <c r="GA411" s="64">
        <f t="shared" si="7009"/>
        <v>1</v>
      </c>
      <c r="GB411" s="64">
        <f t="shared" si="7010"/>
        <v>2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0</v>
      </c>
      <c r="GH411" s="64">
        <f t="shared" si="7016"/>
        <v>1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2</v>
      </c>
      <c r="GU411" s="64">
        <f t="shared" si="7029"/>
        <v>0</v>
      </c>
      <c r="GV411" s="64">
        <f t="shared" si="7030"/>
        <v>0</v>
      </c>
      <c r="GW411" s="64">
        <f t="shared" si="7031"/>
        <v>1</v>
      </c>
      <c r="GX411" s="64">
        <f t="shared" si="7032"/>
        <v>1</v>
      </c>
      <c r="GY411" s="64">
        <f t="shared" si="7033"/>
        <v>1</v>
      </c>
      <c r="GZ411" s="64">
        <f t="shared" si="7034"/>
        <v>3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14</v>
      </c>
      <c r="IL411" s="64">
        <f t="shared" si="7275"/>
        <v>14</v>
      </c>
      <c r="IM411" s="64">
        <f t="shared" si="7276"/>
        <v>0</v>
      </c>
      <c r="IN411" s="64">
        <f t="shared" si="7277"/>
        <v>1</v>
      </c>
      <c r="IO411" s="64">
        <f t="shared" si="7278"/>
        <v>0</v>
      </c>
      <c r="IP411" s="64">
        <f t="shared" si="7279"/>
        <v>1</v>
      </c>
      <c r="IQ411" s="64">
        <f t="shared" si="7280"/>
        <v>1</v>
      </c>
      <c r="IR411" s="64">
        <f t="shared" si="7281"/>
        <v>2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0</v>
      </c>
      <c r="IX411" s="64">
        <f t="shared" si="7287"/>
        <v>1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2</v>
      </c>
      <c r="JK411" s="64">
        <f t="shared" si="7300"/>
        <v>0</v>
      </c>
      <c r="JL411" s="64">
        <f t="shared" si="7301"/>
        <v>0</v>
      </c>
      <c r="JM411" s="64">
        <f t="shared" si="7302"/>
        <v>1</v>
      </c>
      <c r="JN411" s="64">
        <f t="shared" si="7303"/>
        <v>1</v>
      </c>
      <c r="JO411" s="64">
        <f t="shared" si="7304"/>
        <v>1</v>
      </c>
      <c r="JP411" s="64">
        <f t="shared" si="7305"/>
        <v>3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220000</v>
      </c>
      <c r="K412" s="62">
        <f t="shared" si="6930"/>
        <v>11</v>
      </c>
      <c r="L412" s="62">
        <f t="shared" si="6931"/>
        <v>0</v>
      </c>
      <c r="M412" s="57">
        <f t="shared" si="6932"/>
        <v>0</v>
      </c>
      <c r="N412" s="115">
        <f t="shared" si="6933"/>
        <v>220000</v>
      </c>
      <c r="O412" s="64">
        <f t="shared" si="6934"/>
        <v>11</v>
      </c>
      <c r="P412" s="64">
        <f t="shared" si="6935"/>
        <v>0</v>
      </c>
      <c r="Q412" s="127">
        <f t="shared" si="6936"/>
        <v>0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20000</v>
      </c>
      <c r="BG412" s="62">
        <f>IFERROR(VLOOKUP($C412,Sales!$BZ$5:$CF$300,3,0),0)</f>
        <v>1</v>
      </c>
      <c r="BH412" s="62">
        <f>IFERROR(VLOOKUP($C412,Waste!$BZ$5:$CF$200,3,0),0)</f>
        <v>0</v>
      </c>
      <c r="BI412" s="63">
        <f t="shared" si="6947"/>
        <v>0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20000</v>
      </c>
      <c r="CQ412" s="62">
        <f>IFERROR(VLOOKUP($C412,Sales!$EK$5:$EQ$300,3,0),0)</f>
        <v>1</v>
      </c>
      <c r="CR412" s="62">
        <f>IFERROR(VLOOKUP($C412,Waste!$EK$5:$EQ$200,3,0),0)</f>
        <v>0</v>
      </c>
      <c r="CS412" s="63">
        <f t="shared" si="6956"/>
        <v>0</v>
      </c>
      <c r="CT412" s="62">
        <f>IFERROR(VLOOKUP($C412,Sales!$ER$5:$EX$300,7,0),0)</f>
        <v>40000</v>
      </c>
      <c r="CU412" s="62">
        <f>IFERROR(VLOOKUP($C412,Sales!$ER$5:$EX$300,3,0),0)</f>
        <v>2</v>
      </c>
      <c r="CV412" s="62">
        <f>IFERROR(VLOOKUP($C412,Waste!$ER$5:$EX$200,3,0),0)</f>
        <v>0</v>
      </c>
      <c r="CW412" s="63">
        <f t="shared" si="6957"/>
        <v>0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40000</v>
      </c>
      <c r="DC412" s="62">
        <f>IFERROR(VLOOKUP($C412,Sales!$FF$5:$FL$300,3,0),0)</f>
        <v>2</v>
      </c>
      <c r="DD412" s="62">
        <f>IFERROR(VLOOKUP($C412,Waste!$FF$5:$FL$200,3,0),0)</f>
        <v>0</v>
      </c>
      <c r="DE412" s="63">
        <f t="shared" si="6959"/>
        <v>0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40000</v>
      </c>
      <c r="DK412" s="62">
        <f>IFERROR(VLOOKUP($C412,Sales!$FT$5:$FZ$300,3,0),0)</f>
        <v>2</v>
      </c>
      <c r="DL412" s="62">
        <f>IFERROR(VLOOKUP($C412,Waste!$FT$5:$FZ$200,3,0),0)</f>
        <v>0</v>
      </c>
      <c r="DM412" s="63">
        <f t="shared" si="6961"/>
        <v>0</v>
      </c>
      <c r="DN412" s="62">
        <f>IFERROR(VLOOKUP($C412,Sales!$GA$5:$GG$300,7,0),0)</f>
        <v>60000</v>
      </c>
      <c r="DO412" s="62">
        <f>IFERROR(VLOOKUP($C412,Sales!$GA$5:$GG$300,3,0),0)</f>
        <v>3</v>
      </c>
      <c r="DP412" s="62">
        <f>IFERROR(VLOOKUP($C412,Waste!$GA$5:$GG$200,3,0),0)</f>
        <v>0</v>
      </c>
      <c r="DQ412" s="63">
        <f t="shared" si="6962"/>
        <v>0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220000</v>
      </c>
      <c r="EN412" s="64">
        <f t="shared" si="6970"/>
        <v>220000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20000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20000</v>
      </c>
      <c r="FI412" s="64">
        <f t="shared" si="6991"/>
        <v>40000</v>
      </c>
      <c r="FJ412" s="64">
        <f t="shared" si="6992"/>
        <v>0</v>
      </c>
      <c r="FK412" s="64">
        <f t="shared" si="6993"/>
        <v>40000</v>
      </c>
      <c r="FL412" s="64">
        <f t="shared" si="6994"/>
        <v>0</v>
      </c>
      <c r="FM412" s="64">
        <f t="shared" si="6995"/>
        <v>40000</v>
      </c>
      <c r="FN412" s="64">
        <f t="shared" si="6996"/>
        <v>60000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11</v>
      </c>
      <c r="FV412" s="64">
        <f t="shared" si="7004"/>
        <v>11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1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1</v>
      </c>
      <c r="GQ412" s="64">
        <f t="shared" si="7025"/>
        <v>2</v>
      </c>
      <c r="GR412" s="64">
        <f t="shared" si="7026"/>
        <v>0</v>
      </c>
      <c r="GS412" s="64">
        <f t="shared" si="7027"/>
        <v>2</v>
      </c>
      <c r="GT412" s="64">
        <f t="shared" si="7028"/>
        <v>0</v>
      </c>
      <c r="GU412" s="64">
        <f t="shared" si="7029"/>
        <v>2</v>
      </c>
      <c r="GV412" s="64">
        <f t="shared" si="7030"/>
        <v>3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11</v>
      </c>
      <c r="IL412" s="64">
        <f t="shared" si="7275"/>
        <v>11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1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1</v>
      </c>
      <c r="JG412" s="64">
        <f t="shared" si="7296"/>
        <v>2</v>
      </c>
      <c r="JH412" s="64">
        <f t="shared" si="7297"/>
        <v>0</v>
      </c>
      <c r="JI412" s="64">
        <f t="shared" si="7298"/>
        <v>2</v>
      </c>
      <c r="JJ412" s="64">
        <f t="shared" si="7299"/>
        <v>0</v>
      </c>
      <c r="JK412" s="64">
        <f t="shared" si="7300"/>
        <v>2</v>
      </c>
      <c r="JL412" s="64">
        <f t="shared" si="7301"/>
        <v>3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180000</v>
      </c>
      <c r="K413" s="62">
        <f t="shared" si="6930"/>
        <v>9</v>
      </c>
      <c r="L413" s="62">
        <f t="shared" si="6931"/>
        <v>0</v>
      </c>
      <c r="M413" s="57">
        <f t="shared" si="6932"/>
        <v>0</v>
      </c>
      <c r="N413" s="115">
        <f t="shared" si="6933"/>
        <v>180000</v>
      </c>
      <c r="O413" s="64">
        <f t="shared" si="6934"/>
        <v>9</v>
      </c>
      <c r="P413" s="64">
        <f t="shared" si="6935"/>
        <v>0</v>
      </c>
      <c r="Q413" s="127">
        <f t="shared" si="6936"/>
        <v>0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20000</v>
      </c>
      <c r="AI413" s="62">
        <f>IFERROR(VLOOKUP($C413,Sales!$AJ$5:$AP$300,3,0),0)</f>
        <v>1</v>
      </c>
      <c r="AJ413" s="62">
        <f>IFERROR(VLOOKUP($C413,Waste!$AJ$5:$AP$200,3,0),0)</f>
        <v>0</v>
      </c>
      <c r="AK413" s="63">
        <f t="shared" si="6941"/>
        <v>0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20000</v>
      </c>
      <c r="BW413" s="62">
        <f>IFERROR(VLOOKUP($C413,Sales!$DB$5:$DH$300,3,0),0)</f>
        <v>1</v>
      </c>
      <c r="BX413" s="62">
        <f>IFERROR(VLOOKUP($C413,Waste!$DB$5:$DH$200,3,0),0)</f>
        <v>0</v>
      </c>
      <c r="BY413" s="63">
        <f t="shared" si="6951"/>
        <v>0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20000</v>
      </c>
      <c r="CE413" s="62">
        <f>IFERROR(VLOOKUP($C413,Sales!$DP$5:$DV$300,3,0),0)</f>
        <v>1</v>
      </c>
      <c r="CF413" s="62">
        <f>IFERROR(VLOOKUP($C413,Waste!$DP$5:$DV$200,3,0),0)</f>
        <v>0</v>
      </c>
      <c r="CG413" s="63">
        <f t="shared" si="6953"/>
        <v>0</v>
      </c>
      <c r="CH413" s="62">
        <f>IFERROR(VLOOKUP($C413,Sales!$DW$5:$EC$300,7,0),0)</f>
        <v>20000</v>
      </c>
      <c r="CI413" s="62">
        <f>IFERROR(VLOOKUP($C413,Sales!$DW$5:$EC$300,3,0),0)</f>
        <v>1</v>
      </c>
      <c r="CJ413" s="62">
        <f>IFERROR(VLOOKUP($C413,Waste!$DW$5:$EC$200,3,0),0)</f>
        <v>0</v>
      </c>
      <c r="CK413" s="63">
        <f t="shared" si="6954"/>
        <v>0</v>
      </c>
      <c r="CL413" s="62">
        <f>IFERROR(VLOOKUP($C413,Sales!$ED$5:$EJ$300,7,0),0)</f>
        <v>20000</v>
      </c>
      <c r="CM413" s="62">
        <f>IFERROR(VLOOKUP($C413,Sales!$ED$5:$EJ$300,3,0),0)</f>
        <v>1</v>
      </c>
      <c r="CN413" s="62">
        <f>IFERROR(VLOOKUP($C413,Waste!$ED$5:$EJ$200,3,0),0)</f>
        <v>0</v>
      </c>
      <c r="CO413" s="63">
        <f t="shared" si="6955"/>
        <v>0</v>
      </c>
      <c r="CP413" s="62">
        <f>IFERROR(VLOOKUP($C413,Sales!$EK$5:$EQ$300,7,0),0)</f>
        <v>20000</v>
      </c>
      <c r="CQ413" s="62">
        <f>IFERROR(VLOOKUP($C413,Sales!$EK$5:$EQ$300,3,0),0)</f>
        <v>1</v>
      </c>
      <c r="CR413" s="62">
        <f>IFERROR(VLOOKUP($C413,Waste!$EK$5:$EQ$200,3,0),0)</f>
        <v>0</v>
      </c>
      <c r="CS413" s="63">
        <f t="shared" si="6956"/>
        <v>0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20000</v>
      </c>
      <c r="DK413" s="62">
        <f>IFERROR(VLOOKUP($C413,Sales!$FT$5:$FZ$300,3,0),0)</f>
        <v>1</v>
      </c>
      <c r="DL413" s="62">
        <f>IFERROR(VLOOKUP($C413,Waste!$FT$5:$FZ$200,3,0),0)</f>
        <v>0</v>
      </c>
      <c r="DM413" s="63">
        <f t="shared" si="6961"/>
        <v>0</v>
      </c>
      <c r="DN413" s="62">
        <f>IFERROR(VLOOKUP($C413,Sales!$GA$5:$GG$300,7,0),0)</f>
        <v>40000</v>
      </c>
      <c r="DO413" s="62">
        <f>IFERROR(VLOOKUP($C413,Sales!$GA$5:$GG$300,3,0),0)</f>
        <v>2</v>
      </c>
      <c r="DP413" s="62">
        <f>IFERROR(VLOOKUP($C413,Waste!$GA$5:$GG$200,3,0),0)</f>
        <v>0</v>
      </c>
      <c r="DQ413" s="63">
        <f t="shared" si="6962"/>
        <v>0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180000</v>
      </c>
      <c r="EN413" s="64">
        <f t="shared" si="6970"/>
        <v>180000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20000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20000</v>
      </c>
      <c r="FD413" s="64">
        <f t="shared" si="6986"/>
        <v>0</v>
      </c>
      <c r="FE413" s="64">
        <f t="shared" si="6987"/>
        <v>20000</v>
      </c>
      <c r="FF413" s="64">
        <f t="shared" si="6988"/>
        <v>20000</v>
      </c>
      <c r="FG413" s="64">
        <f t="shared" si="6989"/>
        <v>20000</v>
      </c>
      <c r="FH413" s="64">
        <f t="shared" si="6990"/>
        <v>20000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20000</v>
      </c>
      <c r="FN413" s="64">
        <f t="shared" si="6996"/>
        <v>40000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9</v>
      </c>
      <c r="FV413" s="64">
        <f t="shared" si="7004"/>
        <v>9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1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1</v>
      </c>
      <c r="GL413" s="64">
        <f t="shared" si="7020"/>
        <v>0</v>
      </c>
      <c r="GM413" s="64">
        <f t="shared" si="7021"/>
        <v>1</v>
      </c>
      <c r="GN413" s="64">
        <f t="shared" si="7022"/>
        <v>1</v>
      </c>
      <c r="GO413" s="64">
        <f t="shared" si="7023"/>
        <v>1</v>
      </c>
      <c r="GP413" s="64">
        <f t="shared" si="7024"/>
        <v>1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1</v>
      </c>
      <c r="GV413" s="64">
        <f t="shared" si="7030"/>
        <v>2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9</v>
      </c>
      <c r="IL413" s="64">
        <f t="shared" si="7275"/>
        <v>9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1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1</v>
      </c>
      <c r="JB413" s="64">
        <f t="shared" si="7291"/>
        <v>0</v>
      </c>
      <c r="JC413" s="64">
        <f t="shared" si="7292"/>
        <v>1</v>
      </c>
      <c r="JD413" s="64">
        <f t="shared" si="7293"/>
        <v>1</v>
      </c>
      <c r="JE413" s="64">
        <f t="shared" si="7294"/>
        <v>1</v>
      </c>
      <c r="JF413" s="64">
        <f t="shared" si="7295"/>
        <v>1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1</v>
      </c>
      <c r="JL413" s="64">
        <f t="shared" si="7301"/>
        <v>2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3548800</v>
      </c>
      <c r="K415" s="62">
        <f t="shared" si="6930"/>
        <v>222</v>
      </c>
      <c r="L415" s="62">
        <f t="shared" si="6931"/>
        <v>0</v>
      </c>
      <c r="M415" s="57">
        <f t="shared" si="6932"/>
        <v>0</v>
      </c>
      <c r="N415" s="115">
        <f t="shared" si="6933"/>
        <v>3548800</v>
      </c>
      <c r="O415" s="64">
        <f t="shared" si="6934"/>
        <v>222</v>
      </c>
      <c r="P415" s="64">
        <f t="shared" si="6935"/>
        <v>0</v>
      </c>
      <c r="Q415" s="127">
        <f t="shared" si="6936"/>
        <v>0</v>
      </c>
      <c r="R415" s="87">
        <f>IFERROR(VLOOKUP($C415,Sales!$H$5:$N$300,7,0),0)</f>
        <v>16000</v>
      </c>
      <c r="S415" s="62">
        <f>IFERROR(VLOOKUP($C415,Sales!$H$5:$N$300,3,0),0)</f>
        <v>1</v>
      </c>
      <c r="T415" s="62">
        <f>IFERROR(VLOOKUP($C415,Waste!$H$5:$N$200,3,0),0)</f>
        <v>0</v>
      </c>
      <c r="U415" s="63">
        <f t="shared" si="6937"/>
        <v>0</v>
      </c>
      <c r="V415" s="62">
        <f>IFERROR(VLOOKUP($C415,Sales!$O$5:$U$300,7,0),0)</f>
        <v>80000</v>
      </c>
      <c r="W415" s="62">
        <f>IFERROR(VLOOKUP($C415,Sales!$O$5:$U$300,3,0),0)</f>
        <v>5</v>
      </c>
      <c r="X415" s="62">
        <f>IFERROR(VLOOKUP($C415,Waste!$O$5:$U$200,3,0),0)</f>
        <v>0</v>
      </c>
      <c r="Y415" s="63">
        <f t="shared" si="6938"/>
        <v>0</v>
      </c>
      <c r="Z415" s="62">
        <f>IFERROR(VLOOKUP($C415,Sales!$V$5:$AB$300,7,0),0)</f>
        <v>112000</v>
      </c>
      <c r="AA415" s="62">
        <f>IFERROR(VLOOKUP($C415,Sales!$V$5:$AB$300,3,0),0)</f>
        <v>7</v>
      </c>
      <c r="AB415" s="62">
        <f>IFERROR(VLOOKUP($C415,Waste!$V$5:$AB$200,3,0),0)</f>
        <v>0</v>
      </c>
      <c r="AC415" s="63">
        <f t="shared" si="6939"/>
        <v>0</v>
      </c>
      <c r="AD415" s="62">
        <f>IFERROR(VLOOKUP($C415,Sales!$AC$5:$AI$300,7,0),0)</f>
        <v>80000</v>
      </c>
      <c r="AE415" s="62">
        <f>IFERROR(VLOOKUP($C415,Sales!$AC$5:$AI$300,3,0),0)</f>
        <v>5</v>
      </c>
      <c r="AF415" s="62">
        <f>IFERROR(VLOOKUP($C415,Waste!$AC$5:$AI$200,3,0),0)</f>
        <v>0</v>
      </c>
      <c r="AG415" s="63">
        <f t="shared" si="6940"/>
        <v>0</v>
      </c>
      <c r="AH415" s="62">
        <f>IFERROR(VLOOKUP($C415,Sales!$AJ$5:$AP$300,7,0),0)</f>
        <v>288000</v>
      </c>
      <c r="AI415" s="62">
        <f>IFERROR(VLOOKUP($C415,Sales!$AJ$5:$AP$300,3,0),0)</f>
        <v>18</v>
      </c>
      <c r="AJ415" s="62">
        <f>IFERROR(VLOOKUP($C415,Waste!$AJ$5:$AP$200,3,0),0)</f>
        <v>0</v>
      </c>
      <c r="AK415" s="63">
        <f t="shared" si="6941"/>
        <v>0</v>
      </c>
      <c r="AL415" s="62">
        <f>IFERROR(VLOOKUP($C415,Sales!$AQ$5:$AW$300,7,0),0)</f>
        <v>96000</v>
      </c>
      <c r="AM415" s="62">
        <f>IFERROR(VLOOKUP($C415,Sales!$AQ$5:$AW$300,3,0),0)</f>
        <v>6</v>
      </c>
      <c r="AN415" s="62">
        <f>IFERROR(VLOOKUP($C415,Waste!$AQ$5:$AW$200,3,0),0)</f>
        <v>0</v>
      </c>
      <c r="AO415" s="63">
        <f t="shared" si="6942"/>
        <v>0</v>
      </c>
      <c r="AP415" s="62">
        <f>IFERROR(VLOOKUP($C415,Sales!$AX$5:$BD$300,7,0),0)</f>
        <v>80000</v>
      </c>
      <c r="AQ415" s="62">
        <f>IFERROR(VLOOKUP($C415,Sales!$AX$5:$BD$300,3,0),0)</f>
        <v>5</v>
      </c>
      <c r="AR415" s="62">
        <f>IFERROR(VLOOKUP($C415,Waste!$AX$5:$BD$200,3,0),0)</f>
        <v>0</v>
      </c>
      <c r="AS415" s="63">
        <f t="shared" si="6943"/>
        <v>0</v>
      </c>
      <c r="AT415" s="62">
        <f>IFERROR(VLOOKUP($C415,Sales!$BE$5:$BK$300,7,0),0)</f>
        <v>12800</v>
      </c>
      <c r="AU415" s="62">
        <f>IFERROR(VLOOKUP($C415,Sales!$BE$5:$BK$300,3,0),0)</f>
        <v>1</v>
      </c>
      <c r="AV415" s="62">
        <f>IFERROR(VLOOKUP($C415,Waste!$BE$5:$BK$200,3,0),0)</f>
        <v>0</v>
      </c>
      <c r="AW415" s="63">
        <f t="shared" si="6944"/>
        <v>0</v>
      </c>
      <c r="AX415" s="62">
        <f>IFERROR(VLOOKUP($C415,Sales!$BL$5:$BR$300,7,0),0)</f>
        <v>80000</v>
      </c>
      <c r="AY415" s="62">
        <f>IFERROR(VLOOKUP($C415,Sales!$BL$5:$BR$300,3,0),0)</f>
        <v>5</v>
      </c>
      <c r="AZ415" s="62">
        <f>IFERROR(VLOOKUP($C415,Waste!$BL$5:$BR$200,3,0),0)</f>
        <v>0</v>
      </c>
      <c r="BA415" s="63">
        <f t="shared" si="6945"/>
        <v>0</v>
      </c>
      <c r="BB415" s="62">
        <f>IFERROR(VLOOKUP($C415,Sales!$BS$5:$BY$300,7,0),0)</f>
        <v>48000</v>
      </c>
      <c r="BC415" s="62">
        <f>IFERROR(VLOOKUP($C415,Sales!$BS$5:$BY$300,3,0),0)</f>
        <v>3</v>
      </c>
      <c r="BD415" s="62">
        <f>IFERROR(VLOOKUP($C415,Waste!$BS$5:$BY$200,3,0),0)</f>
        <v>0</v>
      </c>
      <c r="BE415" s="63">
        <f t="shared" si="6946"/>
        <v>0</v>
      </c>
      <c r="BF415" s="62">
        <f>IFERROR(VLOOKUP($C415,Sales!$BZ$5:$CF$300,7,0),0)</f>
        <v>176000</v>
      </c>
      <c r="BG415" s="62">
        <f>IFERROR(VLOOKUP($C415,Sales!$BZ$5:$CF$300,3,0),0)</f>
        <v>11</v>
      </c>
      <c r="BH415" s="62">
        <f>IFERROR(VLOOKUP($C415,Waste!$BZ$5:$CF$200,3,0),0)</f>
        <v>0</v>
      </c>
      <c r="BI415" s="63">
        <f t="shared" si="6947"/>
        <v>0</v>
      </c>
      <c r="BJ415" s="62">
        <f>IFERROR(VLOOKUP($C415,Sales!$CG$5:$CM$300,7,0),0)</f>
        <v>352000</v>
      </c>
      <c r="BK415" s="62">
        <f>IFERROR(VLOOKUP($C415,Sales!$CG$5:$CM$300,3,0),0)</f>
        <v>22</v>
      </c>
      <c r="BL415" s="62">
        <f>IFERROR(VLOOKUP($C415,Waste!$CG$5:$CM$200,3,0),0)</f>
        <v>0</v>
      </c>
      <c r="BM415" s="63">
        <f t="shared" si="6948"/>
        <v>0</v>
      </c>
      <c r="BN415" s="62">
        <f>IFERROR(VLOOKUP($C415,Sales!$CN$5:$CT$300,7,0),0)</f>
        <v>48000</v>
      </c>
      <c r="BO415" s="62">
        <f>IFERROR(VLOOKUP($C415,Sales!$CN$5:$CT$300,3,0),0)</f>
        <v>3</v>
      </c>
      <c r="BP415" s="62">
        <f>IFERROR(VLOOKUP($C415,Waste!$CN$5:$CT$200,3,0),0)</f>
        <v>0</v>
      </c>
      <c r="BQ415" s="63">
        <f t="shared" si="6949"/>
        <v>0</v>
      </c>
      <c r="BR415" s="62">
        <f>IFERROR(VLOOKUP($C415,Sales!$CU$5:$DA$300,7,0),0)</f>
        <v>64000</v>
      </c>
      <c r="BS415" s="62">
        <f>IFERROR(VLOOKUP($C415,Sales!$CU$5:$DA$300,3,0),0)</f>
        <v>4</v>
      </c>
      <c r="BT415" s="62">
        <f>IFERROR(VLOOKUP($C415,Waste!$CU$5:$DA$200,3,0),0)</f>
        <v>0</v>
      </c>
      <c r="BU415" s="63">
        <f t="shared" si="6950"/>
        <v>0</v>
      </c>
      <c r="BV415" s="62">
        <f>IFERROR(VLOOKUP($C415,Sales!$DB$5:$DH$300,7,0),0)</f>
        <v>80000</v>
      </c>
      <c r="BW415" s="62">
        <f>IFERROR(VLOOKUP($C415,Sales!$DB$5:$DH$300,3,0),0)</f>
        <v>5</v>
      </c>
      <c r="BX415" s="62">
        <f>IFERROR(VLOOKUP($C415,Waste!$DB$5:$DH$200,3,0),0)</f>
        <v>0</v>
      </c>
      <c r="BY415" s="63">
        <f t="shared" si="6951"/>
        <v>0</v>
      </c>
      <c r="BZ415" s="62">
        <f>IFERROR(VLOOKUP($C415,Sales!$DI$5:$DO$300,7,0),0)</f>
        <v>64000</v>
      </c>
      <c r="CA415" s="62">
        <f>IFERROR(VLOOKUP($C415,Sales!$DI$5:$DO$300,3,0),0)</f>
        <v>4</v>
      </c>
      <c r="CB415" s="62">
        <f>IFERROR(VLOOKUP($C415,Waste!$DI$5:$DO$200,3,0),0)</f>
        <v>0</v>
      </c>
      <c r="CC415" s="63">
        <f t="shared" si="6952"/>
        <v>0</v>
      </c>
      <c r="CD415" s="62">
        <f>IFERROR(VLOOKUP($C415,Sales!$DP$5:$DV$300,7,0),0)</f>
        <v>128000</v>
      </c>
      <c r="CE415" s="62">
        <f>IFERROR(VLOOKUP($C415,Sales!$DP$5:$DV$300,3,0),0)</f>
        <v>8</v>
      </c>
      <c r="CF415" s="62">
        <f>IFERROR(VLOOKUP($C415,Waste!$DP$5:$DV$200,3,0),0)</f>
        <v>0</v>
      </c>
      <c r="CG415" s="63">
        <f t="shared" si="6953"/>
        <v>0</v>
      </c>
      <c r="CH415" s="62">
        <f>IFERROR(VLOOKUP($C415,Sales!$DW$5:$EC$300,7,0),0)</f>
        <v>176000</v>
      </c>
      <c r="CI415" s="62">
        <f>IFERROR(VLOOKUP($C415,Sales!$DW$5:$EC$300,3,0),0)</f>
        <v>11</v>
      </c>
      <c r="CJ415" s="62">
        <f>IFERROR(VLOOKUP($C415,Waste!$DW$5:$EC$200,3,0),0)</f>
        <v>0</v>
      </c>
      <c r="CK415" s="63">
        <f t="shared" si="6954"/>
        <v>0</v>
      </c>
      <c r="CL415" s="62">
        <f>IFERROR(VLOOKUP($C415,Sales!$ED$5:$EJ$300,7,0),0)</f>
        <v>256000</v>
      </c>
      <c r="CM415" s="62">
        <f>IFERROR(VLOOKUP($C415,Sales!$ED$5:$EJ$300,3,0),0)</f>
        <v>16</v>
      </c>
      <c r="CN415" s="62">
        <f>IFERROR(VLOOKUP($C415,Waste!$ED$5:$EJ$200,3,0),0)</f>
        <v>0</v>
      </c>
      <c r="CO415" s="63">
        <f t="shared" si="6955"/>
        <v>0</v>
      </c>
      <c r="CP415" s="62">
        <f>IFERROR(VLOOKUP($C415,Sales!$EK$5:$EQ$300,7,0),0)</f>
        <v>112000</v>
      </c>
      <c r="CQ415" s="62">
        <f>IFERROR(VLOOKUP($C415,Sales!$EK$5:$EQ$300,3,0),0)</f>
        <v>7</v>
      </c>
      <c r="CR415" s="62">
        <f>IFERROR(VLOOKUP($C415,Waste!$EK$5:$EQ$200,3,0),0)</f>
        <v>0</v>
      </c>
      <c r="CS415" s="63">
        <f t="shared" si="6956"/>
        <v>0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304000</v>
      </c>
      <c r="DG415" s="62">
        <f>IFERROR(VLOOKUP($C415,Sales!$FM$5:$FS$300,3,0),0)</f>
        <v>19</v>
      </c>
      <c r="DH415" s="62">
        <f>IFERROR(VLOOKUP($C415,Waste!$FM$5:$FS$200,3,0),0)</f>
        <v>0</v>
      </c>
      <c r="DI415" s="63">
        <f t="shared" si="6960"/>
        <v>0</v>
      </c>
      <c r="DJ415" s="62">
        <f>IFERROR(VLOOKUP($C415,Sales!$FT$5:$FZ$300,7,0),0)</f>
        <v>80000</v>
      </c>
      <c r="DK415" s="62">
        <f>IFERROR(VLOOKUP($C415,Sales!$FT$5:$FZ$300,3,0),0)</f>
        <v>5</v>
      </c>
      <c r="DL415" s="62">
        <f>IFERROR(VLOOKUP($C415,Waste!$FT$5:$FZ$200,3,0),0)</f>
        <v>0</v>
      </c>
      <c r="DM415" s="63">
        <f t="shared" si="6961"/>
        <v>0</v>
      </c>
      <c r="DN415" s="62">
        <f>IFERROR(VLOOKUP($C415,Sales!$GA$5:$GG$300,7,0),0)</f>
        <v>368000</v>
      </c>
      <c r="DO415" s="62">
        <f>IFERROR(VLOOKUP($C415,Sales!$GA$5:$GG$300,3,0),0)</f>
        <v>23</v>
      </c>
      <c r="DP415" s="62">
        <f>IFERROR(VLOOKUP($C415,Waste!$GA$5:$GG$200,3,0),0)</f>
        <v>0</v>
      </c>
      <c r="DQ415" s="63">
        <f t="shared" si="6962"/>
        <v>0</v>
      </c>
      <c r="DR415" s="62">
        <f>IFERROR(VLOOKUP($C415,Sales!$GH$5:$GN$300,7,0),0)</f>
        <v>128000</v>
      </c>
      <c r="DS415" s="62">
        <f>IFERROR(VLOOKUP($C415,Sales!$GH$5:$GN$300,3,0),0)</f>
        <v>8</v>
      </c>
      <c r="DT415" s="62">
        <f>IFERROR(VLOOKUP($C415,Waste!$GH$5:$GN$200,3,0),0)</f>
        <v>0</v>
      </c>
      <c r="DU415" s="63">
        <f t="shared" si="6963"/>
        <v>0</v>
      </c>
      <c r="DV415" s="62">
        <f>IFERROR(VLOOKUP($C415,Sales!$GO$5:$GU$300,7,0),0)</f>
        <v>80000</v>
      </c>
      <c r="DW415" s="62">
        <f>IFERROR(VLOOKUP($C415,Sales!$GO$5:$GU$300,3,0),0)</f>
        <v>5</v>
      </c>
      <c r="DX415" s="62">
        <f>IFERROR(VLOOKUP($C415,Waste!$GO$5:$GU$200,3,0),0)</f>
        <v>0</v>
      </c>
      <c r="DY415" s="63">
        <f t="shared" si="6964"/>
        <v>0</v>
      </c>
      <c r="DZ415" s="62">
        <f>IFERROR(VLOOKUP($C415,Sales!$GV$5:$HB$300,7,0),0)</f>
        <v>80000</v>
      </c>
      <c r="EA415" s="62">
        <f>IFERROR(VLOOKUP($C415,Sales!$GV$5:$HB$300,3,0),0)</f>
        <v>5</v>
      </c>
      <c r="EB415" s="62">
        <f>IFERROR(VLOOKUP($C415,Waste!$GV$5:$HB$200,3,0),0)</f>
        <v>0</v>
      </c>
      <c r="EC415" s="63">
        <f t="shared" si="6965"/>
        <v>0</v>
      </c>
      <c r="ED415" s="62">
        <f>IFERROR(VLOOKUP($C415,Sales!$HC$5:$HI$300,7,0),0)</f>
        <v>160000</v>
      </c>
      <c r="EE415" s="62">
        <f>IFERROR(VLOOKUP($C415,Sales!$HC$5:$HI$300,3,0),0)</f>
        <v>10</v>
      </c>
      <c r="EF415" s="62">
        <f>IFERROR(VLOOKUP($C415,Waste!$HC$5:$HI$200,3,0),0)</f>
        <v>0</v>
      </c>
      <c r="EG415" s="63">
        <f t="shared" si="6966"/>
        <v>0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3548800</v>
      </c>
      <c r="EN415" s="64">
        <f t="shared" si="6970"/>
        <v>3548800</v>
      </c>
      <c r="EO415" s="64">
        <f t="shared" si="6971"/>
        <v>16000</v>
      </c>
      <c r="EP415" s="64">
        <f t="shared" si="6972"/>
        <v>80000</v>
      </c>
      <c r="EQ415" s="64">
        <f t="shared" si="6973"/>
        <v>112000</v>
      </c>
      <c r="ER415" s="64">
        <f t="shared" si="6974"/>
        <v>80000</v>
      </c>
      <c r="ES415" s="64">
        <f t="shared" si="6975"/>
        <v>288000</v>
      </c>
      <c r="ET415" s="64">
        <f t="shared" si="6976"/>
        <v>96000</v>
      </c>
      <c r="EU415" s="64">
        <f t="shared" si="6977"/>
        <v>80000</v>
      </c>
      <c r="EV415" s="64">
        <f t="shared" si="6978"/>
        <v>12800</v>
      </c>
      <c r="EW415" s="64">
        <f t="shared" si="6979"/>
        <v>80000</v>
      </c>
      <c r="EX415" s="64">
        <f t="shared" si="6980"/>
        <v>48000</v>
      </c>
      <c r="EY415" s="64">
        <f t="shared" si="6981"/>
        <v>176000</v>
      </c>
      <c r="EZ415" s="64">
        <f t="shared" si="6982"/>
        <v>352000</v>
      </c>
      <c r="FA415" s="64">
        <f t="shared" si="6983"/>
        <v>48000</v>
      </c>
      <c r="FB415" s="64">
        <f t="shared" si="6984"/>
        <v>64000</v>
      </c>
      <c r="FC415" s="64">
        <f t="shared" si="6985"/>
        <v>80000</v>
      </c>
      <c r="FD415" s="64">
        <f t="shared" si="6986"/>
        <v>64000</v>
      </c>
      <c r="FE415" s="64">
        <f t="shared" si="6987"/>
        <v>128000</v>
      </c>
      <c r="FF415" s="64">
        <f t="shared" si="6988"/>
        <v>176000</v>
      </c>
      <c r="FG415" s="64">
        <f t="shared" si="6989"/>
        <v>256000</v>
      </c>
      <c r="FH415" s="64">
        <f t="shared" si="6990"/>
        <v>112000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304000</v>
      </c>
      <c r="FM415" s="64">
        <f t="shared" si="6995"/>
        <v>80000</v>
      </c>
      <c r="FN415" s="64">
        <f t="shared" si="6996"/>
        <v>368000</v>
      </c>
      <c r="FO415" s="64">
        <f t="shared" si="6997"/>
        <v>128000</v>
      </c>
      <c r="FP415" s="64">
        <f t="shared" si="6998"/>
        <v>80000</v>
      </c>
      <c r="FQ415" s="64">
        <f t="shared" si="6999"/>
        <v>80000</v>
      </c>
      <c r="FR415" s="64">
        <f t="shared" si="7000"/>
        <v>160000</v>
      </c>
      <c r="FS415" s="116">
        <f t="shared" si="7001"/>
        <v>0</v>
      </c>
      <c r="FT415" s="115">
        <f t="shared" si="7002"/>
        <v>0</v>
      </c>
      <c r="FU415" s="64">
        <f t="shared" si="7003"/>
        <v>222</v>
      </c>
      <c r="FV415" s="64">
        <f t="shared" si="7004"/>
        <v>222</v>
      </c>
      <c r="FW415" s="64">
        <f t="shared" si="7005"/>
        <v>1</v>
      </c>
      <c r="FX415" s="64">
        <f t="shared" si="7006"/>
        <v>5</v>
      </c>
      <c r="FY415" s="64">
        <f t="shared" si="7007"/>
        <v>7</v>
      </c>
      <c r="FZ415" s="64">
        <f t="shared" si="7008"/>
        <v>5</v>
      </c>
      <c r="GA415" s="64">
        <f t="shared" si="7009"/>
        <v>18</v>
      </c>
      <c r="GB415" s="64">
        <f t="shared" si="7010"/>
        <v>6</v>
      </c>
      <c r="GC415" s="64">
        <f t="shared" si="7011"/>
        <v>5</v>
      </c>
      <c r="GD415" s="64">
        <f t="shared" si="7012"/>
        <v>1</v>
      </c>
      <c r="GE415" s="64">
        <f t="shared" si="7013"/>
        <v>5</v>
      </c>
      <c r="GF415" s="64">
        <f t="shared" si="7014"/>
        <v>3</v>
      </c>
      <c r="GG415" s="64">
        <f t="shared" si="7015"/>
        <v>11</v>
      </c>
      <c r="GH415" s="64">
        <f t="shared" si="7016"/>
        <v>22</v>
      </c>
      <c r="GI415" s="64">
        <f t="shared" si="7017"/>
        <v>3</v>
      </c>
      <c r="GJ415" s="64">
        <f t="shared" si="7018"/>
        <v>4</v>
      </c>
      <c r="GK415" s="64">
        <f t="shared" si="7019"/>
        <v>5</v>
      </c>
      <c r="GL415" s="64">
        <f t="shared" si="7020"/>
        <v>4</v>
      </c>
      <c r="GM415" s="64">
        <f t="shared" si="7021"/>
        <v>8</v>
      </c>
      <c r="GN415" s="64">
        <f t="shared" si="7022"/>
        <v>11</v>
      </c>
      <c r="GO415" s="64">
        <f t="shared" si="7023"/>
        <v>16</v>
      </c>
      <c r="GP415" s="64">
        <f t="shared" si="7024"/>
        <v>7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19</v>
      </c>
      <c r="GU415" s="64">
        <f t="shared" si="7029"/>
        <v>5</v>
      </c>
      <c r="GV415" s="64">
        <f t="shared" si="7030"/>
        <v>23</v>
      </c>
      <c r="GW415" s="64">
        <f t="shared" si="7031"/>
        <v>8</v>
      </c>
      <c r="GX415" s="64">
        <f t="shared" si="7032"/>
        <v>5</v>
      </c>
      <c r="GY415" s="64">
        <f t="shared" si="7033"/>
        <v>5</v>
      </c>
      <c r="GZ415" s="64">
        <f t="shared" si="7034"/>
        <v>10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222</v>
      </c>
      <c r="IL415" s="64">
        <f t="shared" si="7275"/>
        <v>222</v>
      </c>
      <c r="IM415" s="64">
        <f t="shared" si="7276"/>
        <v>1</v>
      </c>
      <c r="IN415" s="64">
        <f t="shared" si="7277"/>
        <v>5</v>
      </c>
      <c r="IO415" s="64">
        <f t="shared" si="7278"/>
        <v>7</v>
      </c>
      <c r="IP415" s="64">
        <f t="shared" si="7279"/>
        <v>5</v>
      </c>
      <c r="IQ415" s="64">
        <f t="shared" si="7280"/>
        <v>18</v>
      </c>
      <c r="IR415" s="64">
        <f t="shared" si="7281"/>
        <v>6</v>
      </c>
      <c r="IS415" s="64">
        <f t="shared" si="7282"/>
        <v>5</v>
      </c>
      <c r="IT415" s="64">
        <f t="shared" si="7283"/>
        <v>1</v>
      </c>
      <c r="IU415" s="64">
        <f t="shared" si="7284"/>
        <v>5</v>
      </c>
      <c r="IV415" s="64">
        <f t="shared" si="7285"/>
        <v>3</v>
      </c>
      <c r="IW415" s="64">
        <f t="shared" si="7286"/>
        <v>11</v>
      </c>
      <c r="IX415" s="64">
        <f t="shared" si="7287"/>
        <v>22</v>
      </c>
      <c r="IY415" s="64">
        <f t="shared" si="7288"/>
        <v>3</v>
      </c>
      <c r="IZ415" s="64">
        <f t="shared" si="7289"/>
        <v>4</v>
      </c>
      <c r="JA415" s="64">
        <f t="shared" si="7290"/>
        <v>5</v>
      </c>
      <c r="JB415" s="64">
        <f t="shared" si="7291"/>
        <v>4</v>
      </c>
      <c r="JC415" s="64">
        <f t="shared" si="7292"/>
        <v>8</v>
      </c>
      <c r="JD415" s="64">
        <f t="shared" si="7293"/>
        <v>11</v>
      </c>
      <c r="JE415" s="64">
        <f t="shared" si="7294"/>
        <v>16</v>
      </c>
      <c r="JF415" s="64">
        <f t="shared" si="7295"/>
        <v>7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19</v>
      </c>
      <c r="JK415" s="64">
        <f t="shared" si="7300"/>
        <v>5</v>
      </c>
      <c r="JL415" s="64">
        <f t="shared" si="7301"/>
        <v>23</v>
      </c>
      <c r="JM415" s="64">
        <f t="shared" si="7302"/>
        <v>8</v>
      </c>
      <c r="JN415" s="64">
        <f t="shared" si="7303"/>
        <v>5</v>
      </c>
      <c r="JO415" s="64">
        <f t="shared" si="7304"/>
        <v>5</v>
      </c>
      <c r="JP415" s="64">
        <f t="shared" si="7305"/>
        <v>10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594000</v>
      </c>
      <c r="K417" s="62">
        <f t="shared" si="6930"/>
        <v>27</v>
      </c>
      <c r="L417" s="62">
        <f t="shared" si="6931"/>
        <v>0</v>
      </c>
      <c r="M417" s="57">
        <f t="shared" si="6932"/>
        <v>0</v>
      </c>
      <c r="N417" s="115">
        <f t="shared" si="6933"/>
        <v>594000</v>
      </c>
      <c r="O417" s="64">
        <f t="shared" si="6934"/>
        <v>27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22000</v>
      </c>
      <c r="AE417" s="62">
        <f>IFERROR(VLOOKUP($C417,Sales!$AC$5:$AI$300,3,0),0)</f>
        <v>1</v>
      </c>
      <c r="AF417" s="62">
        <f>IFERROR(VLOOKUP($C417,Waste!$AC$5:$AI$200,3,0),0)</f>
        <v>0</v>
      </c>
      <c r="AG417" s="63">
        <f t="shared" si="6940"/>
        <v>0</v>
      </c>
      <c r="AH417" s="62">
        <f>IFERROR(VLOOKUP($C417,Sales!$AJ$5:$AP$300,7,0),0)</f>
        <v>22000</v>
      </c>
      <c r="AI417" s="62">
        <f>IFERROR(VLOOKUP($C417,Sales!$AJ$5:$AP$300,3,0),0)</f>
        <v>1</v>
      </c>
      <c r="AJ417" s="62">
        <f>IFERROR(VLOOKUP($C417,Waste!$AJ$5:$AP$200,3,0),0)</f>
        <v>0</v>
      </c>
      <c r="AK417" s="63">
        <f t="shared" si="6941"/>
        <v>0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88000</v>
      </c>
      <c r="BG417" s="62">
        <f>IFERROR(VLOOKUP($C417,Sales!$BZ$5:$CF$300,3,0),0)</f>
        <v>4</v>
      </c>
      <c r="BH417" s="62">
        <f>IFERROR(VLOOKUP($C417,Waste!$BZ$5:$CF$200,3,0),0)</f>
        <v>0</v>
      </c>
      <c r="BI417" s="63">
        <f t="shared" si="6947"/>
        <v>0</v>
      </c>
      <c r="BJ417" s="62">
        <f>IFERROR(VLOOKUP($C417,Sales!$CG$5:$CM$300,7,0),0)</f>
        <v>22000</v>
      </c>
      <c r="BK417" s="62">
        <f>IFERROR(VLOOKUP($C417,Sales!$CG$5:$CM$300,3,0),0)</f>
        <v>1</v>
      </c>
      <c r="BL417" s="62">
        <f>IFERROR(VLOOKUP($C417,Waste!$CG$5:$CM$200,3,0),0)</f>
        <v>0</v>
      </c>
      <c r="BM417" s="63">
        <f t="shared" si="6948"/>
        <v>0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22000</v>
      </c>
      <c r="BW417" s="62">
        <f>IFERROR(VLOOKUP($C417,Sales!$DB$5:$DH$300,3,0),0)</f>
        <v>1</v>
      </c>
      <c r="BX417" s="62">
        <f>IFERROR(VLOOKUP($C417,Waste!$DB$5:$DH$200,3,0),0)</f>
        <v>0</v>
      </c>
      <c r="BY417" s="63">
        <f t="shared" si="6951"/>
        <v>0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66000</v>
      </c>
      <c r="CI417" s="62">
        <f>IFERROR(VLOOKUP($C417,Sales!$DW$5:$EC$300,3,0),0)</f>
        <v>3</v>
      </c>
      <c r="CJ417" s="62">
        <f>IFERROR(VLOOKUP($C417,Waste!$DW$5:$EC$200,3,0),0)</f>
        <v>0</v>
      </c>
      <c r="CK417" s="63">
        <f t="shared" si="6954"/>
        <v>0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88000</v>
      </c>
      <c r="CQ417" s="62">
        <f>IFERROR(VLOOKUP($C417,Sales!$EK$5:$EQ$300,3,0),0)</f>
        <v>4</v>
      </c>
      <c r="CR417" s="62">
        <f>IFERROR(VLOOKUP($C417,Waste!$EK$5:$EQ$200,3,0),0)</f>
        <v>0</v>
      </c>
      <c r="CS417" s="63">
        <f t="shared" si="6956"/>
        <v>0</v>
      </c>
      <c r="CT417" s="62">
        <f>IFERROR(VLOOKUP($C417,Sales!$ER$5:$EX$300,7,0),0)</f>
        <v>66000</v>
      </c>
      <c r="CU417" s="62">
        <f>IFERROR(VLOOKUP($C417,Sales!$ER$5:$EX$300,3,0),0)</f>
        <v>3</v>
      </c>
      <c r="CV417" s="62">
        <f>IFERROR(VLOOKUP($C417,Waste!$ER$5:$EX$200,3,0),0)</f>
        <v>0</v>
      </c>
      <c r="CW417" s="63">
        <f t="shared" si="6957"/>
        <v>0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22000</v>
      </c>
      <c r="DC417" s="62">
        <f>IFERROR(VLOOKUP($C417,Sales!$FF$5:$FL$300,3,0),0)</f>
        <v>1</v>
      </c>
      <c r="DD417" s="62">
        <f>IFERROR(VLOOKUP($C417,Waste!$FF$5:$FL$200,3,0),0)</f>
        <v>0</v>
      </c>
      <c r="DE417" s="63">
        <f t="shared" si="6959"/>
        <v>0</v>
      </c>
      <c r="DF417" s="62">
        <f>IFERROR(VLOOKUP($C417,Sales!$FM$5:$FS$300,7,0),0)</f>
        <v>88000</v>
      </c>
      <c r="DG417" s="62">
        <f>IFERROR(VLOOKUP($C417,Sales!$FM$5:$FS$300,3,0),0)</f>
        <v>4</v>
      </c>
      <c r="DH417" s="62">
        <f>IFERROR(VLOOKUP($C417,Waste!$FM$5:$FS$200,3,0),0)</f>
        <v>0</v>
      </c>
      <c r="DI417" s="63">
        <f t="shared" si="6960"/>
        <v>0</v>
      </c>
      <c r="DJ417" s="62">
        <f>IFERROR(VLOOKUP($C417,Sales!$FT$5:$FZ$300,7,0),0)</f>
        <v>88000</v>
      </c>
      <c r="DK417" s="62">
        <f>IFERROR(VLOOKUP($C417,Sales!$FT$5:$FZ$300,3,0),0)</f>
        <v>4</v>
      </c>
      <c r="DL417" s="62">
        <f>IFERROR(VLOOKUP($C417,Waste!$FT$5:$FZ$200,3,0),0)</f>
        <v>0</v>
      </c>
      <c r="DM417" s="63">
        <f t="shared" si="6961"/>
        <v>0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594000</v>
      </c>
      <c r="EN417" s="64">
        <f t="shared" si="6970"/>
        <v>594000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22000</v>
      </c>
      <c r="ES417" s="64">
        <f t="shared" si="6975"/>
        <v>22000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88000</v>
      </c>
      <c r="EZ417" s="64">
        <f t="shared" si="6982"/>
        <v>22000</v>
      </c>
      <c r="FA417" s="64">
        <f t="shared" si="6983"/>
        <v>0</v>
      </c>
      <c r="FB417" s="64">
        <f t="shared" si="6984"/>
        <v>0</v>
      </c>
      <c r="FC417" s="64">
        <f t="shared" si="6985"/>
        <v>22000</v>
      </c>
      <c r="FD417" s="64">
        <f t="shared" si="6986"/>
        <v>0</v>
      </c>
      <c r="FE417" s="64">
        <f t="shared" si="6987"/>
        <v>0</v>
      </c>
      <c r="FF417" s="64">
        <f t="shared" si="6988"/>
        <v>66000</v>
      </c>
      <c r="FG417" s="64">
        <f t="shared" si="6989"/>
        <v>0</v>
      </c>
      <c r="FH417" s="64">
        <f t="shared" si="6990"/>
        <v>88000</v>
      </c>
      <c r="FI417" s="64">
        <f t="shared" si="6991"/>
        <v>66000</v>
      </c>
      <c r="FJ417" s="64">
        <f t="shared" si="6992"/>
        <v>0</v>
      </c>
      <c r="FK417" s="64">
        <f t="shared" si="6993"/>
        <v>22000</v>
      </c>
      <c r="FL417" s="64">
        <f t="shared" si="6994"/>
        <v>88000</v>
      </c>
      <c r="FM417" s="64">
        <f t="shared" si="6995"/>
        <v>88000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27</v>
      </c>
      <c r="FV417" s="64">
        <f t="shared" si="7004"/>
        <v>27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1</v>
      </c>
      <c r="GA417" s="64">
        <f t="shared" si="7009"/>
        <v>1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4</v>
      </c>
      <c r="GH417" s="64">
        <f t="shared" si="7016"/>
        <v>1</v>
      </c>
      <c r="GI417" s="64">
        <f t="shared" si="7017"/>
        <v>0</v>
      </c>
      <c r="GJ417" s="64">
        <f t="shared" si="7018"/>
        <v>0</v>
      </c>
      <c r="GK417" s="64">
        <f t="shared" si="7019"/>
        <v>1</v>
      </c>
      <c r="GL417" s="64">
        <f t="shared" si="7020"/>
        <v>0</v>
      </c>
      <c r="GM417" s="64">
        <f t="shared" si="7021"/>
        <v>0</v>
      </c>
      <c r="GN417" s="64">
        <f t="shared" si="7022"/>
        <v>3</v>
      </c>
      <c r="GO417" s="64">
        <f t="shared" si="7023"/>
        <v>0</v>
      </c>
      <c r="GP417" s="64">
        <f t="shared" si="7024"/>
        <v>4</v>
      </c>
      <c r="GQ417" s="64">
        <f t="shared" si="7025"/>
        <v>3</v>
      </c>
      <c r="GR417" s="64">
        <f t="shared" si="7026"/>
        <v>0</v>
      </c>
      <c r="GS417" s="64">
        <f t="shared" si="7027"/>
        <v>1</v>
      </c>
      <c r="GT417" s="64">
        <f t="shared" si="7028"/>
        <v>4</v>
      </c>
      <c r="GU417" s="64">
        <f t="shared" si="7029"/>
        <v>4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27</v>
      </c>
      <c r="IL417" s="64">
        <f t="shared" si="7275"/>
        <v>27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1</v>
      </c>
      <c r="IQ417" s="64">
        <f t="shared" si="7280"/>
        <v>1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4</v>
      </c>
      <c r="IX417" s="64">
        <f t="shared" si="7287"/>
        <v>1</v>
      </c>
      <c r="IY417" s="64">
        <f t="shared" si="7288"/>
        <v>0</v>
      </c>
      <c r="IZ417" s="64">
        <f t="shared" si="7289"/>
        <v>0</v>
      </c>
      <c r="JA417" s="64">
        <f t="shared" si="7290"/>
        <v>1</v>
      </c>
      <c r="JB417" s="64">
        <f t="shared" si="7291"/>
        <v>0</v>
      </c>
      <c r="JC417" s="64">
        <f t="shared" si="7292"/>
        <v>0</v>
      </c>
      <c r="JD417" s="64">
        <f t="shared" si="7293"/>
        <v>3</v>
      </c>
      <c r="JE417" s="64">
        <f t="shared" si="7294"/>
        <v>0</v>
      </c>
      <c r="JF417" s="64">
        <f t="shared" si="7295"/>
        <v>4</v>
      </c>
      <c r="JG417" s="64">
        <f t="shared" si="7296"/>
        <v>3</v>
      </c>
      <c r="JH417" s="64">
        <f t="shared" si="7297"/>
        <v>0</v>
      </c>
      <c r="JI417" s="64">
        <f t="shared" si="7298"/>
        <v>1</v>
      </c>
      <c r="JJ417" s="64">
        <f t="shared" si="7299"/>
        <v>4</v>
      </c>
      <c r="JK417" s="64">
        <f t="shared" si="7300"/>
        <v>4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902000</v>
      </c>
      <c r="K418" s="62">
        <f t="shared" si="6930"/>
        <v>41</v>
      </c>
      <c r="L418" s="62">
        <f t="shared" si="6931"/>
        <v>0</v>
      </c>
      <c r="M418" s="57">
        <f t="shared" si="6932"/>
        <v>0</v>
      </c>
      <c r="N418" s="115">
        <f t="shared" si="6933"/>
        <v>902000</v>
      </c>
      <c r="O418" s="64">
        <f t="shared" si="6934"/>
        <v>41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44000</v>
      </c>
      <c r="AA418" s="62">
        <f>IFERROR(VLOOKUP($C418,Sales!$V$5:$AB$300,3,0),0)</f>
        <v>2</v>
      </c>
      <c r="AB418" s="62">
        <f>IFERROR(VLOOKUP($C418,Waste!$V$5:$AB$200,3,0),0)</f>
        <v>0</v>
      </c>
      <c r="AC418" s="63">
        <f t="shared" si="6939"/>
        <v>0</v>
      </c>
      <c r="AD418" s="62">
        <f>IFERROR(VLOOKUP($C418,Sales!$AC$5:$AI$300,7,0),0)</f>
        <v>22000</v>
      </c>
      <c r="AE418" s="62">
        <f>IFERROR(VLOOKUP($C418,Sales!$AC$5:$AI$300,3,0),0)</f>
        <v>1</v>
      </c>
      <c r="AF418" s="62">
        <f>IFERROR(VLOOKUP($C418,Waste!$AC$5:$AI$200,3,0),0)</f>
        <v>0</v>
      </c>
      <c r="AG418" s="63">
        <f t="shared" si="6940"/>
        <v>0</v>
      </c>
      <c r="AH418" s="62">
        <f>IFERROR(VLOOKUP($C418,Sales!$AJ$5:$AP$300,7,0),0)</f>
        <v>22000</v>
      </c>
      <c r="AI418" s="62">
        <f>IFERROR(VLOOKUP($C418,Sales!$AJ$5:$AP$300,3,0),0)</f>
        <v>1</v>
      </c>
      <c r="AJ418" s="62">
        <f>IFERROR(VLOOKUP($C418,Waste!$AJ$5:$AP$200,3,0),0)</f>
        <v>0</v>
      </c>
      <c r="AK418" s="63">
        <f t="shared" si="6941"/>
        <v>0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22000</v>
      </c>
      <c r="AQ418" s="62">
        <f>IFERROR(VLOOKUP($C418,Sales!$AX$5:$BD$300,3,0),0)</f>
        <v>1</v>
      </c>
      <c r="AR418" s="62">
        <f>IFERROR(VLOOKUP($C418,Waste!$AX$5:$BD$200,3,0),0)</f>
        <v>0</v>
      </c>
      <c r="AS418" s="63">
        <f t="shared" si="6943"/>
        <v>0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66000</v>
      </c>
      <c r="AY418" s="62">
        <f>IFERROR(VLOOKUP($C418,Sales!$BL$5:$BR$300,3,0),0)</f>
        <v>3</v>
      </c>
      <c r="AZ418" s="62">
        <f>IFERROR(VLOOKUP($C418,Waste!$BL$5:$BR$200,3,0),0)</f>
        <v>0</v>
      </c>
      <c r="BA418" s="63">
        <f t="shared" si="6945"/>
        <v>0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44000</v>
      </c>
      <c r="BG418" s="62">
        <f>IFERROR(VLOOKUP($C418,Sales!$BZ$5:$CF$300,3,0),0)</f>
        <v>2</v>
      </c>
      <c r="BH418" s="62">
        <f>IFERROR(VLOOKUP($C418,Waste!$BZ$5:$CF$200,3,0),0)</f>
        <v>0</v>
      </c>
      <c r="BI418" s="63">
        <f t="shared" si="6947"/>
        <v>0</v>
      </c>
      <c r="BJ418" s="62">
        <f>IFERROR(VLOOKUP($C418,Sales!$CG$5:$CM$300,7,0),0)</f>
        <v>110000</v>
      </c>
      <c r="BK418" s="62">
        <f>IFERROR(VLOOKUP($C418,Sales!$CG$5:$CM$300,3,0),0)</f>
        <v>5</v>
      </c>
      <c r="BL418" s="62">
        <f>IFERROR(VLOOKUP($C418,Waste!$CG$5:$CM$200,3,0),0)</f>
        <v>0</v>
      </c>
      <c r="BM418" s="63">
        <f t="shared" si="6948"/>
        <v>0</v>
      </c>
      <c r="BN418" s="62">
        <f>IFERROR(VLOOKUP($C418,Sales!$CN$5:$CT$300,7,0),0)</f>
        <v>22000</v>
      </c>
      <c r="BO418" s="62">
        <f>IFERROR(VLOOKUP($C418,Sales!$CN$5:$CT$300,3,0),0)</f>
        <v>1</v>
      </c>
      <c r="BP418" s="62">
        <f>IFERROR(VLOOKUP($C418,Waste!$CN$5:$CT$200,3,0),0)</f>
        <v>0</v>
      </c>
      <c r="BQ418" s="63">
        <f t="shared" si="6949"/>
        <v>0</v>
      </c>
      <c r="BR418" s="62">
        <f>IFERROR(VLOOKUP($C418,Sales!$CU$5:$DA$300,7,0),0)</f>
        <v>22000</v>
      </c>
      <c r="BS418" s="62">
        <f>IFERROR(VLOOKUP($C418,Sales!$CU$5:$DA$300,3,0),0)</f>
        <v>1</v>
      </c>
      <c r="BT418" s="62">
        <f>IFERROR(VLOOKUP($C418,Waste!$CU$5:$DA$200,3,0),0)</f>
        <v>0</v>
      </c>
      <c r="BU418" s="63">
        <f t="shared" si="6950"/>
        <v>0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44000</v>
      </c>
      <c r="CE418" s="62">
        <f>IFERROR(VLOOKUP($C418,Sales!$DP$5:$DV$300,3,0),0)</f>
        <v>2</v>
      </c>
      <c r="CF418" s="62">
        <f>IFERROR(VLOOKUP($C418,Waste!$DP$5:$DV$200,3,0),0)</f>
        <v>0</v>
      </c>
      <c r="CG418" s="63">
        <f t="shared" si="6953"/>
        <v>0</v>
      </c>
      <c r="CH418" s="62">
        <f>IFERROR(VLOOKUP($C418,Sales!$DW$5:$EC$300,7,0),0)</f>
        <v>88000</v>
      </c>
      <c r="CI418" s="62">
        <f>IFERROR(VLOOKUP($C418,Sales!$DW$5:$EC$300,3,0),0)</f>
        <v>4</v>
      </c>
      <c r="CJ418" s="62">
        <f>IFERROR(VLOOKUP($C418,Waste!$DW$5:$EC$200,3,0),0)</f>
        <v>0</v>
      </c>
      <c r="CK418" s="63">
        <f t="shared" si="6954"/>
        <v>0</v>
      </c>
      <c r="CL418" s="62">
        <f>IFERROR(VLOOKUP($C418,Sales!$ED$5:$EJ$300,7,0),0)</f>
        <v>44000</v>
      </c>
      <c r="CM418" s="62">
        <f>IFERROR(VLOOKUP($C418,Sales!$ED$5:$EJ$300,3,0),0)</f>
        <v>2</v>
      </c>
      <c r="CN418" s="62">
        <f>IFERROR(VLOOKUP($C418,Waste!$ED$5:$EJ$200,3,0),0)</f>
        <v>0</v>
      </c>
      <c r="CO418" s="63">
        <f t="shared" si="6955"/>
        <v>0</v>
      </c>
      <c r="CP418" s="62">
        <f>IFERROR(VLOOKUP($C418,Sales!$EK$5:$EQ$300,7,0),0)</f>
        <v>44000</v>
      </c>
      <c r="CQ418" s="62">
        <f>IFERROR(VLOOKUP($C418,Sales!$EK$5:$EQ$300,3,0),0)</f>
        <v>2</v>
      </c>
      <c r="CR418" s="62">
        <f>IFERROR(VLOOKUP($C418,Waste!$EK$5:$EQ$200,3,0),0)</f>
        <v>0</v>
      </c>
      <c r="CS418" s="63">
        <f t="shared" si="6956"/>
        <v>0</v>
      </c>
      <c r="CT418" s="62">
        <f>IFERROR(VLOOKUP($C418,Sales!$ER$5:$EX$300,7,0),0)</f>
        <v>22000</v>
      </c>
      <c r="CU418" s="62">
        <f>IFERROR(VLOOKUP($C418,Sales!$ER$5:$EX$300,3,0),0)</f>
        <v>1</v>
      </c>
      <c r="CV418" s="62">
        <f>IFERROR(VLOOKUP($C418,Waste!$ER$5:$EX$200,3,0),0)</f>
        <v>0</v>
      </c>
      <c r="CW418" s="63">
        <f t="shared" si="6957"/>
        <v>0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66000</v>
      </c>
      <c r="DG418" s="62">
        <f>IFERROR(VLOOKUP($C418,Sales!$FM$5:$FS$300,3,0),0)</f>
        <v>3</v>
      </c>
      <c r="DH418" s="62">
        <f>IFERROR(VLOOKUP($C418,Waste!$FM$5:$FS$200,3,0),0)</f>
        <v>0</v>
      </c>
      <c r="DI418" s="63">
        <f t="shared" si="6960"/>
        <v>0</v>
      </c>
      <c r="DJ418" s="62">
        <f>IFERROR(VLOOKUP($C418,Sales!$FT$5:$FZ$300,7,0),0)</f>
        <v>110000</v>
      </c>
      <c r="DK418" s="62">
        <f>IFERROR(VLOOKUP($C418,Sales!$FT$5:$FZ$300,3,0),0)</f>
        <v>5</v>
      </c>
      <c r="DL418" s="62">
        <f>IFERROR(VLOOKUP($C418,Waste!$FT$5:$FZ$200,3,0),0)</f>
        <v>0</v>
      </c>
      <c r="DM418" s="63">
        <f t="shared" si="6961"/>
        <v>0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88000</v>
      </c>
      <c r="EA418" s="62">
        <f>IFERROR(VLOOKUP($C418,Sales!$GV$5:$HB$300,3,0),0)</f>
        <v>4</v>
      </c>
      <c r="EB418" s="62">
        <f>IFERROR(VLOOKUP($C418,Waste!$GV$5:$HB$200,3,0),0)</f>
        <v>0</v>
      </c>
      <c r="EC418" s="63">
        <f t="shared" si="6965"/>
        <v>0</v>
      </c>
      <c r="ED418" s="62">
        <f>IFERROR(VLOOKUP($C418,Sales!$HC$5:$HI$300,7,0),0)</f>
        <v>22000</v>
      </c>
      <c r="EE418" s="62">
        <f>IFERROR(VLOOKUP($C418,Sales!$HC$5:$HI$300,3,0),0)</f>
        <v>1</v>
      </c>
      <c r="EF418" s="62">
        <f>IFERROR(VLOOKUP($C418,Waste!$HC$5:$HI$200,3,0),0)</f>
        <v>0</v>
      </c>
      <c r="EG418" s="63">
        <f t="shared" si="6966"/>
        <v>0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902000</v>
      </c>
      <c r="EN418" s="64">
        <f t="shared" si="6970"/>
        <v>902000</v>
      </c>
      <c r="EO418" s="64">
        <f t="shared" si="6971"/>
        <v>0</v>
      </c>
      <c r="EP418" s="64">
        <f t="shared" si="6972"/>
        <v>0</v>
      </c>
      <c r="EQ418" s="64">
        <f t="shared" si="6973"/>
        <v>44000</v>
      </c>
      <c r="ER418" s="64">
        <f t="shared" si="6974"/>
        <v>22000</v>
      </c>
      <c r="ES418" s="64">
        <f t="shared" si="6975"/>
        <v>22000</v>
      </c>
      <c r="ET418" s="64">
        <f t="shared" si="6976"/>
        <v>0</v>
      </c>
      <c r="EU418" s="64">
        <f t="shared" si="6977"/>
        <v>22000</v>
      </c>
      <c r="EV418" s="64">
        <f t="shared" si="6978"/>
        <v>0</v>
      </c>
      <c r="EW418" s="64">
        <f t="shared" si="6979"/>
        <v>66000</v>
      </c>
      <c r="EX418" s="64">
        <f t="shared" si="6980"/>
        <v>0</v>
      </c>
      <c r="EY418" s="64">
        <f t="shared" si="6981"/>
        <v>44000</v>
      </c>
      <c r="EZ418" s="64">
        <f t="shared" si="6982"/>
        <v>110000</v>
      </c>
      <c r="FA418" s="64">
        <f t="shared" si="6983"/>
        <v>22000</v>
      </c>
      <c r="FB418" s="64">
        <f t="shared" si="6984"/>
        <v>22000</v>
      </c>
      <c r="FC418" s="64">
        <f t="shared" si="6985"/>
        <v>0</v>
      </c>
      <c r="FD418" s="64">
        <f t="shared" si="6986"/>
        <v>0</v>
      </c>
      <c r="FE418" s="64">
        <f t="shared" si="6987"/>
        <v>44000</v>
      </c>
      <c r="FF418" s="64">
        <f t="shared" si="6988"/>
        <v>88000</v>
      </c>
      <c r="FG418" s="64">
        <f t="shared" si="6989"/>
        <v>44000</v>
      </c>
      <c r="FH418" s="64">
        <f t="shared" si="6990"/>
        <v>44000</v>
      </c>
      <c r="FI418" s="64">
        <f t="shared" si="6991"/>
        <v>22000</v>
      </c>
      <c r="FJ418" s="64">
        <f t="shared" si="6992"/>
        <v>0</v>
      </c>
      <c r="FK418" s="64">
        <f t="shared" si="6993"/>
        <v>0</v>
      </c>
      <c r="FL418" s="64">
        <f t="shared" si="6994"/>
        <v>66000</v>
      </c>
      <c r="FM418" s="64">
        <f t="shared" si="6995"/>
        <v>110000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88000</v>
      </c>
      <c r="FR418" s="64">
        <f t="shared" si="7000"/>
        <v>22000</v>
      </c>
      <c r="FS418" s="116">
        <f t="shared" si="7001"/>
        <v>0</v>
      </c>
      <c r="FT418" s="115">
        <f t="shared" si="7002"/>
        <v>0</v>
      </c>
      <c r="FU418" s="64">
        <f t="shared" si="7003"/>
        <v>41</v>
      </c>
      <c r="FV418" s="64">
        <f t="shared" si="7004"/>
        <v>41</v>
      </c>
      <c r="FW418" s="64">
        <f t="shared" si="7005"/>
        <v>0</v>
      </c>
      <c r="FX418" s="64">
        <f t="shared" si="7006"/>
        <v>0</v>
      </c>
      <c r="FY418" s="64">
        <f t="shared" si="7007"/>
        <v>2</v>
      </c>
      <c r="FZ418" s="64">
        <f t="shared" si="7008"/>
        <v>1</v>
      </c>
      <c r="GA418" s="64">
        <f t="shared" si="7009"/>
        <v>1</v>
      </c>
      <c r="GB418" s="64">
        <f t="shared" si="7010"/>
        <v>0</v>
      </c>
      <c r="GC418" s="64">
        <f t="shared" si="7011"/>
        <v>1</v>
      </c>
      <c r="GD418" s="64">
        <f t="shared" si="7012"/>
        <v>0</v>
      </c>
      <c r="GE418" s="64">
        <f t="shared" si="7013"/>
        <v>3</v>
      </c>
      <c r="GF418" s="64">
        <f t="shared" si="7014"/>
        <v>0</v>
      </c>
      <c r="GG418" s="64">
        <f t="shared" si="7015"/>
        <v>2</v>
      </c>
      <c r="GH418" s="64">
        <f t="shared" si="7016"/>
        <v>5</v>
      </c>
      <c r="GI418" s="64">
        <f t="shared" si="7017"/>
        <v>1</v>
      </c>
      <c r="GJ418" s="64">
        <f t="shared" si="7018"/>
        <v>1</v>
      </c>
      <c r="GK418" s="64">
        <f t="shared" si="7019"/>
        <v>0</v>
      </c>
      <c r="GL418" s="64">
        <f t="shared" si="7020"/>
        <v>0</v>
      </c>
      <c r="GM418" s="64">
        <f t="shared" si="7021"/>
        <v>2</v>
      </c>
      <c r="GN418" s="64">
        <f t="shared" si="7022"/>
        <v>4</v>
      </c>
      <c r="GO418" s="64">
        <f t="shared" si="7023"/>
        <v>2</v>
      </c>
      <c r="GP418" s="64">
        <f t="shared" si="7024"/>
        <v>2</v>
      </c>
      <c r="GQ418" s="64">
        <f t="shared" si="7025"/>
        <v>1</v>
      </c>
      <c r="GR418" s="64">
        <f t="shared" si="7026"/>
        <v>0</v>
      </c>
      <c r="GS418" s="64">
        <f t="shared" si="7027"/>
        <v>0</v>
      </c>
      <c r="GT418" s="64">
        <f t="shared" si="7028"/>
        <v>3</v>
      </c>
      <c r="GU418" s="64">
        <f t="shared" si="7029"/>
        <v>5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4</v>
      </c>
      <c r="GZ418" s="64">
        <f t="shared" si="7034"/>
        <v>1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41</v>
      </c>
      <c r="IL418" s="64">
        <f t="shared" si="7275"/>
        <v>41</v>
      </c>
      <c r="IM418" s="64">
        <f t="shared" si="7276"/>
        <v>0</v>
      </c>
      <c r="IN418" s="64">
        <f t="shared" si="7277"/>
        <v>0</v>
      </c>
      <c r="IO418" s="64">
        <f t="shared" si="7278"/>
        <v>2</v>
      </c>
      <c r="IP418" s="64">
        <f t="shared" si="7279"/>
        <v>1</v>
      </c>
      <c r="IQ418" s="64">
        <f t="shared" si="7280"/>
        <v>1</v>
      </c>
      <c r="IR418" s="64">
        <f t="shared" si="7281"/>
        <v>0</v>
      </c>
      <c r="IS418" s="64">
        <f t="shared" si="7282"/>
        <v>1</v>
      </c>
      <c r="IT418" s="64">
        <f t="shared" si="7283"/>
        <v>0</v>
      </c>
      <c r="IU418" s="64">
        <f t="shared" si="7284"/>
        <v>3</v>
      </c>
      <c r="IV418" s="64">
        <f t="shared" si="7285"/>
        <v>0</v>
      </c>
      <c r="IW418" s="64">
        <f t="shared" si="7286"/>
        <v>2</v>
      </c>
      <c r="IX418" s="64">
        <f t="shared" si="7287"/>
        <v>5</v>
      </c>
      <c r="IY418" s="64">
        <f t="shared" si="7288"/>
        <v>1</v>
      </c>
      <c r="IZ418" s="64">
        <f t="shared" si="7289"/>
        <v>1</v>
      </c>
      <c r="JA418" s="64">
        <f t="shared" si="7290"/>
        <v>0</v>
      </c>
      <c r="JB418" s="64">
        <f t="shared" si="7291"/>
        <v>0</v>
      </c>
      <c r="JC418" s="64">
        <f t="shared" si="7292"/>
        <v>2</v>
      </c>
      <c r="JD418" s="64">
        <f t="shared" si="7293"/>
        <v>4</v>
      </c>
      <c r="JE418" s="64">
        <f t="shared" si="7294"/>
        <v>2</v>
      </c>
      <c r="JF418" s="64">
        <f t="shared" si="7295"/>
        <v>2</v>
      </c>
      <c r="JG418" s="64">
        <f t="shared" si="7296"/>
        <v>1</v>
      </c>
      <c r="JH418" s="64">
        <f t="shared" si="7297"/>
        <v>0</v>
      </c>
      <c r="JI418" s="64">
        <f t="shared" si="7298"/>
        <v>0</v>
      </c>
      <c r="JJ418" s="64">
        <f t="shared" si="7299"/>
        <v>3</v>
      </c>
      <c r="JK418" s="64">
        <f t="shared" si="7300"/>
        <v>5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4</v>
      </c>
      <c r="JP418" s="64">
        <f t="shared" si="7305"/>
        <v>1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100000</v>
      </c>
      <c r="K419" s="62">
        <f t="shared" si="6930"/>
        <v>5</v>
      </c>
      <c r="L419" s="62">
        <f t="shared" si="6931"/>
        <v>0</v>
      </c>
      <c r="M419" s="57">
        <f t="shared" si="6932"/>
        <v>0</v>
      </c>
      <c r="N419" s="115">
        <f t="shared" si="6933"/>
        <v>100000</v>
      </c>
      <c r="O419" s="64">
        <f t="shared" si="6934"/>
        <v>5</v>
      </c>
      <c r="P419" s="64">
        <f t="shared" si="6935"/>
        <v>0</v>
      </c>
      <c r="Q419" s="127">
        <f t="shared" si="6936"/>
        <v>0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0</v>
      </c>
      <c r="BG419" s="62">
        <f>IFERROR(VLOOKUP($C419,Sales!$BZ$5:$CF$300,3,0),0)</f>
        <v>0</v>
      </c>
      <c r="BH419" s="62">
        <f>IFERROR(VLOOKUP($C419,Waste!$BZ$5:$CF$200,3,0),0)</f>
        <v>0</v>
      </c>
      <c r="BI419" s="63" t="e">
        <f t="shared" si="6947"/>
        <v>#DIV/0!</v>
      </c>
      <c r="BJ419" s="62">
        <f>IFERROR(VLOOKUP($C419,Sales!$CG$5:$CM$300,7,0),0)</f>
        <v>20000</v>
      </c>
      <c r="BK419" s="62">
        <f>IFERROR(VLOOKUP($C419,Sales!$CG$5:$CM$300,3,0),0)</f>
        <v>1</v>
      </c>
      <c r="BL419" s="62">
        <f>IFERROR(VLOOKUP($C419,Waste!$CG$5:$CM$200,3,0),0)</f>
        <v>0</v>
      </c>
      <c r="BM419" s="63">
        <f t="shared" si="6948"/>
        <v>0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20000</v>
      </c>
      <c r="BW419" s="62">
        <f>IFERROR(VLOOKUP($C419,Sales!$DB$5:$DH$300,3,0),0)</f>
        <v>1</v>
      </c>
      <c r="BX419" s="62">
        <f>IFERROR(VLOOKUP($C419,Waste!$DB$5:$DH$200,3,0),0)</f>
        <v>0</v>
      </c>
      <c r="BY419" s="63">
        <f t="shared" si="6951"/>
        <v>0</v>
      </c>
      <c r="BZ419" s="62">
        <f>IFERROR(VLOOKUP($C419,Sales!$DI$5:$DO$300,7,0),0)</f>
        <v>20000</v>
      </c>
      <c r="CA419" s="62">
        <f>IFERROR(VLOOKUP($C419,Sales!$DI$5:$DO$300,3,0),0)</f>
        <v>1</v>
      </c>
      <c r="CB419" s="62">
        <f>IFERROR(VLOOKUP($C419,Waste!$DI$5:$DO$200,3,0),0)</f>
        <v>0</v>
      </c>
      <c r="CC419" s="63">
        <f t="shared" si="6952"/>
        <v>0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20000</v>
      </c>
      <c r="CU419" s="62">
        <f>IFERROR(VLOOKUP($C419,Sales!$ER$5:$EX$300,3,0),0)</f>
        <v>1</v>
      </c>
      <c r="CV419" s="62">
        <f>IFERROR(VLOOKUP($C419,Waste!$ER$5:$EX$200,3,0),0)</f>
        <v>0</v>
      </c>
      <c r="CW419" s="63">
        <f t="shared" si="6957"/>
        <v>0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20000</v>
      </c>
      <c r="DK419" s="62">
        <f>IFERROR(VLOOKUP($C419,Sales!$FT$5:$FZ$300,3,0),0)</f>
        <v>1</v>
      </c>
      <c r="DL419" s="62">
        <f>IFERROR(VLOOKUP($C419,Waste!$FT$5:$FZ$200,3,0),0)</f>
        <v>0</v>
      </c>
      <c r="DM419" s="63">
        <f t="shared" si="6961"/>
        <v>0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100000</v>
      </c>
      <c r="EN419" s="64">
        <f t="shared" si="6970"/>
        <v>100000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0</v>
      </c>
      <c r="EZ419" s="64">
        <f t="shared" si="6982"/>
        <v>20000</v>
      </c>
      <c r="FA419" s="64">
        <f t="shared" si="6983"/>
        <v>0</v>
      </c>
      <c r="FB419" s="64">
        <f t="shared" si="6984"/>
        <v>0</v>
      </c>
      <c r="FC419" s="64">
        <f t="shared" si="6985"/>
        <v>20000</v>
      </c>
      <c r="FD419" s="64">
        <f t="shared" si="6986"/>
        <v>20000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20000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20000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5</v>
      </c>
      <c r="FV419" s="64">
        <f t="shared" si="7004"/>
        <v>5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0</v>
      </c>
      <c r="GH419" s="64">
        <f t="shared" si="7016"/>
        <v>1</v>
      </c>
      <c r="GI419" s="64">
        <f t="shared" si="7017"/>
        <v>0</v>
      </c>
      <c r="GJ419" s="64">
        <f t="shared" si="7018"/>
        <v>0</v>
      </c>
      <c r="GK419" s="64">
        <f t="shared" si="7019"/>
        <v>1</v>
      </c>
      <c r="GL419" s="64">
        <f t="shared" si="7020"/>
        <v>1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1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1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5</v>
      </c>
      <c r="IL419" s="64">
        <f t="shared" si="7275"/>
        <v>5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0</v>
      </c>
      <c r="IX419" s="64">
        <f t="shared" si="7287"/>
        <v>1</v>
      </c>
      <c r="IY419" s="64">
        <f t="shared" si="7288"/>
        <v>0</v>
      </c>
      <c r="IZ419" s="64">
        <f t="shared" si="7289"/>
        <v>0</v>
      </c>
      <c r="JA419" s="64">
        <f t="shared" si="7290"/>
        <v>1</v>
      </c>
      <c r="JB419" s="64">
        <f t="shared" si="7291"/>
        <v>1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1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1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612000</v>
      </c>
      <c r="K420" s="62">
        <f t="shared" si="6930"/>
        <v>34</v>
      </c>
      <c r="L420" s="62">
        <f t="shared" si="6931"/>
        <v>0</v>
      </c>
      <c r="M420" s="57">
        <f t="shared" si="6932"/>
        <v>0</v>
      </c>
      <c r="N420" s="115">
        <f t="shared" si="6933"/>
        <v>612000</v>
      </c>
      <c r="O420" s="64">
        <f t="shared" si="6934"/>
        <v>34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18000</v>
      </c>
      <c r="S420" s="62">
        <f>IFERROR(VLOOKUP($C420,Sales!$H$5:$N$300,3,0),0)</f>
        <v>1</v>
      </c>
      <c r="T420" s="62">
        <f>IFERROR(VLOOKUP($C420,Waste!$H$5:$N$200,3,0),0)</f>
        <v>0</v>
      </c>
      <c r="U420" s="63">
        <f t="shared" si="6937"/>
        <v>0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18000</v>
      </c>
      <c r="AA420" s="62">
        <f>IFERROR(VLOOKUP($C420,Sales!$V$5:$AB$300,3,0),0)</f>
        <v>1</v>
      </c>
      <c r="AB420" s="62">
        <f>IFERROR(VLOOKUP($C420,Waste!$V$5:$AB$200,3,0),0)</f>
        <v>0</v>
      </c>
      <c r="AC420" s="63">
        <f t="shared" si="6939"/>
        <v>0</v>
      </c>
      <c r="AD420" s="62">
        <f>IFERROR(VLOOKUP($C420,Sales!$AC$5:$AI$300,7,0),0)</f>
        <v>18000</v>
      </c>
      <c r="AE420" s="62">
        <f>IFERROR(VLOOKUP($C420,Sales!$AC$5:$AI$300,3,0),0)</f>
        <v>1</v>
      </c>
      <c r="AF420" s="62">
        <f>IFERROR(VLOOKUP($C420,Waste!$AC$5:$AI$200,3,0),0)</f>
        <v>0</v>
      </c>
      <c r="AG420" s="63">
        <f t="shared" si="6940"/>
        <v>0</v>
      </c>
      <c r="AH420" s="62">
        <f>IFERROR(VLOOKUP($C420,Sales!$AJ$5:$AP$300,7,0),0)</f>
        <v>54000</v>
      </c>
      <c r="AI420" s="62">
        <f>IFERROR(VLOOKUP($C420,Sales!$AJ$5:$AP$300,3,0),0)</f>
        <v>3</v>
      </c>
      <c r="AJ420" s="62">
        <f>IFERROR(VLOOKUP($C420,Waste!$AJ$5:$AP$200,3,0),0)</f>
        <v>0</v>
      </c>
      <c r="AK420" s="63">
        <f t="shared" si="6941"/>
        <v>0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36000</v>
      </c>
      <c r="BC420" s="62">
        <f>IFERROR(VLOOKUP($C420,Sales!$BS$5:$BY$300,3,0),0)</f>
        <v>2</v>
      </c>
      <c r="BD420" s="62">
        <f>IFERROR(VLOOKUP($C420,Waste!$BS$5:$BY$200,3,0),0)</f>
        <v>0</v>
      </c>
      <c r="BE420" s="63">
        <f t="shared" si="6946"/>
        <v>0</v>
      </c>
      <c r="BF420" s="62">
        <f>IFERROR(VLOOKUP($C420,Sales!$BZ$5:$CF$300,7,0),0)</f>
        <v>36000</v>
      </c>
      <c r="BG420" s="62">
        <f>IFERROR(VLOOKUP($C420,Sales!$BZ$5:$CF$300,3,0),0)</f>
        <v>2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36000</v>
      </c>
      <c r="BK420" s="62">
        <f>IFERROR(VLOOKUP($C420,Sales!$CG$5:$CM$300,3,0),0)</f>
        <v>2</v>
      </c>
      <c r="BL420" s="62">
        <f>IFERROR(VLOOKUP($C420,Waste!$CG$5:$CM$200,3,0),0)</f>
        <v>0</v>
      </c>
      <c r="BM420" s="63">
        <f t="shared" si="6948"/>
        <v>0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18000</v>
      </c>
      <c r="CI420" s="62">
        <f>IFERROR(VLOOKUP($C420,Sales!$DW$5:$EC$300,3,0),0)</f>
        <v>1</v>
      </c>
      <c r="CJ420" s="62">
        <f>IFERROR(VLOOKUP($C420,Waste!$DW$5:$EC$200,3,0),0)</f>
        <v>0</v>
      </c>
      <c r="CK420" s="63">
        <f t="shared" si="6954"/>
        <v>0</v>
      </c>
      <c r="CL420" s="62">
        <f>IFERROR(VLOOKUP($C420,Sales!$ED$5:$EJ$300,7,0),0)</f>
        <v>18000</v>
      </c>
      <c r="CM420" s="62">
        <f>IFERROR(VLOOKUP($C420,Sales!$ED$5:$EJ$300,3,0),0)</f>
        <v>1</v>
      </c>
      <c r="CN420" s="62">
        <f>IFERROR(VLOOKUP($C420,Waste!$ED$5:$EJ$200,3,0),0)</f>
        <v>0</v>
      </c>
      <c r="CO420" s="63">
        <f t="shared" si="6955"/>
        <v>0</v>
      </c>
      <c r="CP420" s="62">
        <f>IFERROR(VLOOKUP($C420,Sales!$EK$5:$EQ$300,7,0),0)</f>
        <v>90000</v>
      </c>
      <c r="CQ420" s="62">
        <f>IFERROR(VLOOKUP($C420,Sales!$EK$5:$EQ$300,3,0),0)</f>
        <v>5</v>
      </c>
      <c r="CR420" s="62">
        <f>IFERROR(VLOOKUP($C420,Waste!$EK$5:$EQ$200,3,0),0)</f>
        <v>0</v>
      </c>
      <c r="CS420" s="63">
        <f t="shared" si="6956"/>
        <v>0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18000</v>
      </c>
      <c r="CY420" s="62">
        <f>IFERROR(VLOOKUP($C420,Sales!$EY$5:$FE$300,3,0),0)</f>
        <v>1</v>
      </c>
      <c r="CZ420" s="62">
        <f>IFERROR(VLOOKUP($C420,Waste!$EY$5:$FE$200,3,0),0)</f>
        <v>0</v>
      </c>
      <c r="DA420" s="63">
        <f t="shared" si="6958"/>
        <v>0</v>
      </c>
      <c r="DB420" s="62">
        <f>IFERROR(VLOOKUP($C420,Sales!$FF$5:$FL$300,7,0),0)</f>
        <v>18000</v>
      </c>
      <c r="DC420" s="62">
        <f>IFERROR(VLOOKUP($C420,Sales!$FF$5:$FL$300,3,0),0)</f>
        <v>1</v>
      </c>
      <c r="DD420" s="62">
        <f>IFERROR(VLOOKUP($C420,Waste!$FF$5:$FL$200,3,0),0)</f>
        <v>0</v>
      </c>
      <c r="DE420" s="63">
        <f t="shared" si="6959"/>
        <v>0</v>
      </c>
      <c r="DF420" s="62">
        <f>IFERROR(VLOOKUP($C420,Sales!$FM$5:$FS$300,7,0),0)</f>
        <v>18000</v>
      </c>
      <c r="DG420" s="62">
        <f>IFERROR(VLOOKUP($C420,Sales!$FM$5:$FS$300,3,0),0)</f>
        <v>1</v>
      </c>
      <c r="DH420" s="62">
        <f>IFERROR(VLOOKUP($C420,Waste!$FM$5:$FS$200,3,0),0)</f>
        <v>0</v>
      </c>
      <c r="DI420" s="63">
        <f t="shared" si="6960"/>
        <v>0</v>
      </c>
      <c r="DJ420" s="62">
        <f>IFERROR(VLOOKUP($C420,Sales!$FT$5:$FZ$300,7,0),0)</f>
        <v>18000</v>
      </c>
      <c r="DK420" s="62">
        <f>IFERROR(VLOOKUP($C420,Sales!$FT$5:$FZ$300,3,0),0)</f>
        <v>1</v>
      </c>
      <c r="DL420" s="62">
        <f>IFERROR(VLOOKUP($C420,Waste!$FT$5:$FZ$200,3,0),0)</f>
        <v>0</v>
      </c>
      <c r="DM420" s="63">
        <f t="shared" si="6961"/>
        <v>0</v>
      </c>
      <c r="DN420" s="62">
        <f>IFERROR(VLOOKUP($C420,Sales!$GA$5:$GG$300,7,0),0)</f>
        <v>144000</v>
      </c>
      <c r="DO420" s="62">
        <f>IFERROR(VLOOKUP($C420,Sales!$GA$5:$GG$300,3,0),0)</f>
        <v>8</v>
      </c>
      <c r="DP420" s="62">
        <f>IFERROR(VLOOKUP($C420,Waste!$GA$5:$GG$200,3,0),0)</f>
        <v>0</v>
      </c>
      <c r="DQ420" s="63">
        <f t="shared" si="6962"/>
        <v>0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36000</v>
      </c>
      <c r="EA420" s="62">
        <f>IFERROR(VLOOKUP($C420,Sales!$GV$5:$HB$300,3,0),0)</f>
        <v>2</v>
      </c>
      <c r="EB420" s="62">
        <f>IFERROR(VLOOKUP($C420,Waste!$GV$5:$HB$200,3,0),0)</f>
        <v>0</v>
      </c>
      <c r="EC420" s="63">
        <f t="shared" si="6965"/>
        <v>0</v>
      </c>
      <c r="ED420" s="62">
        <f>IFERROR(VLOOKUP($C420,Sales!$HC$5:$HI$300,7,0),0)</f>
        <v>18000</v>
      </c>
      <c r="EE420" s="62">
        <f>IFERROR(VLOOKUP($C420,Sales!$HC$5:$HI$300,3,0),0)</f>
        <v>1</v>
      </c>
      <c r="EF420" s="62">
        <f>IFERROR(VLOOKUP($C420,Waste!$HC$5:$HI$200,3,0),0)</f>
        <v>0</v>
      </c>
      <c r="EG420" s="63">
        <f t="shared" si="6966"/>
        <v>0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612000</v>
      </c>
      <c r="EN420" s="64">
        <f t="shared" si="6970"/>
        <v>612000</v>
      </c>
      <c r="EO420" s="64">
        <f t="shared" si="6971"/>
        <v>18000</v>
      </c>
      <c r="EP420" s="64">
        <f t="shared" si="6972"/>
        <v>0</v>
      </c>
      <c r="EQ420" s="64">
        <f t="shared" si="6973"/>
        <v>18000</v>
      </c>
      <c r="ER420" s="64">
        <f t="shared" si="6974"/>
        <v>18000</v>
      </c>
      <c r="ES420" s="64">
        <f t="shared" si="6975"/>
        <v>54000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36000</v>
      </c>
      <c r="EY420" s="64">
        <f t="shared" si="6981"/>
        <v>36000</v>
      </c>
      <c r="EZ420" s="64">
        <f t="shared" si="6982"/>
        <v>36000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18000</v>
      </c>
      <c r="FG420" s="64">
        <f t="shared" si="6989"/>
        <v>18000</v>
      </c>
      <c r="FH420" s="64">
        <f t="shared" si="6990"/>
        <v>90000</v>
      </c>
      <c r="FI420" s="64">
        <f t="shared" si="6991"/>
        <v>0</v>
      </c>
      <c r="FJ420" s="64">
        <f t="shared" si="6992"/>
        <v>18000</v>
      </c>
      <c r="FK420" s="64">
        <f t="shared" si="6993"/>
        <v>18000</v>
      </c>
      <c r="FL420" s="64">
        <f t="shared" si="6994"/>
        <v>18000</v>
      </c>
      <c r="FM420" s="64">
        <f t="shared" si="6995"/>
        <v>18000</v>
      </c>
      <c r="FN420" s="64">
        <f t="shared" si="6996"/>
        <v>144000</v>
      </c>
      <c r="FO420" s="64">
        <f t="shared" si="6997"/>
        <v>0</v>
      </c>
      <c r="FP420" s="64">
        <f t="shared" si="6998"/>
        <v>0</v>
      </c>
      <c r="FQ420" s="64">
        <f t="shared" si="6999"/>
        <v>36000</v>
      </c>
      <c r="FR420" s="64">
        <f t="shared" si="7000"/>
        <v>18000</v>
      </c>
      <c r="FS420" s="116">
        <f t="shared" si="7001"/>
        <v>0</v>
      </c>
      <c r="FT420" s="115">
        <f t="shared" si="7002"/>
        <v>0</v>
      </c>
      <c r="FU420" s="64">
        <f t="shared" si="7003"/>
        <v>34</v>
      </c>
      <c r="FV420" s="64">
        <f t="shared" si="7004"/>
        <v>34</v>
      </c>
      <c r="FW420" s="64">
        <f t="shared" si="7005"/>
        <v>1</v>
      </c>
      <c r="FX420" s="64">
        <f t="shared" si="7006"/>
        <v>0</v>
      </c>
      <c r="FY420" s="64">
        <f t="shared" si="7007"/>
        <v>1</v>
      </c>
      <c r="FZ420" s="64">
        <f t="shared" si="7008"/>
        <v>1</v>
      </c>
      <c r="GA420" s="64">
        <f t="shared" si="7009"/>
        <v>3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2</v>
      </c>
      <c r="GG420" s="64">
        <f t="shared" si="7015"/>
        <v>2</v>
      </c>
      <c r="GH420" s="64">
        <f t="shared" si="7016"/>
        <v>2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1</v>
      </c>
      <c r="GO420" s="64">
        <f t="shared" si="7023"/>
        <v>1</v>
      </c>
      <c r="GP420" s="64">
        <f t="shared" si="7024"/>
        <v>5</v>
      </c>
      <c r="GQ420" s="64">
        <f t="shared" si="7025"/>
        <v>0</v>
      </c>
      <c r="GR420" s="64">
        <f t="shared" si="7026"/>
        <v>1</v>
      </c>
      <c r="GS420" s="64">
        <f t="shared" si="7027"/>
        <v>1</v>
      </c>
      <c r="GT420" s="64">
        <f t="shared" si="7028"/>
        <v>1</v>
      </c>
      <c r="GU420" s="64">
        <f t="shared" si="7029"/>
        <v>1</v>
      </c>
      <c r="GV420" s="64">
        <f t="shared" si="7030"/>
        <v>8</v>
      </c>
      <c r="GW420" s="64">
        <f t="shared" si="7031"/>
        <v>0</v>
      </c>
      <c r="GX420" s="64">
        <f t="shared" si="7032"/>
        <v>0</v>
      </c>
      <c r="GY420" s="64">
        <f t="shared" si="7033"/>
        <v>2</v>
      </c>
      <c r="GZ420" s="64">
        <f t="shared" si="7034"/>
        <v>1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34</v>
      </c>
      <c r="IL420" s="64">
        <f t="shared" si="7275"/>
        <v>34</v>
      </c>
      <c r="IM420" s="64">
        <f t="shared" si="7276"/>
        <v>1</v>
      </c>
      <c r="IN420" s="64">
        <f t="shared" si="7277"/>
        <v>0</v>
      </c>
      <c r="IO420" s="64">
        <f t="shared" si="7278"/>
        <v>1</v>
      </c>
      <c r="IP420" s="64">
        <f t="shared" si="7279"/>
        <v>1</v>
      </c>
      <c r="IQ420" s="64">
        <f t="shared" si="7280"/>
        <v>3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2</v>
      </c>
      <c r="IW420" s="64">
        <f t="shared" si="7286"/>
        <v>2</v>
      </c>
      <c r="IX420" s="64">
        <f t="shared" si="7287"/>
        <v>2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1</v>
      </c>
      <c r="JE420" s="64">
        <f t="shared" si="7294"/>
        <v>1</v>
      </c>
      <c r="JF420" s="64">
        <f t="shared" si="7295"/>
        <v>5</v>
      </c>
      <c r="JG420" s="64">
        <f t="shared" si="7296"/>
        <v>0</v>
      </c>
      <c r="JH420" s="64">
        <f t="shared" si="7297"/>
        <v>1</v>
      </c>
      <c r="JI420" s="64">
        <f t="shared" si="7298"/>
        <v>1</v>
      </c>
      <c r="JJ420" s="64">
        <f t="shared" si="7299"/>
        <v>1</v>
      </c>
      <c r="JK420" s="64">
        <f t="shared" si="7300"/>
        <v>1</v>
      </c>
      <c r="JL420" s="64">
        <f t="shared" si="7301"/>
        <v>8</v>
      </c>
      <c r="JM420" s="64">
        <f t="shared" si="7302"/>
        <v>0</v>
      </c>
      <c r="JN420" s="64">
        <f t="shared" si="7303"/>
        <v>0</v>
      </c>
      <c r="JO420" s="64">
        <f t="shared" si="7304"/>
        <v>2</v>
      </c>
      <c r="JP420" s="64">
        <f t="shared" si="7305"/>
        <v>1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5275000</v>
      </c>
      <c r="K422" s="51">
        <f t="shared" ref="K422" si="7309">+K423+K430+K449</f>
        <v>311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5275000</v>
      </c>
      <c r="O422" s="51">
        <f t="shared" ref="O422" si="7312">+O423+O430+O449</f>
        <v>311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164000</v>
      </c>
      <c r="S422" s="51">
        <f t="shared" ref="S422" si="7316">+S423+S430+S449</f>
        <v>7</v>
      </c>
      <c r="T422" s="51">
        <f t="shared" ref="T422" si="7317">+T423+T430+T449</f>
        <v>0</v>
      </c>
      <c r="U422" s="69">
        <f t="shared" si="6937"/>
        <v>0</v>
      </c>
      <c r="V422" s="51">
        <f t="shared" ref="V422" si="7318">+V423+V430+V449</f>
        <v>146000</v>
      </c>
      <c r="W422" s="51">
        <f t="shared" ref="W422" si="7319">+W423+W430+W449</f>
        <v>7</v>
      </c>
      <c r="X422" s="51">
        <f t="shared" ref="X422" si="7320">+X423+X430+X449</f>
        <v>0</v>
      </c>
      <c r="Y422" s="69">
        <f t="shared" si="6938"/>
        <v>0</v>
      </c>
      <c r="Z422" s="51">
        <f t="shared" ref="Z422" si="7321">+Z423+Z430+Z449</f>
        <v>220000</v>
      </c>
      <c r="AA422" s="51">
        <f t="shared" ref="AA422" si="7322">+AA423+AA430+AA449</f>
        <v>11</v>
      </c>
      <c r="AB422" s="51">
        <f t="shared" ref="AB422" si="7323">+AB423+AB430+AB449</f>
        <v>0</v>
      </c>
      <c r="AC422" s="69">
        <f t="shared" si="6939"/>
        <v>0</v>
      </c>
      <c r="AD422" s="51">
        <f t="shared" ref="AD422" si="7324">+AD423+AD430+AD449</f>
        <v>48000</v>
      </c>
      <c r="AE422" s="51">
        <f t="shared" ref="AE422" si="7325">+AE423+AE430+AE449</f>
        <v>3</v>
      </c>
      <c r="AF422" s="51">
        <f t="shared" ref="AF422" si="7326">+AF423+AF430+AF449</f>
        <v>0</v>
      </c>
      <c r="AG422" s="69">
        <f t="shared" si="6940"/>
        <v>0</v>
      </c>
      <c r="AH422" s="51">
        <f t="shared" ref="AH422" si="7327">+AH423+AH430+AH449</f>
        <v>110000</v>
      </c>
      <c r="AI422" s="51">
        <f t="shared" ref="AI422" si="7328">+AI423+AI430+AI449</f>
        <v>7</v>
      </c>
      <c r="AJ422" s="51">
        <f t="shared" ref="AJ422" si="7329">+AJ423+AJ430+AJ449</f>
        <v>0</v>
      </c>
      <c r="AK422" s="69">
        <f t="shared" si="6941"/>
        <v>0</v>
      </c>
      <c r="AL422" s="51">
        <f t="shared" ref="AL422" si="7330">+AL423+AL430+AL449</f>
        <v>40000</v>
      </c>
      <c r="AM422" s="51">
        <f t="shared" ref="AM422" si="7331">+AM423+AM430+AM449</f>
        <v>2</v>
      </c>
      <c r="AN422" s="51">
        <f t="shared" ref="AN422" si="7332">+AN423+AN430+AN449</f>
        <v>0</v>
      </c>
      <c r="AO422" s="69">
        <f t="shared" si="6942"/>
        <v>0</v>
      </c>
      <c r="AP422" s="51">
        <f t="shared" ref="AP422" si="7333">+AP423+AP430+AP449</f>
        <v>28000</v>
      </c>
      <c r="AQ422" s="51">
        <f t="shared" ref="AQ422" si="7334">+AQ423+AQ430+AQ449</f>
        <v>2</v>
      </c>
      <c r="AR422" s="51">
        <f t="shared" ref="AR422" si="7335">+AR423+AR430+AR449</f>
        <v>0</v>
      </c>
      <c r="AS422" s="69">
        <f t="shared" si="6943"/>
        <v>0</v>
      </c>
      <c r="AT422" s="51">
        <f t="shared" ref="AT422" si="7336">+AT423+AT430+AT449</f>
        <v>28000</v>
      </c>
      <c r="AU422" s="51">
        <f t="shared" ref="AU422" si="7337">+AU423+AU430+AU449</f>
        <v>2</v>
      </c>
      <c r="AV422" s="51">
        <f t="shared" ref="AV422" si="7338">+AV423+AV430+AV449</f>
        <v>0</v>
      </c>
      <c r="AW422" s="69">
        <f t="shared" si="6944"/>
        <v>0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80000</v>
      </c>
      <c r="BC422" s="51">
        <f t="shared" ref="BC422" si="7343">+BC423+BC430+BC449</f>
        <v>5</v>
      </c>
      <c r="BD422" s="51">
        <f t="shared" ref="BD422" si="7344">+BD423+BD430+BD449</f>
        <v>0</v>
      </c>
      <c r="BE422" s="69">
        <f t="shared" si="6946"/>
        <v>0</v>
      </c>
      <c r="BF422" s="51">
        <f t="shared" ref="BF422" si="7345">+BF423+BF430+BF449</f>
        <v>510000</v>
      </c>
      <c r="BG422" s="51">
        <f t="shared" ref="BG422" si="7346">+BG423+BG430+BG449</f>
        <v>27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186000</v>
      </c>
      <c r="BK422" s="51">
        <f t="shared" ref="BK422" si="7349">+BK423+BK430+BK449</f>
        <v>12</v>
      </c>
      <c r="BL422" s="51">
        <f t="shared" ref="BL422" si="7350">+BL423+BL430+BL449</f>
        <v>0</v>
      </c>
      <c r="BM422" s="69">
        <f t="shared" si="6948"/>
        <v>0</v>
      </c>
      <c r="BN422" s="51">
        <f t="shared" ref="BN422" si="7351">+BN423+BN430+BN449</f>
        <v>151000</v>
      </c>
      <c r="BO422" s="51">
        <f t="shared" ref="BO422" si="7352">+BO423+BO430+BO449</f>
        <v>9</v>
      </c>
      <c r="BP422" s="51">
        <f t="shared" ref="BP422" si="7353">+BP423+BP430+BP449</f>
        <v>0</v>
      </c>
      <c r="BQ422" s="69">
        <f t="shared" si="6949"/>
        <v>0</v>
      </c>
      <c r="BR422" s="51">
        <f t="shared" ref="BR422" si="7354">+BR423+BR430+BR449</f>
        <v>224000</v>
      </c>
      <c r="BS422" s="51">
        <f t="shared" ref="BS422" si="7355">+BS423+BS430+BS449</f>
        <v>11</v>
      </c>
      <c r="BT422" s="51">
        <f t="shared" ref="BT422" si="7356">+BT423+BT430+BT449</f>
        <v>0</v>
      </c>
      <c r="BU422" s="69">
        <f t="shared" si="6950"/>
        <v>0</v>
      </c>
      <c r="BV422" s="51">
        <f t="shared" ref="BV422" si="7357">+BV423+BV430+BV449</f>
        <v>176000</v>
      </c>
      <c r="BW422" s="51">
        <f t="shared" ref="BW422" si="7358">+BW423+BW430+BW449</f>
        <v>12</v>
      </c>
      <c r="BX422" s="51">
        <f t="shared" ref="BX422" si="7359">+BX423+BX430+BX449</f>
        <v>0</v>
      </c>
      <c r="BY422" s="69">
        <f t="shared" si="6951"/>
        <v>0</v>
      </c>
      <c r="BZ422" s="51">
        <f t="shared" ref="BZ422" si="7360">+BZ423+BZ430+BZ449</f>
        <v>188000</v>
      </c>
      <c r="CA422" s="51">
        <f t="shared" ref="CA422" si="7361">+CA423+CA430+CA449</f>
        <v>11</v>
      </c>
      <c r="CB422" s="51">
        <f t="shared" ref="CB422" si="7362">+CB423+CB430+CB449</f>
        <v>0</v>
      </c>
      <c r="CC422" s="69">
        <f t="shared" si="6952"/>
        <v>0</v>
      </c>
      <c r="CD422" s="51">
        <f t="shared" ref="CD422" si="7363">+CD423+CD430+CD449</f>
        <v>316000</v>
      </c>
      <c r="CE422" s="51">
        <f t="shared" ref="CE422" si="7364">+CE423+CE430+CE449</f>
        <v>20</v>
      </c>
      <c r="CF422" s="51">
        <f t="shared" ref="CF422" si="7365">+CF423+CF430+CF449</f>
        <v>0</v>
      </c>
      <c r="CG422" s="69">
        <f t="shared" si="6953"/>
        <v>0</v>
      </c>
      <c r="CH422" s="51">
        <f t="shared" ref="CH422" si="7366">+CH423+CH430+CH449</f>
        <v>337000</v>
      </c>
      <c r="CI422" s="51">
        <f t="shared" ref="CI422" si="7367">+CI423+CI430+CI449</f>
        <v>22</v>
      </c>
      <c r="CJ422" s="51">
        <f t="shared" ref="CJ422" si="7368">+CJ423+CJ430+CJ449</f>
        <v>0</v>
      </c>
      <c r="CK422" s="69">
        <f t="shared" si="6954"/>
        <v>0</v>
      </c>
      <c r="CL422" s="51">
        <f t="shared" ref="CL422" si="7369">+CL423+CL430+CL449</f>
        <v>334000</v>
      </c>
      <c r="CM422" s="51">
        <f t="shared" ref="CM422" si="7370">+CM423+CM430+CM449</f>
        <v>23</v>
      </c>
      <c r="CN422" s="51">
        <f t="shared" ref="CN422" si="7371">+CN423+CN430+CN449</f>
        <v>0</v>
      </c>
      <c r="CO422" s="69">
        <f t="shared" si="6955"/>
        <v>0</v>
      </c>
      <c r="CP422" s="51">
        <f t="shared" ref="CP422" si="7372">+CP423+CP430+CP449</f>
        <v>54000</v>
      </c>
      <c r="CQ422" s="51">
        <f t="shared" ref="CQ422" si="7373">+CQ423+CQ430+CQ449</f>
        <v>3</v>
      </c>
      <c r="CR422" s="51">
        <f t="shared" ref="CR422" si="7374">+CR423+CR430+CR449</f>
        <v>0</v>
      </c>
      <c r="CS422" s="69">
        <f t="shared" si="6956"/>
        <v>0</v>
      </c>
      <c r="CT422" s="51">
        <f t="shared" ref="CT422" si="7375">+CT423+CT430+CT449</f>
        <v>56000</v>
      </c>
      <c r="CU422" s="51">
        <f t="shared" ref="CU422" si="7376">+CU423+CU430+CU449</f>
        <v>4</v>
      </c>
      <c r="CV422" s="51">
        <f t="shared" ref="CV422" si="7377">+CV423+CV430+CV449</f>
        <v>0</v>
      </c>
      <c r="CW422" s="69">
        <f t="shared" si="6957"/>
        <v>0</v>
      </c>
      <c r="CX422" s="51">
        <f t="shared" ref="CX422" si="7378">+CX423+CX430+CX449</f>
        <v>112000</v>
      </c>
      <c r="CY422" s="51">
        <f t="shared" ref="CY422" si="7379">+CY423+CY430+CY449</f>
        <v>8</v>
      </c>
      <c r="CZ422" s="51">
        <f t="shared" ref="CZ422" si="7380">+CZ423+CZ430+CZ449</f>
        <v>0</v>
      </c>
      <c r="DA422" s="69">
        <f t="shared" si="6958"/>
        <v>0</v>
      </c>
      <c r="DB422" s="51">
        <f t="shared" ref="DB422" si="7381">+DB423+DB430+DB449</f>
        <v>154000</v>
      </c>
      <c r="DC422" s="51">
        <f t="shared" ref="DC422" si="7382">+DC423+DC430+DC449</f>
        <v>11</v>
      </c>
      <c r="DD422" s="51">
        <f t="shared" ref="DD422" si="7383">+DD423+DD430+DD449</f>
        <v>0</v>
      </c>
      <c r="DE422" s="69">
        <f t="shared" si="6959"/>
        <v>0</v>
      </c>
      <c r="DF422" s="51">
        <f t="shared" ref="DF422" si="7384">+DF423+DF430+DF449</f>
        <v>49000</v>
      </c>
      <c r="DG422" s="51">
        <f t="shared" ref="DG422" si="7385">+DG423+DG430+DG449</f>
        <v>4</v>
      </c>
      <c r="DH422" s="51">
        <f t="shared" ref="DH422" si="7386">+DH423+DH430+DH449</f>
        <v>0</v>
      </c>
      <c r="DI422" s="69">
        <f t="shared" si="6960"/>
        <v>0</v>
      </c>
      <c r="DJ422" s="51">
        <f t="shared" ref="DJ422" si="7387">+DJ423+DJ430+DJ449</f>
        <v>20000</v>
      </c>
      <c r="DK422" s="51">
        <f t="shared" ref="DK422" si="7388">+DK423+DK430+DK449</f>
        <v>1</v>
      </c>
      <c r="DL422" s="51">
        <f t="shared" ref="DL422" si="7389">+DL423+DL430+DL449</f>
        <v>0</v>
      </c>
      <c r="DM422" s="69">
        <f t="shared" si="6961"/>
        <v>0</v>
      </c>
      <c r="DN422" s="51">
        <f t="shared" ref="DN422" si="7390">+DN423+DN430+DN449</f>
        <v>1340000</v>
      </c>
      <c r="DO422" s="51">
        <f t="shared" ref="DO422" si="7391">+DO423+DO430+DO449</f>
        <v>76</v>
      </c>
      <c r="DP422" s="51">
        <f t="shared" ref="DP422" si="7392">+DP423+DP430+DP449</f>
        <v>0</v>
      </c>
      <c r="DQ422" s="69">
        <f t="shared" si="6962"/>
        <v>0</v>
      </c>
      <c r="DR422" s="51">
        <f t="shared" ref="DR422" si="7393">+DR423+DR430+DR449</f>
        <v>78000</v>
      </c>
      <c r="DS422" s="51">
        <f t="shared" ref="DS422" si="7394">+DS423+DS430+DS449</f>
        <v>3</v>
      </c>
      <c r="DT422" s="51">
        <f t="shared" ref="DT422" si="7395">+DT423+DT430+DT449</f>
        <v>0</v>
      </c>
      <c r="DU422" s="69">
        <f t="shared" si="6963"/>
        <v>0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94000</v>
      </c>
      <c r="EA422" s="51">
        <f t="shared" ref="EA422" si="7400">+EA423+EA430+EA449</f>
        <v>5</v>
      </c>
      <c r="EB422" s="51">
        <f t="shared" ref="EB422" si="7401">+EB423+EB430+EB449</f>
        <v>0</v>
      </c>
      <c r="EC422" s="69">
        <f t="shared" si="6965"/>
        <v>0</v>
      </c>
      <c r="ED422" s="51">
        <f t="shared" ref="ED422" si="7402">+ED423+ED430+ED449</f>
        <v>32000</v>
      </c>
      <c r="EE422" s="51">
        <f t="shared" ref="EE422" si="7403">+EE423+EE430+EE449</f>
        <v>3</v>
      </c>
      <c r="EF422" s="51">
        <f t="shared" ref="EF422" si="7404">+EF423+EF430+EF449</f>
        <v>0</v>
      </c>
      <c r="EG422" s="69">
        <f t="shared" si="6966"/>
        <v>0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5275000</v>
      </c>
      <c r="EN422" s="51">
        <f t="shared" ref="EN422" si="7410">+EN423+EN430+EN449</f>
        <v>5275000</v>
      </c>
      <c r="EO422" s="51">
        <f t="shared" ref="EO422" si="7411">+EO423+EO430+EO449</f>
        <v>164000</v>
      </c>
      <c r="EP422" s="51">
        <f t="shared" ref="EP422" si="7412">+EP423+EP430+EP449</f>
        <v>146000</v>
      </c>
      <c r="EQ422" s="51">
        <f t="shared" ref="EQ422" si="7413">+EQ423+EQ430+EQ449</f>
        <v>220000</v>
      </c>
      <c r="ER422" s="51">
        <f t="shared" ref="ER422" si="7414">+ER423+ER430+ER449</f>
        <v>48000</v>
      </c>
      <c r="ES422" s="51">
        <f t="shared" ref="ES422" si="7415">+ES423+ES430+ES449</f>
        <v>110000</v>
      </c>
      <c r="ET422" s="51">
        <f t="shared" ref="ET422" si="7416">+ET423+ET430+ET449</f>
        <v>40000</v>
      </c>
      <c r="EU422" s="51">
        <f t="shared" ref="EU422" si="7417">+EU423+EU430+EU449</f>
        <v>28000</v>
      </c>
      <c r="EV422" s="51">
        <f t="shared" ref="EV422" si="7418">+EV423+EV430+EV449</f>
        <v>28000</v>
      </c>
      <c r="EW422" s="51">
        <f t="shared" ref="EW422" si="7419">+EW423+EW430+EW449</f>
        <v>0</v>
      </c>
      <c r="EX422" s="51">
        <f t="shared" ref="EX422" si="7420">+EX423+EX430+EX449</f>
        <v>80000</v>
      </c>
      <c r="EY422" s="51">
        <f t="shared" ref="EY422" si="7421">+EY423+EY430+EY449</f>
        <v>510000</v>
      </c>
      <c r="EZ422" s="51">
        <f t="shared" ref="EZ422" si="7422">+EZ423+EZ430+EZ449</f>
        <v>186000</v>
      </c>
      <c r="FA422" s="51">
        <f t="shared" ref="FA422" si="7423">+FA423+FA430+FA449</f>
        <v>151000</v>
      </c>
      <c r="FB422" s="51">
        <f t="shared" ref="FB422" si="7424">+FB423+FB430+FB449</f>
        <v>224000</v>
      </c>
      <c r="FC422" s="51">
        <f t="shared" ref="FC422" si="7425">+FC423+FC430+FC449</f>
        <v>176000</v>
      </c>
      <c r="FD422" s="51">
        <f t="shared" ref="FD422" si="7426">+FD423+FD430+FD449</f>
        <v>188000</v>
      </c>
      <c r="FE422" s="51">
        <f t="shared" ref="FE422" si="7427">+FE423+FE430+FE449</f>
        <v>316000</v>
      </c>
      <c r="FF422" s="51">
        <f t="shared" ref="FF422" si="7428">+FF423+FF430+FF449</f>
        <v>337000</v>
      </c>
      <c r="FG422" s="51">
        <f t="shared" ref="FG422" si="7429">+FG423+FG430+FG449</f>
        <v>334000</v>
      </c>
      <c r="FH422" s="51">
        <f t="shared" ref="FH422" si="7430">+FH423+FH430+FH449</f>
        <v>54000</v>
      </c>
      <c r="FI422" s="51">
        <f t="shared" ref="FI422" si="7431">+FI423+FI430+FI449</f>
        <v>56000</v>
      </c>
      <c r="FJ422" s="51">
        <f t="shared" ref="FJ422" si="7432">+FJ423+FJ430+FJ449</f>
        <v>112000</v>
      </c>
      <c r="FK422" s="51">
        <f t="shared" ref="FK422" si="7433">+FK423+FK430+FK449</f>
        <v>154000</v>
      </c>
      <c r="FL422" s="51">
        <f t="shared" ref="FL422" si="7434">+FL423+FL430+FL449</f>
        <v>49000</v>
      </c>
      <c r="FM422" s="51">
        <f t="shared" ref="FM422" si="7435">+FM423+FM430+FM449</f>
        <v>20000</v>
      </c>
      <c r="FN422" s="51">
        <f t="shared" ref="FN422" si="7436">+FN423+FN430+FN449</f>
        <v>1340000</v>
      </c>
      <c r="FO422" s="51">
        <f t="shared" ref="FO422" si="7437">+FO423+FO430+FO449</f>
        <v>78000</v>
      </c>
      <c r="FP422" s="51">
        <f t="shared" ref="FP422" si="7438">+FP423+FP430+FP449</f>
        <v>0</v>
      </c>
      <c r="FQ422" s="51">
        <f t="shared" ref="FQ422" si="7439">+FQ423+FQ430+FQ449</f>
        <v>94000</v>
      </c>
      <c r="FR422" s="51">
        <f t="shared" ref="FR422" si="7440">+FR423+FR430+FR449</f>
        <v>32000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311</v>
      </c>
      <c r="FV422" s="51">
        <f t="shared" ref="FV422" si="7444">+FV423+FV430+FV449</f>
        <v>311</v>
      </c>
      <c r="FW422" s="51">
        <f t="shared" ref="FW422" si="7445">+FW423+FW430+FW449</f>
        <v>7</v>
      </c>
      <c r="FX422" s="51">
        <f t="shared" ref="FX422" si="7446">+FX423+FX430+FX449</f>
        <v>7</v>
      </c>
      <c r="FY422" s="51">
        <f t="shared" ref="FY422" si="7447">+FY423+FY430+FY449</f>
        <v>11</v>
      </c>
      <c r="FZ422" s="51">
        <f t="shared" ref="FZ422" si="7448">+FZ423+FZ430+FZ449</f>
        <v>3</v>
      </c>
      <c r="GA422" s="51">
        <f t="shared" ref="GA422" si="7449">+GA423+GA430+GA449</f>
        <v>7</v>
      </c>
      <c r="GB422" s="51">
        <f t="shared" ref="GB422" si="7450">+GB423+GB430+GB449</f>
        <v>2</v>
      </c>
      <c r="GC422" s="51">
        <f t="shared" ref="GC422" si="7451">+GC423+GC430+GC449</f>
        <v>2</v>
      </c>
      <c r="GD422" s="51">
        <f t="shared" ref="GD422" si="7452">+GD423+GD430+GD449</f>
        <v>2</v>
      </c>
      <c r="GE422" s="51">
        <f t="shared" ref="GE422" si="7453">+GE423+GE430+GE449</f>
        <v>0</v>
      </c>
      <c r="GF422" s="51">
        <f t="shared" ref="GF422" si="7454">+GF423+GF430+GF449</f>
        <v>5</v>
      </c>
      <c r="GG422" s="51">
        <f t="shared" ref="GG422" si="7455">+GG423+GG430+GG449</f>
        <v>27</v>
      </c>
      <c r="GH422" s="51">
        <f t="shared" ref="GH422" si="7456">+GH423+GH430+GH449</f>
        <v>12</v>
      </c>
      <c r="GI422" s="51">
        <f t="shared" ref="GI422" si="7457">+GI423+GI430+GI449</f>
        <v>9</v>
      </c>
      <c r="GJ422" s="51">
        <f t="shared" ref="GJ422" si="7458">+GJ423+GJ430+GJ449</f>
        <v>11</v>
      </c>
      <c r="GK422" s="51">
        <f t="shared" ref="GK422" si="7459">+GK423+GK430+GK449</f>
        <v>12</v>
      </c>
      <c r="GL422" s="51">
        <f t="shared" ref="GL422" si="7460">+GL423+GL430+GL449</f>
        <v>11</v>
      </c>
      <c r="GM422" s="51">
        <f t="shared" ref="GM422" si="7461">+GM423+GM430+GM449</f>
        <v>20</v>
      </c>
      <c r="GN422" s="51">
        <f t="shared" ref="GN422" si="7462">+GN423+GN430+GN449</f>
        <v>22</v>
      </c>
      <c r="GO422" s="51">
        <f t="shared" ref="GO422" si="7463">+GO423+GO430+GO449</f>
        <v>23</v>
      </c>
      <c r="GP422" s="51">
        <f t="shared" ref="GP422" si="7464">+GP423+GP430+GP449</f>
        <v>3</v>
      </c>
      <c r="GQ422" s="51">
        <f t="shared" ref="GQ422" si="7465">+GQ423+GQ430+GQ449</f>
        <v>4</v>
      </c>
      <c r="GR422" s="51">
        <f t="shared" ref="GR422" si="7466">+GR423+GR430+GR449</f>
        <v>8</v>
      </c>
      <c r="GS422" s="51">
        <f t="shared" ref="GS422" si="7467">+GS423+GS430+GS449</f>
        <v>11</v>
      </c>
      <c r="GT422" s="51">
        <f t="shared" ref="GT422" si="7468">+GT423+GT430+GT449</f>
        <v>4</v>
      </c>
      <c r="GU422" s="51">
        <f t="shared" ref="GU422" si="7469">+GU423+GU430+GU449</f>
        <v>1</v>
      </c>
      <c r="GV422" s="51">
        <f t="shared" ref="GV422" si="7470">+GV423+GV430+GV449</f>
        <v>76</v>
      </c>
      <c r="GW422" s="51">
        <f t="shared" ref="GW422" si="7471">+GW423+GW430+GW449</f>
        <v>3</v>
      </c>
      <c r="GX422" s="51">
        <f t="shared" ref="GX422" si="7472">+GX423+GX430+GX449</f>
        <v>0</v>
      </c>
      <c r="GY422" s="51">
        <f t="shared" ref="GY422" si="7473">+GY423+GY430+GY449</f>
        <v>5</v>
      </c>
      <c r="GZ422" s="51">
        <f t="shared" ref="GZ422" si="7474">+GZ423+GZ430+GZ449</f>
        <v>3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311</v>
      </c>
      <c r="IL422" s="51">
        <f t="shared" si="7509"/>
        <v>311</v>
      </c>
      <c r="IM422" s="51">
        <f t="shared" si="7509"/>
        <v>7</v>
      </c>
      <c r="IN422" s="51">
        <f t="shared" si="7509"/>
        <v>7</v>
      </c>
      <c r="IO422" s="51">
        <f t="shared" si="7509"/>
        <v>11</v>
      </c>
      <c r="IP422" s="51">
        <f t="shared" si="7509"/>
        <v>3</v>
      </c>
      <c r="IQ422" s="51">
        <f t="shared" si="7509"/>
        <v>7</v>
      </c>
      <c r="IR422" s="51">
        <f t="shared" si="7509"/>
        <v>2</v>
      </c>
      <c r="IS422" s="51">
        <f t="shared" si="7509"/>
        <v>2</v>
      </c>
      <c r="IT422" s="51">
        <f t="shared" si="7509"/>
        <v>2</v>
      </c>
      <c r="IU422" s="51">
        <f t="shared" si="7509"/>
        <v>0</v>
      </c>
      <c r="IV422" s="51">
        <f t="shared" si="7509"/>
        <v>5</v>
      </c>
      <c r="IW422" s="51">
        <f t="shared" si="7509"/>
        <v>27</v>
      </c>
      <c r="IX422" s="51">
        <f t="shared" si="7509"/>
        <v>12</v>
      </c>
      <c r="IY422" s="51">
        <f t="shared" si="7509"/>
        <v>9</v>
      </c>
      <c r="IZ422" s="51">
        <f t="shared" si="7509"/>
        <v>11</v>
      </c>
      <c r="JA422" s="51">
        <f t="shared" si="7509"/>
        <v>12</v>
      </c>
      <c r="JB422" s="51">
        <f t="shared" si="7509"/>
        <v>11</v>
      </c>
      <c r="JC422" s="51">
        <f t="shared" si="7509"/>
        <v>20</v>
      </c>
      <c r="JD422" s="51">
        <f t="shared" si="7509"/>
        <v>22</v>
      </c>
      <c r="JE422" s="51">
        <f t="shared" si="7509"/>
        <v>23</v>
      </c>
      <c r="JF422" s="51">
        <f t="shared" si="7509"/>
        <v>3</v>
      </c>
      <c r="JG422" s="51">
        <f t="shared" si="7509"/>
        <v>4</v>
      </c>
      <c r="JH422" s="51">
        <f t="shared" si="7509"/>
        <v>8</v>
      </c>
      <c r="JI422" s="51">
        <f t="shared" si="7509"/>
        <v>11</v>
      </c>
      <c r="JJ422" s="51">
        <f t="shared" si="7509"/>
        <v>4</v>
      </c>
      <c r="JK422" s="51">
        <f t="shared" si="7509"/>
        <v>1</v>
      </c>
      <c r="JL422" s="51">
        <f t="shared" si="7509"/>
        <v>76</v>
      </c>
      <c r="JM422" s="51">
        <f t="shared" si="7509"/>
        <v>3</v>
      </c>
      <c r="JN422" s="51">
        <f t="shared" si="7509"/>
        <v>0</v>
      </c>
      <c r="JO422" s="51">
        <f t="shared" si="7509"/>
        <v>5</v>
      </c>
      <c r="JP422" s="51">
        <f t="shared" si="7509"/>
        <v>3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500000</v>
      </c>
      <c r="K423" s="35">
        <f t="shared" ref="K423" si="7512">SUM(K424:K429)</f>
        <v>25</v>
      </c>
      <c r="L423" s="35">
        <f t="shared" ref="L423" si="7513">SUM(L424:L429)</f>
        <v>0</v>
      </c>
      <c r="M423" s="125">
        <f t="shared" si="6932"/>
        <v>0</v>
      </c>
      <c r="N423" s="101">
        <f t="shared" ref="N423" si="7514">SUM(N424:N429)</f>
        <v>500000</v>
      </c>
      <c r="O423" s="35">
        <f t="shared" ref="O423" si="7515">SUM(O424:O429)</f>
        <v>25</v>
      </c>
      <c r="P423" s="35">
        <f t="shared" ref="P423" si="7516">SUM(P424:P429)</f>
        <v>0</v>
      </c>
      <c r="Q423" s="102">
        <f t="shared" si="7314"/>
        <v>0</v>
      </c>
      <c r="R423" s="85">
        <f t="shared" ref="R423" si="7517">SUM(R424:R429)</f>
        <v>20000</v>
      </c>
      <c r="S423" s="35">
        <f t="shared" ref="S423" si="7518">SUM(S424:S429)</f>
        <v>1</v>
      </c>
      <c r="T423" s="35">
        <f t="shared" ref="T423" si="7519">SUM(T424:T429)</f>
        <v>0</v>
      </c>
      <c r="U423" s="65">
        <f t="shared" si="6937"/>
        <v>0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220000</v>
      </c>
      <c r="AA423" s="35">
        <f t="shared" ref="AA423" si="7524">SUM(AA424:AA429)</f>
        <v>11</v>
      </c>
      <c r="AB423" s="35">
        <f t="shared" ref="AB423" si="7525">SUM(AB424:AB429)</f>
        <v>0</v>
      </c>
      <c r="AC423" s="65">
        <f t="shared" si="6939"/>
        <v>0</v>
      </c>
      <c r="AD423" s="35">
        <f t="shared" ref="AD423" si="7526">SUM(AD424:AD429)</f>
        <v>20000</v>
      </c>
      <c r="AE423" s="35">
        <f t="shared" ref="AE423" si="7527">SUM(AE424:AE429)</f>
        <v>1</v>
      </c>
      <c r="AF423" s="35">
        <f t="shared" ref="AF423" si="7528">SUM(AF424:AF429)</f>
        <v>0</v>
      </c>
      <c r="AG423" s="65">
        <f t="shared" si="6940"/>
        <v>0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40000</v>
      </c>
      <c r="BG423" s="35">
        <f t="shared" ref="BG423" si="7548">SUM(BG424:BG429)</f>
        <v>2</v>
      </c>
      <c r="BH423" s="35">
        <f t="shared" ref="BH423" si="7549">SUM(BH424:BH429)</f>
        <v>0</v>
      </c>
      <c r="BI423" s="65">
        <f t="shared" si="6947"/>
        <v>0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20000</v>
      </c>
      <c r="BO423" s="35">
        <f t="shared" ref="BO423" si="7554">SUM(BO424:BO429)</f>
        <v>1</v>
      </c>
      <c r="BP423" s="35">
        <f t="shared" ref="BP423" si="7555">SUM(BP424:BP429)</f>
        <v>0</v>
      </c>
      <c r="BQ423" s="65">
        <f t="shared" si="6949"/>
        <v>0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40000</v>
      </c>
      <c r="CE423" s="35">
        <f t="shared" ref="CE423" si="7566">SUM(CE424:CE429)</f>
        <v>2</v>
      </c>
      <c r="CF423" s="35">
        <f t="shared" ref="CF423" si="7567">SUM(CF424:CF429)</f>
        <v>0</v>
      </c>
      <c r="CG423" s="65">
        <f t="shared" si="6953"/>
        <v>0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80000</v>
      </c>
      <c r="CM423" s="35">
        <f t="shared" ref="CM423" si="7572">SUM(CM424:CM429)</f>
        <v>4</v>
      </c>
      <c r="CN423" s="35">
        <f t="shared" ref="CN423" si="7573">SUM(CN424:CN429)</f>
        <v>0</v>
      </c>
      <c r="CO423" s="65">
        <f t="shared" si="6955"/>
        <v>0</v>
      </c>
      <c r="CP423" s="35">
        <f t="shared" ref="CP423" si="7574">SUM(CP424:CP429)</f>
        <v>40000</v>
      </c>
      <c r="CQ423" s="35">
        <f t="shared" ref="CQ423" si="7575">SUM(CQ424:CQ429)</f>
        <v>2</v>
      </c>
      <c r="CR423" s="35">
        <f t="shared" ref="CR423" si="7576">SUM(CR424:CR429)</f>
        <v>0</v>
      </c>
      <c r="CS423" s="65">
        <f t="shared" si="6956"/>
        <v>0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20000</v>
      </c>
      <c r="DK423" s="35">
        <f t="shared" ref="DK423" si="7590">SUM(DK424:DK429)</f>
        <v>1</v>
      </c>
      <c r="DL423" s="35">
        <f t="shared" ref="DL423" si="7591">SUM(DL424:DL429)</f>
        <v>0</v>
      </c>
      <c r="DM423" s="65">
        <f t="shared" si="6961"/>
        <v>0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500000</v>
      </c>
      <c r="EN423" s="35">
        <f t="shared" ref="EN423" si="7612">SUM(EN424:EN429)</f>
        <v>500000</v>
      </c>
      <c r="EO423" s="35">
        <f t="shared" ref="EO423" si="7613">SUM(EO424:EO429)</f>
        <v>20000</v>
      </c>
      <c r="EP423" s="35">
        <f t="shared" ref="EP423" si="7614">SUM(EP424:EP429)</f>
        <v>0</v>
      </c>
      <c r="EQ423" s="35">
        <f t="shared" ref="EQ423" si="7615">SUM(EQ424:EQ429)</f>
        <v>220000</v>
      </c>
      <c r="ER423" s="35">
        <f t="shared" ref="ER423" si="7616">SUM(ER424:ER429)</f>
        <v>20000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40000</v>
      </c>
      <c r="EZ423" s="35">
        <f t="shared" ref="EZ423" si="7624">SUM(EZ424:EZ429)</f>
        <v>0</v>
      </c>
      <c r="FA423" s="35">
        <f t="shared" ref="FA423" si="7625">SUM(FA424:FA429)</f>
        <v>20000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40000</v>
      </c>
      <c r="FF423" s="35">
        <f t="shared" ref="FF423" si="7630">SUM(FF424:FF429)</f>
        <v>0</v>
      </c>
      <c r="FG423" s="35">
        <f t="shared" ref="FG423" si="7631">SUM(FG424:FG429)</f>
        <v>80000</v>
      </c>
      <c r="FH423" s="35">
        <f t="shared" ref="FH423" si="7632">SUM(FH424:FH429)</f>
        <v>40000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20000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25</v>
      </c>
      <c r="FV423" s="35">
        <f t="shared" ref="FV423" si="7646">SUM(FV424:FV429)</f>
        <v>25</v>
      </c>
      <c r="FW423" s="35">
        <f t="shared" ref="FW423" si="7647">SUM(FW424:FW429)</f>
        <v>1</v>
      </c>
      <c r="FX423" s="35">
        <f t="shared" ref="FX423" si="7648">SUM(FX424:FX429)</f>
        <v>0</v>
      </c>
      <c r="FY423" s="35">
        <f t="shared" ref="FY423" si="7649">SUM(FY424:FY429)</f>
        <v>11</v>
      </c>
      <c r="FZ423" s="35">
        <f t="shared" ref="FZ423" si="7650">SUM(FZ424:FZ429)</f>
        <v>1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2</v>
      </c>
      <c r="GH423" s="35">
        <f t="shared" ref="GH423" si="7658">SUM(GH424:GH429)</f>
        <v>0</v>
      </c>
      <c r="GI423" s="35">
        <f t="shared" ref="GI423" si="7659">SUM(GI424:GI429)</f>
        <v>1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2</v>
      </c>
      <c r="GN423" s="35">
        <f t="shared" ref="GN423" si="7664">SUM(GN424:GN429)</f>
        <v>0</v>
      </c>
      <c r="GO423" s="35">
        <f t="shared" ref="GO423" si="7665">SUM(GO424:GO429)</f>
        <v>4</v>
      </c>
      <c r="GP423" s="35">
        <f t="shared" ref="GP423" si="7666">SUM(GP424:GP429)</f>
        <v>2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1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25</v>
      </c>
      <c r="IL423" s="35">
        <f t="shared" si="7711"/>
        <v>25</v>
      </c>
      <c r="IM423" s="35">
        <f t="shared" si="7711"/>
        <v>1</v>
      </c>
      <c r="IN423" s="35">
        <f t="shared" si="7711"/>
        <v>0</v>
      </c>
      <c r="IO423" s="35">
        <f t="shared" si="7711"/>
        <v>11</v>
      </c>
      <c r="IP423" s="35">
        <f t="shared" si="7711"/>
        <v>1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2</v>
      </c>
      <c r="IX423" s="35">
        <f t="shared" si="7711"/>
        <v>0</v>
      </c>
      <c r="IY423" s="35">
        <f t="shared" si="7711"/>
        <v>1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2</v>
      </c>
      <c r="JD423" s="35">
        <f t="shared" si="7711"/>
        <v>0</v>
      </c>
      <c r="JE423" s="35">
        <f t="shared" si="7711"/>
        <v>4</v>
      </c>
      <c r="JF423" s="35">
        <f t="shared" si="7711"/>
        <v>2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1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500000</v>
      </c>
      <c r="K424" s="62">
        <f t="shared" si="6930"/>
        <v>25</v>
      </c>
      <c r="L424" s="62">
        <f t="shared" si="6931"/>
        <v>0</v>
      </c>
      <c r="M424" s="57">
        <f t="shared" si="6932"/>
        <v>0</v>
      </c>
      <c r="N424" s="115">
        <f t="shared" si="6933"/>
        <v>500000</v>
      </c>
      <c r="O424" s="64">
        <f t="shared" si="6934"/>
        <v>25</v>
      </c>
      <c r="P424" s="64">
        <f t="shared" si="6935"/>
        <v>0</v>
      </c>
      <c r="Q424" s="127">
        <f t="shared" si="6936"/>
        <v>0</v>
      </c>
      <c r="R424" s="87">
        <f>IFERROR(VLOOKUP($C424,Sales!$H$5:$N$300,7,0),0)</f>
        <v>20000</v>
      </c>
      <c r="S424" s="62">
        <f>IFERROR(VLOOKUP($C424,Sales!$H$5:$N$300,3,0),0)</f>
        <v>1</v>
      </c>
      <c r="T424" s="62">
        <f>IFERROR(VLOOKUP($C424,Waste!$H$5:$N$200,3,0),0)</f>
        <v>0</v>
      </c>
      <c r="U424" s="63">
        <f t="shared" si="6937"/>
        <v>0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220000</v>
      </c>
      <c r="AA424" s="62">
        <f>IFERROR(VLOOKUP($C424,Sales!$V$5:$AB$300,3,0),0)</f>
        <v>11</v>
      </c>
      <c r="AB424" s="62">
        <f>IFERROR(VLOOKUP($C424,Waste!$V$5:$AB$200,3,0),0)</f>
        <v>0</v>
      </c>
      <c r="AC424" s="63">
        <f t="shared" si="6939"/>
        <v>0</v>
      </c>
      <c r="AD424" s="62">
        <f>IFERROR(VLOOKUP($C424,Sales!$AC$5:$AI$300,7,0),0)</f>
        <v>20000</v>
      </c>
      <c r="AE424" s="62">
        <f>IFERROR(VLOOKUP($C424,Sales!$AC$5:$AI$300,3,0),0)</f>
        <v>1</v>
      </c>
      <c r="AF424" s="62">
        <f>IFERROR(VLOOKUP($C424,Waste!$AC$5:$AI$200,3,0),0)</f>
        <v>0</v>
      </c>
      <c r="AG424" s="63">
        <f t="shared" si="6940"/>
        <v>0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40000</v>
      </c>
      <c r="BG424" s="62">
        <f>IFERROR(VLOOKUP($C424,Sales!$BZ$5:$CF$300,3,0),0)</f>
        <v>2</v>
      </c>
      <c r="BH424" s="62">
        <f>IFERROR(VLOOKUP($C424,Waste!$BZ$5:$CF$200,3,0),0)</f>
        <v>0</v>
      </c>
      <c r="BI424" s="63">
        <f t="shared" si="6947"/>
        <v>0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20000</v>
      </c>
      <c r="BO424" s="62">
        <f>IFERROR(VLOOKUP($C424,Sales!$CN$5:$CT$300,3,0),0)</f>
        <v>1</v>
      </c>
      <c r="BP424" s="62">
        <f>IFERROR(VLOOKUP($C424,Waste!$CN$5:$CT$200,3,0),0)</f>
        <v>0</v>
      </c>
      <c r="BQ424" s="63">
        <f t="shared" si="6949"/>
        <v>0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40000</v>
      </c>
      <c r="CE424" s="62">
        <f>IFERROR(VLOOKUP($C424,Sales!$DP$5:$DV$300,3,0),0)</f>
        <v>2</v>
      </c>
      <c r="CF424" s="62">
        <f>IFERROR(VLOOKUP($C424,Waste!$DP$5:$DV$200,3,0),0)</f>
        <v>0</v>
      </c>
      <c r="CG424" s="63">
        <f t="shared" si="6953"/>
        <v>0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80000</v>
      </c>
      <c r="CM424" s="62">
        <f>IFERROR(VLOOKUP($C424,Sales!$ED$5:$EJ$300,3,0),0)</f>
        <v>4</v>
      </c>
      <c r="CN424" s="62">
        <f>IFERROR(VLOOKUP($C424,Waste!$ED$5:$EJ$200,3,0),0)</f>
        <v>0</v>
      </c>
      <c r="CO424" s="63">
        <f t="shared" si="6955"/>
        <v>0</v>
      </c>
      <c r="CP424" s="62">
        <f>IFERROR(VLOOKUP($C424,Sales!$EK$5:$EQ$300,7,0),0)</f>
        <v>40000</v>
      </c>
      <c r="CQ424" s="62">
        <f>IFERROR(VLOOKUP($C424,Sales!$EK$5:$EQ$300,3,0),0)</f>
        <v>2</v>
      </c>
      <c r="CR424" s="62">
        <f>IFERROR(VLOOKUP($C424,Waste!$EK$5:$EQ$200,3,0),0)</f>
        <v>0</v>
      </c>
      <c r="CS424" s="63">
        <f t="shared" si="6956"/>
        <v>0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20000</v>
      </c>
      <c r="DK424" s="62">
        <f>IFERROR(VLOOKUP($C424,Sales!$FT$5:$FZ$300,3,0),0)</f>
        <v>1</v>
      </c>
      <c r="DL424" s="62">
        <f>IFERROR(VLOOKUP($C424,Waste!$FT$5:$FZ$200,3,0),0)</f>
        <v>0</v>
      </c>
      <c r="DM424" s="63">
        <f t="shared" si="6961"/>
        <v>0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500000</v>
      </c>
      <c r="EN424" s="64">
        <f t="shared" si="6970"/>
        <v>500000</v>
      </c>
      <c r="EO424" s="64">
        <f t="shared" si="6971"/>
        <v>20000</v>
      </c>
      <c r="EP424" s="64">
        <f t="shared" si="6972"/>
        <v>0</v>
      </c>
      <c r="EQ424" s="64">
        <f t="shared" si="6973"/>
        <v>220000</v>
      </c>
      <c r="ER424" s="64">
        <f t="shared" si="6974"/>
        <v>20000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40000</v>
      </c>
      <c r="EZ424" s="64">
        <f t="shared" si="6982"/>
        <v>0</v>
      </c>
      <c r="FA424" s="64">
        <f t="shared" si="6983"/>
        <v>20000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40000</v>
      </c>
      <c r="FF424" s="64">
        <f t="shared" si="6988"/>
        <v>0</v>
      </c>
      <c r="FG424" s="64">
        <f t="shared" si="6989"/>
        <v>80000</v>
      </c>
      <c r="FH424" s="64">
        <f t="shared" si="6990"/>
        <v>40000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20000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25</v>
      </c>
      <c r="FV424" s="64">
        <f t="shared" si="7004"/>
        <v>25</v>
      </c>
      <c r="FW424" s="64">
        <f t="shared" si="7005"/>
        <v>1</v>
      </c>
      <c r="FX424" s="64">
        <f t="shared" si="7006"/>
        <v>0</v>
      </c>
      <c r="FY424" s="64">
        <f t="shared" si="7007"/>
        <v>11</v>
      </c>
      <c r="FZ424" s="64">
        <f t="shared" si="7008"/>
        <v>1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2</v>
      </c>
      <c r="GH424" s="64">
        <f t="shared" si="7016"/>
        <v>0</v>
      </c>
      <c r="GI424" s="64">
        <f t="shared" si="7017"/>
        <v>1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2</v>
      </c>
      <c r="GN424" s="64">
        <f t="shared" si="7022"/>
        <v>0</v>
      </c>
      <c r="GO424" s="64">
        <f t="shared" si="7023"/>
        <v>4</v>
      </c>
      <c r="GP424" s="64">
        <f t="shared" si="7024"/>
        <v>2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1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25</v>
      </c>
      <c r="IL424" s="64">
        <f t="shared" ref="IL424:IL429" si="7714">+FV424+HD424</f>
        <v>25</v>
      </c>
      <c r="IM424" s="64">
        <f t="shared" ref="IM424:IM429" si="7715">+FW424+HE424</f>
        <v>1</v>
      </c>
      <c r="IN424" s="64">
        <f t="shared" ref="IN424:IN429" si="7716">+FX424+HF424</f>
        <v>0</v>
      </c>
      <c r="IO424" s="64">
        <f t="shared" ref="IO424:IO429" si="7717">+FY424+HG424</f>
        <v>11</v>
      </c>
      <c r="IP424" s="64">
        <f t="shared" ref="IP424:IP429" si="7718">+FZ424+HH424</f>
        <v>1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2</v>
      </c>
      <c r="IX424" s="64">
        <f t="shared" ref="IX424:IX429" si="7726">+GH424+HP424</f>
        <v>0</v>
      </c>
      <c r="IY424" s="64">
        <f t="shared" ref="IY424:IY429" si="7727">+GI424+HQ424</f>
        <v>1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2</v>
      </c>
      <c r="JD424" s="64">
        <f t="shared" ref="JD424:JD429" si="7732">+GN424+HV424</f>
        <v>0</v>
      </c>
      <c r="JE424" s="64">
        <f t="shared" ref="JE424:JE429" si="7733">+GO424+HW424</f>
        <v>4</v>
      </c>
      <c r="JF424" s="64">
        <f t="shared" ref="JF424:JF429" si="7734">+GP424+HX424</f>
        <v>2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1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4770000</v>
      </c>
      <c r="K430" s="35">
        <f t="shared" ref="K430" si="7924">SUM(K431:K448)</f>
        <v>285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4770000</v>
      </c>
      <c r="O430" s="35">
        <f t="shared" ref="O430" si="7927">SUM(O431:O448)</f>
        <v>285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144000</v>
      </c>
      <c r="S430" s="35">
        <f t="shared" ref="S430" si="7931">SUM(S431:S448)</f>
        <v>6</v>
      </c>
      <c r="T430" s="35">
        <f t="shared" ref="T430" si="7932">SUM(T431:T448)</f>
        <v>0</v>
      </c>
      <c r="U430" s="65">
        <f t="shared" si="6937"/>
        <v>0</v>
      </c>
      <c r="V430" s="35">
        <f t="shared" ref="V430" si="7933">SUM(V431:V448)</f>
        <v>146000</v>
      </c>
      <c r="W430" s="35">
        <f t="shared" ref="W430" si="7934">SUM(W431:W448)</f>
        <v>7</v>
      </c>
      <c r="X430" s="35">
        <f t="shared" ref="X430" si="7935">SUM(X431:X448)</f>
        <v>0</v>
      </c>
      <c r="Y430" s="65">
        <f t="shared" si="6938"/>
        <v>0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28000</v>
      </c>
      <c r="AE430" s="35">
        <f t="shared" ref="AE430" si="7940">SUM(AE431:AE448)</f>
        <v>2</v>
      </c>
      <c r="AF430" s="35">
        <f t="shared" ref="AF430" si="7941">SUM(AF431:AF448)</f>
        <v>0</v>
      </c>
      <c r="AG430" s="65">
        <f t="shared" si="6940"/>
        <v>0</v>
      </c>
      <c r="AH430" s="35">
        <f t="shared" ref="AH430" si="7942">SUM(AH431:AH448)</f>
        <v>110000</v>
      </c>
      <c r="AI430" s="35">
        <f t="shared" ref="AI430" si="7943">SUM(AI431:AI448)</f>
        <v>7</v>
      </c>
      <c r="AJ430" s="35">
        <f t="shared" ref="AJ430" si="7944">SUM(AJ431:AJ448)</f>
        <v>0</v>
      </c>
      <c r="AK430" s="65">
        <f t="shared" si="6941"/>
        <v>0</v>
      </c>
      <c r="AL430" s="35">
        <f t="shared" ref="AL430" si="7945">SUM(AL431:AL448)</f>
        <v>40000</v>
      </c>
      <c r="AM430" s="35">
        <f t="shared" ref="AM430" si="7946">SUM(AM431:AM448)</f>
        <v>2</v>
      </c>
      <c r="AN430" s="35">
        <f t="shared" ref="AN430" si="7947">SUM(AN431:AN448)</f>
        <v>0</v>
      </c>
      <c r="AO430" s="65">
        <f t="shared" si="6942"/>
        <v>0</v>
      </c>
      <c r="AP430" s="35">
        <f t="shared" ref="AP430" si="7948">SUM(AP431:AP448)</f>
        <v>28000</v>
      </c>
      <c r="AQ430" s="35">
        <f t="shared" ref="AQ430" si="7949">SUM(AQ431:AQ448)</f>
        <v>2</v>
      </c>
      <c r="AR430" s="35">
        <f t="shared" ref="AR430" si="7950">SUM(AR431:AR448)</f>
        <v>0</v>
      </c>
      <c r="AS430" s="65">
        <f t="shared" si="6943"/>
        <v>0</v>
      </c>
      <c r="AT430" s="35">
        <f t="shared" ref="AT430" si="7951">SUM(AT431:AT448)</f>
        <v>28000</v>
      </c>
      <c r="AU430" s="35">
        <f t="shared" ref="AU430" si="7952">SUM(AU431:AU448)</f>
        <v>2</v>
      </c>
      <c r="AV430" s="35">
        <f t="shared" ref="AV430" si="7953">SUM(AV431:AV448)</f>
        <v>0</v>
      </c>
      <c r="AW430" s="65">
        <f t="shared" si="6944"/>
        <v>0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80000</v>
      </c>
      <c r="BC430" s="35">
        <f t="shared" ref="BC430" si="7958">SUM(BC431:BC448)</f>
        <v>5</v>
      </c>
      <c r="BD430" s="35">
        <f t="shared" ref="BD430" si="7959">SUM(BD431:BD448)</f>
        <v>0</v>
      </c>
      <c r="BE430" s="65">
        <f t="shared" si="6946"/>
        <v>0</v>
      </c>
      <c r="BF430" s="35">
        <f t="shared" ref="BF430" si="7960">SUM(BF431:BF448)</f>
        <v>470000</v>
      </c>
      <c r="BG430" s="35">
        <f t="shared" ref="BG430" si="7961">SUM(BG431:BG448)</f>
        <v>25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186000</v>
      </c>
      <c r="BK430" s="35">
        <f t="shared" ref="BK430" si="7964">SUM(BK431:BK448)</f>
        <v>12</v>
      </c>
      <c r="BL430" s="35">
        <f t="shared" ref="BL430" si="7965">SUM(BL431:BL448)</f>
        <v>0</v>
      </c>
      <c r="BM430" s="65">
        <f t="shared" si="6948"/>
        <v>0</v>
      </c>
      <c r="BN430" s="35">
        <f t="shared" ref="BN430" si="7966">SUM(BN431:BN448)</f>
        <v>131000</v>
      </c>
      <c r="BO430" s="35">
        <f t="shared" ref="BO430" si="7967">SUM(BO431:BO448)</f>
        <v>8</v>
      </c>
      <c r="BP430" s="35">
        <f t="shared" ref="BP430" si="7968">SUM(BP431:BP448)</f>
        <v>0</v>
      </c>
      <c r="BQ430" s="65">
        <f t="shared" si="6949"/>
        <v>0</v>
      </c>
      <c r="BR430" s="35">
        <f t="shared" ref="BR430" si="7969">SUM(BR431:BR448)</f>
        <v>224000</v>
      </c>
      <c r="BS430" s="35">
        <f t="shared" ref="BS430" si="7970">SUM(BS431:BS448)</f>
        <v>11</v>
      </c>
      <c r="BT430" s="35">
        <f t="shared" ref="BT430" si="7971">SUM(BT431:BT448)</f>
        <v>0</v>
      </c>
      <c r="BU430" s="65">
        <f t="shared" si="6950"/>
        <v>0</v>
      </c>
      <c r="BV430" s="35">
        <f t="shared" ref="BV430" si="7972">SUM(BV431:BV448)</f>
        <v>176000</v>
      </c>
      <c r="BW430" s="35">
        <f t="shared" ref="BW430" si="7973">SUM(BW431:BW448)</f>
        <v>12</v>
      </c>
      <c r="BX430" s="35">
        <f t="shared" ref="BX430" si="7974">SUM(BX431:BX448)</f>
        <v>0</v>
      </c>
      <c r="BY430" s="65">
        <f t="shared" si="6951"/>
        <v>0</v>
      </c>
      <c r="BZ430" s="35">
        <f t="shared" ref="BZ430" si="7975">SUM(BZ431:BZ448)</f>
        <v>188000</v>
      </c>
      <c r="CA430" s="35">
        <f t="shared" ref="CA430" si="7976">SUM(CA431:CA448)</f>
        <v>11</v>
      </c>
      <c r="CB430" s="35">
        <f t="shared" ref="CB430" si="7977">SUM(CB431:CB448)</f>
        <v>0</v>
      </c>
      <c r="CC430" s="65">
        <f t="shared" si="6952"/>
        <v>0</v>
      </c>
      <c r="CD430" s="35">
        <f t="shared" ref="CD430" si="7978">SUM(CD431:CD448)</f>
        <v>276000</v>
      </c>
      <c r="CE430" s="35">
        <f t="shared" ref="CE430" si="7979">SUM(CE431:CE448)</f>
        <v>18</v>
      </c>
      <c r="CF430" s="35">
        <f t="shared" ref="CF430" si="7980">SUM(CF431:CF448)</f>
        <v>0</v>
      </c>
      <c r="CG430" s="65">
        <f t="shared" si="6953"/>
        <v>0</v>
      </c>
      <c r="CH430" s="35">
        <f t="shared" ref="CH430" si="7981">SUM(CH431:CH448)</f>
        <v>337000</v>
      </c>
      <c r="CI430" s="35">
        <f t="shared" ref="CI430" si="7982">SUM(CI431:CI448)</f>
        <v>22</v>
      </c>
      <c r="CJ430" s="35">
        <f t="shared" ref="CJ430" si="7983">SUM(CJ431:CJ448)</f>
        <v>0</v>
      </c>
      <c r="CK430" s="65">
        <f t="shared" si="6954"/>
        <v>0</v>
      </c>
      <c r="CL430" s="35">
        <f t="shared" ref="CL430" si="7984">SUM(CL431:CL448)</f>
        <v>254000</v>
      </c>
      <c r="CM430" s="35">
        <f t="shared" ref="CM430" si="7985">SUM(CM431:CM448)</f>
        <v>19</v>
      </c>
      <c r="CN430" s="35">
        <f t="shared" ref="CN430" si="7986">SUM(CN431:CN448)</f>
        <v>0</v>
      </c>
      <c r="CO430" s="65">
        <f t="shared" si="6955"/>
        <v>0</v>
      </c>
      <c r="CP430" s="35">
        <f t="shared" ref="CP430" si="7987">SUM(CP431:CP448)</f>
        <v>14000</v>
      </c>
      <c r="CQ430" s="35">
        <f t="shared" ref="CQ430" si="7988">SUM(CQ431:CQ448)</f>
        <v>1</v>
      </c>
      <c r="CR430" s="35">
        <f t="shared" ref="CR430" si="7989">SUM(CR431:CR448)</f>
        <v>0</v>
      </c>
      <c r="CS430" s="65">
        <f t="shared" si="6956"/>
        <v>0</v>
      </c>
      <c r="CT430" s="35">
        <f t="shared" ref="CT430" si="7990">SUM(CT431:CT448)</f>
        <v>56000</v>
      </c>
      <c r="CU430" s="35">
        <f t="shared" ref="CU430" si="7991">SUM(CU431:CU448)</f>
        <v>4</v>
      </c>
      <c r="CV430" s="35">
        <f t="shared" ref="CV430" si="7992">SUM(CV431:CV448)</f>
        <v>0</v>
      </c>
      <c r="CW430" s="65">
        <f t="shared" si="6957"/>
        <v>0</v>
      </c>
      <c r="CX430" s="35">
        <f t="shared" ref="CX430" si="7993">SUM(CX431:CX448)</f>
        <v>112000</v>
      </c>
      <c r="CY430" s="35">
        <f t="shared" ref="CY430" si="7994">SUM(CY431:CY448)</f>
        <v>8</v>
      </c>
      <c r="CZ430" s="35">
        <f t="shared" ref="CZ430" si="7995">SUM(CZ431:CZ448)</f>
        <v>0</v>
      </c>
      <c r="DA430" s="65">
        <f t="shared" si="6958"/>
        <v>0</v>
      </c>
      <c r="DB430" s="35">
        <f t="shared" ref="DB430" si="7996">SUM(DB431:DB448)</f>
        <v>154000</v>
      </c>
      <c r="DC430" s="35">
        <f t="shared" ref="DC430" si="7997">SUM(DC431:DC448)</f>
        <v>11</v>
      </c>
      <c r="DD430" s="35">
        <f t="shared" ref="DD430" si="7998">SUM(DD431:DD448)</f>
        <v>0</v>
      </c>
      <c r="DE430" s="65">
        <f t="shared" si="6959"/>
        <v>0</v>
      </c>
      <c r="DF430" s="35">
        <f t="shared" ref="DF430" si="7999">SUM(DF431:DF448)</f>
        <v>44000</v>
      </c>
      <c r="DG430" s="35">
        <f t="shared" ref="DG430" si="8000">SUM(DG431:DG448)</f>
        <v>3</v>
      </c>
      <c r="DH430" s="35">
        <f t="shared" ref="DH430" si="8001">SUM(DH431:DH448)</f>
        <v>0</v>
      </c>
      <c r="DI430" s="65">
        <f t="shared" si="6960"/>
        <v>0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1340000</v>
      </c>
      <c r="DO430" s="35">
        <f t="shared" ref="DO430" si="8006">SUM(DO431:DO448)</f>
        <v>76</v>
      </c>
      <c r="DP430" s="35">
        <f t="shared" ref="DP430" si="8007">SUM(DP431:DP448)</f>
        <v>0</v>
      </c>
      <c r="DQ430" s="65">
        <f t="shared" si="6962"/>
        <v>0</v>
      </c>
      <c r="DR430" s="35">
        <f t="shared" ref="DR430" si="8008">SUM(DR431:DR448)</f>
        <v>78000</v>
      </c>
      <c r="DS430" s="35">
        <f t="shared" ref="DS430" si="8009">SUM(DS431:DS448)</f>
        <v>3</v>
      </c>
      <c r="DT430" s="35">
        <f t="shared" ref="DT430" si="8010">SUM(DT431:DT448)</f>
        <v>0</v>
      </c>
      <c r="DU430" s="65">
        <f t="shared" si="6963"/>
        <v>0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94000</v>
      </c>
      <c r="EA430" s="35">
        <f t="shared" ref="EA430" si="8015">SUM(EA431:EA448)</f>
        <v>5</v>
      </c>
      <c r="EB430" s="35">
        <f t="shared" ref="EB430" si="8016">SUM(EB431:EB448)</f>
        <v>0</v>
      </c>
      <c r="EC430" s="65">
        <f t="shared" si="6965"/>
        <v>0</v>
      </c>
      <c r="ED430" s="35">
        <f t="shared" ref="ED430" si="8017">SUM(ED431:ED448)</f>
        <v>32000</v>
      </c>
      <c r="EE430" s="35">
        <f t="shared" ref="EE430" si="8018">SUM(EE431:EE448)</f>
        <v>3</v>
      </c>
      <c r="EF430" s="35">
        <f t="shared" ref="EF430" si="8019">SUM(EF431:EF448)</f>
        <v>0</v>
      </c>
      <c r="EG430" s="65">
        <f t="shared" si="6966"/>
        <v>0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4770000</v>
      </c>
      <c r="EN430" s="35">
        <f t="shared" ref="EN430" si="8025">SUM(EN431:EN448)</f>
        <v>4770000</v>
      </c>
      <c r="EO430" s="35">
        <f t="shared" ref="EO430" si="8026">SUM(EO431:EO448)</f>
        <v>144000</v>
      </c>
      <c r="EP430" s="35">
        <f t="shared" ref="EP430" si="8027">SUM(EP431:EP448)</f>
        <v>146000</v>
      </c>
      <c r="EQ430" s="35">
        <f t="shared" ref="EQ430" si="8028">SUM(EQ431:EQ448)</f>
        <v>0</v>
      </c>
      <c r="ER430" s="35">
        <f t="shared" ref="ER430" si="8029">SUM(ER431:ER448)</f>
        <v>28000</v>
      </c>
      <c r="ES430" s="35">
        <f t="shared" ref="ES430" si="8030">SUM(ES431:ES448)</f>
        <v>110000</v>
      </c>
      <c r="ET430" s="35">
        <f t="shared" ref="ET430" si="8031">SUM(ET431:ET448)</f>
        <v>40000</v>
      </c>
      <c r="EU430" s="35">
        <f t="shared" ref="EU430" si="8032">SUM(EU431:EU448)</f>
        <v>28000</v>
      </c>
      <c r="EV430" s="35">
        <f t="shared" ref="EV430" si="8033">SUM(EV431:EV448)</f>
        <v>28000</v>
      </c>
      <c r="EW430" s="35">
        <f t="shared" ref="EW430" si="8034">SUM(EW431:EW448)</f>
        <v>0</v>
      </c>
      <c r="EX430" s="35">
        <f t="shared" ref="EX430" si="8035">SUM(EX431:EX448)</f>
        <v>80000</v>
      </c>
      <c r="EY430" s="35">
        <f t="shared" ref="EY430" si="8036">SUM(EY431:EY448)</f>
        <v>470000</v>
      </c>
      <c r="EZ430" s="35">
        <f t="shared" ref="EZ430" si="8037">SUM(EZ431:EZ448)</f>
        <v>186000</v>
      </c>
      <c r="FA430" s="35">
        <f t="shared" ref="FA430" si="8038">SUM(FA431:FA448)</f>
        <v>131000</v>
      </c>
      <c r="FB430" s="35">
        <f t="shared" ref="FB430" si="8039">SUM(FB431:FB448)</f>
        <v>224000</v>
      </c>
      <c r="FC430" s="35">
        <f t="shared" ref="FC430" si="8040">SUM(FC431:FC448)</f>
        <v>176000</v>
      </c>
      <c r="FD430" s="35">
        <f t="shared" ref="FD430" si="8041">SUM(FD431:FD448)</f>
        <v>188000</v>
      </c>
      <c r="FE430" s="35">
        <f t="shared" ref="FE430" si="8042">SUM(FE431:FE448)</f>
        <v>276000</v>
      </c>
      <c r="FF430" s="35">
        <f t="shared" ref="FF430" si="8043">SUM(FF431:FF448)</f>
        <v>337000</v>
      </c>
      <c r="FG430" s="35">
        <f t="shared" ref="FG430" si="8044">SUM(FG431:FG448)</f>
        <v>254000</v>
      </c>
      <c r="FH430" s="35">
        <f t="shared" ref="FH430" si="8045">SUM(FH431:FH448)</f>
        <v>14000</v>
      </c>
      <c r="FI430" s="35">
        <f t="shared" ref="FI430" si="8046">SUM(FI431:FI448)</f>
        <v>56000</v>
      </c>
      <c r="FJ430" s="35">
        <f t="shared" ref="FJ430" si="8047">SUM(FJ431:FJ448)</f>
        <v>112000</v>
      </c>
      <c r="FK430" s="35">
        <f t="shared" ref="FK430" si="8048">SUM(FK431:FK448)</f>
        <v>154000</v>
      </c>
      <c r="FL430" s="35">
        <f t="shared" ref="FL430" si="8049">SUM(FL431:FL448)</f>
        <v>44000</v>
      </c>
      <c r="FM430" s="35">
        <f t="shared" ref="FM430" si="8050">SUM(FM431:FM448)</f>
        <v>0</v>
      </c>
      <c r="FN430" s="35">
        <f t="shared" ref="FN430" si="8051">SUM(FN431:FN448)</f>
        <v>1340000</v>
      </c>
      <c r="FO430" s="35">
        <f t="shared" ref="FO430" si="8052">SUM(FO431:FO448)</f>
        <v>78000</v>
      </c>
      <c r="FP430" s="35">
        <f t="shared" ref="FP430" si="8053">SUM(FP431:FP448)</f>
        <v>0</v>
      </c>
      <c r="FQ430" s="35">
        <f t="shared" ref="FQ430" si="8054">SUM(FQ431:FQ448)</f>
        <v>94000</v>
      </c>
      <c r="FR430" s="35">
        <f t="shared" ref="FR430" si="8055">SUM(FR431:FR448)</f>
        <v>32000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285</v>
      </c>
      <c r="FV430" s="35">
        <f t="shared" ref="FV430" si="8059">SUM(FV431:FV448)</f>
        <v>285</v>
      </c>
      <c r="FW430" s="35">
        <f t="shared" ref="FW430" si="8060">SUM(FW431:FW448)</f>
        <v>6</v>
      </c>
      <c r="FX430" s="35">
        <f t="shared" ref="FX430" si="8061">SUM(FX431:FX448)</f>
        <v>7</v>
      </c>
      <c r="FY430" s="35">
        <f t="shared" ref="FY430" si="8062">SUM(FY431:FY448)</f>
        <v>0</v>
      </c>
      <c r="FZ430" s="35">
        <f t="shared" ref="FZ430" si="8063">SUM(FZ431:FZ448)</f>
        <v>2</v>
      </c>
      <c r="GA430" s="35">
        <f t="shared" ref="GA430" si="8064">SUM(GA431:GA448)</f>
        <v>7</v>
      </c>
      <c r="GB430" s="35">
        <f t="shared" ref="GB430" si="8065">SUM(GB431:GB448)</f>
        <v>2</v>
      </c>
      <c r="GC430" s="35">
        <f t="shared" ref="GC430" si="8066">SUM(GC431:GC448)</f>
        <v>2</v>
      </c>
      <c r="GD430" s="35">
        <f t="shared" ref="GD430" si="8067">SUM(GD431:GD448)</f>
        <v>2</v>
      </c>
      <c r="GE430" s="35">
        <f t="shared" ref="GE430" si="8068">SUM(GE431:GE448)</f>
        <v>0</v>
      </c>
      <c r="GF430" s="35">
        <f t="shared" ref="GF430" si="8069">SUM(GF431:GF448)</f>
        <v>5</v>
      </c>
      <c r="GG430" s="35">
        <f t="shared" ref="GG430" si="8070">SUM(GG431:GG448)</f>
        <v>25</v>
      </c>
      <c r="GH430" s="35">
        <f t="shared" ref="GH430" si="8071">SUM(GH431:GH448)</f>
        <v>12</v>
      </c>
      <c r="GI430" s="35">
        <f t="shared" ref="GI430" si="8072">SUM(GI431:GI448)</f>
        <v>8</v>
      </c>
      <c r="GJ430" s="35">
        <f t="shared" ref="GJ430" si="8073">SUM(GJ431:GJ448)</f>
        <v>11</v>
      </c>
      <c r="GK430" s="35">
        <f t="shared" ref="GK430" si="8074">SUM(GK431:GK448)</f>
        <v>12</v>
      </c>
      <c r="GL430" s="35">
        <f t="shared" ref="GL430" si="8075">SUM(GL431:GL448)</f>
        <v>11</v>
      </c>
      <c r="GM430" s="35">
        <f t="shared" ref="GM430" si="8076">SUM(GM431:GM448)</f>
        <v>18</v>
      </c>
      <c r="GN430" s="35">
        <f t="shared" ref="GN430" si="8077">SUM(GN431:GN448)</f>
        <v>22</v>
      </c>
      <c r="GO430" s="35">
        <f t="shared" ref="GO430" si="8078">SUM(GO431:GO448)</f>
        <v>19</v>
      </c>
      <c r="GP430" s="35">
        <f t="shared" ref="GP430" si="8079">SUM(GP431:GP448)</f>
        <v>1</v>
      </c>
      <c r="GQ430" s="35">
        <f t="shared" ref="GQ430" si="8080">SUM(GQ431:GQ448)</f>
        <v>4</v>
      </c>
      <c r="GR430" s="35">
        <f t="shared" ref="GR430" si="8081">SUM(GR431:GR448)</f>
        <v>8</v>
      </c>
      <c r="GS430" s="35">
        <f t="shared" ref="GS430" si="8082">SUM(GS431:GS448)</f>
        <v>11</v>
      </c>
      <c r="GT430" s="35">
        <f t="shared" ref="GT430" si="8083">SUM(GT431:GT448)</f>
        <v>3</v>
      </c>
      <c r="GU430" s="35">
        <f t="shared" ref="GU430" si="8084">SUM(GU431:GU448)</f>
        <v>0</v>
      </c>
      <c r="GV430" s="35">
        <f t="shared" ref="GV430" si="8085">SUM(GV431:GV448)</f>
        <v>76</v>
      </c>
      <c r="GW430" s="35">
        <f t="shared" ref="GW430" si="8086">SUM(GW431:GW448)</f>
        <v>3</v>
      </c>
      <c r="GX430" s="35">
        <f t="shared" ref="GX430" si="8087">SUM(GX431:GX448)</f>
        <v>0</v>
      </c>
      <c r="GY430" s="35">
        <f t="shared" ref="GY430" si="8088">SUM(GY431:GY448)</f>
        <v>5</v>
      </c>
      <c r="GZ430" s="35">
        <f t="shared" ref="GZ430" si="8089">SUM(GZ431:GZ448)</f>
        <v>3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285</v>
      </c>
      <c r="IL430" s="35">
        <f t="shared" si="8124"/>
        <v>285</v>
      </c>
      <c r="IM430" s="35">
        <f t="shared" si="8124"/>
        <v>6</v>
      </c>
      <c r="IN430" s="35">
        <f t="shared" si="8124"/>
        <v>7</v>
      </c>
      <c r="IO430" s="35">
        <f t="shared" si="8124"/>
        <v>0</v>
      </c>
      <c r="IP430" s="35">
        <f t="shared" si="8124"/>
        <v>2</v>
      </c>
      <c r="IQ430" s="35">
        <f t="shared" si="8124"/>
        <v>7</v>
      </c>
      <c r="IR430" s="35">
        <f t="shared" si="8124"/>
        <v>2</v>
      </c>
      <c r="IS430" s="35">
        <f t="shared" si="8124"/>
        <v>2</v>
      </c>
      <c r="IT430" s="35">
        <f t="shared" si="8124"/>
        <v>2</v>
      </c>
      <c r="IU430" s="35">
        <f t="shared" si="8124"/>
        <v>0</v>
      </c>
      <c r="IV430" s="35">
        <f t="shared" si="8124"/>
        <v>5</v>
      </c>
      <c r="IW430" s="35">
        <f t="shared" si="8124"/>
        <v>25</v>
      </c>
      <c r="IX430" s="35">
        <f t="shared" si="8124"/>
        <v>12</v>
      </c>
      <c r="IY430" s="35">
        <f t="shared" si="8124"/>
        <v>8</v>
      </c>
      <c r="IZ430" s="35">
        <f t="shared" si="8124"/>
        <v>11</v>
      </c>
      <c r="JA430" s="35">
        <f t="shared" si="8124"/>
        <v>12</v>
      </c>
      <c r="JB430" s="35">
        <f t="shared" si="8124"/>
        <v>11</v>
      </c>
      <c r="JC430" s="35">
        <f t="shared" si="8124"/>
        <v>18</v>
      </c>
      <c r="JD430" s="35">
        <f t="shared" si="8124"/>
        <v>22</v>
      </c>
      <c r="JE430" s="35">
        <f t="shared" si="8124"/>
        <v>19</v>
      </c>
      <c r="JF430" s="35">
        <f t="shared" si="8124"/>
        <v>1</v>
      </c>
      <c r="JG430" s="35">
        <f t="shared" si="8124"/>
        <v>4</v>
      </c>
      <c r="JH430" s="35">
        <f t="shared" si="8124"/>
        <v>8</v>
      </c>
      <c r="JI430" s="35">
        <f t="shared" si="8124"/>
        <v>11</v>
      </c>
      <c r="JJ430" s="35">
        <f t="shared" si="8124"/>
        <v>3</v>
      </c>
      <c r="JK430" s="35">
        <f t="shared" si="8124"/>
        <v>0</v>
      </c>
      <c r="JL430" s="35">
        <f t="shared" si="8124"/>
        <v>76</v>
      </c>
      <c r="JM430" s="35">
        <f t="shared" si="8124"/>
        <v>3</v>
      </c>
      <c r="JN430" s="35">
        <f t="shared" si="8124"/>
        <v>0</v>
      </c>
      <c r="JO430" s="35">
        <f t="shared" si="8124"/>
        <v>5</v>
      </c>
      <c r="JP430" s="35">
        <f t="shared" si="8124"/>
        <v>3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112000</v>
      </c>
      <c r="K433" s="62">
        <f t="shared" si="6930"/>
        <v>7</v>
      </c>
      <c r="L433" s="62">
        <f t="shared" si="6931"/>
        <v>0</v>
      </c>
      <c r="M433" s="57">
        <f t="shared" si="6932"/>
        <v>0</v>
      </c>
      <c r="N433" s="115">
        <f t="shared" si="6933"/>
        <v>112000</v>
      </c>
      <c r="O433" s="64">
        <f t="shared" si="6934"/>
        <v>7</v>
      </c>
      <c r="P433" s="64">
        <f t="shared" si="6935"/>
        <v>0</v>
      </c>
      <c r="Q433" s="127">
        <f t="shared" si="6936"/>
        <v>0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96000</v>
      </c>
      <c r="AI433" s="62">
        <f>IFERROR(VLOOKUP($C433,Sales!$AJ$5:$AP$300,3,0),0)</f>
        <v>6</v>
      </c>
      <c r="AJ433" s="62">
        <f>IFERROR(VLOOKUP($C433,Waste!$AJ$5:$AP$200,3,0),0)</f>
        <v>0</v>
      </c>
      <c r="AK433" s="63">
        <f t="shared" si="6941"/>
        <v>0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16000</v>
      </c>
      <c r="DG433" s="62">
        <f>IFERROR(VLOOKUP($C433,Sales!$FM$5:$FS$300,3,0),0)</f>
        <v>1</v>
      </c>
      <c r="DH433" s="62">
        <f>IFERROR(VLOOKUP($C433,Waste!$FM$5:$FS$200,3,0),0)</f>
        <v>0</v>
      </c>
      <c r="DI433" s="63">
        <f t="shared" si="6960"/>
        <v>0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112000</v>
      </c>
      <c r="EN433" s="64">
        <f t="shared" si="6970"/>
        <v>112000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96000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16000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7</v>
      </c>
      <c r="FV433" s="64">
        <f t="shared" si="7004"/>
        <v>7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6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1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7</v>
      </c>
      <c r="IL433" s="64">
        <f t="shared" si="8127"/>
        <v>7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6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1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2044000</v>
      </c>
      <c r="K434" s="62">
        <f t="shared" si="6930"/>
        <v>146</v>
      </c>
      <c r="L434" s="62">
        <f t="shared" si="6931"/>
        <v>0</v>
      </c>
      <c r="M434" s="57">
        <f t="shared" si="6932"/>
        <v>0</v>
      </c>
      <c r="N434" s="115">
        <f t="shared" si="6933"/>
        <v>2044000</v>
      </c>
      <c r="O434" s="64">
        <f t="shared" si="6934"/>
        <v>146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182000</v>
      </c>
      <c r="BG434" s="62">
        <f>IFERROR(VLOOKUP($C434,Sales!$BZ$5:$CF$300,3,0),0)</f>
        <v>13</v>
      </c>
      <c r="BH434" s="62">
        <f>IFERROR(VLOOKUP($C434,Waste!$BZ$5:$CF$200,3,0),0)</f>
        <v>0</v>
      </c>
      <c r="BI434" s="63">
        <f t="shared" si="6947"/>
        <v>0</v>
      </c>
      <c r="BJ434" s="62">
        <f>IFERROR(VLOOKUP($C434,Sales!$CG$5:$CM$300,7,0),0)</f>
        <v>84000</v>
      </c>
      <c r="BK434" s="62">
        <f>IFERROR(VLOOKUP($C434,Sales!$CG$5:$CM$300,3,0),0)</f>
        <v>6</v>
      </c>
      <c r="BL434" s="62">
        <f>IFERROR(VLOOKUP($C434,Waste!$CG$5:$CM$200,3,0),0)</f>
        <v>0</v>
      </c>
      <c r="BM434" s="63">
        <f t="shared" si="6948"/>
        <v>0</v>
      </c>
      <c r="BN434" s="62">
        <f>IFERROR(VLOOKUP($C434,Sales!$CN$5:$CT$300,7,0),0)</f>
        <v>56000</v>
      </c>
      <c r="BO434" s="62">
        <f>IFERROR(VLOOKUP($C434,Sales!$CN$5:$CT$300,3,0),0)</f>
        <v>4</v>
      </c>
      <c r="BP434" s="62">
        <f>IFERROR(VLOOKUP($C434,Waste!$CN$5:$CT$200,3,0),0)</f>
        <v>0</v>
      </c>
      <c r="BQ434" s="63">
        <f t="shared" si="6949"/>
        <v>0</v>
      </c>
      <c r="BR434" s="62">
        <f>IFERROR(VLOOKUP($C434,Sales!$CU$5:$DA$300,7,0),0)</f>
        <v>28000</v>
      </c>
      <c r="BS434" s="62">
        <f>IFERROR(VLOOKUP($C434,Sales!$CU$5:$DA$300,3,0),0)</f>
        <v>2</v>
      </c>
      <c r="BT434" s="62">
        <f>IFERROR(VLOOKUP($C434,Waste!$CU$5:$DA$200,3,0),0)</f>
        <v>0</v>
      </c>
      <c r="BU434" s="63">
        <f t="shared" si="6950"/>
        <v>0</v>
      </c>
      <c r="BV434" s="62">
        <f>IFERROR(VLOOKUP($C434,Sales!$DB$5:$DH$300,7,0),0)</f>
        <v>112000</v>
      </c>
      <c r="BW434" s="62">
        <f>IFERROR(VLOOKUP($C434,Sales!$DB$5:$DH$300,3,0),0)</f>
        <v>8</v>
      </c>
      <c r="BX434" s="62">
        <f>IFERROR(VLOOKUP($C434,Waste!$DB$5:$DH$200,3,0),0)</f>
        <v>0</v>
      </c>
      <c r="BY434" s="63">
        <f t="shared" si="6951"/>
        <v>0</v>
      </c>
      <c r="BZ434" s="62">
        <f>IFERROR(VLOOKUP($C434,Sales!$DI$5:$DO$300,7,0),0)</f>
        <v>70000</v>
      </c>
      <c r="CA434" s="62">
        <f>IFERROR(VLOOKUP($C434,Sales!$DI$5:$DO$300,3,0),0)</f>
        <v>5</v>
      </c>
      <c r="CB434" s="62">
        <f>IFERROR(VLOOKUP($C434,Waste!$DI$5:$DO$200,3,0),0)</f>
        <v>0</v>
      </c>
      <c r="CC434" s="63">
        <f t="shared" si="6952"/>
        <v>0</v>
      </c>
      <c r="CD434" s="62">
        <f>IFERROR(VLOOKUP($C434,Sales!$DP$5:$DV$300,7,0),0)</f>
        <v>84000</v>
      </c>
      <c r="CE434" s="62">
        <f>IFERROR(VLOOKUP($C434,Sales!$DP$5:$DV$300,3,0),0)</f>
        <v>6</v>
      </c>
      <c r="CF434" s="62">
        <f>IFERROR(VLOOKUP($C434,Waste!$DP$5:$DV$200,3,0),0)</f>
        <v>0</v>
      </c>
      <c r="CG434" s="63">
        <f t="shared" si="6953"/>
        <v>0</v>
      </c>
      <c r="CH434" s="62">
        <f>IFERROR(VLOOKUP($C434,Sales!$DW$5:$EC$300,7,0),0)</f>
        <v>210000</v>
      </c>
      <c r="CI434" s="62">
        <f>IFERROR(VLOOKUP($C434,Sales!$DW$5:$EC$300,3,0),0)</f>
        <v>15</v>
      </c>
      <c r="CJ434" s="62">
        <f>IFERROR(VLOOKUP($C434,Waste!$DW$5:$EC$200,3,0),0)</f>
        <v>0</v>
      </c>
      <c r="CK434" s="63">
        <f t="shared" si="6954"/>
        <v>0</v>
      </c>
      <c r="CL434" s="62">
        <f>IFERROR(VLOOKUP($C434,Sales!$ED$5:$EJ$300,7,0),0)</f>
        <v>196000</v>
      </c>
      <c r="CM434" s="62">
        <f>IFERROR(VLOOKUP($C434,Sales!$ED$5:$EJ$300,3,0),0)</f>
        <v>14</v>
      </c>
      <c r="CN434" s="62">
        <f>IFERROR(VLOOKUP($C434,Waste!$ED$5:$EJ$200,3,0),0)</f>
        <v>0</v>
      </c>
      <c r="CO434" s="63">
        <f t="shared" si="6955"/>
        <v>0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56000</v>
      </c>
      <c r="CU434" s="62">
        <f>IFERROR(VLOOKUP($C434,Sales!$ER$5:$EX$300,3,0),0)</f>
        <v>4</v>
      </c>
      <c r="CV434" s="62">
        <f>IFERROR(VLOOKUP($C434,Waste!$ER$5:$EX$200,3,0),0)</f>
        <v>0</v>
      </c>
      <c r="CW434" s="63">
        <f t="shared" si="6957"/>
        <v>0</v>
      </c>
      <c r="CX434" s="62">
        <f>IFERROR(VLOOKUP($C434,Sales!$EY$5:$FE$300,7,0),0)</f>
        <v>98000</v>
      </c>
      <c r="CY434" s="62">
        <f>IFERROR(VLOOKUP($C434,Sales!$EY$5:$FE$300,3,0),0)</f>
        <v>7</v>
      </c>
      <c r="CZ434" s="62">
        <f>IFERROR(VLOOKUP($C434,Waste!$EY$5:$FE$200,3,0),0)</f>
        <v>0</v>
      </c>
      <c r="DA434" s="63">
        <f t="shared" si="6958"/>
        <v>0</v>
      </c>
      <c r="DB434" s="62">
        <f>IFERROR(VLOOKUP($C434,Sales!$FF$5:$FL$300,7,0),0)</f>
        <v>126000</v>
      </c>
      <c r="DC434" s="62">
        <f>IFERROR(VLOOKUP($C434,Sales!$FF$5:$FL$300,3,0),0)</f>
        <v>9</v>
      </c>
      <c r="DD434" s="62">
        <f>IFERROR(VLOOKUP($C434,Waste!$FF$5:$FL$200,3,0),0)</f>
        <v>0</v>
      </c>
      <c r="DE434" s="63">
        <f t="shared" si="6959"/>
        <v>0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742000</v>
      </c>
      <c r="DO434" s="62">
        <f>IFERROR(VLOOKUP($C434,Sales!$GA$5:$GG$300,3,0),0)</f>
        <v>53</v>
      </c>
      <c r="DP434" s="62">
        <f>IFERROR(VLOOKUP($C434,Waste!$GA$5:$GG$200,3,0),0)</f>
        <v>0</v>
      </c>
      <c r="DQ434" s="63">
        <f t="shared" si="6962"/>
        <v>0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2044000</v>
      </c>
      <c r="EN434" s="64">
        <f t="shared" si="6970"/>
        <v>2044000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182000</v>
      </c>
      <c r="EZ434" s="64">
        <f t="shared" si="6982"/>
        <v>84000</v>
      </c>
      <c r="FA434" s="64">
        <f t="shared" si="6983"/>
        <v>56000</v>
      </c>
      <c r="FB434" s="64">
        <f t="shared" si="6984"/>
        <v>28000</v>
      </c>
      <c r="FC434" s="64">
        <f t="shared" si="6985"/>
        <v>112000</v>
      </c>
      <c r="FD434" s="64">
        <f t="shared" si="6986"/>
        <v>70000</v>
      </c>
      <c r="FE434" s="64">
        <f t="shared" si="6987"/>
        <v>84000</v>
      </c>
      <c r="FF434" s="64">
        <f t="shared" si="6988"/>
        <v>210000</v>
      </c>
      <c r="FG434" s="64">
        <f t="shared" si="6989"/>
        <v>196000</v>
      </c>
      <c r="FH434" s="64">
        <f t="shared" si="6990"/>
        <v>0</v>
      </c>
      <c r="FI434" s="64">
        <f t="shared" si="6991"/>
        <v>56000</v>
      </c>
      <c r="FJ434" s="64">
        <f t="shared" si="6992"/>
        <v>98000</v>
      </c>
      <c r="FK434" s="64">
        <f t="shared" si="6993"/>
        <v>126000</v>
      </c>
      <c r="FL434" s="64">
        <f t="shared" si="6994"/>
        <v>0</v>
      </c>
      <c r="FM434" s="64">
        <f t="shared" si="6995"/>
        <v>0</v>
      </c>
      <c r="FN434" s="64">
        <f t="shared" si="6996"/>
        <v>742000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146</v>
      </c>
      <c r="FV434" s="64">
        <f t="shared" si="7004"/>
        <v>146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13</v>
      </c>
      <c r="GH434" s="64">
        <f t="shared" si="7016"/>
        <v>6</v>
      </c>
      <c r="GI434" s="64">
        <f t="shared" si="7017"/>
        <v>4</v>
      </c>
      <c r="GJ434" s="64">
        <f t="shared" si="7018"/>
        <v>2</v>
      </c>
      <c r="GK434" s="64">
        <f t="shared" si="7019"/>
        <v>8</v>
      </c>
      <c r="GL434" s="64">
        <f t="shared" si="7020"/>
        <v>5</v>
      </c>
      <c r="GM434" s="64">
        <f t="shared" si="7021"/>
        <v>6</v>
      </c>
      <c r="GN434" s="64">
        <f t="shared" si="7022"/>
        <v>15</v>
      </c>
      <c r="GO434" s="64">
        <f t="shared" si="7023"/>
        <v>14</v>
      </c>
      <c r="GP434" s="64">
        <f t="shared" si="7024"/>
        <v>0</v>
      </c>
      <c r="GQ434" s="64">
        <f t="shared" si="7025"/>
        <v>4</v>
      </c>
      <c r="GR434" s="64">
        <f t="shared" si="7026"/>
        <v>7</v>
      </c>
      <c r="GS434" s="64">
        <f t="shared" si="7027"/>
        <v>9</v>
      </c>
      <c r="GT434" s="64">
        <f t="shared" si="7028"/>
        <v>0</v>
      </c>
      <c r="GU434" s="64">
        <f t="shared" si="7029"/>
        <v>0</v>
      </c>
      <c r="GV434" s="64">
        <f t="shared" si="7030"/>
        <v>53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146</v>
      </c>
      <c r="IL434" s="64">
        <f t="shared" si="8127"/>
        <v>146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13</v>
      </c>
      <c r="IX434" s="64">
        <f t="shared" si="8139"/>
        <v>6</v>
      </c>
      <c r="IY434" s="64">
        <f t="shared" si="8140"/>
        <v>4</v>
      </c>
      <c r="IZ434" s="64">
        <f t="shared" si="8141"/>
        <v>2</v>
      </c>
      <c r="JA434" s="64">
        <f t="shared" si="8142"/>
        <v>8</v>
      </c>
      <c r="JB434" s="64">
        <f t="shared" si="8143"/>
        <v>5</v>
      </c>
      <c r="JC434" s="64">
        <f t="shared" si="8144"/>
        <v>6</v>
      </c>
      <c r="JD434" s="64">
        <f t="shared" si="8145"/>
        <v>15</v>
      </c>
      <c r="JE434" s="64">
        <f t="shared" si="8146"/>
        <v>14</v>
      </c>
      <c r="JF434" s="64">
        <f t="shared" si="8147"/>
        <v>0</v>
      </c>
      <c r="JG434" s="64">
        <f t="shared" si="8148"/>
        <v>4</v>
      </c>
      <c r="JH434" s="64">
        <f t="shared" si="8149"/>
        <v>7</v>
      </c>
      <c r="JI434" s="64">
        <f t="shared" si="8150"/>
        <v>9</v>
      </c>
      <c r="JJ434" s="64">
        <f t="shared" si="8151"/>
        <v>0</v>
      </c>
      <c r="JK434" s="64">
        <f t="shared" si="8152"/>
        <v>0</v>
      </c>
      <c r="JL434" s="64">
        <f t="shared" si="8153"/>
        <v>53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1794000</v>
      </c>
      <c r="K435" s="62">
        <f t="shared" si="6930"/>
        <v>69</v>
      </c>
      <c r="L435" s="62">
        <f t="shared" si="6931"/>
        <v>0</v>
      </c>
      <c r="M435" s="57">
        <f t="shared" si="6932"/>
        <v>0</v>
      </c>
      <c r="N435" s="115">
        <f t="shared" si="6933"/>
        <v>1794000</v>
      </c>
      <c r="O435" s="64">
        <f t="shared" si="6934"/>
        <v>69</v>
      </c>
      <c r="P435" s="64">
        <f t="shared" si="6935"/>
        <v>0</v>
      </c>
      <c r="Q435" s="127">
        <f t="shared" si="6936"/>
        <v>0</v>
      </c>
      <c r="R435" s="87">
        <f>IFERROR(VLOOKUP($C435,Sales!$H$5:$N$300,7,0),0)</f>
        <v>130000</v>
      </c>
      <c r="S435" s="62">
        <f>IFERROR(VLOOKUP($C435,Sales!$H$5:$N$300,3,0),0)</f>
        <v>5</v>
      </c>
      <c r="T435" s="62">
        <f>IFERROR(VLOOKUP($C435,Waste!$H$5:$N$200,3,0),0)</f>
        <v>0</v>
      </c>
      <c r="U435" s="63">
        <f t="shared" si="6937"/>
        <v>0</v>
      </c>
      <c r="V435" s="62">
        <f>IFERROR(VLOOKUP($C435,Sales!$O$5:$U$300,7,0),0)</f>
        <v>104000</v>
      </c>
      <c r="W435" s="62">
        <f>IFERROR(VLOOKUP($C435,Sales!$O$5:$U$300,3,0),0)</f>
        <v>4</v>
      </c>
      <c r="X435" s="62">
        <f>IFERROR(VLOOKUP($C435,Waste!$O$5:$U$200,3,0),0)</f>
        <v>0</v>
      </c>
      <c r="Y435" s="63">
        <f t="shared" si="6938"/>
        <v>0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26000</v>
      </c>
      <c r="AM435" s="62">
        <f>IFERROR(VLOOKUP($C435,Sales!$AQ$5:$AW$300,3,0),0)</f>
        <v>1</v>
      </c>
      <c r="AN435" s="62">
        <f>IFERROR(VLOOKUP($C435,Waste!$AQ$5:$AW$200,3,0),0)</f>
        <v>0</v>
      </c>
      <c r="AO435" s="63">
        <f t="shared" si="6942"/>
        <v>0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26000</v>
      </c>
      <c r="BC435" s="62">
        <f>IFERROR(VLOOKUP($C435,Sales!$BS$5:$BY$300,3,0),0)</f>
        <v>1</v>
      </c>
      <c r="BD435" s="62">
        <f>IFERROR(VLOOKUP($C435,Waste!$BS$5:$BY$200,3,0),0)</f>
        <v>0</v>
      </c>
      <c r="BE435" s="63">
        <f t="shared" si="6946"/>
        <v>0</v>
      </c>
      <c r="BF435" s="62">
        <f>IFERROR(VLOOKUP($C435,Sales!$BZ$5:$CF$300,7,0),0)</f>
        <v>260000</v>
      </c>
      <c r="BG435" s="62">
        <f>IFERROR(VLOOKUP($C435,Sales!$BZ$5:$CF$300,3,0),0)</f>
        <v>10</v>
      </c>
      <c r="BH435" s="62">
        <f>IFERROR(VLOOKUP($C435,Waste!$BZ$5:$CF$200,3,0),0)</f>
        <v>0</v>
      </c>
      <c r="BI435" s="63">
        <f t="shared" si="6947"/>
        <v>0</v>
      </c>
      <c r="BJ435" s="62">
        <f>IFERROR(VLOOKUP($C435,Sales!$CG$5:$CM$300,7,0),0)</f>
        <v>52000</v>
      </c>
      <c r="BK435" s="62">
        <f>IFERROR(VLOOKUP($C435,Sales!$CG$5:$CM$300,3,0),0)</f>
        <v>2</v>
      </c>
      <c r="BL435" s="62">
        <f>IFERROR(VLOOKUP($C435,Waste!$CG$5:$CM$200,3,0),0)</f>
        <v>0</v>
      </c>
      <c r="BM435" s="63">
        <f t="shared" si="6948"/>
        <v>0</v>
      </c>
      <c r="BN435" s="62">
        <f>IFERROR(VLOOKUP($C435,Sales!$CN$5:$CT$300,7,0),0)</f>
        <v>52000</v>
      </c>
      <c r="BO435" s="62">
        <f>IFERROR(VLOOKUP($C435,Sales!$CN$5:$CT$300,3,0),0)</f>
        <v>2</v>
      </c>
      <c r="BP435" s="62">
        <f>IFERROR(VLOOKUP($C435,Waste!$CN$5:$CT$200,3,0),0)</f>
        <v>0</v>
      </c>
      <c r="BQ435" s="63">
        <f t="shared" si="6949"/>
        <v>0</v>
      </c>
      <c r="BR435" s="62">
        <f>IFERROR(VLOOKUP($C435,Sales!$CU$5:$DA$300,7,0),0)</f>
        <v>156000</v>
      </c>
      <c r="BS435" s="62">
        <f>IFERROR(VLOOKUP($C435,Sales!$CU$5:$DA$300,3,0),0)</f>
        <v>6</v>
      </c>
      <c r="BT435" s="62">
        <f>IFERROR(VLOOKUP($C435,Waste!$CU$5:$DA$200,3,0),0)</f>
        <v>0</v>
      </c>
      <c r="BU435" s="63">
        <f t="shared" si="6950"/>
        <v>0</v>
      </c>
      <c r="BV435" s="62">
        <f>IFERROR(VLOOKUP($C435,Sales!$DB$5:$DH$300,7,0),0)</f>
        <v>26000</v>
      </c>
      <c r="BW435" s="62">
        <f>IFERROR(VLOOKUP($C435,Sales!$DB$5:$DH$300,3,0),0)</f>
        <v>1</v>
      </c>
      <c r="BX435" s="62">
        <f>IFERROR(VLOOKUP($C435,Waste!$DB$5:$DH$200,3,0),0)</f>
        <v>0</v>
      </c>
      <c r="BY435" s="63">
        <f t="shared" si="6951"/>
        <v>0</v>
      </c>
      <c r="BZ435" s="62">
        <f>IFERROR(VLOOKUP($C435,Sales!$DI$5:$DO$300,7,0),0)</f>
        <v>78000</v>
      </c>
      <c r="CA435" s="62">
        <f>IFERROR(VLOOKUP($C435,Sales!$DI$5:$DO$300,3,0),0)</f>
        <v>3</v>
      </c>
      <c r="CB435" s="62">
        <f>IFERROR(VLOOKUP($C435,Waste!$DI$5:$DO$200,3,0),0)</f>
        <v>0</v>
      </c>
      <c r="CC435" s="63">
        <f t="shared" si="6952"/>
        <v>0</v>
      </c>
      <c r="CD435" s="62">
        <f>IFERROR(VLOOKUP($C435,Sales!$DP$5:$DV$300,7,0),0)</f>
        <v>78000</v>
      </c>
      <c r="CE435" s="62">
        <f>IFERROR(VLOOKUP($C435,Sales!$DP$5:$DV$300,3,0),0)</f>
        <v>3</v>
      </c>
      <c r="CF435" s="62">
        <f>IFERROR(VLOOKUP($C435,Waste!$DP$5:$DV$200,3,0),0)</f>
        <v>0</v>
      </c>
      <c r="CG435" s="63">
        <f t="shared" si="6953"/>
        <v>0</v>
      </c>
      <c r="CH435" s="62">
        <f>IFERROR(VLOOKUP($C435,Sales!$DW$5:$EC$300,7,0),0)</f>
        <v>78000</v>
      </c>
      <c r="CI435" s="62">
        <f>IFERROR(VLOOKUP($C435,Sales!$DW$5:$EC$300,3,0),0)</f>
        <v>3</v>
      </c>
      <c r="CJ435" s="62">
        <f>IFERROR(VLOOKUP($C435,Waste!$DW$5:$EC$200,3,0),0)</f>
        <v>0</v>
      </c>
      <c r="CK435" s="63">
        <f t="shared" si="6954"/>
        <v>0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598000</v>
      </c>
      <c r="DO435" s="62">
        <f>IFERROR(VLOOKUP($C435,Sales!$GA$5:$GG$300,3,0),0)</f>
        <v>23</v>
      </c>
      <c r="DP435" s="62">
        <f>IFERROR(VLOOKUP($C435,Waste!$GA$5:$GG$200,3,0),0)</f>
        <v>0</v>
      </c>
      <c r="DQ435" s="63">
        <f t="shared" si="6962"/>
        <v>0</v>
      </c>
      <c r="DR435" s="62">
        <f>IFERROR(VLOOKUP($C435,Sales!$GH$5:$GN$300,7,0),0)</f>
        <v>78000</v>
      </c>
      <c r="DS435" s="62">
        <f>IFERROR(VLOOKUP($C435,Sales!$GH$5:$GN$300,3,0),0)</f>
        <v>3</v>
      </c>
      <c r="DT435" s="62">
        <f>IFERROR(VLOOKUP($C435,Waste!$GH$5:$GN$200,3,0),0)</f>
        <v>0</v>
      </c>
      <c r="DU435" s="63">
        <f t="shared" si="6963"/>
        <v>0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52000</v>
      </c>
      <c r="EA435" s="62">
        <f>IFERROR(VLOOKUP($C435,Sales!$GV$5:$HB$300,3,0),0)</f>
        <v>2</v>
      </c>
      <c r="EB435" s="62">
        <f>IFERROR(VLOOKUP($C435,Waste!$GV$5:$HB$200,3,0),0)</f>
        <v>0</v>
      </c>
      <c r="EC435" s="63">
        <f t="shared" si="6965"/>
        <v>0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1794000</v>
      </c>
      <c r="EN435" s="64">
        <f t="shared" si="6970"/>
        <v>1794000</v>
      </c>
      <c r="EO435" s="64">
        <f t="shared" si="6971"/>
        <v>130000</v>
      </c>
      <c r="EP435" s="64">
        <f t="shared" si="6972"/>
        <v>104000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26000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26000</v>
      </c>
      <c r="EY435" s="64">
        <f t="shared" si="6981"/>
        <v>260000</v>
      </c>
      <c r="EZ435" s="64">
        <f t="shared" si="6982"/>
        <v>52000</v>
      </c>
      <c r="FA435" s="64">
        <f t="shared" si="6983"/>
        <v>52000</v>
      </c>
      <c r="FB435" s="64">
        <f t="shared" si="6984"/>
        <v>156000</v>
      </c>
      <c r="FC435" s="64">
        <f t="shared" si="6985"/>
        <v>26000</v>
      </c>
      <c r="FD435" s="64">
        <f t="shared" si="6986"/>
        <v>78000</v>
      </c>
      <c r="FE435" s="64">
        <f t="shared" si="6987"/>
        <v>78000</v>
      </c>
      <c r="FF435" s="64">
        <f t="shared" si="6988"/>
        <v>78000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598000</v>
      </c>
      <c r="FO435" s="64">
        <f t="shared" si="6997"/>
        <v>78000</v>
      </c>
      <c r="FP435" s="64">
        <f t="shared" si="6998"/>
        <v>0</v>
      </c>
      <c r="FQ435" s="64">
        <f t="shared" si="6999"/>
        <v>52000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69</v>
      </c>
      <c r="FV435" s="64">
        <f t="shared" si="7004"/>
        <v>69</v>
      </c>
      <c r="FW435" s="64">
        <f t="shared" si="7005"/>
        <v>5</v>
      </c>
      <c r="FX435" s="64">
        <f t="shared" si="7006"/>
        <v>4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1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1</v>
      </c>
      <c r="GG435" s="64">
        <f t="shared" si="7015"/>
        <v>10</v>
      </c>
      <c r="GH435" s="64">
        <f t="shared" si="7016"/>
        <v>2</v>
      </c>
      <c r="GI435" s="64">
        <f t="shared" si="7017"/>
        <v>2</v>
      </c>
      <c r="GJ435" s="64">
        <f t="shared" si="7018"/>
        <v>6</v>
      </c>
      <c r="GK435" s="64">
        <f t="shared" si="7019"/>
        <v>1</v>
      </c>
      <c r="GL435" s="64">
        <f t="shared" si="7020"/>
        <v>3</v>
      </c>
      <c r="GM435" s="64">
        <f t="shared" si="7021"/>
        <v>3</v>
      </c>
      <c r="GN435" s="64">
        <f t="shared" si="7022"/>
        <v>3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23</v>
      </c>
      <c r="GW435" s="64">
        <f t="shared" si="7031"/>
        <v>3</v>
      </c>
      <c r="GX435" s="64">
        <f t="shared" si="7032"/>
        <v>0</v>
      </c>
      <c r="GY435" s="64">
        <f t="shared" si="7033"/>
        <v>2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69</v>
      </c>
      <c r="IL435" s="64">
        <f t="shared" si="8127"/>
        <v>69</v>
      </c>
      <c r="IM435" s="64">
        <f t="shared" si="8128"/>
        <v>5</v>
      </c>
      <c r="IN435" s="64">
        <f t="shared" si="8129"/>
        <v>4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1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1</v>
      </c>
      <c r="IW435" s="64">
        <f t="shared" si="8138"/>
        <v>10</v>
      </c>
      <c r="IX435" s="64">
        <f t="shared" si="8139"/>
        <v>2</v>
      </c>
      <c r="IY435" s="64">
        <f t="shared" si="8140"/>
        <v>2</v>
      </c>
      <c r="IZ435" s="64">
        <f t="shared" si="8141"/>
        <v>6</v>
      </c>
      <c r="JA435" s="64">
        <f t="shared" si="8142"/>
        <v>1</v>
      </c>
      <c r="JB435" s="64">
        <f t="shared" si="8143"/>
        <v>3</v>
      </c>
      <c r="JC435" s="64">
        <f t="shared" si="8144"/>
        <v>3</v>
      </c>
      <c r="JD435" s="64">
        <f t="shared" si="8145"/>
        <v>3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23</v>
      </c>
      <c r="JM435" s="64">
        <f t="shared" si="8154"/>
        <v>3</v>
      </c>
      <c r="JN435" s="64">
        <f t="shared" si="8155"/>
        <v>0</v>
      </c>
      <c r="JO435" s="64">
        <f t="shared" si="8156"/>
        <v>2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132000</v>
      </c>
      <c r="K437" s="62">
        <f t="shared" si="6930"/>
        <v>11</v>
      </c>
      <c r="L437" s="62">
        <f t="shared" si="6931"/>
        <v>0</v>
      </c>
      <c r="M437" s="57">
        <f t="shared" si="6932"/>
        <v>0</v>
      </c>
      <c r="N437" s="115">
        <f t="shared" si="6933"/>
        <v>132000</v>
      </c>
      <c r="O437" s="64">
        <f t="shared" si="6934"/>
        <v>11</v>
      </c>
      <c r="P437" s="64">
        <f t="shared" si="6935"/>
        <v>0</v>
      </c>
      <c r="Q437" s="127">
        <f t="shared" si="6936"/>
        <v>0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12000</v>
      </c>
      <c r="BC437" s="62">
        <f>IFERROR(VLOOKUP($C437,Sales!$BS$5:$BY$300,3,0),0)</f>
        <v>1</v>
      </c>
      <c r="BD437" s="62">
        <f>IFERROR(VLOOKUP($C437,Waste!$BS$5:$BY$200,3,0),0)</f>
        <v>0</v>
      </c>
      <c r="BE437" s="63">
        <f t="shared" si="6946"/>
        <v>0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36000</v>
      </c>
      <c r="BK437" s="62">
        <f>IFERROR(VLOOKUP($C437,Sales!$CG$5:$CM$300,3,0),0)</f>
        <v>3</v>
      </c>
      <c r="BL437" s="62">
        <f>IFERROR(VLOOKUP($C437,Waste!$CG$5:$CM$200,3,0),0)</f>
        <v>0</v>
      </c>
      <c r="BM437" s="63">
        <f t="shared" si="6948"/>
        <v>0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12000</v>
      </c>
      <c r="BS437" s="62">
        <f>IFERROR(VLOOKUP($C437,Sales!$CU$5:$DA$300,3,0),0)</f>
        <v>1</v>
      </c>
      <c r="BT437" s="62">
        <f>IFERROR(VLOOKUP($C437,Waste!$CU$5:$DA$200,3,0),0)</f>
        <v>0</v>
      </c>
      <c r="BU437" s="63">
        <f t="shared" si="6950"/>
        <v>0</v>
      </c>
      <c r="BV437" s="62">
        <f>IFERROR(VLOOKUP($C437,Sales!$DB$5:$DH$300,7,0),0)</f>
        <v>24000</v>
      </c>
      <c r="BW437" s="62">
        <f>IFERROR(VLOOKUP($C437,Sales!$DB$5:$DH$300,3,0),0)</f>
        <v>2</v>
      </c>
      <c r="BX437" s="62">
        <f>IFERROR(VLOOKUP($C437,Waste!$DB$5:$DH$200,3,0),0)</f>
        <v>0</v>
      </c>
      <c r="BY437" s="63">
        <f t="shared" si="6951"/>
        <v>0</v>
      </c>
      <c r="BZ437" s="62">
        <f>IFERROR(VLOOKUP($C437,Sales!$DI$5:$DO$300,7,0),0)</f>
        <v>12000</v>
      </c>
      <c r="CA437" s="62">
        <f>IFERROR(VLOOKUP($C437,Sales!$DI$5:$DO$300,3,0),0)</f>
        <v>1</v>
      </c>
      <c r="CB437" s="62">
        <f>IFERROR(VLOOKUP($C437,Waste!$DI$5:$DO$200,3,0),0)</f>
        <v>0</v>
      </c>
      <c r="CC437" s="63">
        <f t="shared" si="6952"/>
        <v>0</v>
      </c>
      <c r="CD437" s="62">
        <f>IFERROR(VLOOKUP($C437,Sales!$DP$5:$DV$300,7,0),0)</f>
        <v>12000</v>
      </c>
      <c r="CE437" s="62">
        <f>IFERROR(VLOOKUP($C437,Sales!$DP$5:$DV$300,3,0),0)</f>
        <v>1</v>
      </c>
      <c r="CF437" s="62">
        <f>IFERROR(VLOOKUP($C437,Waste!$DP$5:$DV$200,3,0),0)</f>
        <v>0</v>
      </c>
      <c r="CG437" s="63">
        <f t="shared" si="6953"/>
        <v>0</v>
      </c>
      <c r="CH437" s="62">
        <f>IFERROR(VLOOKUP($C437,Sales!$DW$5:$EC$300,7,0),0)</f>
        <v>12000</v>
      </c>
      <c r="CI437" s="62">
        <f>IFERROR(VLOOKUP($C437,Sales!$DW$5:$EC$300,3,0),0)</f>
        <v>1</v>
      </c>
      <c r="CJ437" s="62">
        <f>IFERROR(VLOOKUP($C437,Waste!$DW$5:$EC$200,3,0),0)</f>
        <v>0</v>
      </c>
      <c r="CK437" s="63">
        <f t="shared" si="6954"/>
        <v>0</v>
      </c>
      <c r="CL437" s="62">
        <f>IFERROR(VLOOKUP($C437,Sales!$ED$5:$EJ$300,7,0),0)</f>
        <v>12000</v>
      </c>
      <c r="CM437" s="62">
        <f>IFERROR(VLOOKUP($C437,Sales!$ED$5:$EJ$300,3,0),0)</f>
        <v>1</v>
      </c>
      <c r="CN437" s="62">
        <f>IFERROR(VLOOKUP($C437,Waste!$ED$5:$EJ$200,3,0),0)</f>
        <v>0</v>
      </c>
      <c r="CO437" s="63">
        <f t="shared" si="6955"/>
        <v>0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132000</v>
      </c>
      <c r="EN437" s="64">
        <f t="shared" si="6970"/>
        <v>132000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12000</v>
      </c>
      <c r="EY437" s="64">
        <f t="shared" si="6981"/>
        <v>0</v>
      </c>
      <c r="EZ437" s="64">
        <f t="shared" si="6982"/>
        <v>36000</v>
      </c>
      <c r="FA437" s="64">
        <f t="shared" si="6983"/>
        <v>0</v>
      </c>
      <c r="FB437" s="64">
        <f t="shared" si="6984"/>
        <v>12000</v>
      </c>
      <c r="FC437" s="64">
        <f t="shared" si="6985"/>
        <v>24000</v>
      </c>
      <c r="FD437" s="64">
        <f t="shared" si="6986"/>
        <v>12000</v>
      </c>
      <c r="FE437" s="64">
        <f t="shared" si="6987"/>
        <v>12000</v>
      </c>
      <c r="FF437" s="64">
        <f t="shared" si="6988"/>
        <v>12000</v>
      </c>
      <c r="FG437" s="64">
        <f t="shared" si="6989"/>
        <v>12000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11</v>
      </c>
      <c r="FV437" s="64">
        <f t="shared" si="7004"/>
        <v>11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1</v>
      </c>
      <c r="GG437" s="64">
        <f t="shared" si="7015"/>
        <v>0</v>
      </c>
      <c r="GH437" s="64">
        <f t="shared" si="7016"/>
        <v>3</v>
      </c>
      <c r="GI437" s="64">
        <f t="shared" si="7017"/>
        <v>0</v>
      </c>
      <c r="GJ437" s="64">
        <f t="shared" si="7018"/>
        <v>1</v>
      </c>
      <c r="GK437" s="64">
        <f t="shared" si="7019"/>
        <v>2</v>
      </c>
      <c r="GL437" s="64">
        <f t="shared" si="7020"/>
        <v>1</v>
      </c>
      <c r="GM437" s="64">
        <f t="shared" si="7021"/>
        <v>1</v>
      </c>
      <c r="GN437" s="64">
        <f t="shared" si="7022"/>
        <v>1</v>
      </c>
      <c r="GO437" s="64">
        <f t="shared" si="7023"/>
        <v>1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11</v>
      </c>
      <c r="IL437" s="64">
        <f t="shared" si="8127"/>
        <v>11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1</v>
      </c>
      <c r="IW437" s="64">
        <f t="shared" si="8138"/>
        <v>0</v>
      </c>
      <c r="IX437" s="64">
        <f t="shared" si="8139"/>
        <v>3</v>
      </c>
      <c r="IY437" s="64">
        <f t="shared" si="8140"/>
        <v>0</v>
      </c>
      <c r="IZ437" s="64">
        <f t="shared" si="8141"/>
        <v>1</v>
      </c>
      <c r="JA437" s="64">
        <f t="shared" si="8142"/>
        <v>2</v>
      </c>
      <c r="JB437" s="64">
        <f t="shared" si="8143"/>
        <v>1</v>
      </c>
      <c r="JC437" s="64">
        <f t="shared" si="8144"/>
        <v>1</v>
      </c>
      <c r="JD437" s="64">
        <f t="shared" si="8145"/>
        <v>1</v>
      </c>
      <c r="JE437" s="64">
        <f t="shared" si="8146"/>
        <v>1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72000</v>
      </c>
      <c r="K438" s="62">
        <f t="shared" si="6930"/>
        <v>8</v>
      </c>
      <c r="L438" s="62">
        <f t="shared" si="6931"/>
        <v>0</v>
      </c>
      <c r="M438" s="57">
        <f t="shared" si="6932"/>
        <v>0</v>
      </c>
      <c r="N438" s="115">
        <f t="shared" si="6933"/>
        <v>72000</v>
      </c>
      <c r="O438" s="64">
        <f t="shared" si="6934"/>
        <v>8</v>
      </c>
      <c r="P438" s="64">
        <f t="shared" si="6935"/>
        <v>0</v>
      </c>
      <c r="Q438" s="127">
        <f t="shared" si="6936"/>
        <v>0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9000</v>
      </c>
      <c r="BO438" s="62">
        <f>IFERROR(VLOOKUP($C438,Sales!$CN$5:$CT$300,3,0),0)</f>
        <v>1</v>
      </c>
      <c r="BP438" s="62">
        <f>IFERROR(VLOOKUP($C438,Waste!$CN$5:$CT$200,3,0),0)</f>
        <v>0</v>
      </c>
      <c r="BQ438" s="63">
        <f t="shared" si="6949"/>
        <v>0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18000</v>
      </c>
      <c r="CE438" s="62">
        <f>IFERROR(VLOOKUP($C438,Sales!$DP$5:$DV$300,3,0),0)</f>
        <v>2</v>
      </c>
      <c r="CF438" s="62">
        <f>IFERROR(VLOOKUP($C438,Waste!$DP$5:$DV$200,3,0),0)</f>
        <v>0</v>
      </c>
      <c r="CG438" s="63">
        <f t="shared" si="6953"/>
        <v>0</v>
      </c>
      <c r="CH438" s="62">
        <f>IFERROR(VLOOKUP($C438,Sales!$DW$5:$EC$300,7,0),0)</f>
        <v>9000</v>
      </c>
      <c r="CI438" s="62">
        <f>IFERROR(VLOOKUP($C438,Sales!$DW$5:$EC$300,3,0),0)</f>
        <v>1</v>
      </c>
      <c r="CJ438" s="62">
        <f>IFERROR(VLOOKUP($C438,Waste!$DW$5:$EC$200,3,0),0)</f>
        <v>0</v>
      </c>
      <c r="CK438" s="63">
        <f t="shared" si="6954"/>
        <v>0</v>
      </c>
      <c r="CL438" s="62">
        <f>IFERROR(VLOOKUP($C438,Sales!$ED$5:$EJ$300,7,0),0)</f>
        <v>18000</v>
      </c>
      <c r="CM438" s="62">
        <f>IFERROR(VLOOKUP($C438,Sales!$ED$5:$EJ$300,3,0),0)</f>
        <v>2</v>
      </c>
      <c r="CN438" s="62">
        <f>IFERROR(VLOOKUP($C438,Waste!$ED$5:$EJ$200,3,0),0)</f>
        <v>0</v>
      </c>
      <c r="CO438" s="63">
        <f t="shared" si="6955"/>
        <v>0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18000</v>
      </c>
      <c r="EE438" s="62">
        <f>IFERROR(VLOOKUP($C438,Sales!$HC$5:$HI$300,3,0),0)</f>
        <v>2</v>
      </c>
      <c r="EF438" s="62">
        <f>IFERROR(VLOOKUP($C438,Waste!$HC$5:$HI$200,3,0),0)</f>
        <v>0</v>
      </c>
      <c r="EG438" s="63">
        <f t="shared" si="6966"/>
        <v>0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72000</v>
      </c>
      <c r="EN438" s="64">
        <f t="shared" si="6970"/>
        <v>72000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9000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18000</v>
      </c>
      <c r="FF438" s="64">
        <f t="shared" si="6988"/>
        <v>9000</v>
      </c>
      <c r="FG438" s="64">
        <f t="shared" si="6989"/>
        <v>18000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18000</v>
      </c>
      <c r="FS438" s="116">
        <f t="shared" si="7001"/>
        <v>0</v>
      </c>
      <c r="FT438" s="115">
        <f t="shared" si="7002"/>
        <v>0</v>
      </c>
      <c r="FU438" s="64">
        <f t="shared" si="7003"/>
        <v>8</v>
      </c>
      <c r="FV438" s="64">
        <f t="shared" si="7004"/>
        <v>8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1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2</v>
      </c>
      <c r="GN438" s="64">
        <f t="shared" si="7022"/>
        <v>1</v>
      </c>
      <c r="GO438" s="64">
        <f t="shared" si="7023"/>
        <v>2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2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8</v>
      </c>
      <c r="IL438" s="64">
        <f t="shared" si="8127"/>
        <v>8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1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2</v>
      </c>
      <c r="JD438" s="64">
        <f t="shared" si="8145"/>
        <v>1</v>
      </c>
      <c r="JE438" s="64">
        <f t="shared" si="8146"/>
        <v>2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2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238000</v>
      </c>
      <c r="K442" s="62">
        <f t="shared" si="6930"/>
        <v>17</v>
      </c>
      <c r="L442" s="62">
        <f t="shared" si="6931"/>
        <v>0</v>
      </c>
      <c r="M442" s="57">
        <f t="shared" si="6932"/>
        <v>0</v>
      </c>
      <c r="N442" s="115">
        <f t="shared" si="6933"/>
        <v>238000</v>
      </c>
      <c r="O442" s="64">
        <f t="shared" si="6934"/>
        <v>17</v>
      </c>
      <c r="P442" s="64">
        <f t="shared" si="6935"/>
        <v>0</v>
      </c>
      <c r="Q442" s="127">
        <f t="shared" si="6936"/>
        <v>0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14000</v>
      </c>
      <c r="W442" s="62">
        <f>IFERROR(VLOOKUP($C442,Sales!$O$5:$U$300,3,0),0)</f>
        <v>1</v>
      </c>
      <c r="X442" s="62">
        <f>IFERROR(VLOOKUP($C442,Waste!$O$5:$U$200,3,0),0)</f>
        <v>0</v>
      </c>
      <c r="Y442" s="63">
        <f t="shared" si="6938"/>
        <v>0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28000</v>
      </c>
      <c r="AQ442" s="62">
        <f>IFERROR(VLOOKUP($C442,Sales!$AX$5:$BD$300,3,0),0)</f>
        <v>2</v>
      </c>
      <c r="AR442" s="62">
        <f>IFERROR(VLOOKUP($C442,Waste!$AX$5:$BD$200,3,0),0)</f>
        <v>0</v>
      </c>
      <c r="AS442" s="63">
        <f t="shared" si="6943"/>
        <v>0</v>
      </c>
      <c r="AT442" s="62">
        <f>IFERROR(VLOOKUP($C442,Sales!$BE$5:$BK$300,7,0),0)</f>
        <v>28000</v>
      </c>
      <c r="AU442" s="62">
        <f>IFERROR(VLOOKUP($C442,Sales!$BE$5:$BK$300,3,0),0)</f>
        <v>2</v>
      </c>
      <c r="AV442" s="62">
        <f>IFERROR(VLOOKUP($C442,Waste!$BE$5:$BK$200,3,0),0)</f>
        <v>0</v>
      </c>
      <c r="AW442" s="63">
        <f t="shared" si="6944"/>
        <v>0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14000</v>
      </c>
      <c r="BC442" s="62">
        <f>IFERROR(VLOOKUP($C442,Sales!$BS$5:$BY$300,3,0),0)</f>
        <v>1</v>
      </c>
      <c r="BD442" s="62">
        <f>IFERROR(VLOOKUP($C442,Waste!$BS$5:$BY$200,3,0),0)</f>
        <v>0</v>
      </c>
      <c r="BE442" s="63">
        <f t="shared" si="6946"/>
        <v>0</v>
      </c>
      <c r="BF442" s="62">
        <f>IFERROR(VLOOKUP($C442,Sales!$BZ$5:$CF$300,7,0),0)</f>
        <v>0</v>
      </c>
      <c r="BG442" s="62">
        <f>IFERROR(VLOOKUP($C442,Sales!$BZ$5:$CF$300,3,0),0)</f>
        <v>0</v>
      </c>
      <c r="BH442" s="62">
        <f>IFERROR(VLOOKUP($C442,Waste!$BZ$5:$CF$200,3,0),0)</f>
        <v>0</v>
      </c>
      <c r="BI442" s="63" t="e">
        <f t="shared" si="6947"/>
        <v>#DIV/0!</v>
      </c>
      <c r="BJ442" s="62">
        <f>IFERROR(VLOOKUP($C442,Sales!$CG$5:$CM$300,7,0),0)</f>
        <v>14000</v>
      </c>
      <c r="BK442" s="62">
        <f>IFERROR(VLOOKUP($C442,Sales!$CG$5:$CM$300,3,0),0)</f>
        <v>1</v>
      </c>
      <c r="BL442" s="62">
        <f>IFERROR(VLOOKUP($C442,Waste!$CG$5:$CM$200,3,0),0)</f>
        <v>0</v>
      </c>
      <c r="BM442" s="63">
        <f t="shared" si="6948"/>
        <v>0</v>
      </c>
      <c r="BN442" s="62">
        <f>IFERROR(VLOOKUP($C442,Sales!$CN$5:$CT$300,7,0),0)</f>
        <v>14000</v>
      </c>
      <c r="BO442" s="62">
        <f>IFERROR(VLOOKUP($C442,Sales!$CN$5:$CT$300,3,0),0)</f>
        <v>1</v>
      </c>
      <c r="BP442" s="62">
        <f>IFERROR(VLOOKUP($C442,Waste!$CN$5:$CT$200,3,0),0)</f>
        <v>0</v>
      </c>
      <c r="BQ442" s="63">
        <f t="shared" si="6949"/>
        <v>0</v>
      </c>
      <c r="BR442" s="62">
        <f>IFERROR(VLOOKUP($C442,Sales!$CU$5:$DA$300,7,0),0)</f>
        <v>28000</v>
      </c>
      <c r="BS442" s="62">
        <f>IFERROR(VLOOKUP($C442,Sales!$CU$5:$DA$300,3,0),0)</f>
        <v>2</v>
      </c>
      <c r="BT442" s="62">
        <f>IFERROR(VLOOKUP($C442,Waste!$CU$5:$DA$200,3,0),0)</f>
        <v>0</v>
      </c>
      <c r="BU442" s="63">
        <f t="shared" si="6950"/>
        <v>0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14000</v>
      </c>
      <c r="CA442" s="62">
        <f>IFERROR(VLOOKUP($C442,Sales!$DI$5:$DO$300,3,0),0)</f>
        <v>1</v>
      </c>
      <c r="CB442" s="62">
        <f>IFERROR(VLOOKUP($C442,Waste!$DI$5:$DO$200,3,0),0)</f>
        <v>0</v>
      </c>
      <c r="CC442" s="63">
        <f t="shared" si="6952"/>
        <v>0</v>
      </c>
      <c r="CD442" s="62">
        <f>IFERROR(VLOOKUP($C442,Sales!$DP$5:$DV$300,7,0),0)</f>
        <v>28000</v>
      </c>
      <c r="CE442" s="62">
        <f>IFERROR(VLOOKUP($C442,Sales!$DP$5:$DV$300,3,0),0)</f>
        <v>2</v>
      </c>
      <c r="CF442" s="62">
        <f>IFERROR(VLOOKUP($C442,Waste!$DP$5:$DV$200,3,0),0)</f>
        <v>0</v>
      </c>
      <c r="CG442" s="63">
        <f t="shared" si="6953"/>
        <v>0</v>
      </c>
      <c r="CH442" s="62">
        <f>IFERROR(VLOOKUP($C442,Sales!$DW$5:$EC$300,7,0),0)</f>
        <v>28000</v>
      </c>
      <c r="CI442" s="62">
        <f>IFERROR(VLOOKUP($C442,Sales!$DW$5:$EC$300,3,0),0)</f>
        <v>2</v>
      </c>
      <c r="CJ442" s="62">
        <f>IFERROR(VLOOKUP($C442,Waste!$DW$5:$EC$200,3,0),0)</f>
        <v>0</v>
      </c>
      <c r="CK442" s="63">
        <f t="shared" si="6954"/>
        <v>0</v>
      </c>
      <c r="CL442" s="62">
        <f>IFERROR(VLOOKUP($C442,Sales!$ED$5:$EJ$300,7,0),0)</f>
        <v>28000</v>
      </c>
      <c r="CM442" s="62">
        <f>IFERROR(VLOOKUP($C442,Sales!$ED$5:$EJ$300,3,0),0)</f>
        <v>2</v>
      </c>
      <c r="CN442" s="62">
        <f>IFERROR(VLOOKUP($C442,Waste!$ED$5:$EJ$200,3,0),0)</f>
        <v>0</v>
      </c>
      <c r="CO442" s="63">
        <f t="shared" si="6955"/>
        <v>0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238000</v>
      </c>
      <c r="EN442" s="64">
        <f t="shared" si="6970"/>
        <v>238000</v>
      </c>
      <c r="EO442" s="64">
        <f t="shared" si="6971"/>
        <v>0</v>
      </c>
      <c r="EP442" s="64">
        <f t="shared" si="6972"/>
        <v>14000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28000</v>
      </c>
      <c r="EV442" s="64">
        <f t="shared" si="6978"/>
        <v>28000</v>
      </c>
      <c r="EW442" s="64">
        <f t="shared" si="6979"/>
        <v>0</v>
      </c>
      <c r="EX442" s="64">
        <f t="shared" si="6980"/>
        <v>14000</v>
      </c>
      <c r="EY442" s="64">
        <f t="shared" si="6981"/>
        <v>0</v>
      </c>
      <c r="EZ442" s="64">
        <f t="shared" si="6982"/>
        <v>14000</v>
      </c>
      <c r="FA442" s="64">
        <f t="shared" si="6983"/>
        <v>14000</v>
      </c>
      <c r="FB442" s="64">
        <f t="shared" si="6984"/>
        <v>28000</v>
      </c>
      <c r="FC442" s="64">
        <f t="shared" si="6985"/>
        <v>0</v>
      </c>
      <c r="FD442" s="64">
        <f t="shared" si="6986"/>
        <v>14000</v>
      </c>
      <c r="FE442" s="64">
        <f t="shared" si="6987"/>
        <v>28000</v>
      </c>
      <c r="FF442" s="64">
        <f t="shared" si="6988"/>
        <v>28000</v>
      </c>
      <c r="FG442" s="64">
        <f t="shared" si="6989"/>
        <v>28000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17</v>
      </c>
      <c r="FV442" s="64">
        <f t="shared" si="7004"/>
        <v>17</v>
      </c>
      <c r="FW442" s="64">
        <f t="shared" si="7005"/>
        <v>0</v>
      </c>
      <c r="FX442" s="64">
        <f t="shared" si="7006"/>
        <v>1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2</v>
      </c>
      <c r="GD442" s="64">
        <f t="shared" si="7012"/>
        <v>2</v>
      </c>
      <c r="GE442" s="64">
        <f t="shared" si="7013"/>
        <v>0</v>
      </c>
      <c r="GF442" s="64">
        <f t="shared" si="7014"/>
        <v>1</v>
      </c>
      <c r="GG442" s="64">
        <f t="shared" si="7015"/>
        <v>0</v>
      </c>
      <c r="GH442" s="64">
        <f t="shared" si="7016"/>
        <v>1</v>
      </c>
      <c r="GI442" s="64">
        <f t="shared" si="7017"/>
        <v>1</v>
      </c>
      <c r="GJ442" s="64">
        <f t="shared" si="7018"/>
        <v>2</v>
      </c>
      <c r="GK442" s="64">
        <f t="shared" si="7019"/>
        <v>0</v>
      </c>
      <c r="GL442" s="64">
        <f t="shared" si="7020"/>
        <v>1</v>
      </c>
      <c r="GM442" s="64">
        <f t="shared" si="7021"/>
        <v>2</v>
      </c>
      <c r="GN442" s="64">
        <f t="shared" si="7022"/>
        <v>2</v>
      </c>
      <c r="GO442" s="64">
        <f t="shared" si="7023"/>
        <v>2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17</v>
      </c>
      <c r="IL442" s="64">
        <f t="shared" si="8127"/>
        <v>17</v>
      </c>
      <c r="IM442" s="64">
        <f t="shared" si="8128"/>
        <v>0</v>
      </c>
      <c r="IN442" s="64">
        <f t="shared" si="8129"/>
        <v>1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2</v>
      </c>
      <c r="IT442" s="64">
        <f t="shared" si="8135"/>
        <v>2</v>
      </c>
      <c r="IU442" s="64">
        <f t="shared" si="8136"/>
        <v>0</v>
      </c>
      <c r="IV442" s="64">
        <f t="shared" si="8137"/>
        <v>1</v>
      </c>
      <c r="IW442" s="64">
        <f t="shared" si="8138"/>
        <v>0</v>
      </c>
      <c r="IX442" s="64">
        <f t="shared" si="8139"/>
        <v>1</v>
      </c>
      <c r="IY442" s="64">
        <f t="shared" si="8140"/>
        <v>1</v>
      </c>
      <c r="IZ442" s="64">
        <f t="shared" si="8141"/>
        <v>2</v>
      </c>
      <c r="JA442" s="64">
        <f t="shared" si="8142"/>
        <v>0</v>
      </c>
      <c r="JB442" s="64">
        <f t="shared" si="8143"/>
        <v>1</v>
      </c>
      <c r="JC442" s="64">
        <f t="shared" si="8144"/>
        <v>2</v>
      </c>
      <c r="JD442" s="64">
        <f t="shared" si="8145"/>
        <v>2</v>
      </c>
      <c r="JE442" s="64">
        <f t="shared" si="8146"/>
        <v>2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154000</v>
      </c>
      <c r="K445" s="62">
        <f t="shared" si="6930"/>
        <v>11</v>
      </c>
      <c r="L445" s="62">
        <f t="shared" si="6931"/>
        <v>0</v>
      </c>
      <c r="M445" s="57">
        <f t="shared" si="6932"/>
        <v>0</v>
      </c>
      <c r="N445" s="115">
        <f t="shared" si="6933"/>
        <v>154000</v>
      </c>
      <c r="O445" s="64">
        <f t="shared" si="6934"/>
        <v>11</v>
      </c>
      <c r="P445" s="64">
        <f t="shared" si="6935"/>
        <v>0</v>
      </c>
      <c r="Q445" s="127">
        <f t="shared" si="6936"/>
        <v>0</v>
      </c>
      <c r="R445" s="87">
        <f>IFERROR(VLOOKUP($C445,Sales!$H$5:$N$300,7,0),0)</f>
        <v>14000</v>
      </c>
      <c r="S445" s="62">
        <f>IFERROR(VLOOKUP($C445,Sales!$H$5:$N$300,3,0),0)</f>
        <v>1</v>
      </c>
      <c r="T445" s="62">
        <f>IFERROR(VLOOKUP($C445,Waste!$H$5:$N$200,3,0),0)</f>
        <v>0</v>
      </c>
      <c r="U445" s="63">
        <f t="shared" si="6937"/>
        <v>0</v>
      </c>
      <c r="V445" s="62">
        <f>IFERROR(VLOOKUP($C445,Sales!$O$5:$U$300,7,0),0)</f>
        <v>14000</v>
      </c>
      <c r="W445" s="62">
        <f>IFERROR(VLOOKUP($C445,Sales!$O$5:$U$300,3,0),0)</f>
        <v>1</v>
      </c>
      <c r="X445" s="62">
        <f>IFERROR(VLOOKUP($C445,Waste!$O$5:$U$200,3,0),0)</f>
        <v>0</v>
      </c>
      <c r="Y445" s="63">
        <f t="shared" si="6938"/>
        <v>0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14000</v>
      </c>
      <c r="AI445" s="62">
        <f>IFERROR(VLOOKUP($C445,Sales!$AJ$5:$AP$300,3,0),0)</f>
        <v>1</v>
      </c>
      <c r="AJ445" s="62">
        <f>IFERROR(VLOOKUP($C445,Waste!$AJ$5:$AP$200,3,0),0)</f>
        <v>0</v>
      </c>
      <c r="AK445" s="63">
        <f t="shared" si="6941"/>
        <v>0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28000</v>
      </c>
      <c r="BC445" s="62">
        <f>IFERROR(VLOOKUP($C445,Sales!$BS$5:$BY$300,3,0),0)</f>
        <v>2</v>
      </c>
      <c r="BD445" s="62">
        <f>IFERROR(VLOOKUP($C445,Waste!$BS$5:$BY$200,3,0),0)</f>
        <v>0</v>
      </c>
      <c r="BE445" s="63">
        <f t="shared" si="6946"/>
        <v>0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14000</v>
      </c>
      <c r="BW445" s="62">
        <f>IFERROR(VLOOKUP($C445,Sales!$DB$5:$DH$300,3,0),0)</f>
        <v>1</v>
      </c>
      <c r="BX445" s="62">
        <f>IFERROR(VLOOKUP($C445,Waste!$DB$5:$DH$200,3,0),0)</f>
        <v>0</v>
      </c>
      <c r="BY445" s="63">
        <f t="shared" si="6951"/>
        <v>0</v>
      </c>
      <c r="BZ445" s="62">
        <f>IFERROR(VLOOKUP($C445,Sales!$DI$5:$DO$300,7,0),0)</f>
        <v>14000</v>
      </c>
      <c r="CA445" s="62">
        <f>IFERROR(VLOOKUP($C445,Sales!$DI$5:$DO$300,3,0),0)</f>
        <v>1</v>
      </c>
      <c r="CB445" s="62">
        <f>IFERROR(VLOOKUP($C445,Waste!$DI$5:$DO$200,3,0),0)</f>
        <v>0</v>
      </c>
      <c r="CC445" s="63">
        <f t="shared" si="6952"/>
        <v>0</v>
      </c>
      <c r="CD445" s="62">
        <f>IFERROR(VLOOKUP($C445,Sales!$DP$5:$DV$300,7,0),0)</f>
        <v>28000</v>
      </c>
      <c r="CE445" s="62">
        <f>IFERROR(VLOOKUP($C445,Sales!$DP$5:$DV$300,3,0),0)</f>
        <v>2</v>
      </c>
      <c r="CF445" s="62">
        <f>IFERROR(VLOOKUP($C445,Waste!$DP$5:$DV$200,3,0),0)</f>
        <v>0</v>
      </c>
      <c r="CG445" s="63">
        <f t="shared" si="6953"/>
        <v>0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14000</v>
      </c>
      <c r="CY445" s="62">
        <f>IFERROR(VLOOKUP($C445,Sales!$EY$5:$FE$300,3,0),0)</f>
        <v>1</v>
      </c>
      <c r="CZ445" s="62">
        <f>IFERROR(VLOOKUP($C445,Waste!$EY$5:$FE$200,3,0),0)</f>
        <v>0</v>
      </c>
      <c r="DA445" s="63">
        <f t="shared" si="6958"/>
        <v>0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14000</v>
      </c>
      <c r="EE445" s="62">
        <f>IFERROR(VLOOKUP($C445,Sales!$HC$5:$HI$300,3,0),0)</f>
        <v>1</v>
      </c>
      <c r="EF445" s="62">
        <f>IFERROR(VLOOKUP($C445,Waste!$HC$5:$HI$200,3,0),0)</f>
        <v>0</v>
      </c>
      <c r="EG445" s="63">
        <f t="shared" si="6966"/>
        <v>0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154000</v>
      </c>
      <c r="EN445" s="64">
        <f t="shared" si="6970"/>
        <v>154000</v>
      </c>
      <c r="EO445" s="64">
        <f t="shared" si="6971"/>
        <v>14000</v>
      </c>
      <c r="EP445" s="64">
        <f t="shared" si="6972"/>
        <v>14000</v>
      </c>
      <c r="EQ445" s="64">
        <f t="shared" si="6973"/>
        <v>0</v>
      </c>
      <c r="ER445" s="64">
        <f t="shared" si="6974"/>
        <v>0</v>
      </c>
      <c r="ES445" s="64">
        <f t="shared" si="6975"/>
        <v>14000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28000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14000</v>
      </c>
      <c r="FD445" s="64">
        <f t="shared" si="6986"/>
        <v>14000</v>
      </c>
      <c r="FE445" s="64">
        <f t="shared" si="6987"/>
        <v>28000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14000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14000</v>
      </c>
      <c r="FS445" s="116">
        <f t="shared" si="7001"/>
        <v>0</v>
      </c>
      <c r="FT445" s="115">
        <f t="shared" si="7002"/>
        <v>0</v>
      </c>
      <c r="FU445" s="64">
        <f t="shared" si="7003"/>
        <v>11</v>
      </c>
      <c r="FV445" s="64">
        <f t="shared" si="7004"/>
        <v>11</v>
      </c>
      <c r="FW445" s="64">
        <f t="shared" si="7005"/>
        <v>1</v>
      </c>
      <c r="FX445" s="64">
        <f t="shared" si="7006"/>
        <v>1</v>
      </c>
      <c r="FY445" s="64">
        <f t="shared" si="7007"/>
        <v>0</v>
      </c>
      <c r="FZ445" s="64">
        <f t="shared" si="7008"/>
        <v>0</v>
      </c>
      <c r="GA445" s="64">
        <f t="shared" si="7009"/>
        <v>1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2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1</v>
      </c>
      <c r="GL445" s="64">
        <f t="shared" si="7020"/>
        <v>1</v>
      </c>
      <c r="GM445" s="64">
        <f t="shared" si="7021"/>
        <v>2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1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1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11</v>
      </c>
      <c r="IL445" s="64">
        <f t="shared" si="8127"/>
        <v>11</v>
      </c>
      <c r="IM445" s="64">
        <f t="shared" si="8128"/>
        <v>1</v>
      </c>
      <c r="IN445" s="64">
        <f t="shared" si="8129"/>
        <v>1</v>
      </c>
      <c r="IO445" s="64">
        <f t="shared" si="8130"/>
        <v>0</v>
      </c>
      <c r="IP445" s="64">
        <f t="shared" si="8131"/>
        <v>0</v>
      </c>
      <c r="IQ445" s="64">
        <f t="shared" si="8132"/>
        <v>1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2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1</v>
      </c>
      <c r="JB445" s="64">
        <f t="shared" si="8143"/>
        <v>1</v>
      </c>
      <c r="JC445" s="64">
        <f t="shared" si="8144"/>
        <v>2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1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1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224000</v>
      </c>
      <c r="K447" s="62">
        <f t="shared" si="6930"/>
        <v>16</v>
      </c>
      <c r="L447" s="62">
        <f t="shared" si="6931"/>
        <v>0</v>
      </c>
      <c r="M447" s="57">
        <f t="shared" si="6932"/>
        <v>0</v>
      </c>
      <c r="N447" s="115">
        <f t="shared" si="6933"/>
        <v>224000</v>
      </c>
      <c r="O447" s="64">
        <f t="shared" si="6934"/>
        <v>16</v>
      </c>
      <c r="P447" s="64">
        <f t="shared" si="6935"/>
        <v>0</v>
      </c>
      <c r="Q447" s="127">
        <f t="shared" si="6936"/>
        <v>0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14000</v>
      </c>
      <c r="W447" s="62">
        <f>IFERROR(VLOOKUP($C447,Sales!$O$5:$U$300,3,0),0)</f>
        <v>1</v>
      </c>
      <c r="X447" s="62">
        <f>IFERROR(VLOOKUP($C447,Waste!$O$5:$U$200,3,0),0)</f>
        <v>0</v>
      </c>
      <c r="Y447" s="63">
        <f t="shared" si="6938"/>
        <v>0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28000</v>
      </c>
      <c r="AE447" s="62">
        <f>IFERROR(VLOOKUP($C447,Sales!$AC$5:$AI$300,3,0),0)</f>
        <v>2</v>
      </c>
      <c r="AF447" s="62">
        <f>IFERROR(VLOOKUP($C447,Waste!$AC$5:$AI$200,3,0),0)</f>
        <v>0</v>
      </c>
      <c r="AG447" s="63">
        <f t="shared" si="6940"/>
        <v>0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14000</v>
      </c>
      <c r="AM447" s="62">
        <f>IFERROR(VLOOKUP($C447,Sales!$AQ$5:$AW$300,3,0),0)</f>
        <v>1</v>
      </c>
      <c r="AN447" s="62">
        <f>IFERROR(VLOOKUP($C447,Waste!$AQ$5:$AW$200,3,0),0)</f>
        <v>0</v>
      </c>
      <c r="AO447" s="63">
        <f t="shared" si="6942"/>
        <v>0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28000</v>
      </c>
      <c r="BG447" s="62">
        <f>IFERROR(VLOOKUP($C447,Sales!$BZ$5:$CF$300,3,0),0)</f>
        <v>2</v>
      </c>
      <c r="BH447" s="62">
        <f>IFERROR(VLOOKUP($C447,Waste!$BZ$5:$CF$200,3,0),0)</f>
        <v>0</v>
      </c>
      <c r="BI447" s="63">
        <f t="shared" si="6947"/>
        <v>0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28000</v>
      </c>
      <c r="CE447" s="62">
        <f>IFERROR(VLOOKUP($C447,Sales!$DP$5:$DV$300,3,0),0)</f>
        <v>2</v>
      </c>
      <c r="CF447" s="62">
        <f>IFERROR(VLOOKUP($C447,Waste!$DP$5:$DV$200,3,0),0)</f>
        <v>0</v>
      </c>
      <c r="CG447" s="63">
        <f t="shared" si="6953"/>
        <v>0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14000</v>
      </c>
      <c r="CQ447" s="62">
        <f>IFERROR(VLOOKUP($C447,Sales!$EK$5:$EQ$300,3,0),0)</f>
        <v>1</v>
      </c>
      <c r="CR447" s="62">
        <f>IFERROR(VLOOKUP($C447,Waste!$EK$5:$EQ$200,3,0),0)</f>
        <v>0</v>
      </c>
      <c r="CS447" s="63">
        <f t="shared" si="6956"/>
        <v>0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28000</v>
      </c>
      <c r="DC447" s="62">
        <f>IFERROR(VLOOKUP($C447,Sales!$FF$5:$FL$300,3,0),0)</f>
        <v>2</v>
      </c>
      <c r="DD447" s="62">
        <f>IFERROR(VLOOKUP($C447,Waste!$FF$5:$FL$200,3,0),0)</f>
        <v>0</v>
      </c>
      <c r="DE447" s="63">
        <f t="shared" si="6959"/>
        <v>0</v>
      </c>
      <c r="DF447" s="62">
        <f>IFERROR(VLOOKUP($C447,Sales!$FM$5:$FS$300,7,0),0)</f>
        <v>28000</v>
      </c>
      <c r="DG447" s="62">
        <f>IFERROR(VLOOKUP($C447,Sales!$FM$5:$FS$300,3,0),0)</f>
        <v>2</v>
      </c>
      <c r="DH447" s="62">
        <f>IFERROR(VLOOKUP($C447,Waste!$FM$5:$FS$200,3,0),0)</f>
        <v>0</v>
      </c>
      <c r="DI447" s="63">
        <f t="shared" si="6960"/>
        <v>0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42000</v>
      </c>
      <c r="EA447" s="62">
        <f>IFERROR(VLOOKUP($C447,Sales!$GV$5:$HB$300,3,0),0)</f>
        <v>3</v>
      </c>
      <c r="EB447" s="62">
        <f>IFERROR(VLOOKUP($C447,Waste!$GV$5:$HB$200,3,0),0)</f>
        <v>0</v>
      </c>
      <c r="EC447" s="63">
        <f t="shared" si="6965"/>
        <v>0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224000</v>
      </c>
      <c r="EN447" s="64">
        <f t="shared" si="6970"/>
        <v>224000</v>
      </c>
      <c r="EO447" s="64">
        <f t="shared" si="6971"/>
        <v>0</v>
      </c>
      <c r="EP447" s="64">
        <f t="shared" si="6972"/>
        <v>14000</v>
      </c>
      <c r="EQ447" s="64">
        <f t="shared" si="6973"/>
        <v>0</v>
      </c>
      <c r="ER447" s="64">
        <f t="shared" si="6974"/>
        <v>28000</v>
      </c>
      <c r="ES447" s="64">
        <f t="shared" si="6975"/>
        <v>0</v>
      </c>
      <c r="ET447" s="64">
        <f t="shared" si="6976"/>
        <v>14000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28000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28000</v>
      </c>
      <c r="FF447" s="64">
        <f t="shared" si="6988"/>
        <v>0</v>
      </c>
      <c r="FG447" s="64">
        <f t="shared" si="6989"/>
        <v>0</v>
      </c>
      <c r="FH447" s="64">
        <f t="shared" si="6990"/>
        <v>14000</v>
      </c>
      <c r="FI447" s="64">
        <f t="shared" si="6991"/>
        <v>0</v>
      </c>
      <c r="FJ447" s="64">
        <f t="shared" si="6992"/>
        <v>0</v>
      </c>
      <c r="FK447" s="64">
        <f t="shared" si="6993"/>
        <v>28000</v>
      </c>
      <c r="FL447" s="64">
        <f t="shared" si="6994"/>
        <v>28000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42000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16</v>
      </c>
      <c r="FV447" s="64">
        <f t="shared" si="7004"/>
        <v>16</v>
      </c>
      <c r="FW447" s="64">
        <f t="shared" si="7005"/>
        <v>0</v>
      </c>
      <c r="FX447" s="64">
        <f t="shared" si="7006"/>
        <v>1</v>
      </c>
      <c r="FY447" s="64">
        <f t="shared" si="7007"/>
        <v>0</v>
      </c>
      <c r="FZ447" s="64">
        <f t="shared" si="7008"/>
        <v>2</v>
      </c>
      <c r="GA447" s="64">
        <f t="shared" si="7009"/>
        <v>0</v>
      </c>
      <c r="GB447" s="64">
        <f t="shared" si="7010"/>
        <v>1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2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2</v>
      </c>
      <c r="GN447" s="64">
        <f t="shared" si="7022"/>
        <v>0</v>
      </c>
      <c r="GO447" s="64">
        <f t="shared" si="7023"/>
        <v>0</v>
      </c>
      <c r="GP447" s="64">
        <f t="shared" si="7024"/>
        <v>1</v>
      </c>
      <c r="GQ447" s="64">
        <f t="shared" si="7025"/>
        <v>0</v>
      </c>
      <c r="GR447" s="64">
        <f t="shared" si="7026"/>
        <v>0</v>
      </c>
      <c r="GS447" s="64">
        <f t="shared" si="7027"/>
        <v>2</v>
      </c>
      <c r="GT447" s="64">
        <f t="shared" si="7028"/>
        <v>2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3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16</v>
      </c>
      <c r="IL447" s="64">
        <f t="shared" si="8127"/>
        <v>16</v>
      </c>
      <c r="IM447" s="64">
        <f t="shared" si="8128"/>
        <v>0</v>
      </c>
      <c r="IN447" s="64">
        <f t="shared" si="8129"/>
        <v>1</v>
      </c>
      <c r="IO447" s="64">
        <f t="shared" si="8130"/>
        <v>0</v>
      </c>
      <c r="IP447" s="64">
        <f t="shared" si="8131"/>
        <v>2</v>
      </c>
      <c r="IQ447" s="64">
        <f t="shared" si="8132"/>
        <v>0</v>
      </c>
      <c r="IR447" s="64">
        <f t="shared" si="8133"/>
        <v>1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2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2</v>
      </c>
      <c r="JD447" s="64">
        <f t="shared" si="8145"/>
        <v>0</v>
      </c>
      <c r="JE447" s="64">
        <f t="shared" si="8146"/>
        <v>0</v>
      </c>
      <c r="JF447" s="64">
        <f t="shared" si="8147"/>
        <v>1</v>
      </c>
      <c r="JG447" s="64">
        <f t="shared" si="8148"/>
        <v>0</v>
      </c>
      <c r="JH447" s="64">
        <f t="shared" si="8149"/>
        <v>0</v>
      </c>
      <c r="JI447" s="64">
        <f t="shared" si="8150"/>
        <v>2</v>
      </c>
      <c r="JJ447" s="64">
        <f t="shared" si="8151"/>
        <v>2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3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5000</v>
      </c>
      <c r="K449" s="35">
        <f>SUM(K450:K477)</f>
        <v>1</v>
      </c>
      <c r="L449" s="35">
        <f>SUM(L450:L477)</f>
        <v>0</v>
      </c>
      <c r="M449" s="125">
        <f t="shared" si="6932"/>
        <v>0</v>
      </c>
      <c r="N449" s="101">
        <f>SUM(N450:N477)</f>
        <v>5000</v>
      </c>
      <c r="O449" s="35">
        <f>SUM(O450:O477)</f>
        <v>1</v>
      </c>
      <c r="P449" s="35">
        <f>SUM(P450:P477)</f>
        <v>0</v>
      </c>
      <c r="Q449" s="102">
        <f t="shared" ref="Q449" si="8159">P449/O449</f>
        <v>0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5000</v>
      </c>
      <c r="DG449" s="35">
        <f>SUM(DG450:DG477)</f>
        <v>1</v>
      </c>
      <c r="DH449" s="35">
        <f>SUM(DH450:DH477)</f>
        <v>0</v>
      </c>
      <c r="DI449" s="65">
        <f t="shared" si="6960"/>
        <v>0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5000</v>
      </c>
      <c r="EN449" s="35">
        <f t="shared" si="8160"/>
        <v>5000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5000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1</v>
      </c>
      <c r="FV449" s="35">
        <f t="shared" si="8161"/>
        <v>1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1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1</v>
      </c>
      <c r="IL449" s="35">
        <f t="shared" si="8163"/>
        <v>1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1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5000</v>
      </c>
      <c r="K453" s="62">
        <f t="shared" si="8167"/>
        <v>1</v>
      </c>
      <c r="L453" s="62">
        <f t="shared" si="8168"/>
        <v>0</v>
      </c>
      <c r="M453" s="57">
        <f t="shared" si="8169"/>
        <v>0</v>
      </c>
      <c r="N453" s="115">
        <f t="shared" si="8170"/>
        <v>5000</v>
      </c>
      <c r="O453" s="64">
        <f t="shared" si="8171"/>
        <v>1</v>
      </c>
      <c r="P453" s="64">
        <f t="shared" si="8172"/>
        <v>0</v>
      </c>
      <c r="Q453" s="127">
        <f t="shared" si="8173"/>
        <v>0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5000</v>
      </c>
      <c r="DG453" s="62">
        <f>IFERROR(VLOOKUP($C453,Sales!$FM$5:$FS$300,3,0),0)</f>
        <v>1</v>
      </c>
      <c r="DH453" s="62">
        <f>IFERROR(VLOOKUP($C453,Waste!$FM$5:$FS$200,3,0),0)</f>
        <v>0</v>
      </c>
      <c r="DI453" s="63">
        <f t="shared" si="8197"/>
        <v>0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5000</v>
      </c>
      <c r="EN453" s="64">
        <f t="shared" si="8207"/>
        <v>5000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5000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1</v>
      </c>
      <c r="FV453" s="64">
        <f t="shared" si="8241"/>
        <v>1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1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1</v>
      </c>
      <c r="IL453" s="64">
        <f t="shared" si="8309"/>
        <v>1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1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429808800</v>
      </c>
      <c r="K478" s="147">
        <f>+K7+K158+K181+K347+K357+K422</f>
        <v>14708</v>
      </c>
      <c r="L478" s="147">
        <f>+L7+L158+L181+L347+L357+L422</f>
        <v>1177</v>
      </c>
      <c r="M478" s="163">
        <f t="shared" ref="M478" si="9045">L478/K478</f>
        <v>8.0024476475387546E-2</v>
      </c>
      <c r="N478" s="160">
        <f>+N7+N158+N181+N347+N357+N422</f>
        <v>429808800</v>
      </c>
      <c r="O478" s="147">
        <f>+O7+O158+O181+O347+O357+O422</f>
        <v>14708</v>
      </c>
      <c r="P478" s="147">
        <f>+P7+P158+P181+P347+P357+P422</f>
        <v>1177</v>
      </c>
      <c r="Q478" s="161">
        <f t="shared" ref="Q478" si="9046">P478/O478</f>
        <v>8.0024476475387546E-2</v>
      </c>
      <c r="R478" s="162">
        <f>+R7+R158+R181+R347+R357+R422</f>
        <v>10391000</v>
      </c>
      <c r="S478" s="147">
        <f>+S7+S158+S181+S347+S357+S422</f>
        <v>317</v>
      </c>
      <c r="T478" s="147">
        <f>+T7+T158+T181+T347+T357+T422</f>
        <v>63</v>
      </c>
      <c r="U478" s="164">
        <f t="shared" ref="U478" si="9047">T478/S478</f>
        <v>0.19873817034700317</v>
      </c>
      <c r="V478" s="147">
        <f>+V7+V158+V181+V347+V357+V422</f>
        <v>10597000</v>
      </c>
      <c r="W478" s="147">
        <f>+W7+W158+W181+W347+W357+W422</f>
        <v>328</v>
      </c>
      <c r="X478" s="147">
        <f>+X7+X158+X181+X347+X357+X422</f>
        <v>24</v>
      </c>
      <c r="Y478" s="164">
        <f t="shared" ref="Y478" si="9048">X478/W478</f>
        <v>7.3170731707317069E-2</v>
      </c>
      <c r="Z478" s="147">
        <f>+Z7+Z158+Z181+Z347+Z357+Z422</f>
        <v>9469000</v>
      </c>
      <c r="AA478" s="147">
        <f>+AA7+AA158+AA181+AA347+AA357+AA422</f>
        <v>322</v>
      </c>
      <c r="AB478" s="147">
        <f>+AB7+AB158+AB181+AB347+AB357+AB422</f>
        <v>16</v>
      </c>
      <c r="AC478" s="164">
        <f t="shared" ref="AC478" si="9049">AB478/AA478</f>
        <v>4.9689440993788817E-2</v>
      </c>
      <c r="AD478" s="147">
        <f>+AD7+AD158+AD181+AD347+AD357+AD422</f>
        <v>17571000</v>
      </c>
      <c r="AE478" s="147">
        <f>+AE7+AE158+AE181+AE347+AE357+AE422</f>
        <v>604</v>
      </c>
      <c r="AF478" s="147">
        <f>+AF7+AF158+AF181+AF347+AF357+AF422</f>
        <v>87</v>
      </c>
      <c r="AG478" s="164">
        <f t="shared" ref="AG478" si="9050">AF478/AE478</f>
        <v>0.14403973509933773</v>
      </c>
      <c r="AH478" s="147">
        <f>+AH7+AH158+AH181+AH347+AH357+AH422</f>
        <v>25641000</v>
      </c>
      <c r="AI478" s="147">
        <f>+AI7+AI158+AI181+AI347+AI357+AI422</f>
        <v>898</v>
      </c>
      <c r="AJ478" s="147">
        <f>+AJ7+AJ158+AJ181+AJ347+AJ357+AJ422</f>
        <v>48</v>
      </c>
      <c r="AK478" s="164">
        <f t="shared" ref="AK478" si="9051">AJ478/AI478</f>
        <v>5.3452115812917596E-2</v>
      </c>
      <c r="AL478" s="147">
        <f>+AL7+AL158+AL181+AL347+AL357+AL422</f>
        <v>7664000</v>
      </c>
      <c r="AM478" s="147">
        <f>+AM7+AM158+AM181+AM347+AM357+AM422</f>
        <v>227</v>
      </c>
      <c r="AN478" s="147">
        <f>+AN7+AN158+AN181+AN347+AN357+AN422</f>
        <v>48</v>
      </c>
      <c r="AO478" s="164">
        <f t="shared" ref="AO478" si="9052">AN478/AM478</f>
        <v>0.21145374449339208</v>
      </c>
      <c r="AP478" s="147">
        <f>+AP7+AP158+AP181+AP347+AP357+AP422</f>
        <v>11757000</v>
      </c>
      <c r="AQ478" s="147">
        <f>+AQ7+AQ158+AQ181+AQ347+AQ357+AQ422</f>
        <v>327</v>
      </c>
      <c r="AR478" s="147">
        <f>+AR7+AR158+AR181+AR347+AR357+AR422</f>
        <v>31</v>
      </c>
      <c r="AS478" s="164">
        <f t="shared" ref="AS478" si="9053">AR478/AQ478</f>
        <v>9.480122324159021E-2</v>
      </c>
      <c r="AT478" s="147">
        <f>+AT7+AT158+AT181+AT347+AT357+AT422</f>
        <v>14737400</v>
      </c>
      <c r="AU478" s="147">
        <f>+AU7+AU158+AU181+AU347+AU357+AU422</f>
        <v>553</v>
      </c>
      <c r="AV478" s="147">
        <f>+AV7+AV158+AV181+AV347+AV357+AV422</f>
        <v>24</v>
      </c>
      <c r="AW478" s="164">
        <f t="shared" ref="AW478" si="9054">AV478/AU478</f>
        <v>4.3399638336347197E-2</v>
      </c>
      <c r="AX478" s="147">
        <f>+AX7+AX158+AX181+AX347+AX357+AX422</f>
        <v>11220000</v>
      </c>
      <c r="AY478" s="147">
        <f>+AY7+AY158+AY181+AY347+AY357+AY422</f>
        <v>331</v>
      </c>
      <c r="AZ478" s="147">
        <f>+AZ7+AZ158+AZ181+AZ347+AZ357+AZ422</f>
        <v>18</v>
      </c>
      <c r="BA478" s="164">
        <f t="shared" ref="BA478" si="9055">AZ478/AY478</f>
        <v>5.4380664652567974E-2</v>
      </c>
      <c r="BB478" s="147">
        <f>+BB7+BB158+BB181+BB347+BB357+BB422</f>
        <v>11528000</v>
      </c>
      <c r="BC478" s="147">
        <f>+BC7+BC158+BC181+BC347+BC357+BC422</f>
        <v>322</v>
      </c>
      <c r="BD478" s="147">
        <f>+BD7+BD158+BD181+BD347+BD357+BD422</f>
        <v>75</v>
      </c>
      <c r="BE478" s="164">
        <f t="shared" ref="BE478" si="9056">BD478/BC478</f>
        <v>0.23291925465838509</v>
      </c>
      <c r="BF478" s="147">
        <f>+BF7+BF158+BF181+BF347+BF357+BF422</f>
        <v>26694000</v>
      </c>
      <c r="BG478" s="147">
        <f>+BG7+BG158+BG181+BG347+BG357+BG422</f>
        <v>866</v>
      </c>
      <c r="BH478" s="147">
        <f>+BH7+BH158+BH181+BH347+BH357+BH422</f>
        <v>10</v>
      </c>
      <c r="BI478" s="164">
        <f t="shared" ref="BI478" si="9057">BH478/BG478</f>
        <v>1.1547344110854504E-2</v>
      </c>
      <c r="BJ478" s="147">
        <f>+BJ7+BJ158+BJ181+BJ347+BJ357+BJ422</f>
        <v>25129000</v>
      </c>
      <c r="BK478" s="147">
        <f>+BK7+BK158+BK181+BK347+BK357+BK422</f>
        <v>908</v>
      </c>
      <c r="BL478" s="147">
        <f>+BL7+BL158+BL181+BL347+BL357+BL422</f>
        <v>8</v>
      </c>
      <c r="BM478" s="164">
        <f t="shared" ref="BM478" si="9058">BL478/BK478</f>
        <v>8.8105726872246704E-3</v>
      </c>
      <c r="BN478" s="147">
        <f>+BN7+BN158+BN181+BN347+BN357+BN422</f>
        <v>6951000</v>
      </c>
      <c r="BO478" s="147">
        <f>+BO7+BO158+BO181+BO347+BO357+BO422</f>
        <v>231</v>
      </c>
      <c r="BP478" s="147">
        <f>+BP7+BP158+BP181+BP347+BP357+BP422</f>
        <v>62</v>
      </c>
      <c r="BQ478" s="164">
        <f t="shared" ref="BQ478" si="9059">BP478/BO478</f>
        <v>0.26839826839826841</v>
      </c>
      <c r="BR478" s="147">
        <f>+BR7+BR158+BR181+BR347+BR357+BR422</f>
        <v>8791000</v>
      </c>
      <c r="BS478" s="147">
        <f>+BS7+BS158+BS181+BS347+BS357+BS422</f>
        <v>315</v>
      </c>
      <c r="BT478" s="147">
        <f>+BT7+BT158+BT181+BT347+BT357+BT422</f>
        <v>88</v>
      </c>
      <c r="BU478" s="164">
        <f t="shared" ref="BU478" si="9060">BT478/BS478</f>
        <v>0.27936507936507937</v>
      </c>
      <c r="BV478" s="147">
        <f>+BV7+BV158+BV181+BV347+BV357+BV422</f>
        <v>10377400</v>
      </c>
      <c r="BW478" s="147">
        <f>+BW7+BW158+BW181+BW347+BW357+BW422</f>
        <v>352</v>
      </c>
      <c r="BX478" s="147">
        <f>+BX7+BX158+BX181+BX347+BX357+BX422</f>
        <v>44</v>
      </c>
      <c r="BY478" s="164">
        <f t="shared" ref="BY478" si="9061">BX478/BW478</f>
        <v>0.125</v>
      </c>
      <c r="BZ478" s="147">
        <f>+BZ7+BZ158+BZ181+BZ347+BZ357+BZ422</f>
        <v>10037000</v>
      </c>
      <c r="CA478" s="147">
        <f>+CA7+CA158+CA181+CA347+CA357+CA422</f>
        <v>339</v>
      </c>
      <c r="CB478" s="147">
        <f>+CB7+CB158+CB181+CB347+CB357+CB422</f>
        <v>31</v>
      </c>
      <c r="CC478" s="164">
        <f t="shared" ref="CC478" si="9062">CB478/CA478</f>
        <v>9.1445427728613568E-2</v>
      </c>
      <c r="CD478" s="147">
        <f>+CD7+CD158+CD181+CD347+CD357+CD422</f>
        <v>10899000</v>
      </c>
      <c r="CE478" s="147">
        <f>+CE7+CE158+CE181+CE347+CE357+CE422</f>
        <v>354</v>
      </c>
      <c r="CF478" s="147">
        <f>+CF7+CF158+CF181+CF347+CF357+CF422</f>
        <v>59</v>
      </c>
      <c r="CG478" s="164">
        <f t="shared" ref="CG478" si="9063">CF478/CE478</f>
        <v>0.16666666666666666</v>
      </c>
      <c r="CH478" s="147">
        <f>+CH7+CH158+CH181+CH347+CH357+CH422</f>
        <v>20123000</v>
      </c>
      <c r="CI478" s="147">
        <f>+CI7+CI158+CI181+CI347+CI357+CI422</f>
        <v>700</v>
      </c>
      <c r="CJ478" s="147">
        <f>+CJ7+CJ158+CJ181+CJ347+CJ357+CJ422</f>
        <v>29</v>
      </c>
      <c r="CK478" s="164">
        <f t="shared" ref="CK478" si="9064">CJ478/CI478</f>
        <v>4.1428571428571426E-2</v>
      </c>
      <c r="CL478" s="147">
        <f>+CL7+CL158+CL181+CL347+CL357+CL422</f>
        <v>22859000</v>
      </c>
      <c r="CM478" s="147">
        <f>+CM7+CM158+CM181+CM347+CM357+CM422</f>
        <v>831</v>
      </c>
      <c r="CN478" s="147">
        <f>+CN7+CN158+CN181+CN347+CN357+CN422</f>
        <v>29</v>
      </c>
      <c r="CO478" s="164">
        <f t="shared" ref="CO478" si="9065">CN478/CM478</f>
        <v>3.4897713598074608E-2</v>
      </c>
      <c r="CP478" s="147">
        <f>+CP7+CP158+CP181+CP347+CP357+CP422</f>
        <v>19950000</v>
      </c>
      <c r="CQ478" s="147">
        <f>+CQ7+CQ158+CQ181+CQ347+CQ357+CQ422</f>
        <v>664</v>
      </c>
      <c r="CR478" s="147">
        <f>+CR7+CR158+CR181+CR347+CR357+CR422</f>
        <v>11</v>
      </c>
      <c r="CS478" s="164">
        <f t="shared" ref="CS478" si="9066">CR478/CQ478</f>
        <v>1.6566265060240965E-2</v>
      </c>
      <c r="CT478" s="147">
        <f>+CT7+CT158+CT181+CT347+CT357+CT422</f>
        <v>8427000</v>
      </c>
      <c r="CU478" s="147">
        <f>+CU7+CU158+CU181+CU347+CU357+CU422</f>
        <v>268</v>
      </c>
      <c r="CV478" s="147">
        <f>+CV7+CV158+CV181+CV347+CV357+CV422</f>
        <v>86</v>
      </c>
      <c r="CW478" s="164">
        <f t="shared" ref="CW478" si="9067">CV478/CU478</f>
        <v>0.32089552238805968</v>
      </c>
      <c r="CX478" s="147">
        <f>+CX7+CX158+CX181+CX347+CX357+CX422</f>
        <v>8712000</v>
      </c>
      <c r="CY478" s="147">
        <f>+CY7+CY158+CY181+CY347+CY357+CY422</f>
        <v>347</v>
      </c>
      <c r="CZ478" s="147">
        <f>+CZ7+CZ158+CZ181+CZ347+CZ357+CZ422</f>
        <v>30</v>
      </c>
      <c r="DA478" s="164">
        <f t="shared" ref="DA478" si="9068">CZ478/CY478</f>
        <v>8.645533141210375E-2</v>
      </c>
      <c r="DB478" s="147">
        <f>+DB7+DB158+DB181+DB347+DB357+DB422</f>
        <v>10277000</v>
      </c>
      <c r="DC478" s="147">
        <f>+DC7+DC158+DC181+DC347+DC357+DC422</f>
        <v>382</v>
      </c>
      <c r="DD478" s="147">
        <f>+DD7+DD158+DD181+DD347+DD357+DD422</f>
        <v>27</v>
      </c>
      <c r="DE478" s="164">
        <f t="shared" ref="DE478" si="9069">DD478/DC478</f>
        <v>7.0680628272251314E-2</v>
      </c>
      <c r="DF478" s="147">
        <f>+DF7+DF158+DF181+DF347+DF357+DF422</f>
        <v>17902000</v>
      </c>
      <c r="DG478" s="147">
        <f>+DG7+DG158+DG181+DG347+DG357+DG422</f>
        <v>658</v>
      </c>
      <c r="DH478" s="147">
        <f>+DH7+DH158+DH181+DH347+DH357+DH422</f>
        <v>8</v>
      </c>
      <c r="DI478" s="164">
        <f t="shared" ref="DI478" si="9070">DH478/DG478</f>
        <v>1.2158054711246201E-2</v>
      </c>
      <c r="DJ478" s="147">
        <f>+DJ7+DJ158+DJ181+DJ347+DJ357+DJ422</f>
        <v>25165000</v>
      </c>
      <c r="DK478" s="147">
        <f>+DK7+DK158+DK181+DK347+DK357+DK422</f>
        <v>862</v>
      </c>
      <c r="DL478" s="147">
        <f>+DL7+DL158+DL181+DL347+DL357+DL422</f>
        <v>42</v>
      </c>
      <c r="DM478" s="164">
        <f t="shared" ref="DM478" si="9071">DL478/DK478</f>
        <v>4.8723897911832945E-2</v>
      </c>
      <c r="DN478" s="147">
        <f>+DN7+DN158+DN181+DN347+DN357+DN422</f>
        <v>29971000</v>
      </c>
      <c r="DO478" s="147">
        <f>+DO7+DO158+DO181+DO347+DO357+DO422</f>
        <v>1178</v>
      </c>
      <c r="DP478" s="147">
        <f>+DP7+DP158+DP181+DP347+DP357+DP422</f>
        <v>38</v>
      </c>
      <c r="DQ478" s="164">
        <f t="shared" ref="DQ478" si="9072">DP478/DO478</f>
        <v>3.2258064516129031E-2</v>
      </c>
      <c r="DR478" s="147">
        <f>+DR7+DR158+DR181+DR347+DR357+DR422</f>
        <v>8530000</v>
      </c>
      <c r="DS478" s="147">
        <f>+DS7+DS158+DS181+DS347+DS357+DS422</f>
        <v>308</v>
      </c>
      <c r="DT478" s="147">
        <f>+DT7+DT158+DT181+DT347+DT357+DT422</f>
        <v>33</v>
      </c>
      <c r="DU478" s="164">
        <f t="shared" ref="DU478" si="9073">DT478/DS478</f>
        <v>0.10714285714285714</v>
      </c>
      <c r="DV478" s="147">
        <f>+DV7+DV158+DV181+DV347+DV357+DV422</f>
        <v>7429000</v>
      </c>
      <c r="DW478" s="147">
        <f>+DW7+DW158+DW181+DW347+DW357+DW422</f>
        <v>250</v>
      </c>
      <c r="DX478" s="147">
        <f>+DX7+DX158+DX181+DX347+DX357+DX422</f>
        <v>51</v>
      </c>
      <c r="DY478" s="164">
        <f t="shared" ref="DY478" si="9074">DX478/DW478</f>
        <v>0.20399999999999999</v>
      </c>
      <c r="DZ478" s="147">
        <f>+DZ7+DZ158+DZ181+DZ347+DZ357+DZ422</f>
        <v>10340000</v>
      </c>
      <c r="EA478" s="147">
        <f>+EA7+EA158+EA181+EA347+EA357+EA422</f>
        <v>356</v>
      </c>
      <c r="EB478" s="147">
        <f>+EB7+EB158+EB181+EB347+EB357+EB422</f>
        <v>22</v>
      </c>
      <c r="EC478" s="164">
        <f t="shared" ref="EC478" si="9075">EB478/EA478</f>
        <v>6.1797752808988762E-2</v>
      </c>
      <c r="ED478" s="147">
        <f>+ED7+ED158+ED181+ED347+ED357+ED422</f>
        <v>10670000</v>
      </c>
      <c r="EE478" s="147">
        <f>+EE7+EE158+EE181+EE347+EE357+EE422</f>
        <v>310</v>
      </c>
      <c r="EF478" s="147">
        <f>+EF7+EF158+EF181+EF347+EF357+EF422</f>
        <v>35</v>
      </c>
      <c r="EG478" s="164">
        <f t="shared" ref="EG478" si="9076">EF478/EE478</f>
        <v>0.11290322580645161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429808800</v>
      </c>
      <c r="EN478" s="166">
        <f t="shared" si="9078"/>
        <v>429808800</v>
      </c>
      <c r="EO478" s="166">
        <f t="shared" si="9078"/>
        <v>10391000</v>
      </c>
      <c r="EP478" s="166">
        <f t="shared" si="9078"/>
        <v>10597000</v>
      </c>
      <c r="EQ478" s="166">
        <f t="shared" si="9078"/>
        <v>9469000</v>
      </c>
      <c r="ER478" s="166">
        <f t="shared" si="9078"/>
        <v>17571000</v>
      </c>
      <c r="ES478" s="166">
        <f t="shared" si="9078"/>
        <v>25641000</v>
      </c>
      <c r="ET478" s="166">
        <f t="shared" si="9078"/>
        <v>7664000</v>
      </c>
      <c r="EU478" s="166">
        <f t="shared" si="9078"/>
        <v>11757000</v>
      </c>
      <c r="EV478" s="166">
        <f t="shared" si="9078"/>
        <v>14737400</v>
      </c>
      <c r="EW478" s="166">
        <f t="shared" si="9078"/>
        <v>11220000</v>
      </c>
      <c r="EX478" s="166">
        <f t="shared" si="9078"/>
        <v>11528000</v>
      </c>
      <c r="EY478" s="166">
        <f t="shared" si="9078"/>
        <v>26694000</v>
      </c>
      <c r="EZ478" s="166">
        <f t="shared" si="9078"/>
        <v>25129000</v>
      </c>
      <c r="FA478" s="166">
        <f t="shared" si="9078"/>
        <v>6951000</v>
      </c>
      <c r="FB478" s="166">
        <f t="shared" si="9078"/>
        <v>8791000</v>
      </c>
      <c r="FC478" s="166">
        <f t="shared" si="9078"/>
        <v>10377400</v>
      </c>
      <c r="FD478" s="166">
        <f t="shared" si="9078"/>
        <v>10037000</v>
      </c>
      <c r="FE478" s="166">
        <f t="shared" si="9078"/>
        <v>10899000</v>
      </c>
      <c r="FF478" s="166">
        <f t="shared" si="9078"/>
        <v>20123000</v>
      </c>
      <c r="FG478" s="166">
        <f t="shared" si="9078"/>
        <v>22859000</v>
      </c>
      <c r="FH478" s="166">
        <f t="shared" si="9078"/>
        <v>19950000</v>
      </c>
      <c r="FI478" s="166">
        <f t="shared" si="9078"/>
        <v>8427000</v>
      </c>
      <c r="FJ478" s="166">
        <f t="shared" si="9078"/>
        <v>8712000</v>
      </c>
      <c r="FK478" s="166">
        <f t="shared" si="9078"/>
        <v>10277000</v>
      </c>
      <c r="FL478" s="166">
        <f t="shared" si="9078"/>
        <v>17902000</v>
      </c>
      <c r="FM478" s="166">
        <f t="shared" si="9078"/>
        <v>25165000</v>
      </c>
      <c r="FN478" s="166">
        <f t="shared" si="9078"/>
        <v>29971000</v>
      </c>
      <c r="FO478" s="166">
        <f t="shared" si="9078"/>
        <v>8530000</v>
      </c>
      <c r="FP478" s="166">
        <f t="shared" si="9078"/>
        <v>7429000</v>
      </c>
      <c r="FQ478" s="166">
        <f t="shared" si="9078"/>
        <v>10340000</v>
      </c>
      <c r="FR478" s="166">
        <f t="shared" ref="FR478:GW478" si="9079">+FR7+FR158+FR181+FR347+FR357+FR422</f>
        <v>10670000</v>
      </c>
      <c r="FS478" s="167">
        <f t="shared" si="9079"/>
        <v>0</v>
      </c>
      <c r="FT478" s="165">
        <f t="shared" si="9079"/>
        <v>0</v>
      </c>
      <c r="FU478" s="166">
        <f t="shared" si="9079"/>
        <v>14708</v>
      </c>
      <c r="FV478" s="166">
        <f t="shared" si="9079"/>
        <v>14708</v>
      </c>
      <c r="FW478" s="166">
        <f t="shared" si="9079"/>
        <v>317</v>
      </c>
      <c r="FX478" s="166">
        <f t="shared" si="9079"/>
        <v>328</v>
      </c>
      <c r="FY478" s="166">
        <f t="shared" si="9079"/>
        <v>322</v>
      </c>
      <c r="FZ478" s="166">
        <f t="shared" si="9079"/>
        <v>604</v>
      </c>
      <c r="GA478" s="166">
        <f t="shared" si="9079"/>
        <v>898</v>
      </c>
      <c r="GB478" s="166">
        <f t="shared" si="9079"/>
        <v>227</v>
      </c>
      <c r="GC478" s="166">
        <f t="shared" si="9079"/>
        <v>327</v>
      </c>
      <c r="GD478" s="166">
        <f t="shared" si="9079"/>
        <v>553</v>
      </c>
      <c r="GE478" s="166">
        <f t="shared" si="9079"/>
        <v>331</v>
      </c>
      <c r="GF478" s="166">
        <f t="shared" si="9079"/>
        <v>322</v>
      </c>
      <c r="GG478" s="166">
        <f t="shared" si="9079"/>
        <v>866</v>
      </c>
      <c r="GH478" s="166">
        <f t="shared" si="9079"/>
        <v>908</v>
      </c>
      <c r="GI478" s="166">
        <f t="shared" si="9079"/>
        <v>231</v>
      </c>
      <c r="GJ478" s="166">
        <f t="shared" si="9079"/>
        <v>315</v>
      </c>
      <c r="GK478" s="166">
        <f t="shared" si="9079"/>
        <v>352</v>
      </c>
      <c r="GL478" s="166">
        <f t="shared" si="9079"/>
        <v>339</v>
      </c>
      <c r="GM478" s="166">
        <f t="shared" si="9079"/>
        <v>354</v>
      </c>
      <c r="GN478" s="166">
        <f t="shared" si="9079"/>
        <v>700</v>
      </c>
      <c r="GO478" s="166">
        <f t="shared" si="9079"/>
        <v>831</v>
      </c>
      <c r="GP478" s="166">
        <f t="shared" si="9079"/>
        <v>664</v>
      </c>
      <c r="GQ478" s="166">
        <f t="shared" si="9079"/>
        <v>268</v>
      </c>
      <c r="GR478" s="166">
        <f t="shared" si="9079"/>
        <v>347</v>
      </c>
      <c r="GS478" s="166">
        <f t="shared" si="9079"/>
        <v>382</v>
      </c>
      <c r="GT478" s="166">
        <f t="shared" si="9079"/>
        <v>658</v>
      </c>
      <c r="GU478" s="166">
        <f t="shared" si="9079"/>
        <v>862</v>
      </c>
      <c r="GV478" s="166">
        <f t="shared" si="9079"/>
        <v>1178</v>
      </c>
      <c r="GW478" s="166">
        <f t="shared" si="9079"/>
        <v>308</v>
      </c>
      <c r="GX478" s="166">
        <f t="shared" ref="GX478:IC478" si="9080">+GX7+GX158+GX181+GX347+GX357+GX422</f>
        <v>250</v>
      </c>
      <c r="GY478" s="166">
        <f t="shared" si="9080"/>
        <v>356</v>
      </c>
      <c r="GZ478" s="166">
        <f t="shared" si="9080"/>
        <v>310</v>
      </c>
      <c r="HA478" s="167">
        <f t="shared" si="9080"/>
        <v>0</v>
      </c>
      <c r="HB478" s="165">
        <f t="shared" si="9080"/>
        <v>0</v>
      </c>
      <c r="HC478" s="166">
        <f t="shared" si="9080"/>
        <v>1177</v>
      </c>
      <c r="HD478" s="166">
        <f t="shared" si="9080"/>
        <v>1177</v>
      </c>
      <c r="HE478" s="166">
        <f t="shared" si="9080"/>
        <v>63</v>
      </c>
      <c r="HF478" s="166">
        <f t="shared" si="9080"/>
        <v>24</v>
      </c>
      <c r="HG478" s="166">
        <f t="shared" si="9080"/>
        <v>16</v>
      </c>
      <c r="HH478" s="166">
        <f t="shared" si="9080"/>
        <v>87</v>
      </c>
      <c r="HI478" s="166">
        <f t="shared" si="9080"/>
        <v>48</v>
      </c>
      <c r="HJ478" s="166">
        <f t="shared" si="9080"/>
        <v>48</v>
      </c>
      <c r="HK478" s="166">
        <f t="shared" si="9080"/>
        <v>31</v>
      </c>
      <c r="HL478" s="166">
        <f t="shared" si="9080"/>
        <v>24</v>
      </c>
      <c r="HM478" s="166">
        <f t="shared" si="9080"/>
        <v>18</v>
      </c>
      <c r="HN478" s="166">
        <f t="shared" si="9080"/>
        <v>75</v>
      </c>
      <c r="HO478" s="166">
        <f t="shared" si="9080"/>
        <v>10</v>
      </c>
      <c r="HP478" s="166">
        <f t="shared" si="9080"/>
        <v>8</v>
      </c>
      <c r="HQ478" s="166">
        <f t="shared" si="9080"/>
        <v>62</v>
      </c>
      <c r="HR478" s="166">
        <f t="shared" si="9080"/>
        <v>88</v>
      </c>
      <c r="HS478" s="166">
        <f t="shared" si="9080"/>
        <v>44</v>
      </c>
      <c r="HT478" s="166">
        <f t="shared" si="9080"/>
        <v>31</v>
      </c>
      <c r="HU478" s="166">
        <f t="shared" si="9080"/>
        <v>59</v>
      </c>
      <c r="HV478" s="166">
        <f t="shared" si="9080"/>
        <v>29</v>
      </c>
      <c r="HW478" s="166">
        <f t="shared" si="9080"/>
        <v>29</v>
      </c>
      <c r="HX478" s="166">
        <f t="shared" si="9080"/>
        <v>11</v>
      </c>
      <c r="HY478" s="166">
        <f t="shared" si="9080"/>
        <v>86</v>
      </c>
      <c r="HZ478" s="166">
        <f t="shared" si="9080"/>
        <v>30</v>
      </c>
      <c r="IA478" s="166">
        <f t="shared" si="9080"/>
        <v>27</v>
      </c>
      <c r="IB478" s="166">
        <f t="shared" si="9080"/>
        <v>8</v>
      </c>
      <c r="IC478" s="166">
        <f t="shared" si="9080"/>
        <v>42</v>
      </c>
      <c r="ID478" s="166">
        <f t="shared" ref="ID478:JI478" si="9081">+ID7+ID158+ID181+ID347+ID357+ID422</f>
        <v>38</v>
      </c>
      <c r="IE478" s="166">
        <f t="shared" si="9081"/>
        <v>33</v>
      </c>
      <c r="IF478" s="166">
        <f t="shared" si="9081"/>
        <v>51</v>
      </c>
      <c r="IG478" s="166">
        <f t="shared" si="9081"/>
        <v>22</v>
      </c>
      <c r="IH478" s="166">
        <f t="shared" si="9081"/>
        <v>35</v>
      </c>
      <c r="II478" s="167">
        <f t="shared" si="9081"/>
        <v>0</v>
      </c>
      <c r="IJ478" s="165">
        <f t="shared" si="9081"/>
        <v>0</v>
      </c>
      <c r="IK478" s="166">
        <f t="shared" si="9081"/>
        <v>15885</v>
      </c>
      <c r="IL478" s="166">
        <f t="shared" si="9081"/>
        <v>15885</v>
      </c>
      <c r="IM478" s="166">
        <f t="shared" si="9081"/>
        <v>380</v>
      </c>
      <c r="IN478" s="166">
        <f t="shared" si="9081"/>
        <v>352</v>
      </c>
      <c r="IO478" s="166">
        <f t="shared" si="9081"/>
        <v>338</v>
      </c>
      <c r="IP478" s="166">
        <f t="shared" si="9081"/>
        <v>691</v>
      </c>
      <c r="IQ478" s="166">
        <f t="shared" si="9081"/>
        <v>946</v>
      </c>
      <c r="IR478" s="166">
        <f t="shared" si="9081"/>
        <v>275</v>
      </c>
      <c r="IS478" s="166">
        <f t="shared" si="9081"/>
        <v>358</v>
      </c>
      <c r="IT478" s="166">
        <f t="shared" si="9081"/>
        <v>577</v>
      </c>
      <c r="IU478" s="166">
        <f t="shared" si="9081"/>
        <v>349</v>
      </c>
      <c r="IV478" s="166">
        <f t="shared" si="9081"/>
        <v>397</v>
      </c>
      <c r="IW478" s="166">
        <f t="shared" si="9081"/>
        <v>876</v>
      </c>
      <c r="IX478" s="166">
        <f t="shared" si="9081"/>
        <v>916</v>
      </c>
      <c r="IY478" s="166">
        <f t="shared" si="9081"/>
        <v>293</v>
      </c>
      <c r="IZ478" s="166">
        <f t="shared" si="9081"/>
        <v>403</v>
      </c>
      <c r="JA478" s="166">
        <f t="shared" si="9081"/>
        <v>396</v>
      </c>
      <c r="JB478" s="166">
        <f t="shared" si="9081"/>
        <v>370</v>
      </c>
      <c r="JC478" s="166">
        <f t="shared" si="9081"/>
        <v>413</v>
      </c>
      <c r="JD478" s="166">
        <f t="shared" si="9081"/>
        <v>729</v>
      </c>
      <c r="JE478" s="166">
        <f t="shared" si="9081"/>
        <v>860</v>
      </c>
      <c r="JF478" s="166">
        <f t="shared" si="9081"/>
        <v>675</v>
      </c>
      <c r="JG478" s="166">
        <f t="shared" si="9081"/>
        <v>354</v>
      </c>
      <c r="JH478" s="166">
        <f t="shared" si="9081"/>
        <v>377</v>
      </c>
      <c r="JI478" s="166">
        <f t="shared" si="9081"/>
        <v>409</v>
      </c>
      <c r="JJ478" s="166">
        <f t="shared" ref="JJ478:JQ478" si="9082">+JJ7+JJ158+JJ181+JJ347+JJ357+JJ422</f>
        <v>666</v>
      </c>
      <c r="JK478" s="166">
        <f t="shared" si="9082"/>
        <v>904</v>
      </c>
      <c r="JL478" s="166">
        <f t="shared" si="9082"/>
        <v>1216</v>
      </c>
      <c r="JM478" s="166">
        <f t="shared" si="9082"/>
        <v>341</v>
      </c>
      <c r="JN478" s="166">
        <f t="shared" si="9082"/>
        <v>301</v>
      </c>
      <c r="JO478" s="166">
        <f t="shared" si="9082"/>
        <v>378</v>
      </c>
      <c r="JP478" s="166">
        <f t="shared" si="9082"/>
        <v>345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>
        <f t="shared" ref="R482" si="9117">R481/R478</f>
        <v>0</v>
      </c>
      <c r="S482" s="46"/>
      <c r="T482" s="46"/>
      <c r="U482" s="47"/>
      <c r="V482" s="45">
        <f t="shared" ref="V482" si="9118">V481/V478</f>
        <v>0</v>
      </c>
      <c r="W482" s="46"/>
      <c r="X482" s="46"/>
      <c r="Y482" s="47"/>
      <c r="Z482" s="45">
        <f t="shared" ref="Z482" si="9119">Z481/Z478</f>
        <v>0</v>
      </c>
      <c r="AA482" s="46"/>
      <c r="AB482" s="46"/>
      <c r="AC482" s="47"/>
      <c r="AD482" s="45">
        <f t="shared" ref="AD482" si="9120">AD481/AD478</f>
        <v>0</v>
      </c>
      <c r="AE482" s="46"/>
      <c r="AF482" s="46"/>
      <c r="AG482" s="47"/>
      <c r="AH482" s="45">
        <f t="shared" ref="AH482" si="9121">AH481/AH478</f>
        <v>0</v>
      </c>
      <c r="AI482" s="46"/>
      <c r="AJ482" s="46"/>
      <c r="AK482" s="47"/>
      <c r="AL482" s="45">
        <f t="shared" ref="AL482" si="9122">AL481/AL478</f>
        <v>0</v>
      </c>
      <c r="AM482" s="46"/>
      <c r="AN482" s="46"/>
      <c r="AO482" s="47"/>
      <c r="AP482" s="45">
        <f t="shared" ref="AP482" si="9123">AP481/AP478</f>
        <v>0</v>
      </c>
      <c r="AQ482" s="46"/>
      <c r="AR482" s="46"/>
      <c r="AS482" s="47"/>
      <c r="AT482" s="45">
        <f t="shared" ref="AT482" si="9124">AT481/AT478</f>
        <v>0</v>
      </c>
      <c r="AU482" s="46"/>
      <c r="AV482" s="46"/>
      <c r="AW482" s="47"/>
      <c r="AX482" s="45">
        <f t="shared" ref="AX482" si="9125">AX481/AX478</f>
        <v>0</v>
      </c>
      <c r="AY482" s="46"/>
      <c r="AZ482" s="46"/>
      <c r="BA482" s="47"/>
      <c r="BB482" s="45">
        <f t="shared" ref="BB482" si="9126">BB481/BB478</f>
        <v>0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>
        <f t="shared" ref="BJ482" si="9128">BJ481/BJ478</f>
        <v>0</v>
      </c>
      <c r="BK482" s="46"/>
      <c r="BL482" s="46"/>
      <c r="BM482" s="47"/>
      <c r="BN482" s="45">
        <f t="shared" ref="BN482" si="9129">BN481/BN478</f>
        <v>0</v>
      </c>
      <c r="BO482" s="46"/>
      <c r="BP482" s="46"/>
      <c r="BQ482" s="47"/>
      <c r="BR482" s="45">
        <f t="shared" ref="BR482" si="9130">BR481/BR478</f>
        <v>0</v>
      </c>
      <c r="BS482" s="46"/>
      <c r="BT482" s="46"/>
      <c r="BU482" s="47"/>
      <c r="BV482" s="45">
        <f t="shared" ref="BV482" si="9131">BV481/BV478</f>
        <v>0</v>
      </c>
      <c r="BW482" s="46"/>
      <c r="BX482" s="46"/>
      <c r="BY482" s="47"/>
      <c r="BZ482" s="45">
        <f t="shared" ref="BZ482" si="9132">BZ481/BZ478</f>
        <v>0</v>
      </c>
      <c r="CA482" s="46"/>
      <c r="CB482" s="46"/>
      <c r="CC482" s="47"/>
      <c r="CD482" s="45">
        <f t="shared" ref="CD482" si="9133">CD481/CD478</f>
        <v>0</v>
      </c>
      <c r="CE482" s="46"/>
      <c r="CF482" s="46"/>
      <c r="CG482" s="47"/>
      <c r="CH482" s="45">
        <f t="shared" ref="CH482" si="9134">CH481/CH478</f>
        <v>0</v>
      </c>
      <c r="CI482" s="46"/>
      <c r="CJ482" s="46"/>
      <c r="CK482" s="47"/>
      <c r="CL482" s="45">
        <f t="shared" ref="CL482" si="9135">CL481/CL478</f>
        <v>0</v>
      </c>
      <c r="CM482" s="46"/>
      <c r="CN482" s="46"/>
      <c r="CO482" s="47"/>
      <c r="CP482" s="45">
        <f t="shared" ref="CP482" si="9136">CP481/CP478</f>
        <v>0</v>
      </c>
      <c r="CQ482" s="46"/>
      <c r="CR482" s="46"/>
      <c r="CS482" s="47"/>
      <c r="CT482" s="45">
        <f t="shared" ref="CT482" si="9137">CT481/CT478</f>
        <v>0</v>
      </c>
      <c r="CU482" s="46"/>
      <c r="CV482" s="46"/>
      <c r="CW482" s="47"/>
      <c r="CX482" s="45">
        <f t="shared" ref="CX482" si="9138">CX481/CX478</f>
        <v>0</v>
      </c>
      <c r="CY482" s="46"/>
      <c r="CZ482" s="46"/>
      <c r="DA482" s="47"/>
      <c r="DB482" s="45">
        <f t="shared" ref="DB482" si="9139">DB481/DB478</f>
        <v>0</v>
      </c>
      <c r="DC482" s="46"/>
      <c r="DD482" s="46"/>
      <c r="DE482" s="47"/>
      <c r="DF482" s="45">
        <f t="shared" ref="DF482" si="9140">DF481/DF478</f>
        <v>0</v>
      </c>
      <c r="DG482" s="46"/>
      <c r="DH482" s="46"/>
      <c r="DI482" s="47"/>
      <c r="DJ482" s="45">
        <f t="shared" ref="DJ482" si="9141">DJ481/DJ478</f>
        <v>0</v>
      </c>
      <c r="DK482" s="46"/>
      <c r="DL482" s="46"/>
      <c r="DM482" s="47"/>
      <c r="DN482" s="45">
        <f t="shared" ref="DN482" si="9142">DN481/DN478</f>
        <v>0</v>
      </c>
      <c r="DO482" s="46"/>
      <c r="DP482" s="46"/>
      <c r="DQ482" s="47"/>
      <c r="DR482" s="45">
        <f t="shared" ref="DR482" si="9143">DR481/DR478</f>
        <v>0</v>
      </c>
      <c r="DS482" s="46"/>
      <c r="DT482" s="46"/>
      <c r="DU482" s="47"/>
      <c r="DV482" s="45">
        <f t="shared" ref="DV482" si="9144">DV481/DV478</f>
        <v>0</v>
      </c>
      <c r="DW482" s="46"/>
      <c r="DX482" s="46"/>
      <c r="DY482" s="47"/>
      <c r="DZ482" s="45">
        <f t="shared" ref="DZ482" si="9145">DZ481/DZ478</f>
        <v>0</v>
      </c>
      <c r="EA482" s="46"/>
      <c r="EB482" s="46"/>
      <c r="EC482" s="47"/>
      <c r="ED482" s="45">
        <f t="shared" ref="ED482" si="9146">ED481/ED478</f>
        <v>0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>
        <f t="shared" ref="R484" si="9150">R483/R478</f>
        <v>0</v>
      </c>
      <c r="S484" s="55"/>
      <c r="T484" s="55"/>
      <c r="U484" s="56"/>
      <c r="V484" s="45">
        <f t="shared" ref="V484" si="9151">V483/V478</f>
        <v>0</v>
      </c>
      <c r="W484" s="55"/>
      <c r="X484" s="55"/>
      <c r="Y484" s="56"/>
      <c r="Z484" s="45">
        <f t="shared" ref="Z484" si="9152">Z483/Z478</f>
        <v>0</v>
      </c>
      <c r="AA484" s="55"/>
      <c r="AB484" s="55"/>
      <c r="AC484" s="56"/>
      <c r="AD484" s="45">
        <f t="shared" ref="AD484" si="9153">AD483/AD478</f>
        <v>0</v>
      </c>
      <c r="AE484" s="55"/>
      <c r="AF484" s="55"/>
      <c r="AG484" s="56"/>
      <c r="AH484" s="45">
        <f t="shared" ref="AH484" si="9154">AH483/AH478</f>
        <v>0</v>
      </c>
      <c r="AI484" s="55"/>
      <c r="AJ484" s="55"/>
      <c r="AK484" s="56"/>
      <c r="AL484" s="45">
        <f t="shared" ref="AL484" si="9155">AL483/AL478</f>
        <v>0</v>
      </c>
      <c r="AM484" s="55"/>
      <c r="AN484" s="55"/>
      <c r="AO484" s="56"/>
      <c r="AP484" s="45">
        <f t="shared" ref="AP484" si="9156">AP483/AP478</f>
        <v>0</v>
      </c>
      <c r="AQ484" s="55"/>
      <c r="AR484" s="55"/>
      <c r="AS484" s="56"/>
      <c r="AT484" s="45">
        <f t="shared" ref="AT484" si="9157">AT483/AT478</f>
        <v>0</v>
      </c>
      <c r="AU484" s="55"/>
      <c r="AV484" s="55"/>
      <c r="AW484" s="56"/>
      <c r="AX484" s="45">
        <f t="shared" ref="AX484" si="9158">AX483/AX478</f>
        <v>0</v>
      </c>
      <c r="AY484" s="55"/>
      <c r="AZ484" s="55"/>
      <c r="BA484" s="56"/>
      <c r="BB484" s="45">
        <f t="shared" ref="BB484" si="9159">BB483/BB478</f>
        <v>0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>
        <f t="shared" ref="BJ484" si="9161">BJ483/BJ478</f>
        <v>0</v>
      </c>
      <c r="BK484" s="55"/>
      <c r="BL484" s="55"/>
      <c r="BM484" s="56"/>
      <c r="BN484" s="45">
        <f t="shared" ref="BN484" si="9162">BN483/BN478</f>
        <v>0</v>
      </c>
      <c r="BO484" s="55"/>
      <c r="BP484" s="55"/>
      <c r="BQ484" s="56"/>
      <c r="BR484" s="45">
        <f t="shared" ref="BR484" si="9163">BR483/BR478</f>
        <v>0</v>
      </c>
      <c r="BS484" s="55"/>
      <c r="BT484" s="55"/>
      <c r="BU484" s="56"/>
      <c r="BV484" s="45">
        <f t="shared" ref="BV484" si="9164">BV483/BV478</f>
        <v>0</v>
      </c>
      <c r="BW484" s="55"/>
      <c r="BX484" s="55"/>
      <c r="BY484" s="56"/>
      <c r="BZ484" s="45">
        <f t="shared" ref="BZ484" si="9165">BZ483/BZ478</f>
        <v>0</v>
      </c>
      <c r="CA484" s="55"/>
      <c r="CB484" s="55"/>
      <c r="CC484" s="56"/>
      <c r="CD484" s="45">
        <f t="shared" ref="CD484" si="9166">CD483/CD478</f>
        <v>0</v>
      </c>
      <c r="CE484" s="55"/>
      <c r="CF484" s="55"/>
      <c r="CG484" s="56"/>
      <c r="CH484" s="45">
        <f t="shared" ref="CH484" si="9167">CH483/CH478</f>
        <v>0</v>
      </c>
      <c r="CI484" s="55"/>
      <c r="CJ484" s="55"/>
      <c r="CK484" s="56"/>
      <c r="CL484" s="45">
        <f t="shared" ref="CL484" si="9168">CL483/CL478</f>
        <v>0</v>
      </c>
      <c r="CM484" s="55"/>
      <c r="CN484" s="55"/>
      <c r="CO484" s="56"/>
      <c r="CP484" s="45">
        <f t="shared" ref="CP484" si="9169">CP483/CP478</f>
        <v>0</v>
      </c>
      <c r="CQ484" s="55"/>
      <c r="CR484" s="55"/>
      <c r="CS484" s="56"/>
      <c r="CT484" s="45">
        <f t="shared" ref="CT484" si="9170">CT483/CT478</f>
        <v>0</v>
      </c>
      <c r="CU484" s="55"/>
      <c r="CV484" s="55"/>
      <c r="CW484" s="56"/>
      <c r="CX484" s="45">
        <f t="shared" ref="CX484" si="9171">CX483/CX478</f>
        <v>0</v>
      </c>
      <c r="CY484" s="55"/>
      <c r="CZ484" s="55"/>
      <c r="DA484" s="56"/>
      <c r="DB484" s="45">
        <f t="shared" ref="DB484" si="9172">DB483/DB478</f>
        <v>0</v>
      </c>
      <c r="DC484" s="55"/>
      <c r="DD484" s="55"/>
      <c r="DE484" s="56"/>
      <c r="DF484" s="45">
        <f t="shared" ref="DF484" si="9173">DF483/DF478</f>
        <v>0</v>
      </c>
      <c r="DG484" s="55"/>
      <c r="DH484" s="55"/>
      <c r="DI484" s="56"/>
      <c r="DJ484" s="45">
        <f t="shared" ref="DJ484" si="9174">DJ483/DJ478</f>
        <v>0</v>
      </c>
      <c r="DK484" s="55"/>
      <c r="DL484" s="55"/>
      <c r="DM484" s="56"/>
      <c r="DN484" s="45">
        <f t="shared" ref="DN484" si="9175">DN483/DN478</f>
        <v>0</v>
      </c>
      <c r="DO484" s="55"/>
      <c r="DP484" s="55"/>
      <c r="DQ484" s="56"/>
      <c r="DR484" s="45">
        <f t="shared" ref="DR484" si="9176">DR483/DR478</f>
        <v>0</v>
      </c>
      <c r="DS484" s="55"/>
      <c r="DT484" s="55"/>
      <c r="DU484" s="56"/>
      <c r="DV484" s="45">
        <f t="shared" ref="DV484" si="9177">DV483/DV478</f>
        <v>0</v>
      </c>
      <c r="DW484" s="55"/>
      <c r="DX484" s="55"/>
      <c r="DY484" s="56"/>
      <c r="DZ484" s="45">
        <f t="shared" ref="DZ484" si="9178">DZ483/DZ478</f>
        <v>0</v>
      </c>
      <c r="EA484" s="55"/>
      <c r="EB484" s="55"/>
      <c r="EC484" s="56"/>
      <c r="ED484" s="45">
        <f t="shared" ref="ED484" si="9179">ED483/ED478</f>
        <v>0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0.99999999999999989</v>
      </c>
      <c r="K485" s="208">
        <f>K486+K491+K492+K498+K499+K502</f>
        <v>14708</v>
      </c>
      <c r="L485" s="208">
        <f>L486+L491+L492+L498+L499+L502</f>
        <v>1177</v>
      </c>
      <c r="M485" s="207"/>
      <c r="N485" s="207">
        <f t="shared" ref="N485" si="9182">+N486+N491+N492+N498+N499+N502</f>
        <v>0.99999999999999989</v>
      </c>
      <c r="O485" s="208">
        <f t="shared" ref="O485:P485" si="9183">O486+O491+O492+O498+O499+O502</f>
        <v>14708</v>
      </c>
      <c r="P485" s="208">
        <f t="shared" si="9183"/>
        <v>1177</v>
      </c>
      <c r="Q485" s="207"/>
      <c r="R485" s="207">
        <f t="shared" ref="R485" si="9184">+R486+R491+R492+R498+R499+R502</f>
        <v>1</v>
      </c>
      <c r="S485" s="208">
        <f t="shared" ref="S485:T485" si="9185">S486+S491+S492+S498+S499+S502</f>
        <v>317</v>
      </c>
      <c r="T485" s="208">
        <f t="shared" si="9185"/>
        <v>63</v>
      </c>
      <c r="U485" s="207"/>
      <c r="V485" s="207">
        <f t="shared" ref="V485" si="9186">+V486+V491+V492+V498+V499+V502</f>
        <v>0.99999999999999989</v>
      </c>
      <c r="W485" s="208">
        <f t="shared" ref="W485:X485" si="9187">W486+W491+W492+W498+W499+W502</f>
        <v>328</v>
      </c>
      <c r="X485" s="208">
        <f t="shared" si="9187"/>
        <v>24</v>
      </c>
      <c r="Y485" s="207"/>
      <c r="Z485" s="207">
        <f t="shared" ref="Z485" si="9188">+Z486+Z491+Z492+Z498+Z499+Z502</f>
        <v>1</v>
      </c>
      <c r="AA485" s="208">
        <f t="shared" ref="AA485:AB485" si="9189">AA486+AA491+AA492+AA498+AA499+AA502</f>
        <v>322</v>
      </c>
      <c r="AB485" s="208">
        <f t="shared" si="9189"/>
        <v>16</v>
      </c>
      <c r="AC485" s="207"/>
      <c r="AD485" s="207">
        <f t="shared" ref="AD485" si="9190">+AD486+AD491+AD492+AD498+AD499+AD502</f>
        <v>0.99999999999999989</v>
      </c>
      <c r="AE485" s="208">
        <f t="shared" ref="AE485:AF485" si="9191">AE486+AE491+AE492+AE498+AE499+AE502</f>
        <v>604</v>
      </c>
      <c r="AF485" s="208">
        <f t="shared" si="9191"/>
        <v>87</v>
      </c>
      <c r="AG485" s="207"/>
      <c r="AH485" s="207">
        <f t="shared" ref="AH485" si="9192">+AH486+AH491+AH492+AH498+AH499+AH502</f>
        <v>0.99999999999999989</v>
      </c>
      <c r="AI485" s="208">
        <f t="shared" ref="AI485:AJ485" si="9193">AI486+AI491+AI492+AI498+AI499+AI502</f>
        <v>898</v>
      </c>
      <c r="AJ485" s="208">
        <f t="shared" si="9193"/>
        <v>48</v>
      </c>
      <c r="AK485" s="207"/>
      <c r="AL485" s="207">
        <f t="shared" ref="AL485" si="9194">+AL486+AL491+AL492+AL498+AL499+AL502</f>
        <v>0.99999999999999989</v>
      </c>
      <c r="AM485" s="208">
        <f t="shared" ref="AM485:AN485" si="9195">AM486+AM491+AM492+AM498+AM499+AM502</f>
        <v>227</v>
      </c>
      <c r="AN485" s="208">
        <f t="shared" si="9195"/>
        <v>48</v>
      </c>
      <c r="AO485" s="207"/>
      <c r="AP485" s="207">
        <f t="shared" ref="AP485" si="9196">+AP486+AP491+AP492+AP498+AP499+AP502</f>
        <v>1</v>
      </c>
      <c r="AQ485" s="208">
        <f t="shared" ref="AQ485:AR485" si="9197">AQ486+AQ491+AQ492+AQ498+AQ499+AQ502</f>
        <v>327</v>
      </c>
      <c r="AR485" s="208">
        <f t="shared" si="9197"/>
        <v>31</v>
      </c>
      <c r="AS485" s="207"/>
      <c r="AT485" s="207">
        <f t="shared" ref="AT485" si="9198">+AT486+AT491+AT492+AT498+AT499+AT502</f>
        <v>1</v>
      </c>
      <c r="AU485" s="208">
        <f t="shared" ref="AU485:AV485" si="9199">AU486+AU491+AU492+AU498+AU499+AU502</f>
        <v>553</v>
      </c>
      <c r="AV485" s="208">
        <f t="shared" si="9199"/>
        <v>24</v>
      </c>
      <c r="AW485" s="207"/>
      <c r="AX485" s="207">
        <f t="shared" ref="AX485" si="9200">+AX486+AX491+AX492+AX498+AX499+AX502</f>
        <v>0.99999999999999989</v>
      </c>
      <c r="AY485" s="208">
        <f t="shared" ref="AY485:AZ485" si="9201">AY486+AY491+AY492+AY498+AY499+AY502</f>
        <v>331</v>
      </c>
      <c r="AZ485" s="208">
        <f t="shared" si="9201"/>
        <v>18</v>
      </c>
      <c r="BA485" s="207"/>
      <c r="BB485" s="207">
        <f t="shared" ref="BB485" si="9202">+BB486+BB491+BB492+BB498+BB499+BB502</f>
        <v>0.99999999999999989</v>
      </c>
      <c r="BC485" s="208">
        <f t="shared" ref="BC485:BD485" si="9203">BC486+BC491+BC492+BC498+BC499+BC502</f>
        <v>322</v>
      </c>
      <c r="BD485" s="208">
        <f t="shared" si="9203"/>
        <v>75</v>
      </c>
      <c r="BE485" s="207"/>
      <c r="BF485" s="207">
        <f t="shared" ref="BF485" si="9204">+BF486+BF491+BF492+BF498+BF499+BF502</f>
        <v>1</v>
      </c>
      <c r="BG485" s="208">
        <f t="shared" ref="BG485:BH485" si="9205">BG486+BG491+BG492+BG498+BG499+BG502</f>
        <v>866</v>
      </c>
      <c r="BH485" s="208">
        <f t="shared" si="9205"/>
        <v>10</v>
      </c>
      <c r="BI485" s="207"/>
      <c r="BJ485" s="207">
        <f t="shared" ref="BJ485" si="9206">+BJ486+BJ491+BJ492+BJ498+BJ499+BJ502</f>
        <v>1</v>
      </c>
      <c r="BK485" s="208">
        <f t="shared" ref="BK485:BL485" si="9207">BK486+BK491+BK492+BK498+BK499+BK502</f>
        <v>908</v>
      </c>
      <c r="BL485" s="208">
        <f t="shared" si="9207"/>
        <v>8</v>
      </c>
      <c r="BM485" s="207"/>
      <c r="BN485" s="207">
        <f t="shared" ref="BN485" si="9208">+BN486+BN491+BN492+BN498+BN499+BN502</f>
        <v>1</v>
      </c>
      <c r="BO485" s="208">
        <f t="shared" ref="BO485:BP485" si="9209">BO486+BO491+BO492+BO498+BO499+BO502</f>
        <v>231</v>
      </c>
      <c r="BP485" s="208">
        <f t="shared" si="9209"/>
        <v>62</v>
      </c>
      <c r="BQ485" s="207"/>
      <c r="BR485" s="207">
        <f t="shared" ref="BR485" si="9210">+BR486+BR491+BR492+BR498+BR499+BR502</f>
        <v>1</v>
      </c>
      <c r="BS485" s="208">
        <f t="shared" ref="BS485:BT485" si="9211">BS486+BS491+BS492+BS498+BS499+BS502</f>
        <v>315</v>
      </c>
      <c r="BT485" s="208">
        <f t="shared" si="9211"/>
        <v>88</v>
      </c>
      <c r="BU485" s="207"/>
      <c r="BV485" s="207">
        <f t="shared" ref="BV485" si="9212">+BV486+BV491+BV492+BV498+BV499+BV502</f>
        <v>1</v>
      </c>
      <c r="BW485" s="208">
        <f t="shared" ref="BW485:BX485" si="9213">BW486+BW491+BW492+BW498+BW499+BW502</f>
        <v>352</v>
      </c>
      <c r="BX485" s="208">
        <f t="shared" si="9213"/>
        <v>44</v>
      </c>
      <c r="BY485" s="207"/>
      <c r="BZ485" s="207">
        <f t="shared" ref="BZ485" si="9214">+BZ486+BZ491+BZ492+BZ498+BZ499+BZ502</f>
        <v>0.99999999999999989</v>
      </c>
      <c r="CA485" s="208">
        <f t="shared" ref="CA485:CB485" si="9215">CA486+CA491+CA492+CA498+CA499+CA502</f>
        <v>339</v>
      </c>
      <c r="CB485" s="208">
        <f t="shared" si="9215"/>
        <v>31</v>
      </c>
      <c r="CC485" s="207"/>
      <c r="CD485" s="207">
        <f t="shared" ref="CD485" si="9216">+CD486+CD491+CD492+CD498+CD499+CD502</f>
        <v>1</v>
      </c>
      <c r="CE485" s="208">
        <f t="shared" ref="CE485:CF485" si="9217">CE486+CE491+CE492+CE498+CE499+CE502</f>
        <v>354</v>
      </c>
      <c r="CF485" s="208">
        <f t="shared" si="9217"/>
        <v>59</v>
      </c>
      <c r="CG485" s="207"/>
      <c r="CH485" s="207">
        <f t="shared" ref="CH485" si="9218">+CH486+CH491+CH492+CH498+CH499+CH502</f>
        <v>1</v>
      </c>
      <c r="CI485" s="208">
        <f t="shared" ref="CI485:CJ485" si="9219">CI486+CI491+CI492+CI498+CI499+CI502</f>
        <v>700</v>
      </c>
      <c r="CJ485" s="208">
        <f t="shared" si="9219"/>
        <v>29</v>
      </c>
      <c r="CK485" s="207"/>
      <c r="CL485" s="207">
        <f t="shared" ref="CL485" si="9220">+CL486+CL491+CL492+CL498+CL499+CL502</f>
        <v>0.99999999999999989</v>
      </c>
      <c r="CM485" s="208">
        <f t="shared" ref="CM485:CN485" si="9221">CM486+CM491+CM492+CM498+CM499+CM502</f>
        <v>831</v>
      </c>
      <c r="CN485" s="208">
        <f t="shared" si="9221"/>
        <v>29</v>
      </c>
      <c r="CO485" s="207"/>
      <c r="CP485" s="207">
        <f t="shared" ref="CP485" si="9222">+CP486+CP491+CP492+CP498+CP499+CP502</f>
        <v>1</v>
      </c>
      <c r="CQ485" s="208">
        <f t="shared" ref="CQ485:CR485" si="9223">CQ486+CQ491+CQ492+CQ498+CQ499+CQ502</f>
        <v>664</v>
      </c>
      <c r="CR485" s="208">
        <f t="shared" si="9223"/>
        <v>11</v>
      </c>
      <c r="CS485" s="207"/>
      <c r="CT485" s="207">
        <f t="shared" ref="CT485" si="9224">+CT486+CT491+CT492+CT498+CT499+CT502</f>
        <v>1</v>
      </c>
      <c r="CU485" s="208">
        <f t="shared" ref="CU485:CV485" si="9225">CU486+CU491+CU492+CU498+CU499+CU502</f>
        <v>268</v>
      </c>
      <c r="CV485" s="208">
        <f t="shared" si="9225"/>
        <v>86</v>
      </c>
      <c r="CW485" s="207"/>
      <c r="CX485" s="207">
        <f t="shared" ref="CX485" si="9226">+CX486+CX491+CX492+CX498+CX499+CX502</f>
        <v>0.99999999999999989</v>
      </c>
      <c r="CY485" s="208">
        <f t="shared" ref="CY485:CZ485" si="9227">CY486+CY491+CY492+CY498+CY499+CY502</f>
        <v>347</v>
      </c>
      <c r="CZ485" s="208">
        <f t="shared" si="9227"/>
        <v>30</v>
      </c>
      <c r="DA485" s="207"/>
      <c r="DB485" s="207">
        <f t="shared" ref="DB485" si="9228">+DB486+DB491+DB492+DB498+DB499+DB502</f>
        <v>0.99999999999999989</v>
      </c>
      <c r="DC485" s="208">
        <f t="shared" ref="DC485:DD485" si="9229">DC486+DC491+DC492+DC498+DC499+DC502</f>
        <v>382</v>
      </c>
      <c r="DD485" s="208">
        <f t="shared" si="9229"/>
        <v>27</v>
      </c>
      <c r="DE485" s="207"/>
      <c r="DF485" s="207">
        <f t="shared" ref="DF485" si="9230">+DF486+DF491+DF492+DF498+DF499+DF502</f>
        <v>0.99999999999999989</v>
      </c>
      <c r="DG485" s="208">
        <f t="shared" ref="DG485:DH485" si="9231">DG486+DG491+DG492+DG498+DG499+DG502</f>
        <v>658</v>
      </c>
      <c r="DH485" s="208">
        <f t="shared" si="9231"/>
        <v>8</v>
      </c>
      <c r="DI485" s="207"/>
      <c r="DJ485" s="207">
        <f t="shared" ref="DJ485" si="9232">+DJ486+DJ491+DJ492+DJ498+DJ499+DJ502</f>
        <v>1.0000000000000002</v>
      </c>
      <c r="DK485" s="208">
        <f t="shared" ref="DK485:DL485" si="9233">DK486+DK491+DK492+DK498+DK499+DK502</f>
        <v>862</v>
      </c>
      <c r="DL485" s="208">
        <f t="shared" si="9233"/>
        <v>42</v>
      </c>
      <c r="DM485" s="207"/>
      <c r="DN485" s="207">
        <f t="shared" ref="DN485" si="9234">+DN486+DN491+DN492+DN498+DN499+DN502</f>
        <v>1</v>
      </c>
      <c r="DO485" s="208">
        <f t="shared" ref="DO485:DP485" si="9235">DO486+DO491+DO492+DO498+DO499+DO502</f>
        <v>1178</v>
      </c>
      <c r="DP485" s="208">
        <f t="shared" si="9235"/>
        <v>38</v>
      </c>
      <c r="DQ485" s="207"/>
      <c r="DR485" s="207">
        <f t="shared" ref="DR485" si="9236">+DR486+DR491+DR492+DR498+DR499+DR502</f>
        <v>1</v>
      </c>
      <c r="DS485" s="208">
        <f t="shared" ref="DS485:DT485" si="9237">DS486+DS491+DS492+DS498+DS499+DS502</f>
        <v>308</v>
      </c>
      <c r="DT485" s="208">
        <f t="shared" si="9237"/>
        <v>33</v>
      </c>
      <c r="DU485" s="207"/>
      <c r="DV485" s="207">
        <f t="shared" ref="DV485" si="9238">+DV486+DV491+DV492+DV498+DV499+DV502</f>
        <v>1</v>
      </c>
      <c r="DW485" s="208">
        <f t="shared" ref="DW485:DX485" si="9239">DW486+DW491+DW492+DW498+DW499+DW502</f>
        <v>250</v>
      </c>
      <c r="DX485" s="208">
        <f t="shared" si="9239"/>
        <v>51</v>
      </c>
      <c r="DY485" s="207"/>
      <c r="DZ485" s="207">
        <f t="shared" ref="DZ485" si="9240">+DZ486+DZ491+DZ492+DZ498+DZ499+DZ502</f>
        <v>1</v>
      </c>
      <c r="EA485" s="208">
        <f t="shared" ref="EA485:EB485" si="9241">EA486+EA491+EA492+EA498+EA499+EA502</f>
        <v>356</v>
      </c>
      <c r="EB485" s="208">
        <f t="shared" si="9241"/>
        <v>22</v>
      </c>
      <c r="EC485" s="207"/>
      <c r="ED485" s="207">
        <f t="shared" ref="ED485" si="9242">+ED486+ED491+ED492+ED498+ED499+ED502</f>
        <v>0.99999999999999989</v>
      </c>
      <c r="EE485" s="208">
        <f t="shared" ref="EE485:EF485" si="9243">EE486+EE491+EE492+EE498+EE499+EE502</f>
        <v>310</v>
      </c>
      <c r="EF485" s="208">
        <f t="shared" si="9243"/>
        <v>35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0.49538096939848597</v>
      </c>
      <c r="K486" s="214">
        <f>SUM(K487:K490)</f>
        <v>9683</v>
      </c>
      <c r="L486" s="214">
        <f>SUM(L487:L490)</f>
        <v>1124</v>
      </c>
      <c r="M486" s="215"/>
      <c r="N486" s="213">
        <f t="shared" ref="N486:P486" si="9246">SUM(N487:N490)</f>
        <v>0.49538096939848597</v>
      </c>
      <c r="O486" s="214">
        <f t="shared" si="9246"/>
        <v>9683</v>
      </c>
      <c r="P486" s="214">
        <f t="shared" si="9246"/>
        <v>1124</v>
      </c>
      <c r="Q486" s="215"/>
      <c r="R486" s="213">
        <f t="shared" ref="R486:T486" si="9247">SUM(R487:R490)</f>
        <v>0.43094986045616401</v>
      </c>
      <c r="S486" s="214">
        <f t="shared" si="9247"/>
        <v>213</v>
      </c>
      <c r="T486" s="242">
        <f t="shared" si="9247"/>
        <v>63</v>
      </c>
      <c r="U486" s="215"/>
      <c r="V486" s="213">
        <f t="shared" ref="V486:X486" si="9248">SUM(V487:V490)</f>
        <v>0.40322732848919501</v>
      </c>
      <c r="W486" s="214">
        <f t="shared" si="9248"/>
        <v>199</v>
      </c>
      <c r="X486" s="214">
        <f t="shared" si="9248"/>
        <v>24</v>
      </c>
      <c r="Y486" s="215"/>
      <c r="Z486" s="213">
        <f t="shared" ref="Z486:AB486" si="9249">SUM(Z487:Z490)</f>
        <v>0.45369099165698601</v>
      </c>
      <c r="AA486" s="214">
        <f t="shared" si="9249"/>
        <v>200</v>
      </c>
      <c r="AB486" s="214">
        <f t="shared" si="9249"/>
        <v>16</v>
      </c>
      <c r="AC486" s="215"/>
      <c r="AD486" s="213">
        <f t="shared" ref="AD486:AF486" si="9250">SUM(AD487:AD490)</f>
        <v>0.49507711570200896</v>
      </c>
      <c r="AE486" s="214">
        <f t="shared" si="9250"/>
        <v>405</v>
      </c>
      <c r="AF486" s="214">
        <f t="shared" si="9250"/>
        <v>87</v>
      </c>
      <c r="AG486" s="215"/>
      <c r="AH486" s="213">
        <f t="shared" ref="AH486:AJ486" si="9251">SUM(AH487:AH490)</f>
        <v>0.48664248664248666</v>
      </c>
      <c r="AI486" s="214">
        <f t="shared" si="9251"/>
        <v>596</v>
      </c>
      <c r="AJ486" s="214">
        <f t="shared" si="9251"/>
        <v>48</v>
      </c>
      <c r="AK486" s="215"/>
      <c r="AL486" s="213">
        <f t="shared" ref="AL486:AN486" si="9252">SUM(AL487:AL490)</f>
        <v>0.37591336116910223</v>
      </c>
      <c r="AM486" s="214">
        <f t="shared" si="9252"/>
        <v>134</v>
      </c>
      <c r="AN486" s="214">
        <f t="shared" si="9252"/>
        <v>48</v>
      </c>
      <c r="AO486" s="215"/>
      <c r="AP486" s="213">
        <f t="shared" ref="AP486:AR486" si="9253">SUM(AP487:AP490)</f>
        <v>0.38351620311303908</v>
      </c>
      <c r="AQ486" s="214">
        <f t="shared" si="9253"/>
        <v>209</v>
      </c>
      <c r="AR486" s="214">
        <f t="shared" si="9253"/>
        <v>25</v>
      </c>
      <c r="AS486" s="215"/>
      <c r="AT486" s="213">
        <f t="shared" ref="AT486:AV486" si="9254">SUM(AT487:AT490)</f>
        <v>0.63791442181117441</v>
      </c>
      <c r="AU486" s="214">
        <f t="shared" si="9254"/>
        <v>437</v>
      </c>
      <c r="AV486" s="214">
        <f t="shared" si="9254"/>
        <v>24</v>
      </c>
      <c r="AW486" s="215"/>
      <c r="AX486" s="213">
        <f t="shared" ref="AX486:AZ486" si="9255">SUM(AX487:AX490)</f>
        <v>0.39999999999999997</v>
      </c>
      <c r="AY486" s="214">
        <f t="shared" si="9255"/>
        <v>210</v>
      </c>
      <c r="AZ486" s="214">
        <f t="shared" si="9255"/>
        <v>18</v>
      </c>
      <c r="BA486" s="215"/>
      <c r="BB486" s="213">
        <f t="shared" ref="BB486:BD486" si="9256">SUM(BB487:BB490)</f>
        <v>0.38809854267869531</v>
      </c>
      <c r="BC486" s="214">
        <f t="shared" si="9256"/>
        <v>204</v>
      </c>
      <c r="BD486" s="214">
        <f t="shared" si="9256"/>
        <v>49</v>
      </c>
      <c r="BE486" s="215"/>
      <c r="BF486" s="213">
        <f t="shared" ref="BF486:BH486" si="9257">SUM(BF487:BF490)</f>
        <v>0.45171199520491495</v>
      </c>
      <c r="BG486" s="214">
        <f t="shared" si="9257"/>
        <v>549</v>
      </c>
      <c r="BH486" s="214">
        <f t="shared" si="9257"/>
        <v>10</v>
      </c>
      <c r="BI486" s="215"/>
      <c r="BJ486" s="213">
        <f t="shared" ref="BJ486:BL486" si="9258">SUM(BJ487:BJ490)</f>
        <v>0.50069640654224201</v>
      </c>
      <c r="BK486" s="214">
        <f t="shared" si="9258"/>
        <v>598</v>
      </c>
      <c r="BL486" s="214">
        <f t="shared" si="9258"/>
        <v>8</v>
      </c>
      <c r="BM486" s="215"/>
      <c r="BN486" s="213">
        <f t="shared" ref="BN486:BP486" si="9259">SUM(BN487:BN490)</f>
        <v>0.47575888361386853</v>
      </c>
      <c r="BO486" s="214">
        <f t="shared" si="9259"/>
        <v>156</v>
      </c>
      <c r="BP486" s="214">
        <f t="shared" si="9259"/>
        <v>61</v>
      </c>
      <c r="BQ486" s="215"/>
      <c r="BR486" s="213">
        <f t="shared" ref="BR486:BT486" si="9260">SUM(BR487:BR490)</f>
        <v>0.48811284268001365</v>
      </c>
      <c r="BS486" s="214">
        <f t="shared" si="9260"/>
        <v>201</v>
      </c>
      <c r="BT486" s="214">
        <f t="shared" si="9260"/>
        <v>88</v>
      </c>
      <c r="BU486" s="215"/>
      <c r="BV486" s="213">
        <f t="shared" ref="BV486:BX486" si="9261">SUM(BV487:BV490)</f>
        <v>0.47650663942798771</v>
      </c>
      <c r="BW486" s="214">
        <f t="shared" si="9261"/>
        <v>219</v>
      </c>
      <c r="BX486" s="214">
        <f t="shared" si="9261"/>
        <v>44</v>
      </c>
      <c r="BY486" s="215"/>
      <c r="BZ486" s="213">
        <f t="shared" ref="BZ486:CB486" si="9262">SUM(BZ487:BZ490)</f>
        <v>0.49795755703895589</v>
      </c>
      <c r="CA486" s="214">
        <f t="shared" si="9262"/>
        <v>217</v>
      </c>
      <c r="CB486" s="214">
        <f t="shared" si="9262"/>
        <v>28</v>
      </c>
      <c r="CC486" s="215"/>
      <c r="CD486" s="213">
        <f t="shared" ref="CD486:CF486" si="9263">SUM(CD487:CD490)</f>
        <v>0.42921368932929627</v>
      </c>
      <c r="CE486" s="214">
        <f t="shared" si="9263"/>
        <v>208</v>
      </c>
      <c r="CF486" s="214">
        <f t="shared" si="9263"/>
        <v>45</v>
      </c>
      <c r="CG486" s="215"/>
      <c r="CH486" s="213">
        <f t="shared" ref="CH486:CJ486" si="9264">SUM(CH487:CH490)</f>
        <v>0.50514336828504691</v>
      </c>
      <c r="CI486" s="214">
        <f t="shared" si="9264"/>
        <v>453</v>
      </c>
      <c r="CJ486" s="214">
        <f t="shared" si="9264"/>
        <v>29</v>
      </c>
      <c r="CK486" s="215"/>
      <c r="CL486" s="213">
        <f t="shared" ref="CL486:CN486" si="9265">SUM(CL487:CL490)</f>
        <v>0.58856467911982147</v>
      </c>
      <c r="CM486" s="214">
        <f t="shared" si="9265"/>
        <v>602</v>
      </c>
      <c r="CN486" s="214">
        <f t="shared" si="9265"/>
        <v>29</v>
      </c>
      <c r="CO486" s="215"/>
      <c r="CP486" s="213">
        <f t="shared" ref="CP486:CR486" si="9266">SUM(CP487:CP490)</f>
        <v>0.52796992481203009</v>
      </c>
      <c r="CQ486" s="214">
        <f t="shared" si="9266"/>
        <v>476</v>
      </c>
      <c r="CR486" s="214">
        <f t="shared" si="9266"/>
        <v>11</v>
      </c>
      <c r="CS486" s="215"/>
      <c r="CT486" s="213">
        <f t="shared" ref="CT486:CV486" si="9267">SUM(CT487:CT490)</f>
        <v>0.47407143704758514</v>
      </c>
      <c r="CU486" s="214">
        <f t="shared" si="9267"/>
        <v>177</v>
      </c>
      <c r="CV486" s="214">
        <f t="shared" si="9267"/>
        <v>86</v>
      </c>
      <c r="CW486" s="215"/>
      <c r="CX486" s="213">
        <f t="shared" ref="CX486:CZ486" si="9268">SUM(CX487:CX490)</f>
        <v>0.57024793388429751</v>
      </c>
      <c r="CY486" s="214">
        <f t="shared" si="9268"/>
        <v>224</v>
      </c>
      <c r="CZ486" s="214">
        <f t="shared" si="9268"/>
        <v>30</v>
      </c>
      <c r="DA486" s="215"/>
      <c r="DB486" s="213">
        <f t="shared" ref="DB486:DD486" si="9269">SUM(DB487:DB490)</f>
        <v>0.52194220103142941</v>
      </c>
      <c r="DC486" s="214">
        <f t="shared" si="9269"/>
        <v>245</v>
      </c>
      <c r="DD486" s="214">
        <f t="shared" si="9269"/>
        <v>27</v>
      </c>
      <c r="DE486" s="215"/>
      <c r="DF486" s="213">
        <f t="shared" ref="DF486:DH486" si="9270">SUM(DF487:DF490)</f>
        <v>0.56904256507652773</v>
      </c>
      <c r="DG486" s="214">
        <f t="shared" si="9270"/>
        <v>455</v>
      </c>
      <c r="DH486" s="214">
        <f t="shared" si="9270"/>
        <v>8</v>
      </c>
      <c r="DI486" s="215"/>
      <c r="DJ486" s="213">
        <f t="shared" ref="DJ486:DL486" si="9271">SUM(DJ487:DJ490)</f>
        <v>0.53459169481422619</v>
      </c>
      <c r="DK486" s="214">
        <f t="shared" si="9271"/>
        <v>580</v>
      </c>
      <c r="DL486" s="214">
        <f t="shared" si="9271"/>
        <v>42</v>
      </c>
      <c r="DM486" s="215"/>
      <c r="DN486" s="213">
        <f t="shared" ref="DN486:DP486" si="9272">SUM(DN487:DN490)</f>
        <v>0.59444129325014183</v>
      </c>
      <c r="DO486" s="214">
        <f t="shared" si="9272"/>
        <v>783</v>
      </c>
      <c r="DP486" s="214">
        <f t="shared" si="9272"/>
        <v>38</v>
      </c>
      <c r="DQ486" s="215"/>
      <c r="DR486" s="213">
        <f t="shared" ref="DR486:DT486" si="9273">SUM(DR487:DR490)</f>
        <v>0.49015240328253229</v>
      </c>
      <c r="DS486" s="214">
        <f t="shared" si="9273"/>
        <v>189</v>
      </c>
      <c r="DT486" s="214">
        <f t="shared" si="9273"/>
        <v>33</v>
      </c>
      <c r="DU486" s="215"/>
      <c r="DV486" s="213">
        <f t="shared" ref="DV486:DX486" si="9274">SUM(DV487:DV490)</f>
        <v>0.46937676672499662</v>
      </c>
      <c r="DW486" s="214">
        <f t="shared" si="9274"/>
        <v>165</v>
      </c>
      <c r="DX486" s="214">
        <f t="shared" si="9274"/>
        <v>49</v>
      </c>
      <c r="DY486" s="215"/>
      <c r="DZ486" s="213">
        <f t="shared" ref="DZ486:EB486" si="9275">SUM(DZ487:DZ490)</f>
        <v>0.41576402321083172</v>
      </c>
      <c r="EA486" s="214">
        <f t="shared" si="9275"/>
        <v>196</v>
      </c>
      <c r="EB486" s="214">
        <f t="shared" si="9275"/>
        <v>21</v>
      </c>
      <c r="EC486" s="215"/>
      <c r="ED486" s="213">
        <f t="shared" ref="ED486:EF486" si="9276">SUM(ED487:ED490)</f>
        <v>0.39184629803186505</v>
      </c>
      <c r="EE486" s="214">
        <f t="shared" si="9276"/>
        <v>183</v>
      </c>
      <c r="EF486" s="214">
        <f t="shared" si="9276"/>
        <v>35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0.33445406422576734</v>
      </c>
      <c r="K487" s="217">
        <f>K8</f>
        <v>6650</v>
      </c>
      <c r="L487" s="217">
        <f>L8</f>
        <v>690</v>
      </c>
      <c r="M487" s="215"/>
      <c r="N487" s="215">
        <f t="shared" ref="N487" si="9278">N8/N478</f>
        <v>0.33445406422576734</v>
      </c>
      <c r="O487" s="217">
        <f t="shared" ref="O487:P487" si="9279">O8</f>
        <v>6650</v>
      </c>
      <c r="P487" s="217">
        <f t="shared" si="9279"/>
        <v>690</v>
      </c>
      <c r="Q487" s="215"/>
      <c r="R487" s="215">
        <f t="shared" ref="R487" si="9280">R8/R478</f>
        <v>0.28736406505629875</v>
      </c>
      <c r="S487" s="217">
        <f t="shared" ref="S487:T487" si="9281">S8</f>
        <v>142</v>
      </c>
      <c r="T487" s="243">
        <f t="shared" si="9281"/>
        <v>21</v>
      </c>
      <c r="U487" s="215"/>
      <c r="V487" s="215">
        <f t="shared" ref="V487" si="9282">V8/V478</f>
        <v>0.27951306973671791</v>
      </c>
      <c r="W487" s="217">
        <f t="shared" ref="W487:X487" si="9283">W8</f>
        <v>133</v>
      </c>
      <c r="X487" s="217">
        <f t="shared" si="9283"/>
        <v>17</v>
      </c>
      <c r="Y487" s="215"/>
      <c r="Z487" s="215">
        <f t="shared" ref="Z487" si="9284">Z8/Z478</f>
        <v>0.3331925229696906</v>
      </c>
      <c r="AA487" s="217">
        <f t="shared" ref="AA487:AB487" si="9285">AA8</f>
        <v>145</v>
      </c>
      <c r="AB487" s="217">
        <f t="shared" si="9285"/>
        <v>7</v>
      </c>
      <c r="AC487" s="215"/>
      <c r="AD487" s="215">
        <f t="shared" ref="AD487" si="9286">AD8/AD478</f>
        <v>0.29503158613624725</v>
      </c>
      <c r="AE487" s="217">
        <f t="shared" ref="AE487:AF487" si="9287">AE8</f>
        <v>242</v>
      </c>
      <c r="AF487" s="217">
        <f t="shared" si="9287"/>
        <v>61</v>
      </c>
      <c r="AG487" s="215"/>
      <c r="AH487" s="215">
        <f t="shared" ref="AH487" si="9288">AH8/AH478</f>
        <v>0.35950235950235948</v>
      </c>
      <c r="AI487" s="217">
        <f t="shared" ref="AI487:AJ487" si="9289">AI8</f>
        <v>430</v>
      </c>
      <c r="AJ487" s="217">
        <f t="shared" si="9289"/>
        <v>31</v>
      </c>
      <c r="AK487" s="215"/>
      <c r="AL487" s="215">
        <f t="shared" ref="AL487" si="9290">AL8/AL478</f>
        <v>0.3221555323590814</v>
      </c>
      <c r="AM487" s="217">
        <f t="shared" ref="AM487:AN487" si="9291">AM8</f>
        <v>119</v>
      </c>
      <c r="AN487" s="217">
        <f t="shared" si="9291"/>
        <v>35</v>
      </c>
      <c r="AO487" s="215"/>
      <c r="AP487" s="215">
        <f t="shared" ref="AP487" si="9292">AP8/AP478</f>
        <v>0.25686824870290043</v>
      </c>
      <c r="AQ487" s="217">
        <f t="shared" ref="AQ487:AR487" si="9293">AQ8</f>
        <v>142</v>
      </c>
      <c r="AR487" s="217">
        <f t="shared" si="9293"/>
        <v>16</v>
      </c>
      <c r="AS487" s="215"/>
      <c r="AT487" s="215">
        <f t="shared" ref="AT487" si="9294">AT8/AT478</f>
        <v>0.52685005496220505</v>
      </c>
      <c r="AU487" s="217">
        <f t="shared" ref="AU487:AV487" si="9295">AU8</f>
        <v>366</v>
      </c>
      <c r="AV487" s="217">
        <f t="shared" si="9295"/>
        <v>15</v>
      </c>
      <c r="AW487" s="215"/>
      <c r="AX487" s="215">
        <f t="shared" ref="AX487" si="9296">AX8/AX478</f>
        <v>0.24607843137254901</v>
      </c>
      <c r="AY487" s="217">
        <f t="shared" ref="AY487:AZ487" si="9297">AY8</f>
        <v>134</v>
      </c>
      <c r="AZ487" s="217">
        <f t="shared" si="9297"/>
        <v>11</v>
      </c>
      <c r="BA487" s="215"/>
      <c r="BB487" s="215">
        <f t="shared" ref="BB487" si="9298">BB8/BB478</f>
        <v>0.27767175572519082</v>
      </c>
      <c r="BC487" s="217">
        <f t="shared" ref="BC487:BD487" si="9299">BC8</f>
        <v>150</v>
      </c>
      <c r="BD487" s="217">
        <f t="shared" si="9299"/>
        <v>29</v>
      </c>
      <c r="BE487" s="215"/>
      <c r="BF487" s="215">
        <f t="shared" ref="BF487" si="9300">BF8/BF478</f>
        <v>0.28778002547388926</v>
      </c>
      <c r="BG487" s="217">
        <f t="shared" ref="BG487:BH487" si="9301">BG8</f>
        <v>355</v>
      </c>
      <c r="BH487" s="217">
        <f t="shared" si="9301"/>
        <v>4</v>
      </c>
      <c r="BI487" s="215"/>
      <c r="BJ487" s="215">
        <f t="shared" ref="BJ487" si="9302">BJ8/BJ478</f>
        <v>0.34147797365593535</v>
      </c>
      <c r="BK487" s="217">
        <f t="shared" ref="BK487:BL487" si="9303">BK8</f>
        <v>411</v>
      </c>
      <c r="BL487" s="217">
        <f t="shared" si="9303"/>
        <v>3</v>
      </c>
      <c r="BM487" s="215"/>
      <c r="BN487" s="215">
        <f t="shared" ref="BN487" si="9304">BN8/BN478</f>
        <v>0.30053229751114946</v>
      </c>
      <c r="BO487" s="217">
        <f t="shared" ref="BO487:BP487" si="9305">BO8</f>
        <v>102</v>
      </c>
      <c r="BP487" s="217">
        <f t="shared" si="9305"/>
        <v>41</v>
      </c>
      <c r="BQ487" s="215"/>
      <c r="BR487" s="215">
        <f t="shared" ref="BR487" si="9306">BR8/BR478</f>
        <v>0.31475372540097829</v>
      </c>
      <c r="BS487" s="217">
        <f t="shared" ref="BS487:BT487" si="9307">BS8</f>
        <v>131</v>
      </c>
      <c r="BT487" s="217">
        <f t="shared" si="9307"/>
        <v>50</v>
      </c>
      <c r="BU487" s="215"/>
      <c r="BV487" s="215">
        <f t="shared" ref="BV487" si="9308">BV8/BV478</f>
        <v>0.34256172066220825</v>
      </c>
      <c r="BW487" s="217">
        <f t="shared" ref="BW487:BX487" si="9309">BW8</f>
        <v>163</v>
      </c>
      <c r="BX487" s="217">
        <f t="shared" si="9309"/>
        <v>15</v>
      </c>
      <c r="BY487" s="215"/>
      <c r="BZ487" s="215">
        <f t="shared" ref="BZ487" si="9310">BZ8/BZ478</f>
        <v>0.31583142373219092</v>
      </c>
      <c r="CA487" s="217">
        <f t="shared" ref="CA487:CB487" si="9311">CA8</f>
        <v>142</v>
      </c>
      <c r="CB487" s="217">
        <f t="shared" si="9311"/>
        <v>25</v>
      </c>
      <c r="CC487" s="215"/>
      <c r="CD487" s="215">
        <f t="shared" ref="CD487" si="9312">CD8/CD478</f>
        <v>0.21901091843288376</v>
      </c>
      <c r="CE487" s="217">
        <f t="shared" ref="CE487:CF487" si="9313">CE8</f>
        <v>107</v>
      </c>
      <c r="CF487" s="217">
        <f t="shared" si="9313"/>
        <v>28</v>
      </c>
      <c r="CG487" s="215"/>
      <c r="CH487" s="215">
        <f t="shared" ref="CH487" si="9314">CH8/CH478</f>
        <v>0.34632013119316207</v>
      </c>
      <c r="CI487" s="217">
        <f t="shared" ref="CI487:CJ487" si="9315">CI8</f>
        <v>316</v>
      </c>
      <c r="CJ487" s="217">
        <f t="shared" si="9315"/>
        <v>21</v>
      </c>
      <c r="CK487" s="215"/>
      <c r="CL487" s="215">
        <f t="shared" ref="CL487" si="9316">CL8/CL478</f>
        <v>0.43129620718316636</v>
      </c>
      <c r="CM487" s="217">
        <f t="shared" ref="CM487:CN487" si="9317">CM8</f>
        <v>454</v>
      </c>
      <c r="CN487" s="217">
        <f t="shared" si="9317"/>
        <v>15</v>
      </c>
      <c r="CO487" s="215"/>
      <c r="CP487" s="215">
        <f t="shared" ref="CP487" si="9318">CP8/CP478</f>
        <v>0.33087719298245616</v>
      </c>
      <c r="CQ487" s="217">
        <f t="shared" ref="CQ487:CR487" si="9319">CQ8</f>
        <v>306</v>
      </c>
      <c r="CR487" s="217">
        <f t="shared" si="9319"/>
        <v>10</v>
      </c>
      <c r="CS487" s="215"/>
      <c r="CT487" s="215">
        <f t="shared" ref="CT487" si="9320">CT8/CT478</f>
        <v>0.30532811202088522</v>
      </c>
      <c r="CU487" s="217">
        <f t="shared" ref="CU487:CV487" si="9321">CU8</f>
        <v>118</v>
      </c>
      <c r="CV487" s="217">
        <f t="shared" si="9321"/>
        <v>50</v>
      </c>
      <c r="CW487" s="215"/>
      <c r="CX487" s="215">
        <f t="shared" ref="CX487" si="9322">CX8/CX478</f>
        <v>0.36329201101928377</v>
      </c>
      <c r="CY487" s="217">
        <f t="shared" ref="CY487:CZ487" si="9323">CY8</f>
        <v>149</v>
      </c>
      <c r="CZ487" s="217">
        <f t="shared" si="9323"/>
        <v>15</v>
      </c>
      <c r="DA487" s="215"/>
      <c r="DB487" s="215">
        <f t="shared" ref="DB487" si="9324">DB8/DB478</f>
        <v>0.32888975381920793</v>
      </c>
      <c r="DC487" s="217">
        <f t="shared" ref="DC487:DD487" si="9325">DC8</f>
        <v>153</v>
      </c>
      <c r="DD487" s="217">
        <f t="shared" si="9325"/>
        <v>12</v>
      </c>
      <c r="DE487" s="215"/>
      <c r="DF487" s="215">
        <f t="shared" ref="DF487" si="9326">DF8/DF478</f>
        <v>0.38839235839570996</v>
      </c>
      <c r="DG487" s="217">
        <f t="shared" ref="DG487:DH487" si="9327">DG8</f>
        <v>321</v>
      </c>
      <c r="DH487" s="217">
        <f t="shared" si="9327"/>
        <v>8</v>
      </c>
      <c r="DI487" s="215"/>
      <c r="DJ487" s="215">
        <f t="shared" ref="DJ487" si="9328">DJ8/DJ478</f>
        <v>0.31237830319888732</v>
      </c>
      <c r="DK487" s="217">
        <f t="shared" ref="DK487:DL487" si="9329">DK8</f>
        <v>354</v>
      </c>
      <c r="DL487" s="217">
        <f t="shared" si="9329"/>
        <v>31</v>
      </c>
      <c r="DM487" s="215"/>
      <c r="DN487" s="215">
        <f t="shared" ref="DN487" si="9330">DN8/DN478</f>
        <v>0.41476760868839879</v>
      </c>
      <c r="DO487" s="217">
        <f t="shared" ref="DO487:DP487" si="9331">DO8</f>
        <v>555</v>
      </c>
      <c r="DP487" s="217">
        <f t="shared" si="9331"/>
        <v>26</v>
      </c>
      <c r="DQ487" s="215"/>
      <c r="DR487" s="215">
        <f t="shared" ref="DR487" si="9332">DR8/DR478</f>
        <v>0.34583821805392734</v>
      </c>
      <c r="DS487" s="217">
        <f t="shared" ref="DS487:DT487" si="9333">DS8</f>
        <v>134</v>
      </c>
      <c r="DT487" s="217">
        <f t="shared" si="9333"/>
        <v>30</v>
      </c>
      <c r="DU487" s="215"/>
      <c r="DV487" s="215">
        <f t="shared" ref="DV487" si="9334">DV8/DV478</f>
        <v>0.29829048324135143</v>
      </c>
      <c r="DW487" s="217">
        <f t="shared" ref="DW487:DX487" si="9335">DW8</f>
        <v>108</v>
      </c>
      <c r="DX487" s="217">
        <f t="shared" si="9335"/>
        <v>27</v>
      </c>
      <c r="DY487" s="215"/>
      <c r="DZ487" s="215">
        <f t="shared" ref="DZ487" si="9336">DZ8/DZ478</f>
        <v>0.27311411992263057</v>
      </c>
      <c r="EA487" s="217">
        <f t="shared" ref="EA487:EB487" si="9337">EA8</f>
        <v>131</v>
      </c>
      <c r="EB487" s="217">
        <f t="shared" si="9337"/>
        <v>19</v>
      </c>
      <c r="EC487" s="215"/>
      <c r="ED487" s="215">
        <f t="shared" ref="ED487" si="9338">ED8/ED478</f>
        <v>0.28284910965323334</v>
      </c>
      <c r="EE487" s="217">
        <f t="shared" ref="EE487:EF487" si="9339">EE8</f>
        <v>137</v>
      </c>
      <c r="EF487" s="217">
        <f t="shared" si="9339"/>
        <v>17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0.1249504430807373</v>
      </c>
      <c r="K488" s="217">
        <f>K108</f>
        <v>2466</v>
      </c>
      <c r="L488" s="217">
        <f>L108</f>
        <v>394</v>
      </c>
      <c r="M488" s="215"/>
      <c r="N488" s="215">
        <f t="shared" ref="N488" si="9342">N108/N478</f>
        <v>0.1249504430807373</v>
      </c>
      <c r="O488" s="217">
        <f t="shared" ref="O488:P488" si="9343">O108</f>
        <v>2466</v>
      </c>
      <c r="P488" s="217">
        <f t="shared" si="9343"/>
        <v>394</v>
      </c>
      <c r="Q488" s="215"/>
      <c r="R488" s="215">
        <f t="shared" ref="R488" si="9344">R108/R478</f>
        <v>0.10047156192859205</v>
      </c>
      <c r="S488" s="217">
        <f t="shared" ref="S488:T488" si="9345">S108</f>
        <v>55</v>
      </c>
      <c r="T488" s="243">
        <f t="shared" si="9345"/>
        <v>40</v>
      </c>
      <c r="U488" s="215"/>
      <c r="V488" s="215">
        <f t="shared" ref="V488" si="9346">V108/V478</f>
        <v>0.12371425875247712</v>
      </c>
      <c r="W488" s="217">
        <f t="shared" ref="W488:X488" si="9347">W108</f>
        <v>66</v>
      </c>
      <c r="X488" s="217">
        <f t="shared" si="9347"/>
        <v>7</v>
      </c>
      <c r="Y488" s="215"/>
      <c r="Z488" s="215">
        <f t="shared" ref="Z488" si="9348">Z108/Z478</f>
        <v>0.12049846868729538</v>
      </c>
      <c r="AA488" s="217">
        <f t="shared" ref="AA488:AB488" si="9349">AA108</f>
        <v>55</v>
      </c>
      <c r="AB488" s="217">
        <f t="shared" si="9349"/>
        <v>9</v>
      </c>
      <c r="AC488" s="215"/>
      <c r="AD488" s="215">
        <f t="shared" ref="AD488" si="9350">AD108/AD478</f>
        <v>0.16771953787490751</v>
      </c>
      <c r="AE488" s="217">
        <f t="shared" ref="AE488:AF488" si="9351">AE108</f>
        <v>141</v>
      </c>
      <c r="AF488" s="217">
        <f t="shared" si="9351"/>
        <v>23</v>
      </c>
      <c r="AG488" s="215"/>
      <c r="AH488" s="215">
        <f t="shared" ref="AH488" si="9352">AH108/AH478</f>
        <v>0.10701610701610702</v>
      </c>
      <c r="AI488" s="217">
        <f t="shared" ref="AI488:AJ488" si="9353">AI108</f>
        <v>145</v>
      </c>
      <c r="AJ488" s="217">
        <f t="shared" si="9353"/>
        <v>17</v>
      </c>
      <c r="AK488" s="215"/>
      <c r="AL488" s="215">
        <f t="shared" ref="AL488" si="9354">AL108/AL478</f>
        <v>1.5135699373695199E-2</v>
      </c>
      <c r="AM488" s="217">
        <f t="shared" ref="AM488:AN488" si="9355">AM108</f>
        <v>4</v>
      </c>
      <c r="AN488" s="217">
        <f t="shared" si="9355"/>
        <v>13</v>
      </c>
      <c r="AO488" s="215"/>
      <c r="AP488" s="215">
        <f t="shared" ref="AP488" si="9356">AP108/AP478</f>
        <v>0.10521391511439993</v>
      </c>
      <c r="AQ488" s="217">
        <f t="shared" ref="AQ488:AR488" si="9357">AQ108</f>
        <v>58</v>
      </c>
      <c r="AR488" s="217">
        <f t="shared" si="9357"/>
        <v>7</v>
      </c>
      <c r="AS488" s="215"/>
      <c r="AT488" s="215">
        <f t="shared" ref="AT488" si="9358">AT108/AT478</f>
        <v>9.0165158033303022E-2</v>
      </c>
      <c r="AU488" s="217">
        <f t="shared" ref="AU488:AV488" si="9359">AU108</f>
        <v>60</v>
      </c>
      <c r="AV488" s="217">
        <f t="shared" si="9359"/>
        <v>9</v>
      </c>
      <c r="AW488" s="215"/>
      <c r="AX488" s="215">
        <f t="shared" ref="AX488" si="9360">AX108/AX478</f>
        <v>0.11007130124777184</v>
      </c>
      <c r="AY488" s="217">
        <f t="shared" ref="AY488:AZ488" si="9361">AY108</f>
        <v>58</v>
      </c>
      <c r="AZ488" s="217">
        <f t="shared" si="9361"/>
        <v>6</v>
      </c>
      <c r="BA488" s="215"/>
      <c r="BB488" s="215">
        <f t="shared" ref="BB488" si="9362">BB108/BB478</f>
        <v>8.3709229701596111E-2</v>
      </c>
      <c r="BC488" s="217">
        <f t="shared" ref="BC488:BD488" si="9363">BC108</f>
        <v>43</v>
      </c>
      <c r="BD488" s="217">
        <f t="shared" si="9363"/>
        <v>15</v>
      </c>
      <c r="BE488" s="215"/>
      <c r="BF488" s="215">
        <f t="shared" ref="BF488" si="9364">BF108/BF478</f>
        <v>0.13021652805873979</v>
      </c>
      <c r="BG488" s="217">
        <f t="shared" ref="BG488:BH488" si="9365">BG108</f>
        <v>161</v>
      </c>
      <c r="BH488" s="217">
        <f t="shared" si="9365"/>
        <v>5</v>
      </c>
      <c r="BI488" s="215"/>
      <c r="BJ488" s="215">
        <f t="shared" ref="BJ488" si="9366">BJ108/BJ478</f>
        <v>0.13327231485534641</v>
      </c>
      <c r="BK488" s="217">
        <f t="shared" ref="BK488:BL488" si="9367">BK108</f>
        <v>162</v>
      </c>
      <c r="BL488" s="217">
        <f t="shared" si="9367"/>
        <v>5</v>
      </c>
      <c r="BM488" s="215"/>
      <c r="BN488" s="215">
        <f t="shared" ref="BN488" si="9368">BN108/BN478</f>
        <v>0.14472737735577615</v>
      </c>
      <c r="BO488" s="217">
        <f t="shared" ref="BO488:BP488" si="9369">BO108</f>
        <v>46</v>
      </c>
      <c r="BP488" s="217">
        <f t="shared" si="9369"/>
        <v>17</v>
      </c>
      <c r="BQ488" s="215"/>
      <c r="BR488" s="215">
        <f t="shared" ref="BR488" si="9370">BR108/BR478</f>
        <v>0.12876805824138324</v>
      </c>
      <c r="BS488" s="217">
        <f t="shared" ref="BS488:BT488" si="9371">BS108</f>
        <v>56</v>
      </c>
      <c r="BT488" s="217">
        <f t="shared" si="9371"/>
        <v>38</v>
      </c>
      <c r="BU488" s="215"/>
      <c r="BV488" s="215">
        <f t="shared" ref="BV488" si="9372">BV108/BV478</f>
        <v>0.12315223466378862</v>
      </c>
      <c r="BW488" s="217">
        <f t="shared" ref="BW488:BX488" si="9373">BW108</f>
        <v>52</v>
      </c>
      <c r="BX488" s="217">
        <f t="shared" si="9373"/>
        <v>29</v>
      </c>
      <c r="BY488" s="215"/>
      <c r="BZ488" s="215">
        <f t="shared" ref="BZ488" si="9374">BZ108/BZ478</f>
        <v>0.11975689947195377</v>
      </c>
      <c r="CA488" s="217">
        <f t="shared" ref="CA488:CB488" si="9375">CA108</f>
        <v>53</v>
      </c>
      <c r="CB488" s="217">
        <f t="shared" si="9375"/>
        <v>3</v>
      </c>
      <c r="CC488" s="215"/>
      <c r="CD488" s="215">
        <f t="shared" ref="CD488" si="9376">CD108/CD478</f>
        <v>0.12496559317368566</v>
      </c>
      <c r="CE488" s="217">
        <f t="shared" ref="CE488:CF488" si="9377">CE108</f>
        <v>65</v>
      </c>
      <c r="CF488" s="217">
        <f t="shared" si="9377"/>
        <v>15</v>
      </c>
      <c r="CG488" s="215"/>
      <c r="CH488" s="215">
        <f t="shared" ref="CH488" si="9378">CH108/CH478</f>
        <v>0.12254634000894499</v>
      </c>
      <c r="CI488" s="217">
        <f t="shared" ref="CI488:CJ488" si="9379">CI108</f>
        <v>111</v>
      </c>
      <c r="CJ488" s="217">
        <f t="shared" si="9379"/>
        <v>3</v>
      </c>
      <c r="CK488" s="215"/>
      <c r="CL488" s="215">
        <f t="shared" ref="CL488" si="9380">CL108/CL478</f>
        <v>0.11255960453213176</v>
      </c>
      <c r="CM488" s="217">
        <f t="shared" ref="CM488:CN488" si="9381">CM108</f>
        <v>110</v>
      </c>
      <c r="CN488" s="217">
        <f t="shared" si="9381"/>
        <v>11</v>
      </c>
      <c r="CO488" s="215"/>
      <c r="CP488" s="215">
        <f t="shared" ref="CP488" si="9382">CP108/CP478</f>
        <v>0.15358395989974938</v>
      </c>
      <c r="CQ488" s="217">
        <f t="shared" ref="CQ488:CR488" si="9383">CQ108</f>
        <v>139</v>
      </c>
      <c r="CR488" s="217">
        <f t="shared" si="9383"/>
        <v>1</v>
      </c>
      <c r="CS488" s="215"/>
      <c r="CT488" s="215">
        <f t="shared" ref="CT488" si="9384">CT108/CT478</f>
        <v>0.11890352438590246</v>
      </c>
      <c r="CU488" s="217">
        <f t="shared" ref="CU488:CV488" si="9385">CU108</f>
        <v>44</v>
      </c>
      <c r="CV488" s="217">
        <f t="shared" si="9385"/>
        <v>34</v>
      </c>
      <c r="CW488" s="215"/>
      <c r="CX488" s="215">
        <f t="shared" ref="CX488" si="9386">CX108/CX478</f>
        <v>0.14244719926538107</v>
      </c>
      <c r="CY488" s="217">
        <f t="shared" ref="CY488:CZ488" si="9387">CY108</f>
        <v>55</v>
      </c>
      <c r="CZ488" s="217">
        <f t="shared" si="9387"/>
        <v>11</v>
      </c>
      <c r="DA488" s="215"/>
      <c r="DB488" s="215">
        <f t="shared" ref="DB488" si="9388">DB108/DB478</f>
        <v>0.14128636761700886</v>
      </c>
      <c r="DC488" s="217">
        <f t="shared" ref="DC488:DD488" si="9389">DC108</f>
        <v>72</v>
      </c>
      <c r="DD488" s="217">
        <f t="shared" si="9389"/>
        <v>13</v>
      </c>
      <c r="DE488" s="215"/>
      <c r="DF488" s="215">
        <f t="shared" ref="DF488" si="9390">DF108/DF478</f>
        <v>0.14825159200089374</v>
      </c>
      <c r="DG488" s="217">
        <f t="shared" ref="DG488:DH488" si="9391">DG108</f>
        <v>112</v>
      </c>
      <c r="DH488" s="217">
        <f t="shared" si="9391"/>
        <v>0</v>
      </c>
      <c r="DI488" s="215"/>
      <c r="DJ488" s="215">
        <f t="shared" ref="DJ488" si="9392">DJ108/DJ478</f>
        <v>0.16999801311345122</v>
      </c>
      <c r="DK488" s="217">
        <f t="shared" ref="DK488:DL488" si="9393">DK108</f>
        <v>179</v>
      </c>
      <c r="DL488" s="217">
        <f t="shared" si="9393"/>
        <v>10</v>
      </c>
      <c r="DM488" s="215"/>
      <c r="DN488" s="215">
        <f t="shared" ref="DN488" si="9394">DN108/DN478</f>
        <v>0.14790964599112474</v>
      </c>
      <c r="DO488" s="217">
        <f t="shared" ref="DO488:DP488" si="9395">DO108</f>
        <v>194</v>
      </c>
      <c r="DP488" s="217">
        <f t="shared" si="9395"/>
        <v>12</v>
      </c>
      <c r="DQ488" s="215"/>
      <c r="DR488" s="215">
        <f t="shared" ref="DR488" si="9396">DR108/DR478</f>
        <v>0.11805392731535756</v>
      </c>
      <c r="DS488" s="217">
        <f t="shared" ref="DS488:DT488" si="9397">DS108</f>
        <v>47</v>
      </c>
      <c r="DT488" s="217">
        <f t="shared" si="9397"/>
        <v>1</v>
      </c>
      <c r="DU488" s="215"/>
      <c r="DV488" s="215">
        <f t="shared" ref="DV488" si="9398">DV108/DV478</f>
        <v>0.11078207026517702</v>
      </c>
      <c r="DW488" s="217">
        <f t="shared" ref="DW488:DX488" si="9399">DW108</f>
        <v>41</v>
      </c>
      <c r="DX488" s="217">
        <f t="shared" si="9399"/>
        <v>21</v>
      </c>
      <c r="DY488" s="215"/>
      <c r="DZ488" s="215">
        <f t="shared" ref="DZ488" si="9400">DZ108/DZ478</f>
        <v>9.7775628626692451E-2</v>
      </c>
      <c r="EA488" s="217">
        <f t="shared" ref="EA488:EB488" si="9401">EA108</f>
        <v>48</v>
      </c>
      <c r="EB488" s="217">
        <f t="shared" si="9401"/>
        <v>1</v>
      </c>
      <c r="EC488" s="215"/>
      <c r="ED488" s="215">
        <f t="shared" ref="ED488" si="9402">ED108/ED478</f>
        <v>7.7507029053420801E-2</v>
      </c>
      <c r="EE488" s="217">
        <f t="shared" ref="EE488:EF488" si="9403">EE108</f>
        <v>34</v>
      </c>
      <c r="EF488" s="217">
        <f t="shared" si="9403"/>
        <v>18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1.3773566292732955E-3</v>
      </c>
      <c r="K489" s="217">
        <f>K134</f>
        <v>37</v>
      </c>
      <c r="L489" s="217">
        <f>L134</f>
        <v>0</v>
      </c>
      <c r="M489" s="215"/>
      <c r="N489" s="215">
        <f t="shared" ref="N489" si="9406">N134/N478</f>
        <v>1.3773566292732955E-3</v>
      </c>
      <c r="O489" s="217">
        <f t="shared" ref="O489:P489" si="9407">O134</f>
        <v>37</v>
      </c>
      <c r="P489" s="217">
        <f t="shared" si="9407"/>
        <v>0</v>
      </c>
      <c r="Q489" s="215"/>
      <c r="R489" s="215">
        <f t="shared" ref="R489" si="9408">R134/R478</f>
        <v>0</v>
      </c>
      <c r="S489" s="217">
        <f t="shared" ref="S489:T489" si="9409">S134</f>
        <v>0</v>
      </c>
      <c r="T489" s="243">
        <f t="shared" si="9409"/>
        <v>0</v>
      </c>
      <c r="U489" s="215"/>
      <c r="V489" s="215">
        <f t="shared" ref="V489" si="9410">V134/V478</f>
        <v>0</v>
      </c>
      <c r="W489" s="217">
        <f t="shared" ref="W489:X489" si="9411">W134</f>
        <v>0</v>
      </c>
      <c r="X489" s="217">
        <f t="shared" si="9411"/>
        <v>0</v>
      </c>
      <c r="Y489" s="215"/>
      <c r="Z489" s="215">
        <f t="shared" ref="Z489" si="9412">Z134/Z478</f>
        <v>0</v>
      </c>
      <c r="AA489" s="217">
        <f t="shared" ref="AA489:AB489" si="9413">AA134</f>
        <v>0</v>
      </c>
      <c r="AB489" s="217">
        <f t="shared" si="9413"/>
        <v>0</v>
      </c>
      <c r="AC489" s="215"/>
      <c r="AD489" s="215">
        <f t="shared" ref="AD489" si="9414">AD134/AD478</f>
        <v>3.6423652609413239E-3</v>
      </c>
      <c r="AE489" s="217">
        <f t="shared" ref="AE489:AF489" si="9415">AE134</f>
        <v>4</v>
      </c>
      <c r="AF489" s="217">
        <f t="shared" si="9415"/>
        <v>0</v>
      </c>
      <c r="AG489" s="215"/>
      <c r="AH489" s="215">
        <f t="shared" ref="AH489" si="9416">AH134/AH478</f>
        <v>3.7440037440037441E-3</v>
      </c>
      <c r="AI489" s="217">
        <f t="shared" ref="AI489:AJ489" si="9417">AI134</f>
        <v>6</v>
      </c>
      <c r="AJ489" s="217">
        <f t="shared" si="9417"/>
        <v>0</v>
      </c>
      <c r="AK489" s="215"/>
      <c r="AL489" s="215">
        <f t="shared" ref="AL489" si="9418">AL134/AL478</f>
        <v>2.0876826722338203E-3</v>
      </c>
      <c r="AM489" s="217">
        <f t="shared" ref="AM489:AN489" si="9419">AM134</f>
        <v>1</v>
      </c>
      <c r="AN489" s="217">
        <f t="shared" si="9419"/>
        <v>0</v>
      </c>
      <c r="AO489" s="215"/>
      <c r="AP489" s="215">
        <f t="shared" ref="AP489" si="9420">AP134/AP478</f>
        <v>0</v>
      </c>
      <c r="AQ489" s="217">
        <f t="shared" ref="AQ489:AR489" si="9421">AQ134</f>
        <v>0</v>
      </c>
      <c r="AR489" s="217">
        <f t="shared" si="9421"/>
        <v>0</v>
      </c>
      <c r="AS489" s="215"/>
      <c r="AT489" s="215">
        <f t="shared" ref="AT489" si="9422">AT134/AT478</f>
        <v>0</v>
      </c>
      <c r="AU489" s="217">
        <f t="shared" ref="AU489:AV489" si="9423">AU134</f>
        <v>0</v>
      </c>
      <c r="AV489" s="217">
        <f t="shared" si="9423"/>
        <v>0</v>
      </c>
      <c r="AW489" s="215"/>
      <c r="AX489" s="215">
        <f t="shared" ref="AX489" si="9424">AX134/AX478</f>
        <v>1.4260249554367201E-3</v>
      </c>
      <c r="AY489" s="217">
        <f t="shared" ref="AY489:AZ489" si="9425">AY134</f>
        <v>1</v>
      </c>
      <c r="AZ489" s="217">
        <f t="shared" si="9425"/>
        <v>0</v>
      </c>
      <c r="BA489" s="215"/>
      <c r="BB489" s="215">
        <f t="shared" ref="BB489" si="9426">BB134/BB478</f>
        <v>0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1.1987712594590545E-3</v>
      </c>
      <c r="BG489" s="217">
        <f t="shared" ref="BG489:BH489" si="9429">BG134</f>
        <v>2</v>
      </c>
      <c r="BH489" s="217">
        <f t="shared" si="9429"/>
        <v>0</v>
      </c>
      <c r="BI489" s="215"/>
      <c r="BJ489" s="215">
        <f t="shared" ref="BJ489" si="9430">BJ134/BJ478</f>
        <v>2.5468582116279993E-3</v>
      </c>
      <c r="BK489" s="217">
        <f t="shared" ref="BK489:BL489" si="9431">BK134</f>
        <v>4</v>
      </c>
      <c r="BL489" s="217">
        <f t="shared" si="9431"/>
        <v>0</v>
      </c>
      <c r="BM489" s="215"/>
      <c r="BN489" s="215">
        <f t="shared" ref="BN489" si="9432">BN134/BN478</f>
        <v>2.3018270752409725E-3</v>
      </c>
      <c r="BO489" s="217">
        <f t="shared" ref="BO489:BP489" si="9433">BO134</f>
        <v>1</v>
      </c>
      <c r="BP489" s="217">
        <f t="shared" si="9433"/>
        <v>0</v>
      </c>
      <c r="BQ489" s="215"/>
      <c r="BR489" s="215">
        <f t="shared" ref="BR489" si="9434">BR134/BR478</f>
        <v>0</v>
      </c>
      <c r="BS489" s="217">
        <f t="shared" ref="BS489:BT489" si="9435">BS134</f>
        <v>0</v>
      </c>
      <c r="BT489" s="217">
        <f t="shared" si="9435"/>
        <v>0</v>
      </c>
      <c r="BU489" s="215"/>
      <c r="BV489" s="215">
        <f t="shared" ref="BV489" si="9436">BV134/BV478</f>
        <v>0</v>
      </c>
      <c r="BW489" s="217">
        <f t="shared" ref="BW489:BX489" si="9437">BW134</f>
        <v>0</v>
      </c>
      <c r="BX489" s="217">
        <f t="shared" si="9437"/>
        <v>0</v>
      </c>
      <c r="BY489" s="215"/>
      <c r="BZ489" s="215">
        <f t="shared" ref="BZ489" si="9438">BZ134/BZ478</f>
        <v>0</v>
      </c>
      <c r="CA489" s="217">
        <f t="shared" ref="CA489:CB489" si="9439">CA134</f>
        <v>0</v>
      </c>
      <c r="CB489" s="217">
        <f t="shared" si="9439"/>
        <v>0</v>
      </c>
      <c r="CC489" s="215"/>
      <c r="CD489" s="215">
        <f t="shared" ref="CD489" si="9440">CD134/CD478</f>
        <v>5.8720983576474907E-3</v>
      </c>
      <c r="CE489" s="217">
        <f t="shared" ref="CE489:CF489" si="9441">CE134</f>
        <v>4</v>
      </c>
      <c r="CF489" s="217">
        <f t="shared" si="9441"/>
        <v>0</v>
      </c>
      <c r="CG489" s="215"/>
      <c r="CH489" s="215">
        <f t="shared" ref="CH489" si="9442">CH134/CH478</f>
        <v>7.9511007305073801E-4</v>
      </c>
      <c r="CI489" s="217">
        <f t="shared" ref="CI489:CJ489" si="9443">CI134</f>
        <v>1</v>
      </c>
      <c r="CJ489" s="217">
        <f t="shared" si="9443"/>
        <v>0</v>
      </c>
      <c r="CK489" s="215"/>
      <c r="CL489" s="215">
        <f t="shared" ref="CL489" si="9444">CL134/CL478</f>
        <v>3.4997156481035917E-3</v>
      </c>
      <c r="CM489" s="217">
        <f t="shared" ref="CM489:CN489" si="9445">CM134</f>
        <v>5</v>
      </c>
      <c r="CN489" s="217">
        <f t="shared" si="9445"/>
        <v>0</v>
      </c>
      <c r="CO489" s="215"/>
      <c r="CP489" s="215">
        <f t="shared" ref="CP489" si="9446">CP134/CP478</f>
        <v>0</v>
      </c>
      <c r="CQ489" s="217">
        <f t="shared" ref="CQ489:CR489" si="9447">CQ134</f>
        <v>0</v>
      </c>
      <c r="CR489" s="217">
        <f t="shared" si="9447"/>
        <v>0</v>
      </c>
      <c r="CS489" s="215"/>
      <c r="CT489" s="215">
        <f t="shared" ref="CT489" si="9448">CT134/CT478</f>
        <v>0</v>
      </c>
      <c r="CU489" s="217">
        <f t="shared" ref="CU489:CV489" si="9449">CU134</f>
        <v>0</v>
      </c>
      <c r="CV489" s="217">
        <f t="shared" si="9449"/>
        <v>0</v>
      </c>
      <c r="CW489" s="215"/>
      <c r="CX489" s="215">
        <f t="shared" ref="CX489" si="9450">CX134/CX478</f>
        <v>0</v>
      </c>
      <c r="CY489" s="217">
        <f t="shared" ref="CY489:CZ489" si="9451">CY134</f>
        <v>0</v>
      </c>
      <c r="CZ489" s="217">
        <f t="shared" si="9451"/>
        <v>0</v>
      </c>
      <c r="DA489" s="215"/>
      <c r="DB489" s="215">
        <f t="shared" ref="DB489" si="9452">DB134/DB478</f>
        <v>4.6706237228763261E-3</v>
      </c>
      <c r="DC489" s="217">
        <f t="shared" ref="DC489:DD489" si="9453">DC134</f>
        <v>3</v>
      </c>
      <c r="DD489" s="217">
        <f t="shared" si="9453"/>
        <v>0</v>
      </c>
      <c r="DE489" s="215"/>
      <c r="DF489" s="215">
        <f t="shared" ref="DF489" si="9454">DF134/DF478</f>
        <v>2.6812646631661267E-3</v>
      </c>
      <c r="DG489" s="217">
        <f t="shared" ref="DG489:DH489" si="9455">DG134</f>
        <v>3</v>
      </c>
      <c r="DH489" s="217">
        <f t="shared" si="9455"/>
        <v>0</v>
      </c>
      <c r="DI489" s="215"/>
      <c r="DJ489" s="215">
        <f t="shared" ref="DJ489" si="9456">DJ134/DJ478</f>
        <v>6.3580369560898068E-4</v>
      </c>
      <c r="DK489" s="217">
        <f t="shared" ref="DK489:DL489" si="9457">DK134</f>
        <v>1</v>
      </c>
      <c r="DL489" s="217">
        <f t="shared" si="9457"/>
        <v>0</v>
      </c>
      <c r="DM489" s="215"/>
      <c r="DN489" s="215">
        <f t="shared" ref="DN489" si="9458">DN134/DN478</f>
        <v>0</v>
      </c>
      <c r="DO489" s="217">
        <f t="shared" ref="DO489:DP489" si="9459">DO134</f>
        <v>0</v>
      </c>
      <c r="DP489" s="217">
        <f t="shared" si="9459"/>
        <v>0</v>
      </c>
      <c r="DQ489" s="215"/>
      <c r="DR489" s="215">
        <f t="shared" ref="DR489" si="9460">DR134/DR478</f>
        <v>0</v>
      </c>
      <c r="DS489" s="217">
        <f t="shared" ref="DS489:DT489" si="9461">DS134</f>
        <v>0</v>
      </c>
      <c r="DT489" s="217">
        <f t="shared" si="9461"/>
        <v>0</v>
      </c>
      <c r="DU489" s="215"/>
      <c r="DV489" s="215">
        <f t="shared" ref="DV489" si="9462">DV134/DV478</f>
        <v>0</v>
      </c>
      <c r="DW489" s="217">
        <f t="shared" ref="DW489:DX489" si="9463">DW134</f>
        <v>0</v>
      </c>
      <c r="DX489" s="217">
        <f t="shared" si="9463"/>
        <v>0</v>
      </c>
      <c r="DY489" s="215"/>
      <c r="DZ489" s="215">
        <f t="shared" ref="DZ489" si="9464">DZ134/DZ478</f>
        <v>1.5473887814313346E-3</v>
      </c>
      <c r="EA489" s="217">
        <f t="shared" ref="EA489:EB489" si="9465">EA134</f>
        <v>1</v>
      </c>
      <c r="EB489" s="217">
        <f t="shared" si="9465"/>
        <v>0</v>
      </c>
      <c r="EC489" s="215"/>
      <c r="ED489" s="215">
        <f t="shared" ref="ED489" si="9466">ED134/ED478</f>
        <v>0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3.4599105462708071E-2</v>
      </c>
      <c r="K490" s="217">
        <f>K144</f>
        <v>530</v>
      </c>
      <c r="L490" s="217">
        <f>L144</f>
        <v>40</v>
      </c>
      <c r="M490" s="215"/>
      <c r="N490" s="215">
        <f t="shared" ref="N490" si="9470">N144/N478</f>
        <v>3.4599105462708071E-2</v>
      </c>
      <c r="O490" s="217">
        <f t="shared" ref="O490:P490" si="9471">O144</f>
        <v>530</v>
      </c>
      <c r="P490" s="217">
        <f t="shared" si="9471"/>
        <v>40</v>
      </c>
      <c r="Q490" s="215"/>
      <c r="R490" s="215">
        <f t="shared" ref="R490" si="9472">R144/R478</f>
        <v>4.3114233471273217E-2</v>
      </c>
      <c r="S490" s="217">
        <f t="shared" ref="S490:T490" si="9473">S144</f>
        <v>16</v>
      </c>
      <c r="T490" s="243">
        <f t="shared" si="9473"/>
        <v>2</v>
      </c>
      <c r="U490" s="215"/>
      <c r="V490" s="215">
        <f t="shared" ref="V490" si="9474">V144/V478</f>
        <v>0</v>
      </c>
      <c r="W490" s="217">
        <f t="shared" ref="W490:X490" si="9475">W144</f>
        <v>0</v>
      </c>
      <c r="X490" s="217">
        <f t="shared" si="9475"/>
        <v>0</v>
      </c>
      <c r="Y490" s="215"/>
      <c r="Z490" s="215">
        <f t="shared" ref="Z490" si="9476">Z144/Z478</f>
        <v>0</v>
      </c>
      <c r="AA490" s="217">
        <f t="shared" ref="AA490:AB490" si="9477">AA144</f>
        <v>0</v>
      </c>
      <c r="AB490" s="217">
        <f t="shared" si="9477"/>
        <v>0</v>
      </c>
      <c r="AC490" s="215"/>
      <c r="AD490" s="215">
        <f t="shared" ref="AD490" si="9478">AD144/AD478</f>
        <v>2.8683626429912925E-2</v>
      </c>
      <c r="AE490" s="217">
        <f t="shared" ref="AE490:AF490" si="9479">AE144</f>
        <v>18</v>
      </c>
      <c r="AF490" s="217">
        <f t="shared" si="9479"/>
        <v>3</v>
      </c>
      <c r="AG490" s="215"/>
      <c r="AH490" s="215">
        <f t="shared" ref="AH490" si="9480">AH144/AH478</f>
        <v>1.638001638001638E-2</v>
      </c>
      <c r="AI490" s="217">
        <f t="shared" ref="AI490:AJ490" si="9481">AI144</f>
        <v>15</v>
      </c>
      <c r="AJ490" s="217">
        <f t="shared" si="9481"/>
        <v>0</v>
      </c>
      <c r="AK490" s="215"/>
      <c r="AL490" s="215">
        <f t="shared" ref="AL490" si="9482">AL144/AL478</f>
        <v>3.6534446764091857E-2</v>
      </c>
      <c r="AM490" s="217">
        <f t="shared" ref="AM490:AN490" si="9483">AM144</f>
        <v>10</v>
      </c>
      <c r="AN490" s="217">
        <f t="shared" si="9483"/>
        <v>0</v>
      </c>
      <c r="AO490" s="215"/>
      <c r="AP490" s="215">
        <f t="shared" ref="AP490" si="9484">AP144/AP478</f>
        <v>2.143403929573871E-2</v>
      </c>
      <c r="AQ490" s="217">
        <f t="shared" ref="AQ490:AR490" si="9485">AQ144</f>
        <v>9</v>
      </c>
      <c r="AR490" s="217">
        <f t="shared" si="9485"/>
        <v>2</v>
      </c>
      <c r="AS490" s="215"/>
      <c r="AT490" s="215">
        <f t="shared" ref="AT490" si="9486">AT144/AT478</f>
        <v>2.0899208815666263E-2</v>
      </c>
      <c r="AU490" s="217">
        <f t="shared" ref="AU490:AV490" si="9487">AU144</f>
        <v>11</v>
      </c>
      <c r="AV490" s="217">
        <f t="shared" si="9487"/>
        <v>0</v>
      </c>
      <c r="AW490" s="215"/>
      <c r="AX490" s="215">
        <f t="shared" ref="AX490" si="9488">AX144/AX478</f>
        <v>4.2424242424242427E-2</v>
      </c>
      <c r="AY490" s="217">
        <f t="shared" ref="AY490:AZ490" si="9489">AY144</f>
        <v>17</v>
      </c>
      <c r="AZ490" s="217">
        <f t="shared" si="9489"/>
        <v>1</v>
      </c>
      <c r="BA490" s="215"/>
      <c r="BB490" s="215">
        <f t="shared" ref="BB490" si="9490">BB144/BB478</f>
        <v>2.6717557251908396E-2</v>
      </c>
      <c r="BC490" s="217">
        <f t="shared" ref="BC490:BD490" si="9491">BC144</f>
        <v>11</v>
      </c>
      <c r="BD490" s="217">
        <f t="shared" si="9491"/>
        <v>5</v>
      </c>
      <c r="BE490" s="215"/>
      <c r="BF490" s="215">
        <f t="shared" ref="BF490" si="9492">BF144/BF478</f>
        <v>3.2516670412826854E-2</v>
      </c>
      <c r="BG490" s="217">
        <f t="shared" ref="BG490:BH490" si="9493">BG144</f>
        <v>31</v>
      </c>
      <c r="BH490" s="217">
        <f t="shared" si="9493"/>
        <v>1</v>
      </c>
      <c r="BI490" s="215"/>
      <c r="BJ490" s="215">
        <f t="shared" ref="BJ490" si="9494">BJ144/BJ478</f>
        <v>2.3399259819332247E-2</v>
      </c>
      <c r="BK490" s="217">
        <f t="shared" ref="BK490:BL490" si="9495">BK144</f>
        <v>21</v>
      </c>
      <c r="BL490" s="217">
        <f t="shared" si="9495"/>
        <v>0</v>
      </c>
      <c r="BM490" s="215"/>
      <c r="BN490" s="215">
        <f t="shared" ref="BN490" si="9496">BN144/BN478</f>
        <v>2.8197381671701913E-2</v>
      </c>
      <c r="BO490" s="217">
        <f t="shared" ref="BO490:BP490" si="9497">BO144</f>
        <v>7</v>
      </c>
      <c r="BP490" s="217">
        <f t="shared" si="9497"/>
        <v>3</v>
      </c>
      <c r="BQ490" s="215"/>
      <c r="BR490" s="215">
        <f t="shared" ref="BR490" si="9498">BR144/BR478</f>
        <v>4.4591059037652148E-2</v>
      </c>
      <c r="BS490" s="217">
        <f t="shared" ref="BS490:BT490" si="9499">BS144</f>
        <v>14</v>
      </c>
      <c r="BT490" s="217">
        <f t="shared" si="9499"/>
        <v>0</v>
      </c>
      <c r="BU490" s="215"/>
      <c r="BV490" s="215">
        <f t="shared" ref="BV490" si="9500">BV144/BV478</f>
        <v>1.0792684101990864E-2</v>
      </c>
      <c r="BW490" s="217">
        <f t="shared" ref="BW490:BX490" si="9501">BW144</f>
        <v>4</v>
      </c>
      <c r="BX490" s="217">
        <f t="shared" si="9501"/>
        <v>0</v>
      </c>
      <c r="BY490" s="215"/>
      <c r="BZ490" s="215">
        <f t="shared" ref="BZ490" si="9502">BZ144/BZ478</f>
        <v>6.2369233834811195E-2</v>
      </c>
      <c r="CA490" s="217">
        <f t="shared" ref="CA490:CB490" si="9503">CA144</f>
        <v>22</v>
      </c>
      <c r="CB490" s="217">
        <f t="shared" si="9503"/>
        <v>0</v>
      </c>
      <c r="CC490" s="215"/>
      <c r="CD490" s="215">
        <f t="shared" ref="CD490" si="9504">CD144/CD478</f>
        <v>7.9365079365079361E-2</v>
      </c>
      <c r="CE490" s="217">
        <f t="shared" ref="CE490:CF490" si="9505">CE144</f>
        <v>32</v>
      </c>
      <c r="CF490" s="217">
        <f t="shared" si="9505"/>
        <v>2</v>
      </c>
      <c r="CG490" s="215"/>
      <c r="CH490" s="215">
        <f t="shared" ref="CH490" si="9506">CH144/CH478</f>
        <v>3.548178700988918E-2</v>
      </c>
      <c r="CI490" s="217">
        <f t="shared" ref="CI490:CJ490" si="9507">CI144</f>
        <v>25</v>
      </c>
      <c r="CJ490" s="217">
        <f t="shared" si="9507"/>
        <v>5</v>
      </c>
      <c r="CK490" s="215"/>
      <c r="CL490" s="215">
        <f t="shared" ref="CL490" si="9508">CL144/CL478</f>
        <v>4.1209151756419794E-2</v>
      </c>
      <c r="CM490" s="217">
        <f t="shared" ref="CM490:CN490" si="9509">CM144</f>
        <v>33</v>
      </c>
      <c r="CN490" s="217">
        <f t="shared" si="9509"/>
        <v>3</v>
      </c>
      <c r="CO490" s="215"/>
      <c r="CP490" s="215">
        <f t="shared" ref="CP490" si="9510">CP144/CP478</f>
        <v>4.3508771929824559E-2</v>
      </c>
      <c r="CQ490" s="217">
        <f t="shared" ref="CQ490:CR490" si="9511">CQ144</f>
        <v>31</v>
      </c>
      <c r="CR490" s="217">
        <f t="shared" si="9511"/>
        <v>0</v>
      </c>
      <c r="CS490" s="215"/>
      <c r="CT490" s="215">
        <f t="shared" ref="CT490" si="9512">CT144/CT478</f>
        <v>4.9839800640797439E-2</v>
      </c>
      <c r="CU490" s="217">
        <f t="shared" ref="CU490:CV490" si="9513">CU144</f>
        <v>15</v>
      </c>
      <c r="CV490" s="217">
        <f t="shared" si="9513"/>
        <v>2</v>
      </c>
      <c r="CW490" s="215"/>
      <c r="CX490" s="215">
        <f t="shared" ref="CX490" si="9514">CX144/CX478</f>
        <v>6.4508723599632695E-2</v>
      </c>
      <c r="CY490" s="217">
        <f t="shared" ref="CY490:CZ490" si="9515">CY144</f>
        <v>20</v>
      </c>
      <c r="CZ490" s="217">
        <f t="shared" si="9515"/>
        <v>4</v>
      </c>
      <c r="DA490" s="215"/>
      <c r="DB490" s="215">
        <f t="shared" ref="DB490" si="9516">DB144/DB478</f>
        <v>4.7095455872336288E-2</v>
      </c>
      <c r="DC490" s="217">
        <f t="shared" ref="DC490:DD490" si="9517">DC144</f>
        <v>17</v>
      </c>
      <c r="DD490" s="217">
        <f t="shared" si="9517"/>
        <v>2</v>
      </c>
      <c r="DE490" s="215"/>
      <c r="DF490" s="215">
        <f t="shared" ref="DF490" si="9518">DF144/DF478</f>
        <v>2.9717350016757904E-2</v>
      </c>
      <c r="DG490" s="217">
        <f t="shared" ref="DG490:DH490" si="9519">DG144</f>
        <v>19</v>
      </c>
      <c r="DH490" s="217">
        <f t="shared" si="9519"/>
        <v>0</v>
      </c>
      <c r="DI490" s="215"/>
      <c r="DJ490" s="215">
        <f t="shared" ref="DJ490" si="9520">DJ144/DJ478</f>
        <v>5.1579574806278561E-2</v>
      </c>
      <c r="DK490" s="217">
        <f t="shared" ref="DK490:DL490" si="9521">DK144</f>
        <v>46</v>
      </c>
      <c r="DL490" s="217">
        <f t="shared" si="9521"/>
        <v>1</v>
      </c>
      <c r="DM490" s="215"/>
      <c r="DN490" s="215">
        <f t="shared" ref="DN490" si="9522">DN144/DN478</f>
        <v>3.1764038570618262E-2</v>
      </c>
      <c r="DO490" s="217">
        <f t="shared" ref="DO490:DP490" si="9523">DO144</f>
        <v>34</v>
      </c>
      <c r="DP490" s="217">
        <f t="shared" si="9523"/>
        <v>0</v>
      </c>
      <c r="DQ490" s="215"/>
      <c r="DR490" s="215">
        <f t="shared" ref="DR490" si="9524">DR144/DR478</f>
        <v>2.6260257913247362E-2</v>
      </c>
      <c r="DS490" s="217">
        <f t="shared" ref="DS490:DT490" si="9525">DS144</f>
        <v>8</v>
      </c>
      <c r="DT490" s="217">
        <f t="shared" si="9525"/>
        <v>2</v>
      </c>
      <c r="DU490" s="215"/>
      <c r="DV490" s="215">
        <f t="shared" ref="DV490" si="9526">DV144/DV478</f>
        <v>6.0304213218468163E-2</v>
      </c>
      <c r="DW490" s="217">
        <f t="shared" ref="DW490:DX490" si="9527">DW144</f>
        <v>16</v>
      </c>
      <c r="DX490" s="217">
        <f t="shared" si="9527"/>
        <v>1</v>
      </c>
      <c r="DY490" s="215"/>
      <c r="DZ490" s="215">
        <f t="shared" ref="DZ490" si="9528">DZ144/DZ478</f>
        <v>4.3326885880077368E-2</v>
      </c>
      <c r="EA490" s="217">
        <f t="shared" ref="EA490:EB490" si="9529">EA144</f>
        <v>16</v>
      </c>
      <c r="EB490" s="217">
        <f t="shared" si="9529"/>
        <v>1</v>
      </c>
      <c r="EC490" s="215"/>
      <c r="ED490" s="215">
        <f t="shared" ref="ED490" si="9530">ED144/ED478</f>
        <v>3.1490159325210869E-2</v>
      </c>
      <c r="EE490" s="217">
        <f t="shared" ref="EE490:EF490" si="9531">EE144</f>
        <v>12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6.1120200424002485E-2</v>
      </c>
      <c r="K491" s="217">
        <f>K158</f>
        <v>688</v>
      </c>
      <c r="L491" s="217">
        <f>L158</f>
        <v>4</v>
      </c>
      <c r="M491" s="215"/>
      <c r="N491" s="213">
        <f t="shared" ref="N491" si="9534">N158/N478</f>
        <v>6.1120200424002485E-2</v>
      </c>
      <c r="O491" s="217">
        <f t="shared" ref="O491:P491" si="9535">O158</f>
        <v>688</v>
      </c>
      <c r="P491" s="217">
        <f t="shared" si="9535"/>
        <v>4</v>
      </c>
      <c r="Q491" s="215"/>
      <c r="R491" s="213">
        <f t="shared" ref="R491" si="9536">R158/R478</f>
        <v>7.2562794726205374E-2</v>
      </c>
      <c r="S491" s="217">
        <f t="shared" ref="S491:T491" si="9537">S158</f>
        <v>19</v>
      </c>
      <c r="T491" s="243">
        <f t="shared" si="9537"/>
        <v>0</v>
      </c>
      <c r="U491" s="215"/>
      <c r="V491" s="213">
        <f t="shared" ref="V491" si="9538">V158/V478</f>
        <v>5.8695857318108897E-2</v>
      </c>
      <c r="W491" s="217">
        <f t="shared" ref="W491:X491" si="9539">W158</f>
        <v>18</v>
      </c>
      <c r="X491" s="217">
        <f t="shared" si="9539"/>
        <v>0</v>
      </c>
      <c r="Y491" s="215"/>
      <c r="Z491" s="213">
        <f t="shared" ref="Z491" si="9540">Z158/Z478</f>
        <v>5.4282395184285563E-2</v>
      </c>
      <c r="AA491" s="217">
        <f t="shared" ref="AA491:AB491" si="9541">AA158</f>
        <v>15</v>
      </c>
      <c r="AB491" s="217">
        <f t="shared" si="9541"/>
        <v>0</v>
      </c>
      <c r="AC491" s="215"/>
      <c r="AD491" s="213">
        <f t="shared" ref="AD491" si="9542">AD158/AD478</f>
        <v>6.7725229070627738E-2</v>
      </c>
      <c r="AE491" s="217">
        <f t="shared" ref="AE491:AF491" si="9543">AE158</f>
        <v>32</v>
      </c>
      <c r="AF491" s="217">
        <f t="shared" si="9543"/>
        <v>0</v>
      </c>
      <c r="AG491" s="215"/>
      <c r="AH491" s="213">
        <f t="shared" ref="AH491" si="9544">AH158/AH478</f>
        <v>2.9679029679029679E-2</v>
      </c>
      <c r="AI491" s="217">
        <f t="shared" ref="AI491:AJ491" si="9545">AI158</f>
        <v>22</v>
      </c>
      <c r="AJ491" s="217">
        <f t="shared" si="9545"/>
        <v>0</v>
      </c>
      <c r="AK491" s="215"/>
      <c r="AL491" s="213">
        <f t="shared" ref="AL491" si="9546">AL158/AL478</f>
        <v>0.13530793319415449</v>
      </c>
      <c r="AM491" s="217">
        <f t="shared" ref="AM491:AN491" si="9547">AM158</f>
        <v>24</v>
      </c>
      <c r="AN491" s="217">
        <f t="shared" si="9547"/>
        <v>0</v>
      </c>
      <c r="AO491" s="215"/>
      <c r="AP491" s="213">
        <f t="shared" ref="AP491" si="9548">AP158/AP478</f>
        <v>9.8239346772135749E-2</v>
      </c>
      <c r="AQ491" s="217">
        <f t="shared" ref="AQ491:AR491" si="9549">AQ158</f>
        <v>24</v>
      </c>
      <c r="AR491" s="217">
        <f t="shared" si="9549"/>
        <v>0</v>
      </c>
      <c r="AS491" s="215"/>
      <c r="AT491" s="213">
        <f t="shared" ref="AT491" si="9550">AT158/AT478</f>
        <v>3.5623651390340225E-2</v>
      </c>
      <c r="AU491" s="217">
        <f t="shared" ref="AU491:AV491" si="9551">AU158</f>
        <v>14</v>
      </c>
      <c r="AV491" s="217">
        <f t="shared" si="9551"/>
        <v>0</v>
      </c>
      <c r="AW491" s="215"/>
      <c r="AX491" s="213">
        <f t="shared" ref="AX491" si="9552">AX158/AX478</f>
        <v>8.1105169340463454E-2</v>
      </c>
      <c r="AY491" s="217">
        <f t="shared" ref="AY491:AZ491" si="9553">AY158</f>
        <v>25</v>
      </c>
      <c r="AZ491" s="217">
        <f t="shared" si="9553"/>
        <v>0</v>
      </c>
      <c r="BA491" s="215"/>
      <c r="BB491" s="213">
        <f t="shared" ref="BB491" si="9554">BB158/BB478</f>
        <v>5.647120055517002E-2</v>
      </c>
      <c r="BC491" s="217">
        <f t="shared" ref="BC491:BD491" si="9555">BC158</f>
        <v>19</v>
      </c>
      <c r="BD491" s="217">
        <f t="shared" si="9555"/>
        <v>0</v>
      </c>
      <c r="BE491" s="215"/>
      <c r="BF491" s="213">
        <f t="shared" ref="BF491" si="9556">BF158/BF478</f>
        <v>0.10013486176668915</v>
      </c>
      <c r="BG491" s="217">
        <f t="shared" ref="BG491:BH491" si="9557">BG158</f>
        <v>62</v>
      </c>
      <c r="BH491" s="217">
        <f t="shared" si="9557"/>
        <v>0</v>
      </c>
      <c r="BI491" s="215"/>
      <c r="BJ491" s="213">
        <f t="shared" ref="BJ491" si="9558">BJ158/BJ478</f>
        <v>4.6400573043097616E-2</v>
      </c>
      <c r="BK491" s="217">
        <f t="shared" ref="BK491:BL491" si="9559">BK158</f>
        <v>31</v>
      </c>
      <c r="BL491" s="217">
        <f t="shared" si="9559"/>
        <v>0</v>
      </c>
      <c r="BM491" s="215"/>
      <c r="BN491" s="213">
        <f t="shared" ref="BN491" si="9560">BN158/BN478</f>
        <v>4.618040569702201E-2</v>
      </c>
      <c r="BO491" s="217">
        <f t="shared" ref="BO491:BP491" si="9561">BO158</f>
        <v>10</v>
      </c>
      <c r="BP491" s="217">
        <f t="shared" si="9561"/>
        <v>1</v>
      </c>
      <c r="BQ491" s="215"/>
      <c r="BR491" s="213">
        <f t="shared" ref="BR491" si="9562">BR158/BR478</f>
        <v>6.6317825048344894E-2</v>
      </c>
      <c r="BS491" s="217">
        <f t="shared" ref="BS491:BT491" si="9563">BS158</f>
        <v>17</v>
      </c>
      <c r="BT491" s="217">
        <f t="shared" si="9563"/>
        <v>0</v>
      </c>
      <c r="BU491" s="215"/>
      <c r="BV491" s="213">
        <f t="shared" ref="BV491" si="9564">BV158/BV478</f>
        <v>8.460693429953553E-2</v>
      </c>
      <c r="BW491" s="217">
        <f t="shared" ref="BW491:BX491" si="9565">BW158</f>
        <v>20</v>
      </c>
      <c r="BX491" s="217">
        <f t="shared" si="9565"/>
        <v>0</v>
      </c>
      <c r="BY491" s="215"/>
      <c r="BZ491" s="213">
        <f t="shared" ref="BZ491" si="9566">BZ158/BZ478</f>
        <v>8.0402510710371619E-2</v>
      </c>
      <c r="CA491" s="217">
        <f t="shared" ref="CA491:CB491" si="9567">CA158</f>
        <v>20</v>
      </c>
      <c r="CB491" s="217">
        <f t="shared" si="9567"/>
        <v>3</v>
      </c>
      <c r="CC491" s="215"/>
      <c r="CD491" s="213">
        <f t="shared" ref="CD491" si="9568">CD158/CD478</f>
        <v>4.8261308376915314E-2</v>
      </c>
      <c r="CE491" s="217">
        <f t="shared" ref="CE491:CF491" si="9569">CE158</f>
        <v>16</v>
      </c>
      <c r="CF491" s="217">
        <f t="shared" si="9569"/>
        <v>0</v>
      </c>
      <c r="CG491" s="215"/>
      <c r="CH491" s="213">
        <f t="shared" ref="CH491" si="9570">CH158/CH478</f>
        <v>5.183123788699498E-2</v>
      </c>
      <c r="CI491" s="217">
        <f t="shared" ref="CI491:CJ491" si="9571">CI158</f>
        <v>31</v>
      </c>
      <c r="CJ491" s="217">
        <f t="shared" si="9571"/>
        <v>0</v>
      </c>
      <c r="CK491" s="215"/>
      <c r="CL491" s="213">
        <f t="shared" ref="CL491" si="9572">CL158/CL478</f>
        <v>5.4289338991206963E-2</v>
      </c>
      <c r="CM491" s="217">
        <f t="shared" ref="CM491:CN491" si="9573">CM158</f>
        <v>31</v>
      </c>
      <c r="CN491" s="217">
        <f t="shared" si="9573"/>
        <v>0</v>
      </c>
      <c r="CO491" s="215"/>
      <c r="CP491" s="213">
        <f t="shared" ref="CP491" si="9574">CP158/CP478</f>
        <v>6.6817042606516289E-2</v>
      </c>
      <c r="CQ491" s="217">
        <f t="shared" ref="CQ491:CR491" si="9575">CQ158</f>
        <v>30</v>
      </c>
      <c r="CR491" s="217">
        <f t="shared" si="9575"/>
        <v>0</v>
      </c>
      <c r="CS491" s="215"/>
      <c r="CT491" s="213">
        <f t="shared" ref="CT491" si="9576">CT158/CT478</f>
        <v>5.5179779280882878E-2</v>
      </c>
      <c r="CU491" s="217">
        <f t="shared" ref="CU491:CV491" si="9577">CU158</f>
        <v>13</v>
      </c>
      <c r="CV491" s="217">
        <f t="shared" si="9577"/>
        <v>0</v>
      </c>
      <c r="CW491" s="215"/>
      <c r="CX491" s="213">
        <f t="shared" ref="CX491" si="9578">CX158/CX478</f>
        <v>6.4508723599632695E-2</v>
      </c>
      <c r="CY491" s="217">
        <f t="shared" ref="CY491:CZ491" si="9579">CY158</f>
        <v>17</v>
      </c>
      <c r="CZ491" s="217">
        <f t="shared" si="9579"/>
        <v>0</v>
      </c>
      <c r="DA491" s="215"/>
      <c r="DB491" s="213">
        <f t="shared" ref="DB491" si="9580">DB158/DB478</f>
        <v>5.9355843144886643E-2</v>
      </c>
      <c r="DC491" s="217">
        <f t="shared" ref="DC491:DD491" si="9581">DC158</f>
        <v>18</v>
      </c>
      <c r="DD491" s="217">
        <f t="shared" si="9581"/>
        <v>0</v>
      </c>
      <c r="DE491" s="215"/>
      <c r="DF491" s="213">
        <f t="shared" ref="DF491" si="9582">DF158/DF478</f>
        <v>5.1390906044017429E-2</v>
      </c>
      <c r="DG491" s="217">
        <f t="shared" ref="DG491:DH491" si="9583">DG158</f>
        <v>24</v>
      </c>
      <c r="DH491" s="217">
        <f t="shared" si="9583"/>
        <v>0</v>
      </c>
      <c r="DI491" s="215"/>
      <c r="DJ491" s="213">
        <f t="shared" ref="DJ491" si="9584">DJ158/DJ478</f>
        <v>5.4559904629445662E-2</v>
      </c>
      <c r="DK491" s="217">
        <f t="shared" ref="DK491:DL491" si="9585">DK158</f>
        <v>32</v>
      </c>
      <c r="DL491" s="217">
        <f t="shared" si="9585"/>
        <v>0</v>
      </c>
      <c r="DM491" s="215"/>
      <c r="DN491" s="213">
        <f t="shared" ref="DN491" si="9586">DN158/DN478</f>
        <v>3.9404757932668247E-2</v>
      </c>
      <c r="DO491" s="217">
        <f t="shared" ref="DO491:DP491" si="9587">DO158</f>
        <v>29</v>
      </c>
      <c r="DP491" s="217">
        <f t="shared" si="9587"/>
        <v>0</v>
      </c>
      <c r="DQ491" s="215"/>
      <c r="DR491" s="213">
        <f t="shared" ref="DR491" si="9588">DR158/DR478</f>
        <v>7.0574443141852281E-2</v>
      </c>
      <c r="DS491" s="217">
        <f t="shared" ref="DS491:DT491" si="9589">DS158</f>
        <v>18</v>
      </c>
      <c r="DT491" s="217">
        <f t="shared" si="9589"/>
        <v>0</v>
      </c>
      <c r="DU491" s="215"/>
      <c r="DV491" s="213">
        <f t="shared" ref="DV491" si="9590">DV158/DV478</f>
        <v>5.2227756090994754E-2</v>
      </c>
      <c r="DW491" s="217">
        <f t="shared" ref="DW491:DX491" si="9591">DW158</f>
        <v>11</v>
      </c>
      <c r="DX491" s="217">
        <f t="shared" si="9591"/>
        <v>0</v>
      </c>
      <c r="DY491" s="215"/>
      <c r="DZ491" s="213">
        <f t="shared" ref="DZ491" si="9592">DZ158/DZ478</f>
        <v>0.102321083172147</v>
      </c>
      <c r="EA491" s="217">
        <f t="shared" ref="EA491:EB491" si="9593">EA158</f>
        <v>33</v>
      </c>
      <c r="EB491" s="217">
        <f t="shared" si="9593"/>
        <v>0</v>
      </c>
      <c r="EC491" s="215"/>
      <c r="ED491" s="213">
        <f t="shared" ref="ED491" si="9594">ED158/ED478</f>
        <v>3.9456419868791004E-2</v>
      </c>
      <c r="EE491" s="217">
        <f t="shared" ref="EE491:EF491" si="9595">EE158</f>
        <v>13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0.33263278927746476</v>
      </c>
      <c r="K492" s="217">
        <f>K181</f>
        <v>2393</v>
      </c>
      <c r="L492" s="217">
        <f>L181</f>
        <v>47</v>
      </c>
      <c r="M492" s="215"/>
      <c r="N492" s="213">
        <f t="shared" ref="N492" si="9598">SUM(N493:N497)</f>
        <v>0.33263278927746476</v>
      </c>
      <c r="O492" s="217">
        <f t="shared" ref="O492:P492" si="9599">O181</f>
        <v>2393</v>
      </c>
      <c r="P492" s="217">
        <f t="shared" si="9599"/>
        <v>47</v>
      </c>
      <c r="Q492" s="215"/>
      <c r="R492" s="213">
        <f t="shared" ref="R492" si="9600">SUM(R493:R497)</f>
        <v>0.44442305841593688</v>
      </c>
      <c r="S492" s="217">
        <f t="shared" ref="S492:T492" si="9601">S181</f>
        <v>64</v>
      </c>
      <c r="T492" s="243">
        <f t="shared" si="9601"/>
        <v>0</v>
      </c>
      <c r="U492" s="215"/>
      <c r="V492" s="213">
        <f t="shared" ref="V492" si="9602">SUM(V493:V497)</f>
        <v>0.44484288006039441</v>
      </c>
      <c r="W492" s="217">
        <f t="shared" ref="W492:X492" si="9603">W181</f>
        <v>73</v>
      </c>
      <c r="X492" s="217">
        <f t="shared" si="9603"/>
        <v>0</v>
      </c>
      <c r="Y492" s="215"/>
      <c r="Z492" s="213">
        <f t="shared" ref="Z492" si="9604">SUM(Z493:Z497)</f>
        <v>0.34702714119759215</v>
      </c>
      <c r="AA492" s="217">
        <f t="shared" ref="AA492:AB492" si="9605">AA181</f>
        <v>53</v>
      </c>
      <c r="AB492" s="217">
        <f t="shared" si="9605"/>
        <v>0</v>
      </c>
      <c r="AC492" s="215"/>
      <c r="AD492" s="213">
        <f t="shared" ref="AD492" si="9606">SUM(AD493:AD497)</f>
        <v>0.31944681577599449</v>
      </c>
      <c r="AE492" s="217">
        <f t="shared" ref="AE492:AF492" si="9607">AE181</f>
        <v>96</v>
      </c>
      <c r="AF492" s="217">
        <f t="shared" si="9607"/>
        <v>0</v>
      </c>
      <c r="AG492" s="215"/>
      <c r="AH492" s="213">
        <f t="shared" ref="AH492" si="9608">SUM(AH493:AH497)</f>
        <v>0.34386334386334383</v>
      </c>
      <c r="AI492" s="217">
        <f t="shared" ref="AI492:AJ492" si="9609">AI181</f>
        <v>146</v>
      </c>
      <c r="AJ492" s="217">
        <f t="shared" si="9609"/>
        <v>0</v>
      </c>
      <c r="AK492" s="215"/>
      <c r="AL492" s="213">
        <f t="shared" ref="AL492" si="9610">SUM(AL493:AL497)</f>
        <v>0.40670668058455117</v>
      </c>
      <c r="AM492" s="217">
        <f t="shared" ref="AM492:AN492" si="9611">AM181</f>
        <v>43</v>
      </c>
      <c r="AN492" s="217">
        <f t="shared" si="9611"/>
        <v>0</v>
      </c>
      <c r="AO492" s="215"/>
      <c r="AP492" s="213">
        <f t="shared" ref="AP492" si="9612">SUM(AP493:AP497)</f>
        <v>0.47486603725440168</v>
      </c>
      <c r="AQ492" s="217">
        <f t="shared" ref="AQ492:AR492" si="9613">AQ181</f>
        <v>73</v>
      </c>
      <c r="AR492" s="217">
        <f t="shared" si="9613"/>
        <v>4</v>
      </c>
      <c r="AS492" s="215"/>
      <c r="AT492" s="213">
        <f t="shared" ref="AT492" si="9614">SUM(AT493:AT497)</f>
        <v>0.26666847612197536</v>
      </c>
      <c r="AU492" s="217">
        <f t="shared" ref="AU492:AV492" si="9615">AU181</f>
        <v>69</v>
      </c>
      <c r="AV492" s="217">
        <f t="shared" si="9615"/>
        <v>0</v>
      </c>
      <c r="AW492" s="215"/>
      <c r="AX492" s="213">
        <f t="shared" ref="AX492" si="9616">SUM(AX493:AX497)</f>
        <v>0.45356506238859179</v>
      </c>
      <c r="AY492" s="217">
        <f t="shared" ref="AY492:AZ492" si="9617">AY181</f>
        <v>69</v>
      </c>
      <c r="AZ492" s="217">
        <f t="shared" si="9617"/>
        <v>0</v>
      </c>
      <c r="BA492" s="215"/>
      <c r="BB492" s="213">
        <f t="shared" ref="BB492" si="9618">SUM(BB493:BB497)</f>
        <v>0.47449687716863287</v>
      </c>
      <c r="BC492" s="217">
        <f t="shared" ref="BC492:BD492" si="9619">BC181</f>
        <v>64</v>
      </c>
      <c r="BD492" s="217">
        <f t="shared" si="9619"/>
        <v>26</v>
      </c>
      <c r="BE492" s="215"/>
      <c r="BF492" s="213">
        <f t="shared" ref="BF492" si="9620">SUM(BF493:BF497)</f>
        <v>0.34565820034464673</v>
      </c>
      <c r="BG492" s="217">
        <f t="shared" ref="BG492:BH492" si="9621">BG181</f>
        <v>140</v>
      </c>
      <c r="BH492" s="217">
        <f t="shared" si="9621"/>
        <v>0</v>
      </c>
      <c r="BI492" s="215"/>
      <c r="BJ492" s="213">
        <f t="shared" ref="BJ492" si="9622">SUM(BJ493:BJ497)</f>
        <v>0.31859604441084011</v>
      </c>
      <c r="BK492" s="217">
        <f t="shared" ref="BK492:BL492" si="9623">BK181</f>
        <v>138</v>
      </c>
      <c r="BL492" s="217">
        <f t="shared" si="9623"/>
        <v>0</v>
      </c>
      <c r="BM492" s="215"/>
      <c r="BN492" s="213">
        <f t="shared" ref="BN492" si="9624">SUM(BN493:BN497)</f>
        <v>0.34397928355632285</v>
      </c>
      <c r="BO492" s="217">
        <f t="shared" ref="BO492:BP492" si="9625">BO181</f>
        <v>25</v>
      </c>
      <c r="BP492" s="217">
        <f t="shared" si="9625"/>
        <v>0</v>
      </c>
      <c r="BQ492" s="215"/>
      <c r="BR492" s="213">
        <f t="shared" ref="BR492" si="9626">SUM(BR493:BR497)</f>
        <v>0.35627346149471051</v>
      </c>
      <c r="BS492" s="217">
        <f t="shared" ref="BS492:BT492" si="9627">BS181</f>
        <v>63</v>
      </c>
      <c r="BT492" s="217">
        <f t="shared" si="9627"/>
        <v>0</v>
      </c>
      <c r="BU492" s="215"/>
      <c r="BV492" s="213">
        <f t="shared" ref="BV492" si="9628">SUM(BV493:BV497)</f>
        <v>0.35264131670746046</v>
      </c>
      <c r="BW492" s="217">
        <f t="shared" ref="BW492:BX492" si="9629">BW181</f>
        <v>72</v>
      </c>
      <c r="BX492" s="217">
        <f t="shared" si="9629"/>
        <v>0</v>
      </c>
      <c r="BY492" s="215"/>
      <c r="BZ492" s="213">
        <f t="shared" ref="BZ492" si="9630">SUM(BZ493:BZ497)</f>
        <v>0.27587924678688847</v>
      </c>
      <c r="CA492" s="217">
        <f t="shared" ref="CA492:CB492" si="9631">CA181</f>
        <v>45</v>
      </c>
      <c r="CB492" s="217">
        <f t="shared" si="9631"/>
        <v>0</v>
      </c>
      <c r="CC492" s="215"/>
      <c r="CD492" s="213">
        <f t="shared" ref="CD492" si="9632">SUM(CD493:CD497)</f>
        <v>0.39407285072024956</v>
      </c>
      <c r="CE492" s="217">
        <f t="shared" ref="CE492:CF492" si="9633">CE181</f>
        <v>66</v>
      </c>
      <c r="CF492" s="217">
        <f t="shared" si="9633"/>
        <v>14</v>
      </c>
      <c r="CG492" s="215"/>
      <c r="CH492" s="213">
        <f t="shared" ref="CH492" si="9634">SUM(CH493:CH497)</f>
        <v>0.30273816031406847</v>
      </c>
      <c r="CI492" s="217">
        <f t="shared" ref="CI492:CJ492" si="9635">CI181</f>
        <v>95</v>
      </c>
      <c r="CJ492" s="217">
        <f t="shared" si="9635"/>
        <v>0</v>
      </c>
      <c r="CK492" s="215"/>
      <c r="CL492" s="213">
        <f t="shared" ref="CL492" si="9636">SUM(CL493:CL497)</f>
        <v>0.24651122096329672</v>
      </c>
      <c r="CM492" s="217">
        <f t="shared" ref="CM492:CN492" si="9637">CM181</f>
        <v>85</v>
      </c>
      <c r="CN492" s="217">
        <f t="shared" si="9637"/>
        <v>0</v>
      </c>
      <c r="CO492" s="215"/>
      <c r="CP492" s="213">
        <f t="shared" ref="CP492" si="9638">SUM(CP493:CP497)</f>
        <v>0.3362406015037594</v>
      </c>
      <c r="CQ492" s="217">
        <f t="shared" ref="CQ492:CR492" si="9639">CQ181</f>
        <v>97</v>
      </c>
      <c r="CR492" s="217">
        <f t="shared" si="9639"/>
        <v>0</v>
      </c>
      <c r="CS492" s="215"/>
      <c r="CT492" s="213">
        <f t="shared" ref="CT492" si="9640">SUM(CT493:CT497)</f>
        <v>0.39136110122226175</v>
      </c>
      <c r="CU492" s="217">
        <f t="shared" ref="CU492:CV492" si="9641">CU181</f>
        <v>50</v>
      </c>
      <c r="CV492" s="217">
        <f t="shared" si="9641"/>
        <v>0</v>
      </c>
      <c r="CW492" s="215"/>
      <c r="CX492" s="213">
        <f t="shared" ref="CX492" si="9642">SUM(CX493:CX497)</f>
        <v>0.24494949494949494</v>
      </c>
      <c r="CY492" s="217">
        <f t="shared" ref="CY492:CZ492" si="9643">CY181</f>
        <v>62</v>
      </c>
      <c r="CZ492" s="217">
        <f t="shared" si="9643"/>
        <v>0</v>
      </c>
      <c r="DA492" s="215"/>
      <c r="DB492" s="213">
        <f t="shared" ref="DB492" si="9644">SUM(DB493:DB497)</f>
        <v>0.31740780383380363</v>
      </c>
      <c r="DC492" s="217">
        <f t="shared" ref="DC492:DD492" si="9645">DC181</f>
        <v>73</v>
      </c>
      <c r="DD492" s="217">
        <f t="shared" si="9645"/>
        <v>0</v>
      </c>
      <c r="DE492" s="215"/>
      <c r="DF492" s="213">
        <f t="shared" ref="DF492" si="9646">SUM(DF493:DF497)</f>
        <v>0.2265668640375377</v>
      </c>
      <c r="DG492" s="217">
        <f t="shared" ref="DG492:DH492" si="9647">DG181</f>
        <v>73</v>
      </c>
      <c r="DH492" s="217">
        <f t="shared" si="9647"/>
        <v>0</v>
      </c>
      <c r="DI492" s="215"/>
      <c r="DJ492" s="213">
        <f t="shared" ref="DJ492" si="9648">SUM(DJ493:DJ497)</f>
        <v>0.28845618915159943</v>
      </c>
      <c r="DK492" s="217">
        <f t="shared" ref="DK492:DL492" si="9649">DK181</f>
        <v>135</v>
      </c>
      <c r="DL492" s="217">
        <f t="shared" si="9649"/>
        <v>0</v>
      </c>
      <c r="DM492" s="215"/>
      <c r="DN492" s="213">
        <f t="shared" ref="DN492" si="9650">SUM(DN493:DN497)</f>
        <v>0.21283907777518268</v>
      </c>
      <c r="DO492" s="217">
        <f t="shared" ref="DO492:DP492" si="9651">DO181</f>
        <v>162</v>
      </c>
      <c r="DP492" s="217">
        <f t="shared" si="9651"/>
        <v>0</v>
      </c>
      <c r="DQ492" s="215"/>
      <c r="DR492" s="213">
        <f t="shared" ref="DR492" si="9652">SUM(DR493:DR497)</f>
        <v>0.31477139507620167</v>
      </c>
      <c r="DS492" s="217">
        <f t="shared" ref="DS492:DT492" si="9653">DS181</f>
        <v>62</v>
      </c>
      <c r="DT492" s="217">
        <f t="shared" si="9653"/>
        <v>0</v>
      </c>
      <c r="DU492" s="215"/>
      <c r="DV492" s="213">
        <f t="shared" ref="DV492" si="9654">SUM(DV493:DV497)</f>
        <v>0.36667115358729307</v>
      </c>
      <c r="DW492" s="217">
        <f t="shared" ref="DW492:DX492" si="9655">DW181</f>
        <v>42</v>
      </c>
      <c r="DX492" s="217">
        <f t="shared" si="9655"/>
        <v>2</v>
      </c>
      <c r="DY492" s="215"/>
      <c r="DZ492" s="213">
        <f t="shared" ref="DZ492" si="9656">SUM(DZ493:DZ497)</f>
        <v>0.3655705996131528</v>
      </c>
      <c r="EA492" s="217">
        <f t="shared" ref="EA492:EB492" si="9657">EA181</f>
        <v>81</v>
      </c>
      <c r="EB492" s="217">
        <f t="shared" si="9657"/>
        <v>1</v>
      </c>
      <c r="EC492" s="215"/>
      <c r="ED492" s="213">
        <f t="shared" ref="ED492" si="9658">SUM(ED493:ED497)</f>
        <v>0.4910965323336457</v>
      </c>
      <c r="EE492" s="217">
        <f t="shared" ref="EE492:EF492" si="9659">EE181</f>
        <v>77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0.12572450819992517</v>
      </c>
      <c r="K493" s="217">
        <f>K182</f>
        <v>174</v>
      </c>
      <c r="L493" s="217">
        <f>L182</f>
        <v>3</v>
      </c>
      <c r="M493" s="215"/>
      <c r="N493" s="220">
        <f t="shared" ref="N493" si="9662">N182/N478</f>
        <v>0.12572450819992517</v>
      </c>
      <c r="O493" s="217">
        <f t="shared" ref="O493:P493" si="9663">O182</f>
        <v>174</v>
      </c>
      <c r="P493" s="217">
        <f t="shared" si="9663"/>
        <v>3</v>
      </c>
      <c r="Q493" s="215"/>
      <c r="R493" s="220">
        <f t="shared" ref="R493" si="9664">R182/R478</f>
        <v>0.22519488018477529</v>
      </c>
      <c r="S493" s="217">
        <f t="shared" ref="S493:T493" si="9665">S182</f>
        <v>8</v>
      </c>
      <c r="T493" s="243">
        <f t="shared" si="9665"/>
        <v>0</v>
      </c>
      <c r="U493" s="215"/>
      <c r="V493" s="220">
        <f t="shared" ref="V493" si="9666">V182/V478</f>
        <v>0.15947909785788431</v>
      </c>
      <c r="W493" s="217">
        <f t="shared" ref="W493:X493" si="9667">W182</f>
        <v>5</v>
      </c>
      <c r="X493" s="217">
        <f t="shared" si="9667"/>
        <v>0</v>
      </c>
      <c r="Y493" s="215"/>
      <c r="Z493" s="220">
        <f t="shared" ref="Z493" si="9668">Z182/Z478</f>
        <v>0.10983208364135601</v>
      </c>
      <c r="AA493" s="217">
        <f t="shared" ref="AA493:AB493" si="9669">AA182</f>
        <v>3</v>
      </c>
      <c r="AB493" s="217">
        <f t="shared" si="9669"/>
        <v>0</v>
      </c>
      <c r="AC493" s="215"/>
      <c r="AD493" s="220">
        <f t="shared" ref="AD493" si="9670">AD182/AD478</f>
        <v>0.12634454498890216</v>
      </c>
      <c r="AE493" s="217">
        <f t="shared" ref="AE493:AF493" si="9671">AE182</f>
        <v>8</v>
      </c>
      <c r="AF493" s="217">
        <f t="shared" si="9671"/>
        <v>0</v>
      </c>
      <c r="AG493" s="215"/>
      <c r="AH493" s="220">
        <f t="shared" ref="AH493" si="9672">AH182/AH478</f>
        <v>0.143988143988144</v>
      </c>
      <c r="AI493" s="217">
        <f t="shared" ref="AI493:AJ493" si="9673">AI182</f>
        <v>13</v>
      </c>
      <c r="AJ493" s="217">
        <f t="shared" si="9673"/>
        <v>0</v>
      </c>
      <c r="AK493" s="215"/>
      <c r="AL493" s="220">
        <f t="shared" ref="AL493" si="9674">AL182/AL478</f>
        <v>0.22703549060542796</v>
      </c>
      <c r="AM493" s="217">
        <f t="shared" ref="AM493:AN493" si="9675">AM182</f>
        <v>5</v>
      </c>
      <c r="AN493" s="217">
        <f t="shared" si="9675"/>
        <v>0</v>
      </c>
      <c r="AO493" s="215"/>
      <c r="AP493" s="220">
        <f t="shared" ref="AP493" si="9676">AP182/AP478</f>
        <v>0.25091434889852854</v>
      </c>
      <c r="AQ493" s="217">
        <f t="shared" ref="AQ493:AR493" si="9677">AQ182</f>
        <v>10</v>
      </c>
      <c r="AR493" s="217">
        <f t="shared" si="9677"/>
        <v>0</v>
      </c>
      <c r="AS493" s="215"/>
      <c r="AT493" s="220">
        <f t="shared" ref="AT493" si="9678">AT182/AT478</f>
        <v>0.12078114185677256</v>
      </c>
      <c r="AU493" s="217">
        <f t="shared" ref="AU493:AV493" si="9679">AU182</f>
        <v>6</v>
      </c>
      <c r="AV493" s="217">
        <f t="shared" si="9679"/>
        <v>0</v>
      </c>
      <c r="AW493" s="215"/>
      <c r="AX493" s="220">
        <f t="shared" ref="AX493" si="9680">AX182/AX478</f>
        <v>0.24331550802139038</v>
      </c>
      <c r="AY493" s="217">
        <f t="shared" ref="AY493:AZ493" si="9681">AY182</f>
        <v>9</v>
      </c>
      <c r="AZ493" s="217">
        <f t="shared" si="9681"/>
        <v>0</v>
      </c>
      <c r="BA493" s="215"/>
      <c r="BB493" s="220">
        <f t="shared" ref="BB493" si="9682">BB182/BB478</f>
        <v>0.22553782095766828</v>
      </c>
      <c r="BC493" s="217">
        <f t="shared" ref="BC493:BD493" si="9683">BC182</f>
        <v>7</v>
      </c>
      <c r="BD493" s="217">
        <f t="shared" si="9683"/>
        <v>0</v>
      </c>
      <c r="BE493" s="215"/>
      <c r="BF493" s="220">
        <f t="shared" ref="BF493" si="9684">BF182/BF478</f>
        <v>0.13036637446617216</v>
      </c>
      <c r="BG493" s="217">
        <f t="shared" ref="BG493:BH493" si="9685">BG182</f>
        <v>11</v>
      </c>
      <c r="BH493" s="217">
        <f t="shared" si="9685"/>
        <v>0</v>
      </c>
      <c r="BI493" s="215"/>
      <c r="BJ493" s="220">
        <f t="shared" ref="BJ493" si="9686">BJ182/BJ478</f>
        <v>0.12455728441243186</v>
      </c>
      <c r="BK493" s="217">
        <f t="shared" ref="BK493:BL493" si="9687">BK182</f>
        <v>10</v>
      </c>
      <c r="BL493" s="217">
        <f t="shared" si="9687"/>
        <v>0</v>
      </c>
      <c r="BM493" s="215"/>
      <c r="BN493" s="220">
        <f t="shared" ref="BN493" si="9688">BN182/BN478</f>
        <v>0.20572579484966191</v>
      </c>
      <c r="BO493" s="217">
        <f t="shared" ref="BO493:BP493" si="9689">BO182</f>
        <v>5</v>
      </c>
      <c r="BP493" s="217">
        <f t="shared" si="9689"/>
        <v>0</v>
      </c>
      <c r="BQ493" s="215"/>
      <c r="BR493" s="220">
        <f t="shared" ref="BR493" si="9690">BR182/BR478</f>
        <v>8.8727107268797636E-2</v>
      </c>
      <c r="BS493" s="217">
        <f t="shared" ref="BS493:BT493" si="9691">BS182</f>
        <v>3</v>
      </c>
      <c r="BT493" s="217">
        <f t="shared" si="9691"/>
        <v>0</v>
      </c>
      <c r="BU493" s="215"/>
      <c r="BV493" s="220">
        <f t="shared" ref="BV493" si="9692">BV182/BV478</f>
        <v>9.4580530768786017E-2</v>
      </c>
      <c r="BW493" s="217">
        <f t="shared" ref="BW493:BX493" si="9693">BW182</f>
        <v>3</v>
      </c>
      <c r="BX493" s="217">
        <f t="shared" si="9693"/>
        <v>0</v>
      </c>
      <c r="BY493" s="215"/>
      <c r="BZ493" s="220">
        <f t="shared" ref="BZ493" si="9694">BZ182/BZ478</f>
        <v>9.066454119756899E-2</v>
      </c>
      <c r="CA493" s="217">
        <f t="shared" ref="CA493:CB493" si="9695">CA182</f>
        <v>3</v>
      </c>
      <c r="CB493" s="217">
        <f t="shared" si="9695"/>
        <v>0</v>
      </c>
      <c r="CC493" s="215"/>
      <c r="CD493" s="220">
        <f t="shared" ref="CD493" si="9696">CD182/CD478</f>
        <v>0.18423708597119001</v>
      </c>
      <c r="CE493" s="217">
        <f t="shared" ref="CE493:CF493" si="9697">CE182</f>
        <v>7</v>
      </c>
      <c r="CF493" s="217">
        <f t="shared" si="9697"/>
        <v>0</v>
      </c>
      <c r="CG493" s="215"/>
      <c r="CH493" s="220">
        <f t="shared" ref="CH493" si="9698">CH182/CH478</f>
        <v>0.13596382249167618</v>
      </c>
      <c r="CI493" s="217">
        <f t="shared" ref="CI493:CJ493" si="9699">CI182</f>
        <v>9</v>
      </c>
      <c r="CJ493" s="217">
        <f t="shared" si="9699"/>
        <v>0</v>
      </c>
      <c r="CK493" s="215"/>
      <c r="CL493" s="220">
        <f t="shared" ref="CL493" si="9700">CL182/CL478</f>
        <v>9.0992606850693381E-2</v>
      </c>
      <c r="CM493" s="217">
        <f t="shared" ref="CM493:CN493" si="9701">CM182</f>
        <v>7</v>
      </c>
      <c r="CN493" s="217">
        <f t="shared" si="9701"/>
        <v>0</v>
      </c>
      <c r="CO493" s="215"/>
      <c r="CP493" s="220">
        <f t="shared" ref="CP493" si="9702">CP182/CP478</f>
        <v>0.17192982456140352</v>
      </c>
      <c r="CQ493" s="217">
        <f t="shared" ref="CQ493:CR493" si="9703">CQ182</f>
        <v>11</v>
      </c>
      <c r="CR493" s="217">
        <f t="shared" si="9703"/>
        <v>0</v>
      </c>
      <c r="CS493" s="215"/>
      <c r="CT493" s="220">
        <f t="shared" ref="CT493" si="9704">CT182/CT478</f>
        <v>0.15426604960246826</v>
      </c>
      <c r="CU493" s="217">
        <f t="shared" ref="CU493:CV493" si="9705">CU182</f>
        <v>4</v>
      </c>
      <c r="CV493" s="217">
        <f t="shared" si="9705"/>
        <v>0</v>
      </c>
      <c r="CW493" s="215"/>
      <c r="CX493" s="220">
        <f t="shared" ref="CX493" si="9706">CX182/CX478</f>
        <v>2.9843893480257115E-2</v>
      </c>
      <c r="CY493" s="217">
        <f t="shared" ref="CY493:CZ493" si="9707">CY182</f>
        <v>1</v>
      </c>
      <c r="CZ493" s="217">
        <f t="shared" si="9707"/>
        <v>0</v>
      </c>
      <c r="DA493" s="215"/>
      <c r="DB493" s="220">
        <f t="shared" ref="DB493" si="9708">DB182/DB478</f>
        <v>6.3248029580616913E-2</v>
      </c>
      <c r="DC493" s="217">
        <f t="shared" ref="DC493:DD493" si="9709">DC182</f>
        <v>2</v>
      </c>
      <c r="DD493" s="217">
        <f t="shared" si="9709"/>
        <v>0</v>
      </c>
      <c r="DE493" s="215"/>
      <c r="DF493" s="220">
        <f t="shared" ref="DF493" si="9710">DF182/DF478</f>
        <v>7.764495587085242E-2</v>
      </c>
      <c r="DG493" s="217">
        <f t="shared" ref="DG493:DH493" si="9711">DG182</f>
        <v>4</v>
      </c>
      <c r="DH493" s="217">
        <f t="shared" si="9711"/>
        <v>0</v>
      </c>
      <c r="DI493" s="215"/>
      <c r="DJ493" s="220">
        <f t="shared" ref="DJ493" si="9712">DJ182/DJ478</f>
        <v>6.5567256109676134E-2</v>
      </c>
      <c r="DK493" s="217">
        <f t="shared" ref="DK493:DL493" si="9713">DK182</f>
        <v>5</v>
      </c>
      <c r="DL493" s="217">
        <f t="shared" si="9713"/>
        <v>0</v>
      </c>
      <c r="DM493" s="215"/>
      <c r="DN493" s="220">
        <f t="shared" ref="DN493" si="9714">DN182/DN478</f>
        <v>1.3012578826198658E-2</v>
      </c>
      <c r="DO493" s="217">
        <f t="shared" ref="DO493:DP493" si="9715">DO182</f>
        <v>1</v>
      </c>
      <c r="DP493" s="217">
        <f t="shared" si="9715"/>
        <v>0</v>
      </c>
      <c r="DQ493" s="215"/>
      <c r="DR493" s="220">
        <f t="shared" ref="DR493" si="9716">DR182/DR478</f>
        <v>4.5720984759671748E-2</v>
      </c>
      <c r="DS493" s="217">
        <f t="shared" ref="DS493:DT493" si="9717">DS182</f>
        <v>1</v>
      </c>
      <c r="DT493" s="217">
        <f t="shared" si="9717"/>
        <v>0</v>
      </c>
      <c r="DU493" s="215"/>
      <c r="DV493" s="220">
        <f t="shared" ref="DV493" si="9718">DV182/DV478</f>
        <v>0.12922331403957463</v>
      </c>
      <c r="DW493" s="217">
        <f t="shared" ref="DW493:DX493" si="9719">DW182</f>
        <v>3</v>
      </c>
      <c r="DX493" s="217">
        <f t="shared" si="9719"/>
        <v>2</v>
      </c>
      <c r="DY493" s="215"/>
      <c r="DZ493" s="220">
        <f t="shared" ref="DZ493" si="9720">DZ182/DZ478</f>
        <v>0.12572533849129594</v>
      </c>
      <c r="EA493" s="217">
        <f t="shared" ref="EA493:EB493" si="9721">EA182</f>
        <v>4</v>
      </c>
      <c r="EB493" s="217">
        <f t="shared" si="9721"/>
        <v>1</v>
      </c>
      <c r="EC493" s="215"/>
      <c r="ED493" s="220">
        <f t="shared" ref="ED493" si="9722">ED182/ED478</f>
        <v>0.18744142455482662</v>
      </c>
      <c r="EE493" s="217">
        <f t="shared" ref="EE493:EF493" si="9723">EE182</f>
        <v>6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6.6608687397745225E-2</v>
      </c>
      <c r="K494" s="217">
        <f>K243</f>
        <v>658</v>
      </c>
      <c r="L494" s="217">
        <f>L243</f>
        <v>4</v>
      </c>
      <c r="M494" s="215"/>
      <c r="N494" s="220">
        <f t="shared" ref="N494" si="9726">N243/N478</f>
        <v>6.6608687397745225E-2</v>
      </c>
      <c r="O494" s="217">
        <f t="shared" ref="O494:P494" si="9727">O243</f>
        <v>658</v>
      </c>
      <c r="P494" s="217">
        <f t="shared" si="9727"/>
        <v>4</v>
      </c>
      <c r="Q494" s="215"/>
      <c r="R494" s="220">
        <f t="shared" ref="R494" si="9728">R243/R478</f>
        <v>9.1617746126455582E-2</v>
      </c>
      <c r="S494" s="217">
        <f t="shared" ref="S494:T494" si="9729">S243</f>
        <v>22</v>
      </c>
      <c r="T494" s="243">
        <f t="shared" si="9729"/>
        <v>0</v>
      </c>
      <c r="U494" s="215"/>
      <c r="V494" s="220">
        <f t="shared" ref="V494" si="9730">V243/V478</f>
        <v>3.2839482872511087E-2</v>
      </c>
      <c r="W494" s="217">
        <f t="shared" ref="W494:X494" si="9731">W243</f>
        <v>8</v>
      </c>
      <c r="X494" s="217">
        <f t="shared" si="9731"/>
        <v>0</v>
      </c>
      <c r="Y494" s="215"/>
      <c r="Z494" s="220">
        <f t="shared" ref="Z494" si="9732">Z243/Z478</f>
        <v>6.4209525821100427E-2</v>
      </c>
      <c r="AA494" s="217">
        <f t="shared" ref="AA494:AB494" si="9733">AA243</f>
        <v>14</v>
      </c>
      <c r="AB494" s="217">
        <f t="shared" si="9733"/>
        <v>0</v>
      </c>
      <c r="AC494" s="215"/>
      <c r="AD494" s="220">
        <f t="shared" ref="AD494" si="9734">AD243/AD478</f>
        <v>7.176597803198452E-2</v>
      </c>
      <c r="AE494" s="217">
        <f t="shared" ref="AE494:AF494" si="9735">AE243</f>
        <v>29</v>
      </c>
      <c r="AF494" s="217">
        <f t="shared" si="9735"/>
        <v>0</v>
      </c>
      <c r="AG494" s="215"/>
      <c r="AH494" s="220">
        <f t="shared" ref="AH494" si="9736">AH243/AH478</f>
        <v>6.1191061191061193E-2</v>
      </c>
      <c r="AI494" s="217">
        <f t="shared" ref="AI494:AJ494" si="9737">AI243</f>
        <v>36</v>
      </c>
      <c r="AJ494" s="217">
        <f t="shared" si="9737"/>
        <v>0</v>
      </c>
      <c r="AK494" s="215"/>
      <c r="AL494" s="220">
        <f t="shared" ref="AL494" si="9738">AL243/AL478</f>
        <v>5.0756784968684757E-2</v>
      </c>
      <c r="AM494" s="217">
        <f t="shared" ref="AM494:AN494" si="9739">AM243</f>
        <v>9</v>
      </c>
      <c r="AN494" s="217">
        <f t="shared" si="9739"/>
        <v>0</v>
      </c>
      <c r="AO494" s="215"/>
      <c r="AP494" s="220">
        <f t="shared" ref="AP494" si="9740">AP243/AP478</f>
        <v>5.1798928298035216E-2</v>
      </c>
      <c r="AQ494" s="217">
        <f t="shared" ref="AQ494:AR494" si="9741">AQ243</f>
        <v>14</v>
      </c>
      <c r="AR494" s="217">
        <f t="shared" si="9741"/>
        <v>4</v>
      </c>
      <c r="AS494" s="215"/>
      <c r="AT494" s="220">
        <f t="shared" ref="AT494" si="9742">AT243/AT478</f>
        <v>4.4105473149945035E-2</v>
      </c>
      <c r="AU494" s="217">
        <f t="shared" ref="AU494:AV494" si="9743">AU243</f>
        <v>15</v>
      </c>
      <c r="AV494" s="217">
        <f t="shared" si="9743"/>
        <v>0</v>
      </c>
      <c r="AW494" s="215"/>
      <c r="AX494" s="220">
        <f t="shared" ref="AX494" si="9744">AX243/AX478</f>
        <v>6.2655971479500888E-2</v>
      </c>
      <c r="AY494" s="217">
        <f t="shared" ref="AY494:AZ494" si="9745">AY243</f>
        <v>16</v>
      </c>
      <c r="AZ494" s="217">
        <f t="shared" si="9745"/>
        <v>0</v>
      </c>
      <c r="BA494" s="215"/>
      <c r="BB494" s="220">
        <f t="shared" ref="BB494" si="9746">BB243/BB478</f>
        <v>7.1304649548924362E-2</v>
      </c>
      <c r="BC494" s="217">
        <f t="shared" ref="BC494:BD494" si="9747">BC243</f>
        <v>19</v>
      </c>
      <c r="BD494" s="217">
        <f t="shared" si="9747"/>
        <v>0</v>
      </c>
      <c r="BE494" s="215"/>
      <c r="BF494" s="220">
        <f t="shared" ref="BF494" si="9748">BF243/BF478</f>
        <v>6.192402787143178E-2</v>
      </c>
      <c r="BG494" s="217">
        <f t="shared" ref="BG494:BH494" si="9749">BG243</f>
        <v>38</v>
      </c>
      <c r="BH494" s="217">
        <f t="shared" si="9749"/>
        <v>0</v>
      </c>
      <c r="BI494" s="215"/>
      <c r="BJ494" s="220">
        <f t="shared" ref="BJ494" si="9750">BJ243/BJ478</f>
        <v>6.6218313502327986E-2</v>
      </c>
      <c r="BK494" s="217">
        <f t="shared" ref="BK494:BL494" si="9751">BK243</f>
        <v>38</v>
      </c>
      <c r="BL494" s="217">
        <f t="shared" si="9751"/>
        <v>0</v>
      </c>
      <c r="BM494" s="215"/>
      <c r="BN494" s="220">
        <f t="shared" ref="BN494" si="9752">BN243/BN478</f>
        <v>6.2580923608113945E-2</v>
      </c>
      <c r="BO494" s="217">
        <f t="shared" ref="BO494:BP494" si="9753">BO243</f>
        <v>10</v>
      </c>
      <c r="BP494" s="217">
        <f t="shared" si="9753"/>
        <v>0</v>
      </c>
      <c r="BQ494" s="215"/>
      <c r="BR494" s="220">
        <f t="shared" ref="BR494" si="9754">BR243/BR478</f>
        <v>9.8509839608690711E-2</v>
      </c>
      <c r="BS494" s="217">
        <f t="shared" ref="BS494:BT494" si="9755">BS243</f>
        <v>20</v>
      </c>
      <c r="BT494" s="217">
        <f t="shared" si="9755"/>
        <v>0</v>
      </c>
      <c r="BU494" s="215"/>
      <c r="BV494" s="220">
        <f t="shared" ref="BV494" si="9756">BV243/BV478</f>
        <v>0.10927592653265751</v>
      </c>
      <c r="BW494" s="217">
        <f t="shared" ref="BW494:BX494" si="9757">BW243</f>
        <v>26</v>
      </c>
      <c r="BX494" s="217">
        <f t="shared" si="9757"/>
        <v>0</v>
      </c>
      <c r="BY494" s="215"/>
      <c r="BZ494" s="220">
        <f t="shared" ref="BZ494" si="9758">BZ243/BZ478</f>
        <v>2.5804523263923483E-2</v>
      </c>
      <c r="CA494" s="217">
        <f t="shared" ref="CA494:CB494" si="9759">CA243</f>
        <v>6</v>
      </c>
      <c r="CB494" s="217">
        <f t="shared" si="9759"/>
        <v>0</v>
      </c>
      <c r="CC494" s="215"/>
      <c r="CD494" s="220">
        <f t="shared" ref="CD494" si="9760">CD243/CD478</f>
        <v>6.028075970272502E-2</v>
      </c>
      <c r="CE494" s="217">
        <f t="shared" ref="CE494:CF494" si="9761">CE243</f>
        <v>15</v>
      </c>
      <c r="CF494" s="217">
        <f t="shared" si="9761"/>
        <v>0</v>
      </c>
      <c r="CG494" s="215"/>
      <c r="CH494" s="220">
        <f t="shared" ref="CH494" si="9762">CH243/CH478</f>
        <v>6.4801470953635143E-2</v>
      </c>
      <c r="CI494" s="217">
        <f t="shared" ref="CI494:CJ494" si="9763">CI243</f>
        <v>30</v>
      </c>
      <c r="CJ494" s="217">
        <f t="shared" si="9763"/>
        <v>0</v>
      </c>
      <c r="CK494" s="215"/>
      <c r="CL494" s="220">
        <f t="shared" ref="CL494" si="9764">CL243/CL478</f>
        <v>5.5251760794435452E-2</v>
      </c>
      <c r="CM494" s="217">
        <f t="shared" ref="CM494:CN494" si="9765">CM243</f>
        <v>29</v>
      </c>
      <c r="CN494" s="217">
        <f t="shared" si="9765"/>
        <v>0</v>
      </c>
      <c r="CO494" s="215"/>
      <c r="CP494" s="220">
        <f t="shared" ref="CP494" si="9766">CP243/CP478</f>
        <v>6.9573934837092732E-2</v>
      </c>
      <c r="CQ494" s="217">
        <f t="shared" ref="CQ494:CR494" si="9767">CQ243</f>
        <v>32</v>
      </c>
      <c r="CR494" s="217">
        <f t="shared" si="9767"/>
        <v>0</v>
      </c>
      <c r="CS494" s="215"/>
      <c r="CT494" s="220">
        <f t="shared" ref="CT494" si="9768">CT243/CT478</f>
        <v>6.1706419840987306E-2</v>
      </c>
      <c r="CU494" s="217">
        <f t="shared" ref="CU494:CV494" si="9769">CU243</f>
        <v>12</v>
      </c>
      <c r="CV494" s="217">
        <f t="shared" si="9769"/>
        <v>0</v>
      </c>
      <c r="CW494" s="215"/>
      <c r="CX494" s="220">
        <f t="shared" ref="CX494" si="9770">CX243/CX478</f>
        <v>7.9889807162534437E-2</v>
      </c>
      <c r="CY494" s="217">
        <f t="shared" ref="CY494:CZ494" si="9771">CY243</f>
        <v>16</v>
      </c>
      <c r="CZ494" s="217">
        <f t="shared" si="9771"/>
        <v>0</v>
      </c>
      <c r="DA494" s="215"/>
      <c r="DB494" s="220">
        <f t="shared" ref="DB494" si="9772">DB243/DB478</f>
        <v>8.0179040576043595E-2</v>
      </c>
      <c r="DC494" s="217">
        <f t="shared" ref="DC494:DD494" si="9773">DC243</f>
        <v>19</v>
      </c>
      <c r="DD494" s="217">
        <f t="shared" si="9773"/>
        <v>0</v>
      </c>
      <c r="DE494" s="215"/>
      <c r="DF494" s="220">
        <f t="shared" ref="DF494" si="9774">DF243/DF478</f>
        <v>5.105574796112166E-2</v>
      </c>
      <c r="DG494" s="217">
        <f t="shared" ref="DG494:DH494" si="9775">DG243</f>
        <v>21</v>
      </c>
      <c r="DH494" s="217">
        <f t="shared" si="9775"/>
        <v>0</v>
      </c>
      <c r="DI494" s="215"/>
      <c r="DJ494" s="220">
        <f t="shared" ref="DJ494" si="9776">DJ243/DJ478</f>
        <v>7.2521359030399371E-2</v>
      </c>
      <c r="DK494" s="217">
        <f t="shared" ref="DK494:DL494" si="9777">DK243</f>
        <v>42</v>
      </c>
      <c r="DL494" s="217">
        <f t="shared" si="9777"/>
        <v>0</v>
      </c>
      <c r="DM494" s="215"/>
      <c r="DN494" s="220">
        <f t="shared" ref="DN494" si="9778">DN243/DN478</f>
        <v>6.8299356044176043E-2</v>
      </c>
      <c r="DO494" s="217">
        <f t="shared" ref="DO494:DP494" si="9779">DO243</f>
        <v>47</v>
      </c>
      <c r="DP494" s="217">
        <f t="shared" si="9779"/>
        <v>0</v>
      </c>
      <c r="DQ494" s="215"/>
      <c r="DR494" s="220">
        <f t="shared" ref="DR494" si="9780">DR243/DR478</f>
        <v>8.7104337631887463E-2</v>
      </c>
      <c r="DS494" s="217">
        <f t="shared" ref="DS494:DT494" si="9781">DS243</f>
        <v>17</v>
      </c>
      <c r="DT494" s="217">
        <f t="shared" si="9781"/>
        <v>0</v>
      </c>
      <c r="DU494" s="215"/>
      <c r="DV494" s="220">
        <f t="shared" ref="DV494" si="9782">DV243/DV478</f>
        <v>8.7494952214295332E-2</v>
      </c>
      <c r="DW494" s="217">
        <f t="shared" ref="DW494:DX494" si="9783">DW243</f>
        <v>15</v>
      </c>
      <c r="DX494" s="217">
        <f t="shared" si="9783"/>
        <v>0</v>
      </c>
      <c r="DY494" s="215"/>
      <c r="DZ494" s="220">
        <f t="shared" ref="DZ494" si="9784">DZ243/DZ478</f>
        <v>7.1760154738878146E-2</v>
      </c>
      <c r="EA494" s="217">
        <f t="shared" ref="EA494:EB494" si="9785">EA243</f>
        <v>17</v>
      </c>
      <c r="EB494" s="217">
        <f t="shared" si="9785"/>
        <v>0</v>
      </c>
      <c r="EC494" s="215"/>
      <c r="ED494" s="220">
        <f t="shared" ref="ED494" si="9786">ED243/ED478</f>
        <v>0.10627928772258668</v>
      </c>
      <c r="EE494" s="217">
        <f t="shared" ref="EE494:EF494" si="9787">EE243</f>
        <v>26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0.13853136557464621</v>
      </c>
      <c r="K495" s="217">
        <f>K269</f>
        <v>1541</v>
      </c>
      <c r="L495" s="217">
        <f>L269</f>
        <v>40</v>
      </c>
      <c r="M495" s="215"/>
      <c r="N495" s="220">
        <f t="shared" ref="N495" si="9790">N269/N478</f>
        <v>0.13853136557464621</v>
      </c>
      <c r="O495" s="217">
        <f t="shared" ref="O495:P495" si="9791">O269</f>
        <v>1541</v>
      </c>
      <c r="P495" s="217">
        <f t="shared" si="9791"/>
        <v>40</v>
      </c>
      <c r="Q495" s="215"/>
      <c r="R495" s="220">
        <f t="shared" ref="R495" si="9792">R269/R478</f>
        <v>0.12761043210470599</v>
      </c>
      <c r="S495" s="217">
        <f t="shared" ref="S495:T495" si="9793">S269</f>
        <v>34</v>
      </c>
      <c r="T495" s="243">
        <f t="shared" si="9793"/>
        <v>0</v>
      </c>
      <c r="U495" s="215"/>
      <c r="V495" s="220">
        <f t="shared" ref="V495" si="9794">V269/V478</f>
        <v>0.25252429932999904</v>
      </c>
      <c r="W495" s="217">
        <f t="shared" ref="W495:X495" si="9795">W269</f>
        <v>60</v>
      </c>
      <c r="X495" s="217">
        <f t="shared" si="9795"/>
        <v>0</v>
      </c>
      <c r="Y495" s="215"/>
      <c r="Z495" s="220">
        <f t="shared" ref="Z495" si="9796">Z269/Z478</f>
        <v>0.1729855317351357</v>
      </c>
      <c r="AA495" s="217">
        <f t="shared" ref="AA495:AB495" si="9797">AA269</f>
        <v>36</v>
      </c>
      <c r="AB495" s="217">
        <f t="shared" si="9797"/>
        <v>0</v>
      </c>
      <c r="AC495" s="215"/>
      <c r="AD495" s="220">
        <f t="shared" ref="AD495" si="9798">AD269/AD478</f>
        <v>0.11701098400774003</v>
      </c>
      <c r="AE495" s="217">
        <f t="shared" ref="AE495:AF495" si="9799">AE269</f>
        <v>57</v>
      </c>
      <c r="AF495" s="217">
        <f t="shared" si="9799"/>
        <v>0</v>
      </c>
      <c r="AG495" s="215"/>
      <c r="AH495" s="220">
        <f t="shared" ref="AH495" si="9800">AH269/AH478</f>
        <v>0.13868413868413867</v>
      </c>
      <c r="AI495" s="217">
        <f t="shared" ref="AI495:AJ495" si="9801">AI269</f>
        <v>97</v>
      </c>
      <c r="AJ495" s="217">
        <f t="shared" si="9801"/>
        <v>0</v>
      </c>
      <c r="AK495" s="215"/>
      <c r="AL495" s="220">
        <f t="shared" ref="AL495" si="9802">AL269/AL478</f>
        <v>0.12891440501043841</v>
      </c>
      <c r="AM495" s="217">
        <f t="shared" ref="AM495:AN495" si="9803">AM269</f>
        <v>29</v>
      </c>
      <c r="AN495" s="217">
        <f t="shared" si="9803"/>
        <v>0</v>
      </c>
      <c r="AO495" s="215"/>
      <c r="AP495" s="220">
        <f t="shared" ref="AP495" si="9804">AP269/AP478</f>
        <v>0.17215276005783789</v>
      </c>
      <c r="AQ495" s="217">
        <f t="shared" ref="AQ495:AR495" si="9805">AQ269</f>
        <v>49</v>
      </c>
      <c r="AR495" s="217">
        <f t="shared" si="9805"/>
        <v>0</v>
      </c>
      <c r="AS495" s="215"/>
      <c r="AT495" s="220">
        <f t="shared" ref="AT495" si="9806">AT269/AT478</f>
        <v>0.10178186111525778</v>
      </c>
      <c r="AU495" s="217">
        <f t="shared" ref="AU495:AV495" si="9807">AU269</f>
        <v>48</v>
      </c>
      <c r="AV495" s="217">
        <f t="shared" si="9807"/>
        <v>0</v>
      </c>
      <c r="AW495" s="215"/>
      <c r="AX495" s="220">
        <f t="shared" ref="AX495" si="9808">AX269/AX478</f>
        <v>0.14759358288770053</v>
      </c>
      <c r="AY495" s="217">
        <f t="shared" ref="AY495:AZ495" si="9809">AY269</f>
        <v>44</v>
      </c>
      <c r="AZ495" s="217">
        <f t="shared" si="9809"/>
        <v>0</v>
      </c>
      <c r="BA495" s="215"/>
      <c r="BB495" s="220">
        <f t="shared" ref="BB495" si="9810">BB269/BB478</f>
        <v>0.17765440666204024</v>
      </c>
      <c r="BC495" s="217">
        <f t="shared" ref="BC495:BD495" si="9811">BC269</f>
        <v>38</v>
      </c>
      <c r="BD495" s="217">
        <f t="shared" si="9811"/>
        <v>26</v>
      </c>
      <c r="BE495" s="215"/>
      <c r="BF495" s="220">
        <f t="shared" ref="BF495" si="9812">BF269/BF478</f>
        <v>0.15336779800704278</v>
      </c>
      <c r="BG495" s="217">
        <f t="shared" ref="BG495:BH495" si="9813">BG269</f>
        <v>91</v>
      </c>
      <c r="BH495" s="217">
        <f t="shared" si="9813"/>
        <v>0</v>
      </c>
      <c r="BI495" s="215"/>
      <c r="BJ495" s="220">
        <f t="shared" ref="BJ495" si="9814">BJ269/BJ478</f>
        <v>0.12782044649608024</v>
      </c>
      <c r="BK495" s="217">
        <f t="shared" ref="BK495:BL495" si="9815">BK269</f>
        <v>90</v>
      </c>
      <c r="BL495" s="217">
        <f t="shared" si="9815"/>
        <v>0</v>
      </c>
      <c r="BM495" s="215"/>
      <c r="BN495" s="220">
        <f t="shared" ref="BN495" si="9816">BN269/BN478</f>
        <v>7.5672565098546973E-2</v>
      </c>
      <c r="BO495" s="217">
        <f t="shared" ref="BO495:BP495" si="9817">BO269</f>
        <v>10</v>
      </c>
      <c r="BP495" s="217">
        <f t="shared" si="9817"/>
        <v>0</v>
      </c>
      <c r="BQ495" s="215"/>
      <c r="BR495" s="220">
        <f t="shared" ref="BR495" si="9818">BR269/BR478</f>
        <v>0.16903651461722216</v>
      </c>
      <c r="BS495" s="217">
        <f t="shared" ref="BS495:BT495" si="9819">BS269</f>
        <v>40</v>
      </c>
      <c r="BT495" s="217">
        <f t="shared" si="9819"/>
        <v>0</v>
      </c>
      <c r="BU495" s="215"/>
      <c r="BV495" s="220">
        <f t="shared" ref="BV495" si="9820">BV269/BV478</f>
        <v>0.14512305587141289</v>
      </c>
      <c r="BW495" s="217">
        <f t="shared" ref="BW495:BX495" si="9821">BW269</f>
        <v>42</v>
      </c>
      <c r="BX495" s="217">
        <f t="shared" si="9821"/>
        <v>0</v>
      </c>
      <c r="BY495" s="215"/>
      <c r="BZ495" s="220">
        <f t="shared" ref="BZ495" si="9822">BZ269/BZ478</f>
        <v>0.15941018232539603</v>
      </c>
      <c r="CA495" s="217">
        <f t="shared" ref="CA495:CB495" si="9823">CA269</f>
        <v>36</v>
      </c>
      <c r="CB495" s="217">
        <f t="shared" si="9823"/>
        <v>0</v>
      </c>
      <c r="CC495" s="215"/>
      <c r="CD495" s="220">
        <f t="shared" ref="CD495" si="9824">CD269/CD478</f>
        <v>0.14606844664648133</v>
      </c>
      <c r="CE495" s="217">
        <f t="shared" ref="CE495:CF495" si="9825">CE269</f>
        <v>43</v>
      </c>
      <c r="CF495" s="217">
        <f t="shared" si="9825"/>
        <v>14</v>
      </c>
      <c r="CG495" s="215"/>
      <c r="CH495" s="220">
        <f t="shared" ref="CH495" si="9826">CH269/CH478</f>
        <v>0.10008448044526164</v>
      </c>
      <c r="CI495" s="217">
        <f t="shared" ref="CI495:CJ495" si="9827">CI269</f>
        <v>55</v>
      </c>
      <c r="CJ495" s="217">
        <f t="shared" si="9827"/>
        <v>0</v>
      </c>
      <c r="CK495" s="215"/>
      <c r="CL495" s="220">
        <f t="shared" ref="CL495" si="9828">CL269/CL478</f>
        <v>9.3617393586771069E-2</v>
      </c>
      <c r="CM495" s="217">
        <f t="shared" ref="CM495:CN495" si="9829">CM269</f>
        <v>45</v>
      </c>
      <c r="CN495" s="217">
        <f t="shared" si="9829"/>
        <v>0</v>
      </c>
      <c r="CO495" s="215"/>
      <c r="CP495" s="220">
        <f t="shared" ref="CP495" si="9830">CP269/CP478</f>
        <v>9.0927318295739343E-2</v>
      </c>
      <c r="CQ495" s="217">
        <f t="shared" ref="CQ495:CR495" si="9831">CQ269</f>
        <v>52</v>
      </c>
      <c r="CR495" s="217">
        <f t="shared" si="9831"/>
        <v>0</v>
      </c>
      <c r="CS495" s="215"/>
      <c r="CT495" s="220">
        <f t="shared" ref="CT495" si="9832">CT269/CT478</f>
        <v>0.17538863177880623</v>
      </c>
      <c r="CU495" s="217">
        <f t="shared" ref="CU495:CV495" si="9833">CU269</f>
        <v>34</v>
      </c>
      <c r="CV495" s="217">
        <f t="shared" si="9833"/>
        <v>0</v>
      </c>
      <c r="CW495" s="215"/>
      <c r="CX495" s="220">
        <f t="shared" ref="CX495" si="9834">CX269/CX478</f>
        <v>0.13521579430670339</v>
      </c>
      <c r="CY495" s="217">
        <f t="shared" ref="CY495:CZ495" si="9835">CY269</f>
        <v>45</v>
      </c>
      <c r="CZ495" s="217">
        <f t="shared" si="9835"/>
        <v>0</v>
      </c>
      <c r="DA495" s="215"/>
      <c r="DB495" s="220">
        <f t="shared" ref="DB495" si="9836">DB269/DB478</f>
        <v>0.17398073367714315</v>
      </c>
      <c r="DC495" s="217">
        <f t="shared" ref="DC495:DD495" si="9837">DC269</f>
        <v>52</v>
      </c>
      <c r="DD495" s="217">
        <f t="shared" si="9837"/>
        <v>0</v>
      </c>
      <c r="DE495" s="215"/>
      <c r="DF495" s="220">
        <f t="shared" ref="DF495" si="9838">DF269/DF478</f>
        <v>9.3620824488883925E-2</v>
      </c>
      <c r="DG495" s="217">
        <f t="shared" ref="DG495:DH495" si="9839">DG269</f>
        <v>46</v>
      </c>
      <c r="DH495" s="217">
        <f t="shared" si="9839"/>
        <v>0</v>
      </c>
      <c r="DI495" s="215"/>
      <c r="DJ495" s="220">
        <f t="shared" ref="DJ495" si="9840">DJ269/DJ478</f>
        <v>0.14583747268030994</v>
      </c>
      <c r="DK495" s="217">
        <f t="shared" ref="DK495:DL495" si="9841">DK269</f>
        <v>85</v>
      </c>
      <c r="DL495" s="217">
        <f t="shared" si="9841"/>
        <v>0</v>
      </c>
      <c r="DM495" s="215"/>
      <c r="DN495" s="220">
        <f t="shared" ref="DN495" si="9842">DN269/DN478</f>
        <v>0.13152714290480799</v>
      </c>
      <c r="DO495" s="217">
        <f t="shared" ref="DO495:DP495" si="9843">DO269</f>
        <v>114</v>
      </c>
      <c r="DP495" s="217">
        <f t="shared" si="9843"/>
        <v>0</v>
      </c>
      <c r="DQ495" s="215"/>
      <c r="DR495" s="220">
        <f t="shared" ref="DR495" si="9844">DR269/DR478</f>
        <v>0.17303634232121923</v>
      </c>
      <c r="DS495" s="217">
        <f t="shared" ref="DS495:DT495" si="9845">DS269</f>
        <v>42</v>
      </c>
      <c r="DT495" s="217">
        <f t="shared" si="9845"/>
        <v>0</v>
      </c>
      <c r="DU495" s="215"/>
      <c r="DV495" s="220">
        <f t="shared" ref="DV495" si="9846">DV269/DV478</f>
        <v>0.14995288733342307</v>
      </c>
      <c r="DW495" s="217">
        <f t="shared" ref="DW495:DX495" si="9847">DW269</f>
        <v>24</v>
      </c>
      <c r="DX495" s="217">
        <f t="shared" si="9847"/>
        <v>0</v>
      </c>
      <c r="DY495" s="215"/>
      <c r="DZ495" s="220">
        <f t="shared" ref="DZ495" si="9848">DZ269/DZ478</f>
        <v>0.16073500967117987</v>
      </c>
      <c r="EA495" s="217">
        <f t="shared" ref="EA495:EB495" si="9849">EA269</f>
        <v>58</v>
      </c>
      <c r="EB495" s="217">
        <f t="shared" si="9849"/>
        <v>0</v>
      </c>
      <c r="EC495" s="215"/>
      <c r="ED495" s="220">
        <f t="shared" ref="ED495" si="9850">ED269/ED478</f>
        <v>0.19737582005623241</v>
      </c>
      <c r="EE495" s="217">
        <f t="shared" ref="EE495:EF495" si="9851">EE269</f>
        <v>45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1.7682281051481497E-3</v>
      </c>
      <c r="K496" s="217">
        <f>K302</f>
        <v>20</v>
      </c>
      <c r="L496" s="217">
        <f>L302</f>
        <v>0</v>
      </c>
      <c r="M496" s="215"/>
      <c r="N496" s="220">
        <f t="shared" ref="N496" si="9854">N302/N478</f>
        <v>1.7682281051481497E-3</v>
      </c>
      <c r="O496" s="217">
        <f t="shared" ref="O496:P496" si="9855">O302</f>
        <v>20</v>
      </c>
      <c r="P496" s="217">
        <f t="shared" si="9855"/>
        <v>0</v>
      </c>
      <c r="Q496" s="215"/>
      <c r="R496" s="220">
        <f t="shared" ref="R496" si="9856">R302/R478</f>
        <v>0</v>
      </c>
      <c r="S496" s="217">
        <f t="shared" ref="S496:T496" si="9857">S302</f>
        <v>0</v>
      </c>
      <c r="T496" s="243">
        <f t="shared" si="9857"/>
        <v>0</v>
      </c>
      <c r="U496" s="215"/>
      <c r="V496" s="220">
        <f t="shared" ref="V496" si="9858">V302/V478</f>
        <v>0</v>
      </c>
      <c r="W496" s="217">
        <f t="shared" ref="W496:X496" si="9859">W302</f>
        <v>0</v>
      </c>
      <c r="X496" s="217">
        <f t="shared" si="9859"/>
        <v>0</v>
      </c>
      <c r="Y496" s="215"/>
      <c r="Z496" s="220">
        <f t="shared" ref="Z496" si="9860">Z302/Z478</f>
        <v>0</v>
      </c>
      <c r="AA496" s="217">
        <f t="shared" ref="AA496:AB496" si="9861">AA302</f>
        <v>0</v>
      </c>
      <c r="AB496" s="217">
        <f t="shared" si="9861"/>
        <v>0</v>
      </c>
      <c r="AC496" s="215"/>
      <c r="AD496" s="220">
        <f t="shared" ref="AD496" si="9862">AD302/AD478</f>
        <v>4.3253087473678221E-3</v>
      </c>
      <c r="AE496" s="217">
        <f t="shared" ref="AE496:AF496" si="9863">AE302</f>
        <v>2</v>
      </c>
      <c r="AF496" s="217">
        <f t="shared" si="9863"/>
        <v>0</v>
      </c>
      <c r="AG496" s="215"/>
      <c r="AH496" s="220">
        <f t="shared" ref="AH496" si="9864">AH302/AH478</f>
        <v>0</v>
      </c>
      <c r="AI496" s="217">
        <f t="shared" ref="AI496:AJ496" si="9865">AI302</f>
        <v>0</v>
      </c>
      <c r="AJ496" s="217">
        <f t="shared" si="9865"/>
        <v>0</v>
      </c>
      <c r="AK496" s="215"/>
      <c r="AL496" s="220">
        <f t="shared" ref="AL496" si="9866">AL302/AL478</f>
        <v>0</v>
      </c>
      <c r="AM496" s="217">
        <f t="shared" ref="AM496:AN496" si="9867">AM302</f>
        <v>0</v>
      </c>
      <c r="AN496" s="217">
        <f t="shared" si="9867"/>
        <v>0</v>
      </c>
      <c r="AO496" s="215"/>
      <c r="AP496" s="220">
        <f t="shared" ref="AP496" si="9868">AP302/AP478</f>
        <v>0</v>
      </c>
      <c r="AQ496" s="217">
        <f t="shared" ref="AQ496:AR496" si="9869">AQ302</f>
        <v>0</v>
      </c>
      <c r="AR496" s="217">
        <f t="shared" si="9869"/>
        <v>0</v>
      </c>
      <c r="AS496" s="215"/>
      <c r="AT496" s="220">
        <f t="shared" ref="AT496" si="9870">AT302/AT478</f>
        <v>0</v>
      </c>
      <c r="AU496" s="217">
        <f t="shared" ref="AU496:AV496" si="9871">AU302</f>
        <v>0</v>
      </c>
      <c r="AV496" s="217">
        <f t="shared" si="9871"/>
        <v>0</v>
      </c>
      <c r="AW496" s="215"/>
      <c r="AX496" s="220">
        <f t="shared" ref="AX496" si="9872">AX302/AX478</f>
        <v>0</v>
      </c>
      <c r="AY496" s="217">
        <f t="shared" ref="AY496:AZ496" si="9873">AY302</f>
        <v>0</v>
      </c>
      <c r="AZ496" s="217">
        <f t="shared" si="9873"/>
        <v>0</v>
      </c>
      <c r="BA496" s="215"/>
      <c r="BB496" s="220">
        <f t="shared" ref="BB496" si="9874">BB302/BB478</f>
        <v>0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>
        <f t="shared" ref="BJ496" si="9878">BJ302/BJ478</f>
        <v>0</v>
      </c>
      <c r="BK496" s="217">
        <f t="shared" ref="BK496:BL496" si="9879">BK302</f>
        <v>0</v>
      </c>
      <c r="BL496" s="217">
        <f t="shared" si="9879"/>
        <v>0</v>
      </c>
      <c r="BM496" s="215"/>
      <c r="BN496" s="220">
        <f t="shared" ref="BN496" si="9880">BN302/BN478</f>
        <v>0</v>
      </c>
      <c r="BO496" s="217">
        <f t="shared" ref="BO496:BP496" si="9881">BO302</f>
        <v>0</v>
      </c>
      <c r="BP496" s="217">
        <f t="shared" si="9881"/>
        <v>0</v>
      </c>
      <c r="BQ496" s="215"/>
      <c r="BR496" s="220">
        <f t="shared" ref="BR496" si="9882">BR302/BR478</f>
        <v>0</v>
      </c>
      <c r="BS496" s="217">
        <f t="shared" ref="BS496:BT496" si="9883">BS302</f>
        <v>0</v>
      </c>
      <c r="BT496" s="217">
        <f t="shared" si="9883"/>
        <v>0</v>
      </c>
      <c r="BU496" s="215"/>
      <c r="BV496" s="220">
        <f t="shared" ref="BV496" si="9884">BV302/BV478</f>
        <v>3.6618035346040433E-3</v>
      </c>
      <c r="BW496" s="217">
        <f t="shared" ref="BW496:BX496" si="9885">BW302</f>
        <v>1</v>
      </c>
      <c r="BX496" s="217">
        <f t="shared" si="9885"/>
        <v>0</v>
      </c>
      <c r="BY496" s="215"/>
      <c r="BZ496" s="220">
        <f t="shared" ref="BZ496" si="9886">BZ302/BZ478</f>
        <v>0</v>
      </c>
      <c r="CA496" s="217">
        <f t="shared" ref="CA496:CB496" si="9887">CA302</f>
        <v>0</v>
      </c>
      <c r="CB496" s="217">
        <f t="shared" si="9887"/>
        <v>0</v>
      </c>
      <c r="CC496" s="215"/>
      <c r="CD496" s="220">
        <f t="shared" ref="CD496" si="9888">CD302/CD478</f>
        <v>3.4865583998531977E-3</v>
      </c>
      <c r="CE496" s="217">
        <f t="shared" ref="CE496:CF496" si="9889">CE302</f>
        <v>1</v>
      </c>
      <c r="CF496" s="217">
        <f t="shared" si="9889"/>
        <v>0</v>
      </c>
      <c r="CG496" s="215"/>
      <c r="CH496" s="220">
        <f t="shared" ref="CH496" si="9890">CH302/CH478</f>
        <v>1.8883864234955027E-3</v>
      </c>
      <c r="CI496" s="217">
        <f t="shared" ref="CI496:CJ496" si="9891">CI302</f>
        <v>1</v>
      </c>
      <c r="CJ496" s="217">
        <f t="shared" si="9891"/>
        <v>0</v>
      </c>
      <c r="CK496" s="215"/>
      <c r="CL496" s="220">
        <f t="shared" ref="CL496" si="9892">CL302/CL478</f>
        <v>6.6494597313968241E-3</v>
      </c>
      <c r="CM496" s="217">
        <f t="shared" ref="CM496:CN496" si="9893">CM302</f>
        <v>4</v>
      </c>
      <c r="CN496" s="217">
        <f t="shared" si="9893"/>
        <v>0</v>
      </c>
      <c r="CO496" s="215"/>
      <c r="CP496" s="220">
        <f t="shared" ref="CP496" si="9894">CP302/CP478</f>
        <v>3.8095238095238095E-3</v>
      </c>
      <c r="CQ496" s="217">
        <f t="shared" ref="CQ496:CR496" si="9895">CQ302</f>
        <v>2</v>
      </c>
      <c r="CR496" s="217">
        <f t="shared" si="9895"/>
        <v>0</v>
      </c>
      <c r="CS496" s="215"/>
      <c r="CT496" s="220">
        <f t="shared" ref="CT496" si="9896">CT302/CT478</f>
        <v>0</v>
      </c>
      <c r="CU496" s="217">
        <f t="shared" ref="CU496:CV496" si="9897">CU302</f>
        <v>0</v>
      </c>
      <c r="CV496" s="217">
        <f t="shared" si="9897"/>
        <v>0</v>
      </c>
      <c r="CW496" s="215"/>
      <c r="CX496" s="220">
        <f t="shared" ref="CX496" si="9898">CX302/CX478</f>
        <v>0</v>
      </c>
      <c r="CY496" s="217">
        <f t="shared" ref="CY496:CZ496" si="9899">CY302</f>
        <v>0</v>
      </c>
      <c r="CZ496" s="217">
        <f t="shared" si="9899"/>
        <v>0</v>
      </c>
      <c r="DA496" s="215"/>
      <c r="DB496" s="220">
        <f t="shared" ref="DB496" si="9900">DB302/DB478</f>
        <v>0</v>
      </c>
      <c r="DC496" s="217">
        <f t="shared" ref="DC496:DD496" si="9901">DC302</f>
        <v>0</v>
      </c>
      <c r="DD496" s="217">
        <f t="shared" si="9901"/>
        <v>0</v>
      </c>
      <c r="DE496" s="215"/>
      <c r="DF496" s="220">
        <f t="shared" ref="DF496" si="9902">DF302/DF478</f>
        <v>4.2453357166797002E-3</v>
      </c>
      <c r="DG496" s="217">
        <f t="shared" ref="DG496:DH496" si="9903">DG302</f>
        <v>2</v>
      </c>
      <c r="DH496" s="217">
        <f t="shared" si="9903"/>
        <v>0</v>
      </c>
      <c r="DI496" s="215"/>
      <c r="DJ496" s="220">
        <f t="shared" ref="DJ496" si="9904">DJ302/DJ478</f>
        <v>4.5301013312139876E-3</v>
      </c>
      <c r="DK496" s="217">
        <f t="shared" ref="DK496:DL496" si="9905">DK302</f>
        <v>3</v>
      </c>
      <c r="DL496" s="217">
        <f t="shared" si="9905"/>
        <v>0</v>
      </c>
      <c r="DM496" s="215"/>
      <c r="DN496" s="220">
        <f t="shared" ref="DN496" si="9906">DN302/DN478</f>
        <v>0</v>
      </c>
      <c r="DO496" s="217">
        <f t="shared" ref="DO496:DP496" si="9907">DO302</f>
        <v>0</v>
      </c>
      <c r="DP496" s="217">
        <f t="shared" si="9907"/>
        <v>0</v>
      </c>
      <c r="DQ496" s="215"/>
      <c r="DR496" s="220">
        <f t="shared" ref="DR496" si="9908">DR302/DR478</f>
        <v>8.9097303634232128E-3</v>
      </c>
      <c r="DS496" s="217">
        <f t="shared" ref="DS496:DT496" si="9909">DS302</f>
        <v>2</v>
      </c>
      <c r="DT496" s="217">
        <f t="shared" si="9909"/>
        <v>0</v>
      </c>
      <c r="DU496" s="215"/>
      <c r="DV496" s="220">
        <f t="shared" ref="DV496" si="9910">DV302/DV478</f>
        <v>0</v>
      </c>
      <c r="DW496" s="217">
        <f t="shared" ref="DW496:DX496" si="9911">DW302</f>
        <v>0</v>
      </c>
      <c r="DX496" s="217">
        <f t="shared" si="9911"/>
        <v>0</v>
      </c>
      <c r="DY496" s="215"/>
      <c r="DZ496" s="220">
        <f t="shared" ref="DZ496" si="9912">DZ302/DZ478</f>
        <v>7.350096711798839E-3</v>
      </c>
      <c r="EA496" s="217">
        <f t="shared" ref="EA496:EB496" si="9913">EA302</f>
        <v>2</v>
      </c>
      <c r="EB496" s="217">
        <f t="shared" si="9913"/>
        <v>0</v>
      </c>
      <c r="EC496" s="215"/>
      <c r="ED496" s="220">
        <f t="shared" ref="ED496" si="9914">ED302/ED478</f>
        <v>0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</v>
      </c>
      <c r="K497" s="217">
        <f>K307</f>
        <v>0</v>
      </c>
      <c r="L497" s="217">
        <f>L307</f>
        <v>0</v>
      </c>
      <c r="M497" s="215"/>
      <c r="N497" s="220">
        <f t="shared" ref="N497" si="9918">N307/N478</f>
        <v>0</v>
      </c>
      <c r="O497" s="217">
        <f t="shared" ref="O497:P497" si="9919">O307</f>
        <v>0</v>
      </c>
      <c r="P497" s="217">
        <f t="shared" si="9919"/>
        <v>0</v>
      </c>
      <c r="Q497" s="215"/>
      <c r="R497" s="220">
        <f t="shared" ref="R497" si="9920">R307/R478</f>
        <v>0</v>
      </c>
      <c r="S497" s="217">
        <f t="shared" ref="S497:T497" si="9921">S307</f>
        <v>0</v>
      </c>
      <c r="T497" s="243">
        <f t="shared" si="9921"/>
        <v>0</v>
      </c>
      <c r="U497" s="215"/>
      <c r="V497" s="220">
        <f t="shared" ref="V497" si="9922">V307/V478</f>
        <v>0</v>
      </c>
      <c r="W497" s="217">
        <f t="shared" ref="W497:X497" si="9923">W307</f>
        <v>0</v>
      </c>
      <c r="X497" s="217">
        <f t="shared" si="9923"/>
        <v>0</v>
      </c>
      <c r="Y497" s="215"/>
      <c r="Z497" s="220">
        <f t="shared" ref="Z497" si="9924">Z307/Z478</f>
        <v>0</v>
      </c>
      <c r="AA497" s="217">
        <f t="shared" ref="AA497:AB497" si="9925">AA307</f>
        <v>0</v>
      </c>
      <c r="AB497" s="217">
        <f t="shared" si="9925"/>
        <v>0</v>
      </c>
      <c r="AC497" s="215"/>
      <c r="AD497" s="220">
        <f t="shared" ref="AD497" si="9926">AD307/AD478</f>
        <v>0</v>
      </c>
      <c r="AE497" s="217">
        <f t="shared" ref="AE497:AF497" si="9927">AE307</f>
        <v>0</v>
      </c>
      <c r="AF497" s="217">
        <f t="shared" si="9927"/>
        <v>0</v>
      </c>
      <c r="AG497" s="215"/>
      <c r="AH497" s="220">
        <f t="shared" ref="AH497" si="9928">AH307/AH478</f>
        <v>0</v>
      </c>
      <c r="AI497" s="217">
        <f t="shared" ref="AI497:AJ497" si="9929">AI307</f>
        <v>0</v>
      </c>
      <c r="AJ497" s="217">
        <f t="shared" si="9929"/>
        <v>0</v>
      </c>
      <c r="AK497" s="215"/>
      <c r="AL497" s="220">
        <f t="shared" ref="AL497" si="9930">AL307/AL478</f>
        <v>0</v>
      </c>
      <c r="AM497" s="217">
        <f t="shared" ref="AM497:AN497" si="9931">AM307</f>
        <v>0</v>
      </c>
      <c r="AN497" s="217">
        <f t="shared" si="9931"/>
        <v>0</v>
      </c>
      <c r="AO497" s="215"/>
      <c r="AP497" s="220">
        <f t="shared" ref="AP497" si="9932">AP307/AP478</f>
        <v>0</v>
      </c>
      <c r="AQ497" s="217">
        <f t="shared" ref="AQ497:AR497" si="9933">AQ307</f>
        <v>0</v>
      </c>
      <c r="AR497" s="217">
        <f t="shared" si="9933"/>
        <v>0</v>
      </c>
      <c r="AS497" s="215"/>
      <c r="AT497" s="220">
        <f t="shared" ref="AT497" si="9934">AT307/AT478</f>
        <v>0</v>
      </c>
      <c r="AU497" s="217">
        <f t="shared" ref="AU497:AV497" si="9935">AU307</f>
        <v>0</v>
      </c>
      <c r="AV497" s="217">
        <f t="shared" si="9935"/>
        <v>0</v>
      </c>
      <c r="AW497" s="215"/>
      <c r="AX497" s="220">
        <f t="shared" ref="AX497" si="9936">AX307/AX478</f>
        <v>0</v>
      </c>
      <c r="AY497" s="217">
        <f t="shared" ref="AY497:AZ497" si="9937">AY307</f>
        <v>0</v>
      </c>
      <c r="AZ497" s="217">
        <f t="shared" si="9937"/>
        <v>0</v>
      </c>
      <c r="BA497" s="215"/>
      <c r="BB497" s="220">
        <f t="shared" ref="BB497" si="9938">BB307/BB478</f>
        <v>0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</v>
      </c>
      <c r="BG497" s="217">
        <f t="shared" ref="BG497:BH497" si="9941">BG307</f>
        <v>0</v>
      </c>
      <c r="BH497" s="217">
        <f t="shared" si="9941"/>
        <v>0</v>
      </c>
      <c r="BI497" s="215"/>
      <c r="BJ497" s="220">
        <f t="shared" ref="BJ497" si="9942">BJ307/BJ478</f>
        <v>0</v>
      </c>
      <c r="BK497" s="217">
        <f t="shared" ref="BK497:BL497" si="9943">BK307</f>
        <v>0</v>
      </c>
      <c r="BL497" s="217">
        <f t="shared" si="9943"/>
        <v>0</v>
      </c>
      <c r="BM497" s="215"/>
      <c r="BN497" s="220">
        <f t="shared" ref="BN497" si="9944">BN307/BN478</f>
        <v>0</v>
      </c>
      <c r="BO497" s="217">
        <f t="shared" ref="BO497:BP497" si="9945">BO307</f>
        <v>0</v>
      </c>
      <c r="BP497" s="217">
        <f t="shared" si="9945"/>
        <v>0</v>
      </c>
      <c r="BQ497" s="215"/>
      <c r="BR497" s="220">
        <f t="shared" ref="BR497" si="9946">BR307/BR478</f>
        <v>0</v>
      </c>
      <c r="BS497" s="217">
        <f t="shared" ref="BS497:BT497" si="9947">BS307</f>
        <v>0</v>
      </c>
      <c r="BT497" s="217">
        <f t="shared" si="9947"/>
        <v>0</v>
      </c>
      <c r="BU497" s="215"/>
      <c r="BV497" s="220">
        <f t="shared" ref="BV497" si="9948">BV307/BV478</f>
        <v>0</v>
      </c>
      <c r="BW497" s="217">
        <f t="shared" ref="BW497:BX497" si="9949">BW307</f>
        <v>0</v>
      </c>
      <c r="BX497" s="217">
        <f t="shared" si="9949"/>
        <v>0</v>
      </c>
      <c r="BY497" s="215"/>
      <c r="BZ497" s="220">
        <f t="shared" ref="BZ497" si="9950">BZ307/BZ478</f>
        <v>0</v>
      </c>
      <c r="CA497" s="217">
        <f t="shared" ref="CA497:CB497" si="9951">CA307</f>
        <v>0</v>
      </c>
      <c r="CB497" s="217">
        <f t="shared" si="9951"/>
        <v>0</v>
      </c>
      <c r="CC497" s="215"/>
      <c r="CD497" s="220">
        <f t="shared" ref="CD497" si="9952">CD307/CD478</f>
        <v>0</v>
      </c>
      <c r="CE497" s="217">
        <f t="shared" ref="CE497:CF497" si="9953">CE307</f>
        <v>0</v>
      </c>
      <c r="CF497" s="217">
        <f t="shared" si="9953"/>
        <v>0</v>
      </c>
      <c r="CG497" s="215"/>
      <c r="CH497" s="220">
        <f t="shared" ref="CH497" si="9954">CH307/CH478</f>
        <v>0</v>
      </c>
      <c r="CI497" s="217">
        <f t="shared" ref="CI497:CJ497" si="9955">CI307</f>
        <v>0</v>
      </c>
      <c r="CJ497" s="217">
        <f t="shared" si="9955"/>
        <v>0</v>
      </c>
      <c r="CK497" s="215"/>
      <c r="CL497" s="220">
        <f t="shared" ref="CL497" si="9956">CL307/CL478</f>
        <v>0</v>
      </c>
      <c r="CM497" s="217">
        <f t="shared" ref="CM497:CN497" si="9957">CM307</f>
        <v>0</v>
      </c>
      <c r="CN497" s="217">
        <f t="shared" si="9957"/>
        <v>0</v>
      </c>
      <c r="CO497" s="215"/>
      <c r="CP497" s="220">
        <f t="shared" ref="CP497" si="9958">CP307/CP478</f>
        <v>0</v>
      </c>
      <c r="CQ497" s="217">
        <f t="shared" ref="CQ497:CR497" si="9959">CQ307</f>
        <v>0</v>
      </c>
      <c r="CR497" s="217">
        <f t="shared" si="9959"/>
        <v>0</v>
      </c>
      <c r="CS497" s="215"/>
      <c r="CT497" s="220">
        <f t="shared" ref="CT497" si="9960">CT307/CT478</f>
        <v>0</v>
      </c>
      <c r="CU497" s="217">
        <f t="shared" ref="CU497:CV497" si="9961">CU307</f>
        <v>0</v>
      </c>
      <c r="CV497" s="217">
        <f t="shared" si="9961"/>
        <v>0</v>
      </c>
      <c r="CW497" s="215"/>
      <c r="CX497" s="220">
        <f t="shared" ref="CX497" si="9962">CX307/CX478</f>
        <v>0</v>
      </c>
      <c r="CY497" s="217">
        <f t="shared" ref="CY497:CZ497" si="9963">CY307</f>
        <v>0</v>
      </c>
      <c r="CZ497" s="217">
        <f t="shared" si="9963"/>
        <v>0</v>
      </c>
      <c r="DA497" s="215"/>
      <c r="DB497" s="220">
        <f t="shared" ref="DB497" si="9964">DB307/DB478</f>
        <v>0</v>
      </c>
      <c r="DC497" s="217">
        <f t="shared" ref="DC497:DD497" si="9965">DC307</f>
        <v>0</v>
      </c>
      <c r="DD497" s="217">
        <f t="shared" si="9965"/>
        <v>0</v>
      </c>
      <c r="DE497" s="215"/>
      <c r="DF497" s="220">
        <f t="shared" ref="DF497" si="9966">DF307/DF478</f>
        <v>0</v>
      </c>
      <c r="DG497" s="217">
        <f t="shared" ref="DG497:DH497" si="9967">DG307</f>
        <v>0</v>
      </c>
      <c r="DH497" s="217">
        <f t="shared" si="9967"/>
        <v>0</v>
      </c>
      <c r="DI497" s="215"/>
      <c r="DJ497" s="220">
        <f t="shared" ref="DJ497" si="9968">DJ307/DJ478</f>
        <v>0</v>
      </c>
      <c r="DK497" s="217">
        <f t="shared" ref="DK497:DL497" si="9969">DK307</f>
        <v>0</v>
      </c>
      <c r="DL497" s="217">
        <f t="shared" si="9969"/>
        <v>0</v>
      </c>
      <c r="DM497" s="215"/>
      <c r="DN497" s="220">
        <f t="shared" ref="DN497" si="9970">DN307/DN478</f>
        <v>0</v>
      </c>
      <c r="DO497" s="217">
        <f t="shared" ref="DO497:DP497" si="9971">DO307</f>
        <v>0</v>
      </c>
      <c r="DP497" s="217">
        <f t="shared" si="9971"/>
        <v>0</v>
      </c>
      <c r="DQ497" s="215"/>
      <c r="DR497" s="220">
        <f t="shared" ref="DR497" si="9972">DR307/DR478</f>
        <v>0</v>
      </c>
      <c r="DS497" s="217">
        <f t="shared" ref="DS497:DT497" si="9973">DS307</f>
        <v>0</v>
      </c>
      <c r="DT497" s="217">
        <f t="shared" si="9973"/>
        <v>0</v>
      </c>
      <c r="DU497" s="215"/>
      <c r="DV497" s="220">
        <f t="shared" ref="DV497" si="9974">DV307/DV478</f>
        <v>0</v>
      </c>
      <c r="DW497" s="217">
        <f t="shared" ref="DW497:DX497" si="9975">DW307</f>
        <v>0</v>
      </c>
      <c r="DX497" s="217">
        <f t="shared" si="9975"/>
        <v>0</v>
      </c>
      <c r="DY497" s="215"/>
      <c r="DZ497" s="220">
        <f t="shared" ref="DZ497" si="9976">DZ307/DZ478</f>
        <v>0</v>
      </c>
      <c r="EA497" s="217">
        <f t="shared" ref="EA497:EB497" si="9977">EA307</f>
        <v>0</v>
      </c>
      <c r="EB497" s="217">
        <f t="shared" si="9977"/>
        <v>0</v>
      </c>
      <c r="EC497" s="215"/>
      <c r="ED497" s="220">
        <f t="shared" ref="ED497" si="9978">ED307/ED478</f>
        <v>0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3.2758752263797298E-3</v>
      </c>
      <c r="K498" s="217">
        <f>K347</f>
        <v>44</v>
      </c>
      <c r="L498" s="217">
        <f>L347</f>
        <v>2</v>
      </c>
      <c r="M498" s="215"/>
      <c r="N498" s="222">
        <f t="shared" ref="N498" si="9982">N347/N478</f>
        <v>3.2758752263797298E-3</v>
      </c>
      <c r="O498" s="217">
        <f t="shared" ref="O498:P498" si="9983">O347</f>
        <v>44</v>
      </c>
      <c r="P498" s="217">
        <f t="shared" si="9983"/>
        <v>2</v>
      </c>
      <c r="Q498" s="215"/>
      <c r="R498" s="222">
        <f t="shared" ref="R498" si="9984">R347/R478</f>
        <v>0</v>
      </c>
      <c r="S498" s="217">
        <f t="shared" ref="S498:T498" si="9985">S347</f>
        <v>0</v>
      </c>
      <c r="T498" s="243">
        <f t="shared" si="9985"/>
        <v>0</v>
      </c>
      <c r="U498" s="215"/>
      <c r="V498" s="222">
        <f t="shared" ref="V498" si="9986">V347/V478</f>
        <v>3.0197225629895252E-2</v>
      </c>
      <c r="W498" s="217">
        <f t="shared" ref="W498:X498" si="9987">W347</f>
        <v>10</v>
      </c>
      <c r="X498" s="217">
        <f t="shared" si="9987"/>
        <v>0</v>
      </c>
      <c r="Y498" s="215"/>
      <c r="Z498" s="222">
        <f t="shared" ref="Z498" si="9988">Z347/Z478</f>
        <v>3.3794487274263388E-2</v>
      </c>
      <c r="AA498" s="217">
        <f t="shared" ref="AA498:AB498" si="9989">AA347</f>
        <v>10</v>
      </c>
      <c r="AB498" s="217">
        <f t="shared" si="9989"/>
        <v>0</v>
      </c>
      <c r="AC498" s="215"/>
      <c r="AD498" s="222">
        <f t="shared" ref="AD498" si="9990">AD347/AD478</f>
        <v>2.3675374196118603E-2</v>
      </c>
      <c r="AE498" s="217">
        <f t="shared" ref="AE498:AF498" si="9991">AE347</f>
        <v>13</v>
      </c>
      <c r="AF498" s="217">
        <f t="shared" si="9991"/>
        <v>0</v>
      </c>
      <c r="AG498" s="215"/>
      <c r="AH498" s="222">
        <f t="shared" ref="AH498" si="9992">AH347/AH478</f>
        <v>1.3728013728013728E-2</v>
      </c>
      <c r="AI498" s="217">
        <f t="shared" ref="AI498:AJ498" si="9993">AI347</f>
        <v>11</v>
      </c>
      <c r="AJ498" s="217">
        <f t="shared" si="9993"/>
        <v>0</v>
      </c>
      <c r="AK498" s="215"/>
      <c r="AL498" s="222">
        <f t="shared" ref="AL498" si="9994">AL347/AL478</f>
        <v>0</v>
      </c>
      <c r="AM498" s="217">
        <f t="shared" ref="AM498:AN498" si="9995">AM347</f>
        <v>0</v>
      </c>
      <c r="AN498" s="217">
        <f t="shared" si="9995"/>
        <v>0</v>
      </c>
      <c r="AO498" s="215"/>
      <c r="AP498" s="222">
        <f t="shared" ref="AP498" si="9996">AP347/AP478</f>
        <v>0</v>
      </c>
      <c r="AQ498" s="217">
        <f t="shared" ref="AQ498:AR498" si="9997">AQ347</f>
        <v>0</v>
      </c>
      <c r="AR498" s="217">
        <f t="shared" si="9997"/>
        <v>2</v>
      </c>
      <c r="AS498" s="215"/>
      <c r="AT498" s="222">
        <f t="shared" ref="AT498" si="9998">AT347/AT478</f>
        <v>0</v>
      </c>
      <c r="AU498" s="217">
        <f t="shared" ref="AU498:AV498" si="9999">AU347</f>
        <v>0</v>
      </c>
      <c r="AV498" s="217">
        <f t="shared" si="9999"/>
        <v>0</v>
      </c>
      <c r="AW498" s="215"/>
      <c r="AX498" s="222">
        <f t="shared" ref="AX498" si="10000">AX347/AX478</f>
        <v>0</v>
      </c>
      <c r="AY498" s="217">
        <f t="shared" ref="AY498:AZ498" si="10001">AY347</f>
        <v>0</v>
      </c>
      <c r="AZ498" s="217">
        <f t="shared" si="10001"/>
        <v>0</v>
      </c>
      <c r="BA498" s="215"/>
      <c r="BB498" s="222">
        <f t="shared" ref="BB498" si="10002">BB347/BB478</f>
        <v>0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0</v>
      </c>
      <c r="BG498" s="217">
        <f t="shared" ref="BG498:BH498" si="10005">BG347</f>
        <v>0</v>
      </c>
      <c r="BH498" s="217">
        <f t="shared" si="10005"/>
        <v>0</v>
      </c>
      <c r="BI498" s="215"/>
      <c r="BJ498" s="222">
        <f t="shared" ref="BJ498" si="10006">BJ347/BJ478</f>
        <v>0</v>
      </c>
      <c r="BK498" s="217">
        <f t="shared" ref="BK498:BL498" si="10007">BK347</f>
        <v>0</v>
      </c>
      <c r="BL498" s="217">
        <f t="shared" si="10007"/>
        <v>0</v>
      </c>
      <c r="BM498" s="215"/>
      <c r="BN498" s="222">
        <f t="shared" ref="BN498" si="10008">BN347/BN478</f>
        <v>0</v>
      </c>
      <c r="BO498" s="217">
        <f t="shared" ref="BO498:BP498" si="10009">BO347</f>
        <v>0</v>
      </c>
      <c r="BP498" s="217">
        <f t="shared" si="10009"/>
        <v>0</v>
      </c>
      <c r="BQ498" s="215"/>
      <c r="BR498" s="222">
        <f t="shared" ref="BR498" si="10010">BR347/BR478</f>
        <v>0</v>
      </c>
      <c r="BS498" s="217">
        <f t="shared" ref="BS498:BT498" si="10011">BS347</f>
        <v>0</v>
      </c>
      <c r="BT498" s="217">
        <f t="shared" si="10011"/>
        <v>0</v>
      </c>
      <c r="BU498" s="215"/>
      <c r="BV498" s="222">
        <f t="shared" ref="BV498" si="10012">BV347/BV478</f>
        <v>0</v>
      </c>
      <c r="BW498" s="217">
        <f t="shared" ref="BW498:BX498" si="10013">BW347</f>
        <v>0</v>
      </c>
      <c r="BX498" s="217">
        <f t="shared" si="10013"/>
        <v>0</v>
      </c>
      <c r="BY498" s="215"/>
      <c r="BZ498" s="222">
        <f t="shared" ref="BZ498" si="10014">BZ347/BZ478</f>
        <v>0</v>
      </c>
      <c r="CA498" s="217">
        <f t="shared" ref="CA498:CB498" si="10015">CA347</f>
        <v>0</v>
      </c>
      <c r="CB498" s="217">
        <f t="shared" si="10015"/>
        <v>0</v>
      </c>
      <c r="CC498" s="215"/>
      <c r="CD498" s="222">
        <f t="shared" ref="CD498" si="10016">CD347/CD478</f>
        <v>0</v>
      </c>
      <c r="CE498" s="217">
        <f t="shared" ref="CE498:CF498" si="10017">CE347</f>
        <v>0</v>
      </c>
      <c r="CF498" s="217">
        <f t="shared" si="10017"/>
        <v>0</v>
      </c>
      <c r="CG498" s="215"/>
      <c r="CH498" s="222">
        <f t="shared" ref="CH498" si="10018">CH347/CH478</f>
        <v>0</v>
      </c>
      <c r="CI498" s="217">
        <f t="shared" ref="CI498:CJ498" si="10019">CI347</f>
        <v>0</v>
      </c>
      <c r="CJ498" s="217">
        <f t="shared" si="10019"/>
        <v>0</v>
      </c>
      <c r="CK498" s="215"/>
      <c r="CL498" s="222">
        <f t="shared" ref="CL498" si="10020">CL347/CL478</f>
        <v>0</v>
      </c>
      <c r="CM498" s="217">
        <f t="shared" ref="CM498:CN498" si="10021">CM347</f>
        <v>0</v>
      </c>
      <c r="CN498" s="217">
        <f t="shared" si="10021"/>
        <v>0</v>
      </c>
      <c r="CO498" s="215"/>
      <c r="CP498" s="222">
        <f t="shared" ref="CP498" si="10022">CP347/CP478</f>
        <v>0</v>
      </c>
      <c r="CQ498" s="217">
        <f t="shared" ref="CQ498:CR498" si="10023">CQ347</f>
        <v>0</v>
      </c>
      <c r="CR498" s="217">
        <f t="shared" si="10023"/>
        <v>0</v>
      </c>
      <c r="CS498" s="215"/>
      <c r="CT498" s="222">
        <f t="shared" ref="CT498" si="10024">CT347/CT478</f>
        <v>0</v>
      </c>
      <c r="CU498" s="217">
        <f t="shared" ref="CU498:CV498" si="10025">CU347</f>
        <v>0</v>
      </c>
      <c r="CV498" s="217">
        <f t="shared" si="10025"/>
        <v>0</v>
      </c>
      <c r="CW498" s="215"/>
      <c r="CX498" s="222">
        <f t="shared" ref="CX498" si="10026">CX347/CX478</f>
        <v>0</v>
      </c>
      <c r="CY498" s="217">
        <f t="shared" ref="CY498:CZ498" si="10027">CY347</f>
        <v>0</v>
      </c>
      <c r="CZ498" s="217">
        <f t="shared" si="10027"/>
        <v>0</v>
      </c>
      <c r="DA498" s="215"/>
      <c r="DB498" s="222">
        <f t="shared" ref="DB498" si="10028">DB347/DB478</f>
        <v>0</v>
      </c>
      <c r="DC498" s="217">
        <f t="shared" ref="DC498:DD498" si="10029">DC347</f>
        <v>0</v>
      </c>
      <c r="DD498" s="217">
        <f t="shared" si="10029"/>
        <v>0</v>
      </c>
      <c r="DE498" s="215"/>
      <c r="DF498" s="222">
        <f t="shared" ref="DF498" si="10030">DF347/DF478</f>
        <v>0</v>
      </c>
      <c r="DG498" s="217">
        <f t="shared" ref="DG498:DH498" si="10031">DG347</f>
        <v>0</v>
      </c>
      <c r="DH498" s="217">
        <f t="shared" si="10031"/>
        <v>0</v>
      </c>
      <c r="DI498" s="215"/>
      <c r="DJ498" s="222">
        <f t="shared" ref="DJ498" si="10032">DJ347/DJ478</f>
        <v>0</v>
      </c>
      <c r="DK498" s="217">
        <f t="shared" ref="DK498:DL498" si="10033">DK347</f>
        <v>0</v>
      </c>
      <c r="DL498" s="217">
        <f t="shared" si="10033"/>
        <v>0</v>
      </c>
      <c r="DM498" s="215"/>
      <c r="DN498" s="222">
        <f t="shared" ref="DN498" si="10034">DN347/DN478</f>
        <v>0</v>
      </c>
      <c r="DO498" s="217">
        <f t="shared" ref="DO498:DP498" si="10035">DO347</f>
        <v>0</v>
      </c>
      <c r="DP498" s="217">
        <f t="shared" si="10035"/>
        <v>0</v>
      </c>
      <c r="DQ498" s="215"/>
      <c r="DR498" s="222">
        <f t="shared" ref="DR498" si="10036">DR347/DR478</f>
        <v>0</v>
      </c>
      <c r="DS498" s="217">
        <f t="shared" ref="DS498:DT498" si="10037">DS347</f>
        <v>0</v>
      </c>
      <c r="DT498" s="217">
        <f t="shared" si="10037"/>
        <v>0</v>
      </c>
      <c r="DU498" s="215"/>
      <c r="DV498" s="222">
        <f t="shared" ref="DV498" si="10038">DV347/DV478</f>
        <v>0</v>
      </c>
      <c r="DW498" s="217">
        <f t="shared" ref="DW498:DX498" si="10039">DW347</f>
        <v>0</v>
      </c>
      <c r="DX498" s="217">
        <f t="shared" si="10039"/>
        <v>0</v>
      </c>
      <c r="DY498" s="215"/>
      <c r="DZ498" s="222">
        <f t="shared" ref="DZ498" si="10040">DZ347/DZ478</f>
        <v>0</v>
      </c>
      <c r="EA498" s="217">
        <f t="shared" ref="EA498:EB498" si="10041">EA347</f>
        <v>0</v>
      </c>
      <c r="EB498" s="217">
        <f t="shared" si="10041"/>
        <v>0</v>
      </c>
      <c r="EC498" s="215"/>
      <c r="ED498" s="222">
        <f t="shared" ref="ED498" si="10042">ED347/ED478</f>
        <v>0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9.5317266654382143E-2</v>
      </c>
      <c r="K499" s="217">
        <f>K357</f>
        <v>1589</v>
      </c>
      <c r="L499" s="217">
        <f>L357</f>
        <v>0</v>
      </c>
      <c r="M499" s="215"/>
      <c r="N499" s="222">
        <f t="shared" ref="N499" si="10046">SUM(N500:N501)</f>
        <v>9.5317266654382143E-2</v>
      </c>
      <c r="O499" s="217">
        <f t="shared" ref="O499:P499" si="10047">O357</f>
        <v>1589</v>
      </c>
      <c r="P499" s="217">
        <f t="shared" si="10047"/>
        <v>0</v>
      </c>
      <c r="Q499" s="215"/>
      <c r="R499" s="222">
        <f t="shared" ref="R499" si="10048">SUM(R500:R501)</f>
        <v>3.628139736310268E-2</v>
      </c>
      <c r="S499" s="217">
        <f t="shared" ref="S499:T499" si="10049">S357</f>
        <v>14</v>
      </c>
      <c r="T499" s="243">
        <f t="shared" si="10049"/>
        <v>0</v>
      </c>
      <c r="U499" s="215"/>
      <c r="V499" s="222">
        <f t="shared" ref="V499" si="10050">SUM(V500:V501)</f>
        <v>4.9259224308766628E-2</v>
      </c>
      <c r="W499" s="217">
        <f t="shared" ref="W499:X499" si="10051">W357</f>
        <v>21</v>
      </c>
      <c r="X499" s="217">
        <f t="shared" si="10051"/>
        <v>0</v>
      </c>
      <c r="Y499" s="215"/>
      <c r="Z499" s="222">
        <f t="shared" ref="Z499" si="10052">SUM(Z500:Z501)</f>
        <v>8.7971274685816878E-2</v>
      </c>
      <c r="AA499" s="217">
        <f t="shared" ref="AA499:AB499" si="10053">AA357</f>
        <v>33</v>
      </c>
      <c r="AB499" s="217">
        <f t="shared" si="10053"/>
        <v>0</v>
      </c>
      <c r="AC499" s="215"/>
      <c r="AD499" s="222">
        <f t="shared" ref="AD499" si="10054">SUM(AD500:AD501)</f>
        <v>9.1343691309544145E-2</v>
      </c>
      <c r="AE499" s="217">
        <f t="shared" ref="AE499:AF499" si="10055">AE357</f>
        <v>55</v>
      </c>
      <c r="AF499" s="217">
        <f t="shared" si="10055"/>
        <v>0</v>
      </c>
      <c r="AG499" s="215"/>
      <c r="AH499" s="222">
        <f t="shared" ref="AH499" si="10056">SUM(AH500:AH501)</f>
        <v>0.12179712179712179</v>
      </c>
      <c r="AI499" s="217">
        <f t="shared" ref="AI499:AJ499" si="10057">AI357</f>
        <v>116</v>
      </c>
      <c r="AJ499" s="217">
        <f t="shared" si="10057"/>
        <v>0</v>
      </c>
      <c r="AK499" s="215"/>
      <c r="AL499" s="222">
        <f t="shared" ref="AL499" si="10058">SUM(AL500:AL501)</f>
        <v>7.6852818371607512E-2</v>
      </c>
      <c r="AM499" s="217">
        <f t="shared" ref="AM499:AN499" si="10059">AM357</f>
        <v>24</v>
      </c>
      <c r="AN499" s="217">
        <f t="shared" si="10059"/>
        <v>0</v>
      </c>
      <c r="AO499" s="215"/>
      <c r="AP499" s="222">
        <f t="shared" ref="AP499" si="10060">SUM(AP500:AP501)</f>
        <v>4.0996852938674833E-2</v>
      </c>
      <c r="AQ499" s="217">
        <f t="shared" ref="AQ499:AR499" si="10061">AQ357</f>
        <v>19</v>
      </c>
      <c r="AR499" s="217">
        <f t="shared" si="10061"/>
        <v>0</v>
      </c>
      <c r="AS499" s="215"/>
      <c r="AT499" s="222">
        <f t="shared" ref="AT499" si="10062">SUM(AT500:AT501)</f>
        <v>5.7893522602358624E-2</v>
      </c>
      <c r="AU499" s="217">
        <f t="shared" ref="AU499:AV499" si="10063">AU357</f>
        <v>31</v>
      </c>
      <c r="AV499" s="217">
        <f t="shared" si="10063"/>
        <v>0</v>
      </c>
      <c r="AW499" s="215"/>
      <c r="AX499" s="222">
        <f t="shared" ref="AX499" si="10064">SUM(AX500:AX501)</f>
        <v>6.5329768270944735E-2</v>
      </c>
      <c r="AY499" s="217">
        <f t="shared" ref="AY499:AZ499" si="10065">AY357</f>
        <v>27</v>
      </c>
      <c r="AZ499" s="217">
        <f t="shared" si="10065"/>
        <v>0</v>
      </c>
      <c r="BA499" s="215"/>
      <c r="BB499" s="222">
        <f t="shared" ref="BB499" si="10066">SUM(BB500:BB501)</f>
        <v>7.3993754337265794E-2</v>
      </c>
      <c r="BC499" s="217">
        <f t="shared" ref="BC499:BD499" si="10067">BC357</f>
        <v>30</v>
      </c>
      <c r="BD499" s="217">
        <f t="shared" si="10067"/>
        <v>0</v>
      </c>
      <c r="BE499" s="215"/>
      <c r="BF499" s="222">
        <f t="shared" ref="BF499" si="10068">SUM(BF500:BF501)</f>
        <v>8.3389525736120476E-2</v>
      </c>
      <c r="BG499" s="217">
        <f t="shared" ref="BG499:BH499" si="10069">BG357</f>
        <v>88</v>
      </c>
      <c r="BH499" s="217">
        <f t="shared" si="10069"/>
        <v>0</v>
      </c>
      <c r="BI499" s="215"/>
      <c r="BJ499" s="222">
        <f t="shared" ref="BJ499" si="10070">SUM(BJ500:BJ501)</f>
        <v>0.12690516932627641</v>
      </c>
      <c r="BK499" s="217">
        <f t="shared" ref="BK499:BL499" si="10071">BK357</f>
        <v>129</v>
      </c>
      <c r="BL499" s="217">
        <f t="shared" si="10071"/>
        <v>0</v>
      </c>
      <c r="BM499" s="215"/>
      <c r="BN499" s="222">
        <f t="shared" ref="BN499" si="10072">SUM(BN500:BN501)</f>
        <v>0.11235793411019997</v>
      </c>
      <c r="BO499" s="217">
        <f t="shared" ref="BO499:BP499" si="10073">BO357</f>
        <v>31</v>
      </c>
      <c r="BP499" s="217">
        <f t="shared" si="10073"/>
        <v>0</v>
      </c>
      <c r="BQ499" s="215"/>
      <c r="BR499" s="222">
        <f t="shared" ref="BR499" si="10074">SUM(BR500:BR501)</f>
        <v>6.3815265612558292E-2</v>
      </c>
      <c r="BS499" s="217">
        <f t="shared" ref="BS499:BT499" si="10075">BS357</f>
        <v>23</v>
      </c>
      <c r="BT499" s="217">
        <f t="shared" si="10075"/>
        <v>0</v>
      </c>
      <c r="BU499" s="215"/>
      <c r="BV499" s="222">
        <f t="shared" ref="BV499" si="10076">SUM(BV500:BV501)</f>
        <v>6.9285177404744921E-2</v>
      </c>
      <c r="BW499" s="217">
        <f t="shared" ref="BW499:BX499" si="10077">BW357</f>
        <v>29</v>
      </c>
      <c r="BX499" s="217">
        <f t="shared" si="10077"/>
        <v>0</v>
      </c>
      <c r="BY499" s="215"/>
      <c r="BZ499" s="222">
        <f t="shared" ref="BZ499" si="10078">SUM(BZ500:BZ501)</f>
        <v>0.12702998904054996</v>
      </c>
      <c r="CA499" s="217">
        <f t="shared" ref="CA499:CB499" si="10079">CA357</f>
        <v>46</v>
      </c>
      <c r="CB499" s="217">
        <f t="shared" si="10079"/>
        <v>0</v>
      </c>
      <c r="CC499" s="215"/>
      <c r="CD499" s="222">
        <f t="shared" ref="CD499" si="10080">SUM(CD500:CD501)</f>
        <v>9.9458665932654372E-2</v>
      </c>
      <c r="CE499" s="217">
        <f t="shared" ref="CE499:CF499" si="10081">CE357</f>
        <v>44</v>
      </c>
      <c r="CF499" s="217">
        <f t="shared" si="10081"/>
        <v>0</v>
      </c>
      <c r="CG499" s="215"/>
      <c r="CH499" s="222">
        <f t="shared" ref="CH499" si="10082">SUM(CH500:CH501)</f>
        <v>0.12354022760025841</v>
      </c>
      <c r="CI499" s="217">
        <f t="shared" ref="CI499:CJ499" si="10083">CI357</f>
        <v>99</v>
      </c>
      <c r="CJ499" s="217">
        <f t="shared" si="10083"/>
        <v>0</v>
      </c>
      <c r="CK499" s="215"/>
      <c r="CL499" s="222">
        <f t="shared" ref="CL499" si="10084">SUM(CL500:CL501)</f>
        <v>9.6023448094842298E-2</v>
      </c>
      <c r="CM499" s="217">
        <f t="shared" ref="CM499:CN499" si="10085">CM357</f>
        <v>90</v>
      </c>
      <c r="CN499" s="217">
        <f t="shared" si="10085"/>
        <v>0</v>
      </c>
      <c r="CO499" s="215"/>
      <c r="CP499" s="222">
        <f t="shared" ref="CP499" si="10086">SUM(CP500:CP501)</f>
        <v>6.6265664160401E-2</v>
      </c>
      <c r="CQ499" s="217">
        <f t="shared" ref="CQ499:CR499" si="10087">CQ357</f>
        <v>58</v>
      </c>
      <c r="CR499" s="217">
        <f t="shared" si="10087"/>
        <v>0</v>
      </c>
      <c r="CS499" s="215"/>
      <c r="CT499" s="222">
        <f t="shared" ref="CT499" si="10088">SUM(CT500:CT501)</f>
        <v>7.274237569716388E-2</v>
      </c>
      <c r="CU499" s="217">
        <f t="shared" ref="CU499:CV499" si="10089">CU357</f>
        <v>24</v>
      </c>
      <c r="CV499" s="217">
        <f t="shared" si="10089"/>
        <v>0</v>
      </c>
      <c r="CW499" s="215"/>
      <c r="CX499" s="222">
        <f t="shared" ref="CX499" si="10090">SUM(CX500:CX501)</f>
        <v>0.10743801652892562</v>
      </c>
      <c r="CY499" s="217">
        <f t="shared" ref="CY499:CZ499" si="10091">CY357</f>
        <v>36</v>
      </c>
      <c r="CZ499" s="217">
        <f t="shared" si="10091"/>
        <v>0</v>
      </c>
      <c r="DA499" s="215"/>
      <c r="DB499" s="222">
        <f t="shared" ref="DB499" si="10092">SUM(DB500:DB501)</f>
        <v>8.6309234212318772E-2</v>
      </c>
      <c r="DC499" s="217">
        <f t="shared" ref="DC499:DD499" si="10093">DC357</f>
        <v>35</v>
      </c>
      <c r="DD499" s="217">
        <f t="shared" si="10093"/>
        <v>0</v>
      </c>
      <c r="DE499" s="215"/>
      <c r="DF499" s="222">
        <f t="shared" ref="DF499" si="10094">SUM(DF500:DF501)</f>
        <v>0.15026254049826834</v>
      </c>
      <c r="DG499" s="217">
        <f t="shared" ref="DG499:DH499" si="10095">DG357</f>
        <v>102</v>
      </c>
      <c r="DH499" s="217">
        <f t="shared" si="10095"/>
        <v>0</v>
      </c>
      <c r="DI499" s="215"/>
      <c r="DJ499" s="222">
        <f t="shared" ref="DJ499" si="10096">SUM(DJ500:DJ501)</f>
        <v>0.12159745678521756</v>
      </c>
      <c r="DK499" s="217">
        <f t="shared" ref="DK499:DL499" si="10097">DK357</f>
        <v>114</v>
      </c>
      <c r="DL499" s="217">
        <f t="shared" si="10097"/>
        <v>0</v>
      </c>
      <c r="DM499" s="215"/>
      <c r="DN499" s="222">
        <f t="shared" ref="DN499" si="10098">SUM(DN500:DN501)</f>
        <v>0.10860498481865803</v>
      </c>
      <c r="DO499" s="217">
        <f t="shared" ref="DO499:DP499" si="10099">DO357</f>
        <v>128</v>
      </c>
      <c r="DP499" s="217">
        <f t="shared" si="10099"/>
        <v>0</v>
      </c>
      <c r="DQ499" s="215"/>
      <c r="DR499" s="222">
        <f t="shared" ref="DR499" si="10100">SUM(DR500:DR501)</f>
        <v>0.11535756154747949</v>
      </c>
      <c r="DS499" s="217">
        <f t="shared" ref="DS499:DT499" si="10101">DS357</f>
        <v>36</v>
      </c>
      <c r="DT499" s="217">
        <f t="shared" si="10101"/>
        <v>0</v>
      </c>
      <c r="DU499" s="215"/>
      <c r="DV499" s="222">
        <f t="shared" ref="DV499" si="10102">SUM(DV500:DV501)</f>
        <v>0.11172432359671558</v>
      </c>
      <c r="DW499" s="217">
        <f t="shared" ref="DW499:DX499" si="10103">DW357</f>
        <v>32</v>
      </c>
      <c r="DX499" s="217">
        <f t="shared" si="10103"/>
        <v>0</v>
      </c>
      <c r="DY499" s="215"/>
      <c r="DZ499" s="222">
        <f t="shared" ref="DZ499" si="10104">SUM(DZ500:DZ501)</f>
        <v>0.10725338491295938</v>
      </c>
      <c r="EA499" s="217">
        <f t="shared" ref="EA499:EB499" si="10105">EA357</f>
        <v>41</v>
      </c>
      <c r="EB499" s="217">
        <f t="shared" si="10105"/>
        <v>0</v>
      </c>
      <c r="EC499" s="215"/>
      <c r="ED499" s="222">
        <f t="shared" ref="ED499" si="10106">SUM(ED500:ED501)</f>
        <v>7.4601686972820991E-2</v>
      </c>
      <c r="EE499" s="217">
        <f t="shared" ref="EE499:EF499" si="10107">EE357</f>
        <v>34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7.8372988175207214E-2</v>
      </c>
      <c r="K500" s="217">
        <f>K358</f>
        <v>1179</v>
      </c>
      <c r="L500" s="217">
        <f>L358</f>
        <v>0</v>
      </c>
      <c r="M500" s="215"/>
      <c r="N500" s="220">
        <f t="shared" ref="N500" si="10110">N358/N478</f>
        <v>7.8372988175207214E-2</v>
      </c>
      <c r="O500" s="217">
        <f t="shared" ref="O500:P500" si="10111">O358</f>
        <v>1179</v>
      </c>
      <c r="P500" s="217">
        <f t="shared" si="10111"/>
        <v>0</v>
      </c>
      <c r="Q500" s="215"/>
      <c r="R500" s="220">
        <f t="shared" ref="R500" si="10112">R358/R478</f>
        <v>3.3009335001443554E-2</v>
      </c>
      <c r="S500" s="217">
        <f t="shared" ref="S500:T500" si="10113">S358</f>
        <v>12</v>
      </c>
      <c r="T500" s="243">
        <f t="shared" si="10113"/>
        <v>0</v>
      </c>
      <c r="U500" s="215"/>
      <c r="V500" s="220">
        <f t="shared" ref="V500" si="10114">V358/V478</f>
        <v>3.9822591299424365E-2</v>
      </c>
      <c r="W500" s="217">
        <f t="shared" ref="W500:X500" si="10115">W358</f>
        <v>15</v>
      </c>
      <c r="X500" s="217">
        <f t="shared" si="10115"/>
        <v>0</v>
      </c>
      <c r="Y500" s="215"/>
      <c r="Z500" s="220">
        <f t="shared" ref="Z500" si="10116">Z358/Z478</f>
        <v>6.7694582321258842E-2</v>
      </c>
      <c r="AA500" s="217">
        <f t="shared" ref="AA500:AB500" si="10117">AA358</f>
        <v>22</v>
      </c>
      <c r="AB500" s="217">
        <f t="shared" si="10117"/>
        <v>0</v>
      </c>
      <c r="AC500" s="215"/>
      <c r="AD500" s="220">
        <f t="shared" ref="AD500" si="10118">AD358/AD478</f>
        <v>8.2123954242786415E-2</v>
      </c>
      <c r="AE500" s="217">
        <f t="shared" ref="AE500:AF500" si="10119">AE358</f>
        <v>46</v>
      </c>
      <c r="AF500" s="217">
        <f t="shared" si="10119"/>
        <v>0</v>
      </c>
      <c r="AG500" s="215"/>
      <c r="AH500" s="220">
        <f t="shared" ref="AH500" si="10120">AH358/AH478</f>
        <v>0.10448110448110448</v>
      </c>
      <c r="AI500" s="217">
        <f t="shared" ref="AI500:AJ500" si="10121">AI358</f>
        <v>90</v>
      </c>
      <c r="AJ500" s="217">
        <f t="shared" si="10121"/>
        <v>0</v>
      </c>
      <c r="AK500" s="215"/>
      <c r="AL500" s="220">
        <f t="shared" ref="AL500" si="10122">AL358/AL478</f>
        <v>5.9107515657620041E-2</v>
      </c>
      <c r="AM500" s="217">
        <f t="shared" ref="AM500:AN500" si="10123">AM358</f>
        <v>16</v>
      </c>
      <c r="AN500" s="217">
        <f t="shared" si="10123"/>
        <v>0</v>
      </c>
      <c r="AO500" s="215"/>
      <c r="AP500" s="220">
        <f t="shared" ref="AP500" si="10124">AP358/AP478</f>
        <v>3.2321170366590116E-2</v>
      </c>
      <c r="AQ500" s="217">
        <f t="shared" ref="AQ500:AR500" si="10125">AQ358</f>
        <v>13</v>
      </c>
      <c r="AR500" s="217">
        <f t="shared" si="10125"/>
        <v>0</v>
      </c>
      <c r="AS500" s="215"/>
      <c r="AT500" s="220">
        <f t="shared" ref="AT500" si="10126">AT358/AT478</f>
        <v>5.7024984054175089E-2</v>
      </c>
      <c r="AU500" s="217">
        <f t="shared" ref="AU500:AV500" si="10127">AU358</f>
        <v>30</v>
      </c>
      <c r="AV500" s="217">
        <f t="shared" si="10127"/>
        <v>0</v>
      </c>
      <c r="AW500" s="215"/>
      <c r="AX500" s="220">
        <f t="shared" ref="AX500" si="10128">AX358/AX478</f>
        <v>5.2317290552584668E-2</v>
      </c>
      <c r="AY500" s="217">
        <f t="shared" ref="AY500:AZ500" si="10129">AY358</f>
        <v>19</v>
      </c>
      <c r="AZ500" s="217">
        <f t="shared" si="10129"/>
        <v>0</v>
      </c>
      <c r="BA500" s="215"/>
      <c r="BB500" s="220">
        <f t="shared" ref="BB500" si="10130">BB358/BB478</f>
        <v>6.6707147814018042E-2</v>
      </c>
      <c r="BC500" s="217">
        <f t="shared" ref="BC500:BD500" si="10131">BC358</f>
        <v>25</v>
      </c>
      <c r="BD500" s="217">
        <f t="shared" si="10131"/>
        <v>0</v>
      </c>
      <c r="BE500" s="215"/>
      <c r="BF500" s="220">
        <f t="shared" ref="BF500" si="10132">BF358/BF478</f>
        <v>6.9079193826328017E-2</v>
      </c>
      <c r="BG500" s="217">
        <f t="shared" ref="BG500:BH500" si="10133">BG358</f>
        <v>67</v>
      </c>
      <c r="BH500" s="217">
        <f t="shared" si="10133"/>
        <v>0</v>
      </c>
      <c r="BI500" s="215"/>
      <c r="BJ500" s="220">
        <f t="shared" ref="BJ500" si="10134">BJ358/BJ478</f>
        <v>0.10175494448644992</v>
      </c>
      <c r="BK500" s="217">
        <f t="shared" ref="BK500:BL500" si="10135">BK358</f>
        <v>93</v>
      </c>
      <c r="BL500" s="217">
        <f t="shared" si="10135"/>
        <v>0</v>
      </c>
      <c r="BM500" s="215"/>
      <c r="BN500" s="220">
        <f t="shared" ref="BN500" si="10136">BN358/BN478</f>
        <v>0.10228744065602072</v>
      </c>
      <c r="BO500" s="217">
        <f t="shared" ref="BO500:BP500" si="10137">BO358</f>
        <v>27</v>
      </c>
      <c r="BP500" s="217">
        <f t="shared" si="10137"/>
        <v>0</v>
      </c>
      <c r="BQ500" s="215"/>
      <c r="BR500" s="220">
        <f t="shared" ref="BR500" si="10138">BR358/BR478</f>
        <v>5.4032533272665224E-2</v>
      </c>
      <c r="BS500" s="217">
        <f t="shared" ref="BS500:BT500" si="10139">BS358</f>
        <v>18</v>
      </c>
      <c r="BT500" s="217">
        <f t="shared" si="10139"/>
        <v>0</v>
      </c>
      <c r="BU500" s="215"/>
      <c r="BV500" s="220">
        <f t="shared" ref="BV500" si="10140">BV358/BV478</f>
        <v>5.5601595775435081E-2</v>
      </c>
      <c r="BW500" s="217">
        <f t="shared" ref="BW500:BX500" si="10141">BW358</f>
        <v>21</v>
      </c>
      <c r="BX500" s="217">
        <f t="shared" si="10141"/>
        <v>0</v>
      </c>
      <c r="BY500" s="215"/>
      <c r="BZ500" s="220">
        <f t="shared" ref="BZ500" si="10142">BZ358/BZ478</f>
        <v>0.11866095446846667</v>
      </c>
      <c r="CA500" s="217">
        <f t="shared" ref="CA500:CB500" si="10143">CA358</f>
        <v>41</v>
      </c>
      <c r="CB500" s="217">
        <f t="shared" si="10143"/>
        <v>0</v>
      </c>
      <c r="CC500" s="215"/>
      <c r="CD500" s="220">
        <f t="shared" ref="CD500" si="10144">CD358/CD478</f>
        <v>8.0190843196623549E-2</v>
      </c>
      <c r="CE500" s="217">
        <f t="shared" ref="CE500:CF500" si="10145">CE358</f>
        <v>32</v>
      </c>
      <c r="CF500" s="217">
        <f t="shared" si="10145"/>
        <v>0</v>
      </c>
      <c r="CG500" s="215"/>
      <c r="CH500" s="220">
        <f t="shared" ref="CH500" si="10146">CH358/CH478</f>
        <v>0.1025691994235452</v>
      </c>
      <c r="CI500" s="217">
        <f t="shared" ref="CI500:CJ500" si="10147">CI358</f>
        <v>76</v>
      </c>
      <c r="CJ500" s="217">
        <f t="shared" si="10147"/>
        <v>0</v>
      </c>
      <c r="CK500" s="215"/>
      <c r="CL500" s="220">
        <f t="shared" ref="CL500" si="10148">CL358/CL478</f>
        <v>7.7299969377488079E-2</v>
      </c>
      <c r="CM500" s="217">
        <f t="shared" ref="CM500:CN500" si="10149">CM358</f>
        <v>65</v>
      </c>
      <c r="CN500" s="217">
        <f t="shared" si="10149"/>
        <v>0</v>
      </c>
      <c r="CO500" s="215"/>
      <c r="CP500" s="220">
        <f t="shared" ref="CP500" si="10150">CP358/CP478</f>
        <v>4.300751879699248E-2</v>
      </c>
      <c r="CQ500" s="217">
        <f t="shared" ref="CQ500:CR500" si="10151">CQ358</f>
        <v>33</v>
      </c>
      <c r="CR500" s="217">
        <f t="shared" si="10151"/>
        <v>0</v>
      </c>
      <c r="CS500" s="215"/>
      <c r="CT500" s="220">
        <f t="shared" ref="CT500" si="10152">CT358/CT478</f>
        <v>5.3043787824848698E-2</v>
      </c>
      <c r="CU500" s="217">
        <f t="shared" ref="CU500:CV500" si="10153">CU358</f>
        <v>16</v>
      </c>
      <c r="CV500" s="217">
        <f t="shared" si="10153"/>
        <v>0</v>
      </c>
      <c r="CW500" s="215"/>
      <c r="CX500" s="220">
        <f t="shared" ref="CX500" si="10154">CX358/CX478</f>
        <v>0.10537190082644628</v>
      </c>
      <c r="CY500" s="217">
        <f t="shared" ref="CY500:CZ500" si="10155">CY358</f>
        <v>35</v>
      </c>
      <c r="CZ500" s="217">
        <f t="shared" si="10155"/>
        <v>0</v>
      </c>
      <c r="DA500" s="215"/>
      <c r="DB500" s="220">
        <f t="shared" ref="DB500" si="10156">DB358/DB478</f>
        <v>7.502189354870098E-2</v>
      </c>
      <c r="DC500" s="217">
        <f t="shared" ref="DC500:DD500" si="10157">DC358</f>
        <v>29</v>
      </c>
      <c r="DD500" s="217">
        <f t="shared" si="10157"/>
        <v>0</v>
      </c>
      <c r="DE500" s="215"/>
      <c r="DF500" s="220">
        <f t="shared" ref="DF500" si="10158">DF358/DF478</f>
        <v>0.12143894536923248</v>
      </c>
      <c r="DG500" s="217">
        <f t="shared" ref="DG500:DH500" si="10159">DG358</f>
        <v>73</v>
      </c>
      <c r="DH500" s="217">
        <f t="shared" si="10159"/>
        <v>0</v>
      </c>
      <c r="DI500" s="215"/>
      <c r="DJ500" s="220">
        <f t="shared" ref="DJ500" si="10160">DJ358/DJ478</f>
        <v>9.7357440890125171E-2</v>
      </c>
      <c r="DK500" s="217">
        <f t="shared" ref="DK500:DL500" si="10161">DK358</f>
        <v>82</v>
      </c>
      <c r="DL500" s="217">
        <f t="shared" si="10161"/>
        <v>0</v>
      </c>
      <c r="DM500" s="215"/>
      <c r="DN500" s="220">
        <f t="shared" ref="DN500" si="10162">DN358/DN478</f>
        <v>8.3981181809082109E-2</v>
      </c>
      <c r="DO500" s="217">
        <f t="shared" ref="DO500:DP500" si="10163">DO358</f>
        <v>85</v>
      </c>
      <c r="DP500" s="217">
        <f t="shared" si="10163"/>
        <v>0</v>
      </c>
      <c r="DQ500" s="215"/>
      <c r="DR500" s="220">
        <f t="shared" ref="DR500" si="10164">DR358/DR478</f>
        <v>9.8007033997655341E-2</v>
      </c>
      <c r="DS500" s="217">
        <f t="shared" ref="DS500:DT500" si="10165">DS358</f>
        <v>27</v>
      </c>
      <c r="DT500" s="217">
        <f t="shared" si="10165"/>
        <v>0</v>
      </c>
      <c r="DU500" s="215"/>
      <c r="DV500" s="220">
        <f t="shared" ref="DV500" si="10166">DV358/DV478</f>
        <v>9.5840624579351191E-2</v>
      </c>
      <c r="DW500" s="217">
        <f t="shared" ref="DW500:DX500" si="10167">DW358</f>
        <v>25</v>
      </c>
      <c r="DX500" s="217">
        <f t="shared" si="10167"/>
        <v>0</v>
      </c>
      <c r="DY500" s="215"/>
      <c r="DZ500" s="220">
        <f t="shared" ref="DZ500" si="10168">DZ358/DZ478</f>
        <v>8.5589941972920691E-2</v>
      </c>
      <c r="EA500" s="217">
        <f t="shared" ref="EA500:EB500" si="10169">EA358</f>
        <v>29</v>
      </c>
      <c r="EB500" s="217">
        <f t="shared" si="10169"/>
        <v>0</v>
      </c>
      <c r="EC500" s="215"/>
      <c r="ED500" s="220">
        <f t="shared" ref="ED500" si="10170">ED358/ED478</f>
        <v>4.6860356138706656E-2</v>
      </c>
      <c r="EE500" s="217">
        <f t="shared" ref="EE500:EF500" si="10171">EE358</f>
        <v>17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1.6944278479174926E-2</v>
      </c>
      <c r="K501" s="217">
        <f>K409</f>
        <v>410</v>
      </c>
      <c r="L501" s="217">
        <f>L409</f>
        <v>0</v>
      </c>
      <c r="M501" s="215"/>
      <c r="N501" s="220">
        <f t="shared" ref="N501" si="10174">N409/N478</f>
        <v>1.6944278479174926E-2</v>
      </c>
      <c r="O501" s="217">
        <f t="shared" ref="O501:P501" si="10175">O409</f>
        <v>410</v>
      </c>
      <c r="P501" s="217">
        <f t="shared" si="10175"/>
        <v>0</v>
      </c>
      <c r="Q501" s="215"/>
      <c r="R501" s="220">
        <f t="shared" ref="R501" si="10176">R409/R478</f>
        <v>3.2720623616591281E-3</v>
      </c>
      <c r="S501" s="217">
        <f t="shared" ref="S501:T501" si="10177">S409</f>
        <v>2</v>
      </c>
      <c r="T501" s="243">
        <f t="shared" si="10177"/>
        <v>0</v>
      </c>
      <c r="U501" s="215"/>
      <c r="V501" s="220">
        <f t="shared" ref="V501" si="10178">V409/V478</f>
        <v>9.4366330093422664E-3</v>
      </c>
      <c r="W501" s="217">
        <f t="shared" ref="W501:X501" si="10179">W409</f>
        <v>6</v>
      </c>
      <c r="X501" s="217">
        <f t="shared" si="10179"/>
        <v>0</v>
      </c>
      <c r="Y501" s="215"/>
      <c r="Z501" s="220">
        <f t="shared" ref="Z501" si="10180">Z409/Z478</f>
        <v>2.0276692364558032E-2</v>
      </c>
      <c r="AA501" s="217">
        <f t="shared" ref="AA501:AB501" si="10181">AA409</f>
        <v>11</v>
      </c>
      <c r="AB501" s="217">
        <f t="shared" si="10181"/>
        <v>0</v>
      </c>
      <c r="AC501" s="215"/>
      <c r="AD501" s="220">
        <f t="shared" ref="AD501" si="10182">AD409/AD478</f>
        <v>9.2197370667577265E-3</v>
      </c>
      <c r="AE501" s="217">
        <f t="shared" ref="AE501:AF501" si="10183">AE409</f>
        <v>9</v>
      </c>
      <c r="AF501" s="217">
        <f t="shared" si="10183"/>
        <v>0</v>
      </c>
      <c r="AG501" s="215"/>
      <c r="AH501" s="220">
        <f t="shared" ref="AH501" si="10184">AH409/AH478</f>
        <v>1.7316017316017316E-2</v>
      </c>
      <c r="AI501" s="217">
        <f t="shared" ref="AI501:AJ501" si="10185">AI409</f>
        <v>26</v>
      </c>
      <c r="AJ501" s="217">
        <f t="shared" si="10185"/>
        <v>0</v>
      </c>
      <c r="AK501" s="215"/>
      <c r="AL501" s="220">
        <f t="shared" ref="AL501" si="10186">AL409/AL478</f>
        <v>1.7745302713987474E-2</v>
      </c>
      <c r="AM501" s="217">
        <f t="shared" ref="AM501:AN501" si="10187">AM409</f>
        <v>8</v>
      </c>
      <c r="AN501" s="217">
        <f t="shared" si="10187"/>
        <v>0</v>
      </c>
      <c r="AO501" s="215"/>
      <c r="AP501" s="220">
        <f t="shared" ref="AP501" si="10188">AP409/AP478</f>
        <v>8.6756825720847152E-3</v>
      </c>
      <c r="AQ501" s="217">
        <f t="shared" ref="AQ501:AR501" si="10189">AQ409</f>
        <v>6</v>
      </c>
      <c r="AR501" s="217">
        <f t="shared" si="10189"/>
        <v>0</v>
      </c>
      <c r="AS501" s="215"/>
      <c r="AT501" s="220">
        <f t="shared" ref="AT501" si="10190">AT409/AT478</f>
        <v>8.6853854818353304E-4</v>
      </c>
      <c r="AU501" s="217">
        <f t="shared" ref="AU501:AV501" si="10191">AU409</f>
        <v>1</v>
      </c>
      <c r="AV501" s="217">
        <f t="shared" si="10191"/>
        <v>0</v>
      </c>
      <c r="AW501" s="215"/>
      <c r="AX501" s="220">
        <f t="shared" ref="AX501" si="10192">AX409/AX478</f>
        <v>1.3012477718360071E-2</v>
      </c>
      <c r="AY501" s="217">
        <f t="shared" ref="AY501:AZ501" si="10193">AY409</f>
        <v>8</v>
      </c>
      <c r="AZ501" s="217">
        <f t="shared" si="10193"/>
        <v>0</v>
      </c>
      <c r="BA501" s="215"/>
      <c r="BB501" s="220">
        <f t="shared" ref="BB501" si="10194">BB409/BB478</f>
        <v>7.2866065232477448E-3</v>
      </c>
      <c r="BC501" s="217">
        <f t="shared" ref="BC501:BD501" si="10195">BC409</f>
        <v>5</v>
      </c>
      <c r="BD501" s="217">
        <f t="shared" si="10195"/>
        <v>0</v>
      </c>
      <c r="BE501" s="215"/>
      <c r="BF501" s="220">
        <f t="shared" ref="BF501" si="10196">BF409/BF478</f>
        <v>1.4310331909792463E-2</v>
      </c>
      <c r="BG501" s="217">
        <f t="shared" ref="BG501:BH501" si="10197">BG409</f>
        <v>21</v>
      </c>
      <c r="BH501" s="217">
        <f t="shared" si="10197"/>
        <v>0</v>
      </c>
      <c r="BI501" s="215"/>
      <c r="BJ501" s="220">
        <f t="shared" ref="BJ501" si="10198">BJ409/BJ478</f>
        <v>2.5150224839826495E-2</v>
      </c>
      <c r="BK501" s="217">
        <f t="shared" ref="BK501:BL501" si="10199">BK409</f>
        <v>36</v>
      </c>
      <c r="BL501" s="217">
        <f t="shared" si="10199"/>
        <v>0</v>
      </c>
      <c r="BM501" s="215"/>
      <c r="BN501" s="220">
        <f t="shared" ref="BN501" si="10200">BN409/BN478</f>
        <v>1.0070493454179255E-2</v>
      </c>
      <c r="BO501" s="217">
        <f t="shared" ref="BO501:BP501" si="10201">BO409</f>
        <v>4</v>
      </c>
      <c r="BP501" s="217">
        <f t="shared" si="10201"/>
        <v>0</v>
      </c>
      <c r="BQ501" s="215"/>
      <c r="BR501" s="220">
        <f t="shared" ref="BR501" si="10202">BR409/BR478</f>
        <v>9.7827323398930726E-3</v>
      </c>
      <c r="BS501" s="217">
        <f t="shared" ref="BS501:BT501" si="10203">BS409</f>
        <v>5</v>
      </c>
      <c r="BT501" s="217">
        <f t="shared" si="10203"/>
        <v>0</v>
      </c>
      <c r="BU501" s="215"/>
      <c r="BV501" s="220">
        <f t="shared" ref="BV501" si="10204">BV409/BV478</f>
        <v>1.3683581629309846E-2</v>
      </c>
      <c r="BW501" s="217">
        <f t="shared" ref="BW501:BX501" si="10205">BW409</f>
        <v>8</v>
      </c>
      <c r="BX501" s="217">
        <f t="shared" si="10205"/>
        <v>0</v>
      </c>
      <c r="BY501" s="215"/>
      <c r="BZ501" s="220">
        <f t="shared" ref="BZ501" si="10206">BZ409/BZ478</f>
        <v>8.3690345720832914E-3</v>
      </c>
      <c r="CA501" s="217">
        <f t="shared" ref="CA501:CB501" si="10207">CA409</f>
        <v>5</v>
      </c>
      <c r="CB501" s="217">
        <f t="shared" si="10207"/>
        <v>0</v>
      </c>
      <c r="CC501" s="215"/>
      <c r="CD501" s="220">
        <f t="shared" ref="CD501" si="10208">CD409/CD478</f>
        <v>1.9267822736030827E-2</v>
      </c>
      <c r="CE501" s="217">
        <f t="shared" ref="CE501:CF501" si="10209">CE409</f>
        <v>12</v>
      </c>
      <c r="CF501" s="217">
        <f t="shared" si="10209"/>
        <v>0</v>
      </c>
      <c r="CG501" s="215"/>
      <c r="CH501" s="220">
        <f t="shared" ref="CH501" si="10210">CH409/CH478</f>
        <v>2.0971028176713213E-2</v>
      </c>
      <c r="CI501" s="217">
        <f t="shared" ref="CI501:CJ501" si="10211">CI409</f>
        <v>23</v>
      </c>
      <c r="CJ501" s="217">
        <f t="shared" si="10211"/>
        <v>0</v>
      </c>
      <c r="CK501" s="215"/>
      <c r="CL501" s="220">
        <f t="shared" ref="CL501" si="10212">CL409/CL478</f>
        <v>1.8723478717354216E-2</v>
      </c>
      <c r="CM501" s="217">
        <f t="shared" ref="CM501:CN501" si="10213">CM409</f>
        <v>25</v>
      </c>
      <c r="CN501" s="217">
        <f t="shared" si="10213"/>
        <v>0</v>
      </c>
      <c r="CO501" s="215"/>
      <c r="CP501" s="220">
        <f t="shared" ref="CP501" si="10214">CP409/CP478</f>
        <v>2.3258145363408523E-2</v>
      </c>
      <c r="CQ501" s="217">
        <f t="shared" ref="CQ501:CR501" si="10215">CQ409</f>
        <v>25</v>
      </c>
      <c r="CR501" s="217">
        <f t="shared" si="10215"/>
        <v>0</v>
      </c>
      <c r="CS501" s="215"/>
      <c r="CT501" s="220">
        <f t="shared" ref="CT501" si="10216">CT409/CT478</f>
        <v>1.9698587872315178E-2</v>
      </c>
      <c r="CU501" s="217">
        <f t="shared" ref="CU501:CV501" si="10217">CU409</f>
        <v>8</v>
      </c>
      <c r="CV501" s="217">
        <f t="shared" si="10217"/>
        <v>0</v>
      </c>
      <c r="CW501" s="215"/>
      <c r="CX501" s="220">
        <f t="shared" ref="CX501" si="10218">CX409/CX478</f>
        <v>2.0661157024793389E-3</v>
      </c>
      <c r="CY501" s="217">
        <f t="shared" ref="CY501:CZ501" si="10219">CY409</f>
        <v>1</v>
      </c>
      <c r="CZ501" s="217">
        <f t="shared" si="10219"/>
        <v>0</v>
      </c>
      <c r="DA501" s="215"/>
      <c r="DB501" s="220">
        <f t="shared" ref="DB501" si="10220">DB409/DB478</f>
        <v>1.1287340663617787E-2</v>
      </c>
      <c r="DC501" s="217">
        <f t="shared" ref="DC501:DD501" si="10221">DC409</f>
        <v>6</v>
      </c>
      <c r="DD501" s="217">
        <f t="shared" si="10221"/>
        <v>0</v>
      </c>
      <c r="DE501" s="215"/>
      <c r="DF501" s="220">
        <f t="shared" ref="DF501" si="10222">DF409/DF478</f>
        <v>2.8823595129035862E-2</v>
      </c>
      <c r="DG501" s="217">
        <f t="shared" ref="DG501:DH501" si="10223">DG409</f>
        <v>29</v>
      </c>
      <c r="DH501" s="217">
        <f t="shared" si="10223"/>
        <v>0</v>
      </c>
      <c r="DI501" s="215"/>
      <c r="DJ501" s="220">
        <f t="shared" ref="DJ501" si="10224">DJ409/DJ478</f>
        <v>2.4240015895092389E-2</v>
      </c>
      <c r="DK501" s="217">
        <f t="shared" ref="DK501:DL501" si="10225">DK409</f>
        <v>32</v>
      </c>
      <c r="DL501" s="217">
        <f t="shared" si="10225"/>
        <v>0</v>
      </c>
      <c r="DM501" s="215"/>
      <c r="DN501" s="220">
        <f t="shared" ref="DN501" si="10226">DN409/DN478</f>
        <v>2.4623803009575923E-2</v>
      </c>
      <c r="DO501" s="217">
        <f t="shared" ref="DO501:DP501" si="10227">DO409</f>
        <v>43</v>
      </c>
      <c r="DP501" s="217">
        <f t="shared" si="10227"/>
        <v>0</v>
      </c>
      <c r="DQ501" s="215"/>
      <c r="DR501" s="220">
        <f t="shared" ref="DR501" si="10228">DR409/DR478</f>
        <v>1.7350527549824149E-2</v>
      </c>
      <c r="DS501" s="217">
        <f t="shared" ref="DS501:DT501" si="10229">DS409</f>
        <v>9</v>
      </c>
      <c r="DT501" s="217">
        <f t="shared" si="10229"/>
        <v>0</v>
      </c>
      <c r="DU501" s="215"/>
      <c r="DV501" s="220">
        <f t="shared" ref="DV501" si="10230">DV409/DV478</f>
        <v>1.5883699017364382E-2</v>
      </c>
      <c r="DW501" s="217">
        <f t="shared" ref="DW501:DX501" si="10231">DW409</f>
        <v>7</v>
      </c>
      <c r="DX501" s="217">
        <f t="shared" si="10231"/>
        <v>0</v>
      </c>
      <c r="DY501" s="215"/>
      <c r="DZ501" s="220">
        <f t="shared" ref="DZ501" si="10232">DZ409/DZ478</f>
        <v>2.1663442940038684E-2</v>
      </c>
      <c r="EA501" s="217">
        <f t="shared" ref="EA501:EB501" si="10233">EA409</f>
        <v>12</v>
      </c>
      <c r="EB501" s="217">
        <f t="shared" si="10233"/>
        <v>0</v>
      </c>
      <c r="EC501" s="215"/>
      <c r="ED501" s="220">
        <f t="shared" ref="ED501" si="10234">ED409/ED478</f>
        <v>2.7741330834114338E-2</v>
      </c>
      <c r="EE501" s="217">
        <f t="shared" ref="EE501:EF501" si="10235">EE409</f>
        <v>17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1.2272899019284855E-2</v>
      </c>
      <c r="K502" s="217">
        <f>K422</f>
        <v>311</v>
      </c>
      <c r="L502" s="217">
        <f>L422</f>
        <v>0</v>
      </c>
      <c r="M502" s="215"/>
      <c r="N502" s="222">
        <f t="shared" ref="N502" si="10239">SUM(N503:N505)</f>
        <v>1.2272899019284855E-2</v>
      </c>
      <c r="O502" s="217">
        <f t="shared" ref="O502:P502" si="10240">O422</f>
        <v>311</v>
      </c>
      <c r="P502" s="217">
        <f t="shared" si="10240"/>
        <v>0</v>
      </c>
      <c r="Q502" s="215"/>
      <c r="R502" s="222">
        <f t="shared" ref="R502" si="10241">SUM(R503:R505)</f>
        <v>1.578288903859109E-2</v>
      </c>
      <c r="S502" s="217">
        <f t="shared" ref="S502:T502" si="10242">S422</f>
        <v>7</v>
      </c>
      <c r="T502" s="243">
        <f t="shared" si="10242"/>
        <v>0</v>
      </c>
      <c r="U502" s="215"/>
      <c r="V502" s="222">
        <f t="shared" ref="V502" si="10243">SUM(V503:V505)</f>
        <v>1.377748419363971E-2</v>
      </c>
      <c r="W502" s="217">
        <f t="shared" ref="W502:X502" si="10244">W422</f>
        <v>7</v>
      </c>
      <c r="X502" s="217">
        <f t="shared" si="10244"/>
        <v>0</v>
      </c>
      <c r="Y502" s="215"/>
      <c r="Z502" s="222">
        <f t="shared" ref="Z502" si="10245">SUM(Z503:Z505)</f>
        <v>2.3233710001056077E-2</v>
      </c>
      <c r="AA502" s="217">
        <f t="shared" ref="AA502:AB502" si="10246">AA422</f>
        <v>11</v>
      </c>
      <c r="AB502" s="217">
        <f t="shared" si="10246"/>
        <v>0</v>
      </c>
      <c r="AC502" s="215"/>
      <c r="AD502" s="222">
        <f t="shared" ref="AD502" si="10247">SUM(AD503:AD505)</f>
        <v>2.7317739457059925E-3</v>
      </c>
      <c r="AE502" s="217">
        <f t="shared" ref="AE502:AF502" si="10248">AE422</f>
        <v>3</v>
      </c>
      <c r="AF502" s="217">
        <f t="shared" si="10248"/>
        <v>0</v>
      </c>
      <c r="AG502" s="215"/>
      <c r="AH502" s="222">
        <f t="shared" ref="AH502" si="10249">SUM(AH503:AH505)</f>
        <v>4.2900042900042897E-3</v>
      </c>
      <c r="AI502" s="217">
        <f t="shared" ref="AI502:AJ502" si="10250">AI422</f>
        <v>7</v>
      </c>
      <c r="AJ502" s="217">
        <f t="shared" si="10250"/>
        <v>0</v>
      </c>
      <c r="AK502" s="215"/>
      <c r="AL502" s="222">
        <f t="shared" ref="AL502" si="10251">SUM(AL503:AL505)</f>
        <v>5.2192066805845511E-3</v>
      </c>
      <c r="AM502" s="217">
        <f t="shared" ref="AM502:AN502" si="10252">AM422</f>
        <v>2</v>
      </c>
      <c r="AN502" s="217">
        <f t="shared" si="10252"/>
        <v>0</v>
      </c>
      <c r="AO502" s="215"/>
      <c r="AP502" s="222">
        <f t="shared" ref="AP502" si="10253">SUM(AP503:AP505)</f>
        <v>2.3815599217487456E-3</v>
      </c>
      <c r="AQ502" s="217">
        <f t="shared" ref="AQ502:AR502" si="10254">AQ422</f>
        <v>2</v>
      </c>
      <c r="AR502" s="217">
        <f t="shared" si="10254"/>
        <v>0</v>
      </c>
      <c r="AS502" s="215"/>
      <c r="AT502" s="222">
        <f t="shared" ref="AT502" si="10255">SUM(AT503:AT505)</f>
        <v>1.8999280741514785E-3</v>
      </c>
      <c r="AU502" s="217">
        <f t="shared" ref="AU502:AV502" si="10256">AU422</f>
        <v>2</v>
      </c>
      <c r="AV502" s="217">
        <f t="shared" si="10256"/>
        <v>0</v>
      </c>
      <c r="AW502" s="215"/>
      <c r="AX502" s="222">
        <f t="shared" ref="AX502" si="10257">SUM(AX503:AX505)</f>
        <v>0</v>
      </c>
      <c r="AY502" s="217">
        <f t="shared" ref="AY502:AZ502" si="10258">AY422</f>
        <v>0</v>
      </c>
      <c r="AZ502" s="217">
        <f t="shared" si="10258"/>
        <v>0</v>
      </c>
      <c r="BA502" s="215"/>
      <c r="BB502" s="222">
        <f t="shared" ref="BB502" si="10259">SUM(BB503:BB505)</f>
        <v>6.939625260235947E-3</v>
      </c>
      <c r="BC502" s="217">
        <f t="shared" ref="BC502:BD502" si="10260">BC422</f>
        <v>5</v>
      </c>
      <c r="BD502" s="217">
        <f t="shared" si="10260"/>
        <v>0</v>
      </c>
      <c r="BE502" s="215"/>
      <c r="BF502" s="222">
        <f t="shared" ref="BF502" si="10261">SUM(BF503:BF505)</f>
        <v>1.910541694762868E-2</v>
      </c>
      <c r="BG502" s="217">
        <f t="shared" ref="BG502:BH502" si="10262">BG422</f>
        <v>27</v>
      </c>
      <c r="BH502" s="217">
        <f t="shared" si="10262"/>
        <v>0</v>
      </c>
      <c r="BI502" s="215"/>
      <c r="BJ502" s="222">
        <f t="shared" ref="BJ502" si="10263">SUM(BJ503:BJ505)</f>
        <v>7.4018066775438738E-3</v>
      </c>
      <c r="BK502" s="217">
        <f t="shared" ref="BK502:BL502" si="10264">BK422</f>
        <v>12</v>
      </c>
      <c r="BL502" s="217">
        <f t="shared" si="10264"/>
        <v>0</v>
      </c>
      <c r="BM502" s="215"/>
      <c r="BN502" s="222">
        <f t="shared" ref="BN502" si="10265">SUM(BN503:BN505)</f>
        <v>2.1723493022586679E-2</v>
      </c>
      <c r="BO502" s="217">
        <f t="shared" ref="BO502:BP502" si="10266">BO422</f>
        <v>9</v>
      </c>
      <c r="BP502" s="217">
        <f t="shared" si="10266"/>
        <v>0</v>
      </c>
      <c r="BQ502" s="215"/>
      <c r="BR502" s="222">
        <f t="shared" ref="BR502" si="10267">SUM(BR503:BR505)</f>
        <v>2.5480605164372654E-2</v>
      </c>
      <c r="BS502" s="217">
        <f t="shared" ref="BS502:BT502" si="10268">BS422</f>
        <v>11</v>
      </c>
      <c r="BT502" s="217">
        <f t="shared" si="10268"/>
        <v>0</v>
      </c>
      <c r="BU502" s="215"/>
      <c r="BV502" s="222">
        <f t="shared" ref="BV502" si="10269">SUM(BV503:BV505)</f>
        <v>1.6959932160271359E-2</v>
      </c>
      <c r="BW502" s="217">
        <f t="shared" ref="BW502:BX502" si="10270">BW422</f>
        <v>12</v>
      </c>
      <c r="BX502" s="217">
        <f t="shared" si="10270"/>
        <v>0</v>
      </c>
      <c r="BY502" s="215"/>
      <c r="BZ502" s="222">
        <f t="shared" ref="BZ502" si="10271">SUM(BZ503:BZ505)</f>
        <v>1.8730696423234033E-2</v>
      </c>
      <c r="CA502" s="217">
        <f t="shared" ref="CA502:CB502" si="10272">CA422</f>
        <v>11</v>
      </c>
      <c r="CB502" s="217">
        <f t="shared" si="10272"/>
        <v>0</v>
      </c>
      <c r="CC502" s="215"/>
      <c r="CD502" s="222">
        <f t="shared" ref="CD502" si="10273">SUM(CD503:CD505)</f>
        <v>2.8993485640884487E-2</v>
      </c>
      <c r="CE502" s="217">
        <f t="shared" ref="CE502:CF502" si="10274">CE422</f>
        <v>20</v>
      </c>
      <c r="CF502" s="217">
        <f t="shared" si="10274"/>
        <v>0</v>
      </c>
      <c r="CG502" s="215"/>
      <c r="CH502" s="222">
        <f t="shared" ref="CH502" si="10275">SUM(CH503:CH505)</f>
        <v>1.674700591363117E-2</v>
      </c>
      <c r="CI502" s="217">
        <f t="shared" ref="CI502:CJ502" si="10276">CI422</f>
        <v>22</v>
      </c>
      <c r="CJ502" s="217">
        <f t="shared" si="10276"/>
        <v>0</v>
      </c>
      <c r="CK502" s="215"/>
      <c r="CL502" s="222">
        <f t="shared" ref="CL502" si="10277">SUM(CL503:CL505)</f>
        <v>1.4611312830832496E-2</v>
      </c>
      <c r="CM502" s="217">
        <f t="shared" ref="CM502:CN502" si="10278">CM422</f>
        <v>23</v>
      </c>
      <c r="CN502" s="217">
        <f t="shared" si="10278"/>
        <v>0</v>
      </c>
      <c r="CO502" s="215"/>
      <c r="CP502" s="222">
        <f t="shared" ref="CP502" si="10279">SUM(CP503:CP505)</f>
        <v>2.7067669172932329E-3</v>
      </c>
      <c r="CQ502" s="217">
        <f t="shared" ref="CQ502:CR502" si="10280">CQ422</f>
        <v>3</v>
      </c>
      <c r="CR502" s="217">
        <f t="shared" si="10280"/>
        <v>0</v>
      </c>
      <c r="CS502" s="215"/>
      <c r="CT502" s="222">
        <f t="shared" ref="CT502" si="10281">SUM(CT503:CT505)</f>
        <v>6.6453067521063253E-3</v>
      </c>
      <c r="CU502" s="217">
        <f t="shared" ref="CU502:CV502" si="10282">CU422</f>
        <v>4</v>
      </c>
      <c r="CV502" s="217">
        <f t="shared" si="10282"/>
        <v>0</v>
      </c>
      <c r="CW502" s="215"/>
      <c r="CX502" s="222">
        <f t="shared" ref="CX502" si="10283">SUM(CX503:CX505)</f>
        <v>1.2855831037649219E-2</v>
      </c>
      <c r="CY502" s="217">
        <f t="shared" ref="CY502:CZ502" si="10284">CY422</f>
        <v>8</v>
      </c>
      <c r="CZ502" s="217">
        <f t="shared" si="10284"/>
        <v>0</v>
      </c>
      <c r="DA502" s="215"/>
      <c r="DB502" s="222">
        <f t="shared" ref="DB502" si="10285">SUM(DB503:DB505)</f>
        <v>1.4984917777561545E-2</v>
      </c>
      <c r="DC502" s="217">
        <f t="shared" ref="DC502:DD502" si="10286">DC422</f>
        <v>11</v>
      </c>
      <c r="DD502" s="217">
        <f t="shared" si="10286"/>
        <v>0</v>
      </c>
      <c r="DE502" s="215"/>
      <c r="DF502" s="222">
        <f t="shared" ref="DF502" si="10287">SUM(DF503:DF505)</f>
        <v>2.7371243436487545E-3</v>
      </c>
      <c r="DG502" s="217">
        <f t="shared" ref="DG502:DH502" si="10288">DG422</f>
        <v>4</v>
      </c>
      <c r="DH502" s="217">
        <f t="shared" si="10288"/>
        <v>0</v>
      </c>
      <c r="DI502" s="215"/>
      <c r="DJ502" s="222">
        <f t="shared" ref="DJ502" si="10289">SUM(DJ503:DJ505)</f>
        <v>7.947546195112259E-4</v>
      </c>
      <c r="DK502" s="217">
        <f t="shared" ref="DK502:DL502" si="10290">DK422</f>
        <v>1</v>
      </c>
      <c r="DL502" s="217">
        <f t="shared" si="10290"/>
        <v>0</v>
      </c>
      <c r="DM502" s="215"/>
      <c r="DN502" s="222">
        <f t="shared" ref="DN502" si="10291">SUM(DN503:DN505)</f>
        <v>4.4709886223349239E-2</v>
      </c>
      <c r="DO502" s="217">
        <f t="shared" ref="DO502:DP502" si="10292">DO422</f>
        <v>76</v>
      </c>
      <c r="DP502" s="217">
        <f t="shared" si="10292"/>
        <v>0</v>
      </c>
      <c r="DQ502" s="215"/>
      <c r="DR502" s="222">
        <f t="shared" ref="DR502" si="10293">SUM(DR503:DR505)</f>
        <v>9.1441969519343493E-3</v>
      </c>
      <c r="DS502" s="217">
        <f t="shared" ref="DS502:DT502" si="10294">DS422</f>
        <v>3</v>
      </c>
      <c r="DT502" s="217">
        <f t="shared" si="10294"/>
        <v>0</v>
      </c>
      <c r="DU502" s="215"/>
      <c r="DV502" s="222">
        <f t="shared" ref="DV502" si="10295">SUM(DV503:DV505)</f>
        <v>0</v>
      </c>
      <c r="DW502" s="217">
        <f t="shared" ref="DW502:DX502" si="10296">DW422</f>
        <v>0</v>
      </c>
      <c r="DX502" s="217">
        <f t="shared" si="10296"/>
        <v>0</v>
      </c>
      <c r="DY502" s="215"/>
      <c r="DZ502" s="222">
        <f t="shared" ref="DZ502" si="10297">SUM(DZ503:DZ505)</f>
        <v>9.0909090909090905E-3</v>
      </c>
      <c r="EA502" s="217">
        <f t="shared" ref="EA502:EB502" si="10298">EA422</f>
        <v>5</v>
      </c>
      <c r="EB502" s="217">
        <f t="shared" si="10298"/>
        <v>0</v>
      </c>
      <c r="EC502" s="215"/>
      <c r="ED502" s="222">
        <f t="shared" ref="ED502" si="10299">SUM(ED503:ED505)</f>
        <v>2.9990627928772259E-3</v>
      </c>
      <c r="EE502" s="217">
        <f t="shared" ref="EE502:EF502" si="10300">EE422</f>
        <v>3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1.1633079639132562E-3</v>
      </c>
      <c r="K503" s="217">
        <f>K423</f>
        <v>25</v>
      </c>
      <c r="L503" s="217">
        <f>L423</f>
        <v>0</v>
      </c>
      <c r="M503" s="215"/>
      <c r="N503" s="220">
        <f t="shared" ref="N503" si="10303">N423/N478</f>
        <v>1.1633079639132562E-3</v>
      </c>
      <c r="O503" s="217">
        <f t="shared" ref="O503:P503" si="10304">O423</f>
        <v>25</v>
      </c>
      <c r="P503" s="217">
        <f t="shared" si="10304"/>
        <v>0</v>
      </c>
      <c r="Q503" s="215"/>
      <c r="R503" s="220">
        <f t="shared" ref="R503" si="10305">R423/R478</f>
        <v>1.92474256568184E-3</v>
      </c>
      <c r="S503" s="217">
        <f t="shared" ref="S503:T503" si="10306">S423</f>
        <v>1</v>
      </c>
      <c r="T503" s="243">
        <f t="shared" si="10306"/>
        <v>0</v>
      </c>
      <c r="U503" s="215"/>
      <c r="V503" s="220">
        <f t="shared" ref="V503" si="10307">V423/V478</f>
        <v>0</v>
      </c>
      <c r="W503" s="217">
        <f t="shared" ref="W503:X503" si="10308">W423</f>
        <v>0</v>
      </c>
      <c r="X503" s="217">
        <f t="shared" si="10308"/>
        <v>0</v>
      </c>
      <c r="Y503" s="215"/>
      <c r="Z503" s="220">
        <f t="shared" ref="Z503" si="10309">Z423/Z478</f>
        <v>2.3233710001056077E-2</v>
      </c>
      <c r="AA503" s="217">
        <f t="shared" ref="AA503:AB503" si="10310">AA423</f>
        <v>11</v>
      </c>
      <c r="AB503" s="217">
        <f t="shared" si="10310"/>
        <v>0</v>
      </c>
      <c r="AC503" s="215"/>
      <c r="AD503" s="220">
        <f t="shared" ref="AD503" si="10311">AD423/AD478</f>
        <v>1.1382391440441636E-3</v>
      </c>
      <c r="AE503" s="217">
        <f t="shared" ref="AE503:AF503" si="10312">AE423</f>
        <v>1</v>
      </c>
      <c r="AF503" s="217">
        <f t="shared" si="10312"/>
        <v>0</v>
      </c>
      <c r="AG503" s="215"/>
      <c r="AH503" s="220">
        <f t="shared" ref="AH503" si="10313">AH423/AH478</f>
        <v>0</v>
      </c>
      <c r="AI503" s="217">
        <f t="shared" ref="AI503:AJ503" si="10314">AI423</f>
        <v>0</v>
      </c>
      <c r="AJ503" s="217">
        <f t="shared" si="10314"/>
        <v>0</v>
      </c>
      <c r="AK503" s="215"/>
      <c r="AL503" s="220">
        <f t="shared" ref="AL503" si="10315">AL423/AL478</f>
        <v>0</v>
      </c>
      <c r="AM503" s="217">
        <f t="shared" ref="AM503:AN503" si="10316">AM423</f>
        <v>0</v>
      </c>
      <c r="AN503" s="217">
        <f t="shared" si="10316"/>
        <v>0</v>
      </c>
      <c r="AO503" s="215"/>
      <c r="AP503" s="220">
        <f t="shared" ref="AP503" si="10317">AP423/AP478</f>
        <v>0</v>
      </c>
      <c r="AQ503" s="217">
        <f t="shared" ref="AQ503:AR503" si="10318">AQ423</f>
        <v>0</v>
      </c>
      <c r="AR503" s="217">
        <f t="shared" si="10318"/>
        <v>0</v>
      </c>
      <c r="AS503" s="215"/>
      <c r="AT503" s="220">
        <f t="shared" ref="AT503" si="10319">AT423/AT478</f>
        <v>0</v>
      </c>
      <c r="AU503" s="217">
        <f t="shared" ref="AU503:AV503" si="10320">AU423</f>
        <v>0</v>
      </c>
      <c r="AV503" s="217">
        <f t="shared" si="10320"/>
        <v>0</v>
      </c>
      <c r="AW503" s="215"/>
      <c r="AX503" s="220">
        <f t="shared" ref="AX503" si="10321">AX423/AX478</f>
        <v>0</v>
      </c>
      <c r="AY503" s="217">
        <f t="shared" ref="AY503:AZ503" si="10322">AY423</f>
        <v>0</v>
      </c>
      <c r="AZ503" s="217">
        <f t="shared" si="10322"/>
        <v>0</v>
      </c>
      <c r="BA503" s="215"/>
      <c r="BB503" s="220">
        <f t="shared" ref="BB503" si="10323">BB423/BB478</f>
        <v>0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1.4984640743238181E-3</v>
      </c>
      <c r="BG503" s="217">
        <f t="shared" ref="BG503:BH503" si="10326">BG423</f>
        <v>2</v>
      </c>
      <c r="BH503" s="217">
        <f t="shared" si="10326"/>
        <v>0</v>
      </c>
      <c r="BI503" s="215"/>
      <c r="BJ503" s="220">
        <f t="shared" ref="BJ503" si="10327">BJ423/BJ478</f>
        <v>0</v>
      </c>
      <c r="BK503" s="217">
        <f t="shared" ref="BK503:BL503" si="10328">BK423</f>
        <v>0</v>
      </c>
      <c r="BL503" s="217">
        <f t="shared" si="10328"/>
        <v>0</v>
      </c>
      <c r="BM503" s="215"/>
      <c r="BN503" s="220">
        <f t="shared" ref="BN503" si="10329">BN423/BN478</f>
        <v>2.8772838440512156E-3</v>
      </c>
      <c r="BO503" s="217">
        <f t="shared" ref="BO503:BP503" si="10330">BO423</f>
        <v>1</v>
      </c>
      <c r="BP503" s="217">
        <f t="shared" si="10330"/>
        <v>0</v>
      </c>
      <c r="BQ503" s="215"/>
      <c r="BR503" s="220">
        <f t="shared" ref="BR503" si="10331">BR423/BR478</f>
        <v>0</v>
      </c>
      <c r="BS503" s="217">
        <f t="shared" ref="BS503:BT503" si="10332">BS423</f>
        <v>0</v>
      </c>
      <c r="BT503" s="217">
        <f t="shared" si="10332"/>
        <v>0</v>
      </c>
      <c r="BU503" s="215"/>
      <c r="BV503" s="220">
        <f t="shared" ref="BV503" si="10333">BV423/BV478</f>
        <v>0</v>
      </c>
      <c r="BW503" s="217">
        <f t="shared" ref="BW503:BX503" si="10334">BW423</f>
        <v>0</v>
      </c>
      <c r="BX503" s="217">
        <f t="shared" si="10334"/>
        <v>0</v>
      </c>
      <c r="BY503" s="215"/>
      <c r="BZ503" s="220">
        <f t="shared" ref="BZ503" si="10335">BZ423/BZ478</f>
        <v>0</v>
      </c>
      <c r="CA503" s="217">
        <f t="shared" ref="CA503:CB503" si="10336">CA423</f>
        <v>0</v>
      </c>
      <c r="CB503" s="217">
        <f t="shared" si="10336"/>
        <v>0</v>
      </c>
      <c r="CC503" s="215"/>
      <c r="CD503" s="220">
        <f t="shared" ref="CD503" si="10337">CD423/CD478</f>
        <v>3.6700614735296817E-3</v>
      </c>
      <c r="CE503" s="217">
        <f t="shared" ref="CE503:CF503" si="10338">CE423</f>
        <v>2</v>
      </c>
      <c r="CF503" s="217">
        <f t="shared" si="10338"/>
        <v>0</v>
      </c>
      <c r="CG503" s="215"/>
      <c r="CH503" s="220">
        <f t="shared" ref="CH503" si="10339">CH423/CH478</f>
        <v>0</v>
      </c>
      <c r="CI503" s="217">
        <f t="shared" ref="CI503:CJ503" si="10340">CI423</f>
        <v>0</v>
      </c>
      <c r="CJ503" s="217">
        <f t="shared" si="10340"/>
        <v>0</v>
      </c>
      <c r="CK503" s="215"/>
      <c r="CL503" s="220">
        <f t="shared" ref="CL503" si="10341">CL423/CL478</f>
        <v>3.4997156481035917E-3</v>
      </c>
      <c r="CM503" s="217">
        <f t="shared" ref="CM503:CN503" si="10342">CM423</f>
        <v>4</v>
      </c>
      <c r="CN503" s="217">
        <f t="shared" si="10342"/>
        <v>0</v>
      </c>
      <c r="CO503" s="215"/>
      <c r="CP503" s="220">
        <f t="shared" ref="CP503" si="10343">CP423/CP478</f>
        <v>2.0050125313283208E-3</v>
      </c>
      <c r="CQ503" s="217">
        <f t="shared" ref="CQ503:CR503" si="10344">CQ423</f>
        <v>2</v>
      </c>
      <c r="CR503" s="217">
        <f t="shared" si="10344"/>
        <v>0</v>
      </c>
      <c r="CS503" s="215"/>
      <c r="CT503" s="220">
        <f t="shared" ref="CT503" si="10345">CT423/CT478</f>
        <v>0</v>
      </c>
      <c r="CU503" s="217">
        <f t="shared" ref="CU503:CV503" si="10346">CU423</f>
        <v>0</v>
      </c>
      <c r="CV503" s="217">
        <f t="shared" si="10346"/>
        <v>0</v>
      </c>
      <c r="CW503" s="215"/>
      <c r="CX503" s="220">
        <f t="shared" ref="CX503" si="10347">CX423/CX478</f>
        <v>0</v>
      </c>
      <c r="CY503" s="217">
        <f t="shared" ref="CY503:CZ503" si="10348">CY423</f>
        <v>0</v>
      </c>
      <c r="CZ503" s="217">
        <f t="shared" si="10348"/>
        <v>0</v>
      </c>
      <c r="DA503" s="215"/>
      <c r="DB503" s="220">
        <f t="shared" ref="DB503" si="10349">DB423/DB478</f>
        <v>0</v>
      </c>
      <c r="DC503" s="217">
        <f t="shared" ref="DC503:DD503" si="10350">DC423</f>
        <v>0</v>
      </c>
      <c r="DD503" s="217">
        <f t="shared" si="10350"/>
        <v>0</v>
      </c>
      <c r="DE503" s="215"/>
      <c r="DF503" s="220">
        <f t="shared" ref="DF503" si="10351">DF423/DF478</f>
        <v>0</v>
      </c>
      <c r="DG503" s="217">
        <f t="shared" ref="DG503:DH503" si="10352">DG423</f>
        <v>0</v>
      </c>
      <c r="DH503" s="217">
        <f t="shared" si="10352"/>
        <v>0</v>
      </c>
      <c r="DI503" s="215"/>
      <c r="DJ503" s="220">
        <f t="shared" ref="DJ503" si="10353">DJ423/DJ478</f>
        <v>7.947546195112259E-4</v>
      </c>
      <c r="DK503" s="217">
        <f t="shared" ref="DK503:DL503" si="10354">DK423</f>
        <v>1</v>
      </c>
      <c r="DL503" s="217">
        <f t="shared" si="10354"/>
        <v>0</v>
      </c>
      <c r="DM503" s="215"/>
      <c r="DN503" s="220">
        <f t="shared" ref="DN503" si="10355">DN423/DN478</f>
        <v>0</v>
      </c>
      <c r="DO503" s="217">
        <f t="shared" ref="DO503:DP503" si="10356">DO423</f>
        <v>0</v>
      </c>
      <c r="DP503" s="217">
        <f t="shared" si="10356"/>
        <v>0</v>
      </c>
      <c r="DQ503" s="215"/>
      <c r="DR503" s="220">
        <f t="shared" ref="DR503" si="10357">DR423/DR478</f>
        <v>0</v>
      </c>
      <c r="DS503" s="217">
        <f t="shared" ref="DS503:DT503" si="10358">DS423</f>
        <v>0</v>
      </c>
      <c r="DT503" s="217">
        <f t="shared" si="10358"/>
        <v>0</v>
      </c>
      <c r="DU503" s="215"/>
      <c r="DV503" s="220">
        <f t="shared" ref="DV503" si="10359">DV423/DV478</f>
        <v>0</v>
      </c>
      <c r="DW503" s="217">
        <f t="shared" ref="DW503:DX503" si="10360">DW423</f>
        <v>0</v>
      </c>
      <c r="DX503" s="217">
        <f t="shared" si="10360"/>
        <v>0</v>
      </c>
      <c r="DY503" s="215"/>
      <c r="DZ503" s="220">
        <f t="shared" ref="DZ503" si="10361">DZ423/DZ478</f>
        <v>0</v>
      </c>
      <c r="EA503" s="217">
        <f t="shared" ref="EA503:EB503" si="10362">EA423</f>
        <v>0</v>
      </c>
      <c r="EB503" s="217">
        <f t="shared" si="10362"/>
        <v>0</v>
      </c>
      <c r="EC503" s="215"/>
      <c r="ED503" s="220">
        <f t="shared" ref="ED503" si="10363">ED423/ED478</f>
        <v>0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1.1097957975732466E-2</v>
      </c>
      <c r="K504" s="217">
        <f>K430</f>
        <v>285</v>
      </c>
      <c r="L504" s="217">
        <f>L430</f>
        <v>0</v>
      </c>
      <c r="M504" s="215"/>
      <c r="N504" s="220">
        <f t="shared" ref="N504" si="10367">N430/N478</f>
        <v>1.1097957975732466E-2</v>
      </c>
      <c r="O504" s="217">
        <f t="shared" ref="O504:P504" si="10368">O430</f>
        <v>285</v>
      </c>
      <c r="P504" s="217">
        <f t="shared" si="10368"/>
        <v>0</v>
      </c>
      <c r="Q504" s="215"/>
      <c r="R504" s="220">
        <f t="shared" ref="R504" si="10369">R430/R478</f>
        <v>1.3858146472909248E-2</v>
      </c>
      <c r="S504" s="217">
        <f t="shared" ref="S504:T504" si="10370">S430</f>
        <v>6</v>
      </c>
      <c r="T504" s="243">
        <f t="shared" si="10370"/>
        <v>0</v>
      </c>
      <c r="U504" s="215"/>
      <c r="V504" s="220">
        <f t="shared" ref="V504" si="10371">V430/V478</f>
        <v>1.377748419363971E-2</v>
      </c>
      <c r="W504" s="217">
        <f t="shared" ref="W504:X504" si="10372">W430</f>
        <v>7</v>
      </c>
      <c r="X504" s="217">
        <f t="shared" si="10372"/>
        <v>0</v>
      </c>
      <c r="Y504" s="215"/>
      <c r="Z504" s="220">
        <f t="shared" ref="Z504" si="10373">Z430/Z478</f>
        <v>0</v>
      </c>
      <c r="AA504" s="217">
        <f t="shared" ref="AA504:AB504" si="10374">AA430</f>
        <v>0</v>
      </c>
      <c r="AB504" s="217">
        <f t="shared" si="10374"/>
        <v>0</v>
      </c>
      <c r="AC504" s="215"/>
      <c r="AD504" s="220">
        <f t="shared" ref="AD504" si="10375">AD430/AD478</f>
        <v>1.5935348016618291E-3</v>
      </c>
      <c r="AE504" s="217">
        <f t="shared" ref="AE504:AF504" si="10376">AE430</f>
        <v>2</v>
      </c>
      <c r="AF504" s="217">
        <f t="shared" si="10376"/>
        <v>0</v>
      </c>
      <c r="AG504" s="215"/>
      <c r="AH504" s="220">
        <f t="shared" ref="AH504" si="10377">AH430/AH478</f>
        <v>4.2900042900042897E-3</v>
      </c>
      <c r="AI504" s="217">
        <f t="shared" ref="AI504:AJ504" si="10378">AI430</f>
        <v>7</v>
      </c>
      <c r="AJ504" s="217">
        <f t="shared" si="10378"/>
        <v>0</v>
      </c>
      <c r="AK504" s="215"/>
      <c r="AL504" s="220">
        <f t="shared" ref="AL504" si="10379">AL430/AL478</f>
        <v>5.2192066805845511E-3</v>
      </c>
      <c r="AM504" s="217">
        <f t="shared" ref="AM504:AN504" si="10380">AM430</f>
        <v>2</v>
      </c>
      <c r="AN504" s="217">
        <f t="shared" si="10380"/>
        <v>0</v>
      </c>
      <c r="AO504" s="215"/>
      <c r="AP504" s="220">
        <f t="shared" ref="AP504" si="10381">AP430/AP478</f>
        <v>2.3815599217487456E-3</v>
      </c>
      <c r="AQ504" s="217">
        <f t="shared" ref="AQ504:AR504" si="10382">AQ430</f>
        <v>2</v>
      </c>
      <c r="AR504" s="217">
        <f t="shared" si="10382"/>
        <v>0</v>
      </c>
      <c r="AS504" s="215"/>
      <c r="AT504" s="220">
        <f t="shared" ref="AT504" si="10383">AT430/AT478</f>
        <v>1.8999280741514785E-3</v>
      </c>
      <c r="AU504" s="217">
        <f t="shared" ref="AU504:AV504" si="10384">AU430</f>
        <v>2</v>
      </c>
      <c r="AV504" s="217">
        <f t="shared" si="10384"/>
        <v>0</v>
      </c>
      <c r="AW504" s="215"/>
      <c r="AX504" s="220">
        <f t="shared" ref="AX504" si="10385">AX430/AX478</f>
        <v>0</v>
      </c>
      <c r="AY504" s="217">
        <f t="shared" ref="AY504:AZ504" si="10386">AY430</f>
        <v>0</v>
      </c>
      <c r="AZ504" s="217">
        <f t="shared" si="10386"/>
        <v>0</v>
      </c>
      <c r="BA504" s="215"/>
      <c r="BB504" s="220">
        <f t="shared" ref="BB504" si="10387">BB430/BB478</f>
        <v>6.939625260235947E-3</v>
      </c>
      <c r="BC504" s="217">
        <f t="shared" ref="BC504:BD504" si="10388">BC430</f>
        <v>5</v>
      </c>
      <c r="BD504" s="217">
        <f t="shared" si="10388"/>
        <v>0</v>
      </c>
      <c r="BE504" s="215"/>
      <c r="BF504" s="220">
        <f t="shared" ref="BF504" si="10389">BF430/BF478</f>
        <v>1.7606952873304861E-2</v>
      </c>
      <c r="BG504" s="217">
        <f t="shared" ref="BG504:BH504" si="10390">BG430</f>
        <v>25</v>
      </c>
      <c r="BH504" s="217">
        <f t="shared" si="10390"/>
        <v>0</v>
      </c>
      <c r="BI504" s="215"/>
      <c r="BJ504" s="220">
        <f t="shared" ref="BJ504" si="10391">BJ430/BJ478</f>
        <v>7.4018066775438738E-3</v>
      </c>
      <c r="BK504" s="217">
        <f t="shared" ref="BK504:BL504" si="10392">BK430</f>
        <v>12</v>
      </c>
      <c r="BL504" s="217">
        <f t="shared" si="10392"/>
        <v>0</v>
      </c>
      <c r="BM504" s="215"/>
      <c r="BN504" s="220">
        <f t="shared" ref="BN504" si="10393">BN430/BN478</f>
        <v>1.8846209178535463E-2</v>
      </c>
      <c r="BO504" s="217">
        <f t="shared" ref="BO504:BP504" si="10394">BO430</f>
        <v>8</v>
      </c>
      <c r="BP504" s="217">
        <f t="shared" si="10394"/>
        <v>0</v>
      </c>
      <c r="BQ504" s="215"/>
      <c r="BR504" s="220">
        <f t="shared" ref="BR504" si="10395">BR430/BR478</f>
        <v>2.5480605164372654E-2</v>
      </c>
      <c r="BS504" s="217">
        <f t="shared" ref="BS504:BT504" si="10396">BS430</f>
        <v>11</v>
      </c>
      <c r="BT504" s="217">
        <f t="shared" si="10396"/>
        <v>0</v>
      </c>
      <c r="BU504" s="215"/>
      <c r="BV504" s="220">
        <f t="shared" ref="BV504" si="10397">BV430/BV478</f>
        <v>1.6959932160271359E-2</v>
      </c>
      <c r="BW504" s="217">
        <f t="shared" ref="BW504:BX504" si="10398">BW430</f>
        <v>12</v>
      </c>
      <c r="BX504" s="217">
        <f t="shared" si="10398"/>
        <v>0</v>
      </c>
      <c r="BY504" s="215"/>
      <c r="BZ504" s="220">
        <f t="shared" ref="BZ504" si="10399">BZ430/BZ478</f>
        <v>1.8730696423234033E-2</v>
      </c>
      <c r="CA504" s="217">
        <f t="shared" ref="CA504:CB504" si="10400">CA430</f>
        <v>11</v>
      </c>
      <c r="CB504" s="217">
        <f t="shared" si="10400"/>
        <v>0</v>
      </c>
      <c r="CC504" s="215"/>
      <c r="CD504" s="220">
        <f t="shared" ref="CD504" si="10401">CD430/CD478</f>
        <v>2.5323424167354804E-2</v>
      </c>
      <c r="CE504" s="217">
        <f t="shared" ref="CE504:CF504" si="10402">CE430</f>
        <v>18</v>
      </c>
      <c r="CF504" s="217">
        <f t="shared" si="10402"/>
        <v>0</v>
      </c>
      <c r="CG504" s="215"/>
      <c r="CH504" s="220">
        <f t="shared" ref="CH504" si="10403">CH430/CH478</f>
        <v>1.674700591363117E-2</v>
      </c>
      <c r="CI504" s="217">
        <f t="shared" ref="CI504:CJ504" si="10404">CI430</f>
        <v>22</v>
      </c>
      <c r="CJ504" s="217">
        <f t="shared" si="10404"/>
        <v>0</v>
      </c>
      <c r="CK504" s="215"/>
      <c r="CL504" s="220">
        <f t="shared" ref="CL504" si="10405">CL430/CL478</f>
        <v>1.1111597182728904E-2</v>
      </c>
      <c r="CM504" s="217">
        <f t="shared" ref="CM504:CN504" si="10406">CM430</f>
        <v>19</v>
      </c>
      <c r="CN504" s="217">
        <f t="shared" si="10406"/>
        <v>0</v>
      </c>
      <c r="CO504" s="215"/>
      <c r="CP504" s="220">
        <f t="shared" ref="CP504" si="10407">CP430/CP478</f>
        <v>7.0175438596491223E-4</v>
      </c>
      <c r="CQ504" s="217">
        <f t="shared" ref="CQ504:CR504" si="10408">CQ430</f>
        <v>1</v>
      </c>
      <c r="CR504" s="217">
        <f t="shared" si="10408"/>
        <v>0</v>
      </c>
      <c r="CS504" s="215"/>
      <c r="CT504" s="220">
        <f t="shared" ref="CT504" si="10409">CT430/CT478</f>
        <v>6.6453067521063253E-3</v>
      </c>
      <c r="CU504" s="217">
        <f t="shared" ref="CU504:CV504" si="10410">CU430</f>
        <v>4</v>
      </c>
      <c r="CV504" s="217">
        <f t="shared" si="10410"/>
        <v>0</v>
      </c>
      <c r="CW504" s="215"/>
      <c r="CX504" s="220">
        <f t="shared" ref="CX504" si="10411">CX430/CX478</f>
        <v>1.2855831037649219E-2</v>
      </c>
      <c r="CY504" s="217">
        <f t="shared" ref="CY504:CZ504" si="10412">CY430</f>
        <v>8</v>
      </c>
      <c r="CZ504" s="217">
        <f t="shared" si="10412"/>
        <v>0</v>
      </c>
      <c r="DA504" s="215"/>
      <c r="DB504" s="220">
        <f t="shared" ref="DB504" si="10413">DB430/DB478</f>
        <v>1.4984917777561545E-2</v>
      </c>
      <c r="DC504" s="217">
        <f t="shared" ref="DC504:DD504" si="10414">DC430</f>
        <v>11</v>
      </c>
      <c r="DD504" s="217">
        <f t="shared" si="10414"/>
        <v>0</v>
      </c>
      <c r="DE504" s="215"/>
      <c r="DF504" s="220">
        <f t="shared" ref="DF504" si="10415">DF430/DF478</f>
        <v>2.4578259412356162E-3</v>
      </c>
      <c r="DG504" s="217">
        <f t="shared" ref="DG504:DH504" si="10416">DG430</f>
        <v>3</v>
      </c>
      <c r="DH504" s="217">
        <f t="shared" si="10416"/>
        <v>0</v>
      </c>
      <c r="DI504" s="215"/>
      <c r="DJ504" s="220">
        <f t="shared" ref="DJ504" si="10417">DJ430/DJ478</f>
        <v>0</v>
      </c>
      <c r="DK504" s="217">
        <f t="shared" ref="DK504:DL504" si="10418">DK430</f>
        <v>0</v>
      </c>
      <c r="DL504" s="217">
        <f t="shared" si="10418"/>
        <v>0</v>
      </c>
      <c r="DM504" s="215"/>
      <c r="DN504" s="220">
        <f t="shared" ref="DN504" si="10419">DN430/DN478</f>
        <v>4.4709886223349239E-2</v>
      </c>
      <c r="DO504" s="217">
        <f t="shared" ref="DO504:DP504" si="10420">DO430</f>
        <v>76</v>
      </c>
      <c r="DP504" s="217">
        <f t="shared" si="10420"/>
        <v>0</v>
      </c>
      <c r="DQ504" s="215"/>
      <c r="DR504" s="220">
        <f t="shared" ref="DR504" si="10421">DR430/DR478</f>
        <v>9.1441969519343493E-3</v>
      </c>
      <c r="DS504" s="217">
        <f t="shared" ref="DS504:DT504" si="10422">DS430</f>
        <v>3</v>
      </c>
      <c r="DT504" s="217">
        <f t="shared" si="10422"/>
        <v>0</v>
      </c>
      <c r="DU504" s="215"/>
      <c r="DV504" s="220">
        <f t="shared" ref="DV504" si="10423">DV430/DV478</f>
        <v>0</v>
      </c>
      <c r="DW504" s="217">
        <f t="shared" ref="DW504:DX504" si="10424">DW430</f>
        <v>0</v>
      </c>
      <c r="DX504" s="217">
        <f t="shared" si="10424"/>
        <v>0</v>
      </c>
      <c r="DY504" s="215"/>
      <c r="DZ504" s="220">
        <f t="shared" ref="DZ504" si="10425">DZ430/DZ478</f>
        <v>9.0909090909090905E-3</v>
      </c>
      <c r="EA504" s="217">
        <f t="shared" ref="EA504:EB504" si="10426">EA430</f>
        <v>5</v>
      </c>
      <c r="EB504" s="217">
        <f t="shared" si="10426"/>
        <v>0</v>
      </c>
      <c r="EC504" s="215"/>
      <c r="ED504" s="220">
        <f t="shared" ref="ED504" si="10427">ED430/ED478</f>
        <v>2.9990627928772259E-3</v>
      </c>
      <c r="EE504" s="217">
        <f t="shared" ref="EE504:EF504" si="10428">EE430</f>
        <v>3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1.1633079639132562E-5</v>
      </c>
      <c r="K505" s="234">
        <f>K449</f>
        <v>1</v>
      </c>
      <c r="L505" s="234">
        <f>L449</f>
        <v>0</v>
      </c>
      <c r="M505" s="235"/>
      <c r="N505" s="233">
        <f t="shared" ref="N505" si="10431">N449/N478</f>
        <v>1.1633079639132562E-5</v>
      </c>
      <c r="O505" s="234">
        <f t="shared" ref="O505:P505" si="10432">O449</f>
        <v>1</v>
      </c>
      <c r="P505" s="234">
        <f t="shared" si="10432"/>
        <v>0</v>
      </c>
      <c r="Q505" s="235"/>
      <c r="R505" s="233">
        <f t="shared" ref="R505" si="10433">R449/R478</f>
        <v>0</v>
      </c>
      <c r="S505" s="234">
        <f t="shared" ref="S505:T505" si="10434">S449</f>
        <v>0</v>
      </c>
      <c r="T505" s="244">
        <f t="shared" si="10434"/>
        <v>0</v>
      </c>
      <c r="U505" s="235"/>
      <c r="V505" s="233">
        <f t="shared" ref="V505" si="10435">V449/V478</f>
        <v>0</v>
      </c>
      <c r="W505" s="234">
        <f t="shared" ref="W505:X505" si="10436">W449</f>
        <v>0</v>
      </c>
      <c r="X505" s="234">
        <f t="shared" si="10436"/>
        <v>0</v>
      </c>
      <c r="Y505" s="235"/>
      <c r="Z505" s="233">
        <f t="shared" ref="Z505" si="10437">Z449/Z478</f>
        <v>0</v>
      </c>
      <c r="AA505" s="234">
        <f t="shared" ref="AA505:AB505" si="10438">AA449</f>
        <v>0</v>
      </c>
      <c r="AB505" s="234">
        <f t="shared" si="10438"/>
        <v>0</v>
      </c>
      <c r="AC505" s="235"/>
      <c r="AD505" s="233">
        <f t="shared" ref="AD505" si="10439">AD449/AD478</f>
        <v>0</v>
      </c>
      <c r="AE505" s="234">
        <f t="shared" ref="AE505:AF505" si="10440">AE449</f>
        <v>0</v>
      </c>
      <c r="AF505" s="234">
        <f t="shared" si="10440"/>
        <v>0</v>
      </c>
      <c r="AG505" s="235"/>
      <c r="AH505" s="233">
        <f t="shared" ref="AH505" si="10441">AH449/AH478</f>
        <v>0</v>
      </c>
      <c r="AI505" s="234">
        <f t="shared" ref="AI505:AJ505" si="10442">AI449</f>
        <v>0</v>
      </c>
      <c r="AJ505" s="234">
        <f t="shared" si="10442"/>
        <v>0</v>
      </c>
      <c r="AK505" s="235"/>
      <c r="AL505" s="233">
        <f t="shared" ref="AL505" si="10443">AL449/AL478</f>
        <v>0</v>
      </c>
      <c r="AM505" s="234">
        <f t="shared" ref="AM505:AN505" si="10444">AM449</f>
        <v>0</v>
      </c>
      <c r="AN505" s="234">
        <f t="shared" si="10444"/>
        <v>0</v>
      </c>
      <c r="AO505" s="235"/>
      <c r="AP505" s="233">
        <f t="shared" ref="AP505" si="10445">AP449/AP478</f>
        <v>0</v>
      </c>
      <c r="AQ505" s="234">
        <f t="shared" ref="AQ505:AR505" si="10446">AQ449</f>
        <v>0</v>
      </c>
      <c r="AR505" s="234">
        <f t="shared" si="10446"/>
        <v>0</v>
      </c>
      <c r="AS505" s="235"/>
      <c r="AT505" s="233">
        <f t="shared" ref="AT505" si="10447">AT449/AT478</f>
        <v>0</v>
      </c>
      <c r="AU505" s="234">
        <f t="shared" ref="AU505:AV505" si="10448">AU449</f>
        <v>0</v>
      </c>
      <c r="AV505" s="234">
        <f t="shared" si="10448"/>
        <v>0</v>
      </c>
      <c r="AW505" s="235"/>
      <c r="AX505" s="233">
        <f t="shared" ref="AX505" si="10449">AX449/AX478</f>
        <v>0</v>
      </c>
      <c r="AY505" s="234">
        <f t="shared" ref="AY505:AZ505" si="10450">AY449</f>
        <v>0</v>
      </c>
      <c r="AZ505" s="234">
        <f t="shared" si="10450"/>
        <v>0</v>
      </c>
      <c r="BA505" s="235"/>
      <c r="BB505" s="233">
        <f t="shared" ref="BB505" si="10451">BB449/BB478</f>
        <v>0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>
        <f t="shared" ref="BJ505" si="10455">BJ449/BJ478</f>
        <v>0</v>
      </c>
      <c r="BK505" s="234">
        <f t="shared" ref="BK505:BL505" si="10456">BK449</f>
        <v>0</v>
      </c>
      <c r="BL505" s="234">
        <f t="shared" si="10456"/>
        <v>0</v>
      </c>
      <c r="BM505" s="235"/>
      <c r="BN505" s="233">
        <f t="shared" ref="BN505" si="10457">BN449/BN478</f>
        <v>0</v>
      </c>
      <c r="BO505" s="234">
        <f t="shared" ref="BO505:BP505" si="10458">BO449</f>
        <v>0</v>
      </c>
      <c r="BP505" s="234">
        <f t="shared" si="10458"/>
        <v>0</v>
      </c>
      <c r="BQ505" s="235"/>
      <c r="BR505" s="233">
        <f t="shared" ref="BR505" si="10459">BR449/BR478</f>
        <v>0</v>
      </c>
      <c r="BS505" s="234">
        <f t="shared" ref="BS505:BT505" si="10460">BS449</f>
        <v>0</v>
      </c>
      <c r="BT505" s="234">
        <f t="shared" si="10460"/>
        <v>0</v>
      </c>
      <c r="BU505" s="235"/>
      <c r="BV505" s="233">
        <f t="shared" ref="BV505" si="10461">BV449/BV478</f>
        <v>0</v>
      </c>
      <c r="BW505" s="234">
        <f t="shared" ref="BW505:BX505" si="10462">BW449</f>
        <v>0</v>
      </c>
      <c r="BX505" s="234">
        <f t="shared" si="10462"/>
        <v>0</v>
      </c>
      <c r="BY505" s="235"/>
      <c r="BZ505" s="233">
        <f t="shared" ref="BZ505" si="10463">BZ449/BZ478</f>
        <v>0</v>
      </c>
      <c r="CA505" s="234">
        <f t="shared" ref="CA505:CB505" si="10464">CA449</f>
        <v>0</v>
      </c>
      <c r="CB505" s="234">
        <f t="shared" si="10464"/>
        <v>0</v>
      </c>
      <c r="CC505" s="235"/>
      <c r="CD505" s="233">
        <f t="shared" ref="CD505" si="10465">CD449/CD478</f>
        <v>0</v>
      </c>
      <c r="CE505" s="234">
        <f t="shared" ref="CE505:CF505" si="10466">CE449</f>
        <v>0</v>
      </c>
      <c r="CF505" s="234">
        <f t="shared" si="10466"/>
        <v>0</v>
      </c>
      <c r="CG505" s="235"/>
      <c r="CH505" s="233">
        <f t="shared" ref="CH505" si="10467">CH449/CH478</f>
        <v>0</v>
      </c>
      <c r="CI505" s="234">
        <f t="shared" ref="CI505:CJ505" si="10468">CI449</f>
        <v>0</v>
      </c>
      <c r="CJ505" s="234">
        <f t="shared" si="10468"/>
        <v>0</v>
      </c>
      <c r="CK505" s="235"/>
      <c r="CL505" s="233">
        <f t="shared" ref="CL505" si="10469">CL449/CL478</f>
        <v>0</v>
      </c>
      <c r="CM505" s="234">
        <f t="shared" ref="CM505:CN505" si="10470">CM449</f>
        <v>0</v>
      </c>
      <c r="CN505" s="234">
        <f t="shared" si="10470"/>
        <v>0</v>
      </c>
      <c r="CO505" s="235"/>
      <c r="CP505" s="233">
        <f t="shared" ref="CP505" si="10471">CP449/CP478</f>
        <v>0</v>
      </c>
      <c r="CQ505" s="234">
        <f t="shared" ref="CQ505:CR505" si="10472">CQ449</f>
        <v>0</v>
      </c>
      <c r="CR505" s="234">
        <f t="shared" si="10472"/>
        <v>0</v>
      </c>
      <c r="CS505" s="235"/>
      <c r="CT505" s="233">
        <f t="shared" ref="CT505" si="10473">CT449/CT478</f>
        <v>0</v>
      </c>
      <c r="CU505" s="234">
        <f t="shared" ref="CU505:CV505" si="10474">CU449</f>
        <v>0</v>
      </c>
      <c r="CV505" s="234">
        <f t="shared" si="10474"/>
        <v>0</v>
      </c>
      <c r="CW505" s="235"/>
      <c r="CX505" s="233">
        <f t="shared" ref="CX505" si="10475">CX449/CX478</f>
        <v>0</v>
      </c>
      <c r="CY505" s="234">
        <f t="shared" ref="CY505:CZ505" si="10476">CY449</f>
        <v>0</v>
      </c>
      <c r="CZ505" s="234">
        <f t="shared" si="10476"/>
        <v>0</v>
      </c>
      <c r="DA505" s="235"/>
      <c r="DB505" s="233">
        <f t="shared" ref="DB505" si="10477">DB449/DB478</f>
        <v>0</v>
      </c>
      <c r="DC505" s="234">
        <f t="shared" ref="DC505:DD505" si="10478">DC449</f>
        <v>0</v>
      </c>
      <c r="DD505" s="234">
        <f t="shared" si="10478"/>
        <v>0</v>
      </c>
      <c r="DE505" s="235"/>
      <c r="DF505" s="233">
        <f t="shared" ref="DF505" si="10479">DF449/DF478</f>
        <v>2.7929840241313822E-4</v>
      </c>
      <c r="DG505" s="234">
        <f t="shared" ref="DG505:DH505" si="10480">DG449</f>
        <v>1</v>
      </c>
      <c r="DH505" s="234">
        <f t="shared" si="10480"/>
        <v>0</v>
      </c>
      <c r="DI505" s="235"/>
      <c r="DJ505" s="233">
        <f t="shared" ref="DJ505" si="10481">DJ449/DJ478</f>
        <v>0</v>
      </c>
      <c r="DK505" s="234">
        <f t="shared" ref="DK505:DL505" si="10482">DK449</f>
        <v>0</v>
      </c>
      <c r="DL505" s="234">
        <f t="shared" si="10482"/>
        <v>0</v>
      </c>
      <c r="DM505" s="235"/>
      <c r="DN505" s="233">
        <f t="shared" ref="DN505" si="10483">DN449/DN478</f>
        <v>0</v>
      </c>
      <c r="DO505" s="234">
        <f t="shared" ref="DO505:DP505" si="10484">DO449</f>
        <v>0</v>
      </c>
      <c r="DP505" s="234">
        <f t="shared" si="10484"/>
        <v>0</v>
      </c>
      <c r="DQ505" s="235"/>
      <c r="DR505" s="233">
        <f t="shared" ref="DR505" si="10485">DR449/DR478</f>
        <v>0</v>
      </c>
      <c r="DS505" s="234">
        <f t="shared" ref="DS505:DT505" si="10486">DS449</f>
        <v>0</v>
      </c>
      <c r="DT505" s="234">
        <f t="shared" si="10486"/>
        <v>0</v>
      </c>
      <c r="DU505" s="235"/>
      <c r="DV505" s="233">
        <f t="shared" ref="DV505" si="10487">DV449/DV478</f>
        <v>0</v>
      </c>
      <c r="DW505" s="234">
        <f t="shared" ref="DW505:DX505" si="10488">DW449</f>
        <v>0</v>
      </c>
      <c r="DX505" s="234">
        <f t="shared" si="10488"/>
        <v>0</v>
      </c>
      <c r="DY505" s="235"/>
      <c r="DZ505" s="233">
        <f t="shared" ref="DZ505" si="10489">DZ449/DZ478</f>
        <v>0</v>
      </c>
      <c r="EA505" s="234">
        <f t="shared" ref="EA505:EB505" si="10490">EA449</f>
        <v>0</v>
      </c>
      <c r="EB505" s="234">
        <f t="shared" si="10490"/>
        <v>0</v>
      </c>
      <c r="EC505" s="235"/>
      <c r="ED505" s="233">
        <f t="shared" ref="ED505" si="10491">ED449/ED478</f>
        <v>0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536</v>
      </c>
      <c r="C507" s="188" t="s">
        <v>537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9</v>
      </c>
      <c r="L508" s="196">
        <f t="shared" ref="L508" si="10528">L103</f>
        <v>5</v>
      </c>
      <c r="M508" s="196"/>
      <c r="N508" s="196"/>
      <c r="O508" s="196">
        <f t="shared" ref="O508:P508" si="10529">O103</f>
        <v>9</v>
      </c>
      <c r="P508" s="196">
        <f t="shared" si="10529"/>
        <v>5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7</v>
      </c>
      <c r="AJ508" s="196">
        <f t="shared" si="10534"/>
        <v>1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2</v>
      </c>
      <c r="BD508" s="196">
        <f t="shared" si="10539"/>
        <v>4</v>
      </c>
      <c r="BE508" s="196"/>
      <c r="BF508" s="196"/>
      <c r="BG508" s="196">
        <f t="shared" ref="BG508:BH508" si="10540">BG103</f>
        <v>0</v>
      </c>
      <c r="BH508" s="196">
        <f t="shared" si="10540"/>
        <v>0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0</v>
      </c>
      <c r="L509" s="196">
        <f t="shared" ref="L509" si="10561">L104</f>
        <v>0</v>
      </c>
      <c r="M509" s="196"/>
      <c r="N509" s="196"/>
      <c r="O509" s="196">
        <f t="shared" ref="O509:P509" si="10562">O104</f>
        <v>0</v>
      </c>
      <c r="P509" s="196">
        <f t="shared" si="10562"/>
        <v>0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0</v>
      </c>
      <c r="BH509" s="196">
        <f t="shared" si="10573"/>
        <v>0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9</v>
      </c>
      <c r="L510" s="196">
        <f t="shared" ref="L510" si="10595">L105</f>
        <v>2</v>
      </c>
      <c r="M510" s="196"/>
      <c r="N510" s="196"/>
      <c r="O510" s="196">
        <f t="shared" ref="O510:P510" si="10596">O105</f>
        <v>9</v>
      </c>
      <c r="P510" s="196">
        <f t="shared" si="10596"/>
        <v>2</v>
      </c>
      <c r="Q510" s="196"/>
      <c r="R510" s="196"/>
      <c r="S510" s="196">
        <f t="shared" ref="S510:T510" si="10597">S105</f>
        <v>2</v>
      </c>
      <c r="T510" s="196">
        <f t="shared" si="10597"/>
        <v>2</v>
      </c>
      <c r="U510" s="196"/>
      <c r="V510" s="196"/>
      <c r="W510" s="196">
        <f t="shared" ref="W510:X510" si="10598">W105</f>
        <v>3</v>
      </c>
      <c r="X510" s="196">
        <f t="shared" si="10598"/>
        <v>0</v>
      </c>
      <c r="Y510" s="196"/>
      <c r="Z510" s="196"/>
      <c r="AA510" s="196">
        <f t="shared" ref="AA510:AB510" si="10599">AA105</f>
        <v>4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0</v>
      </c>
      <c r="BH510" s="196">
        <f t="shared" si="10607"/>
        <v>0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17</v>
      </c>
      <c r="L511" s="196">
        <f t="shared" ref="L511" si="10628">L106</f>
        <v>23</v>
      </c>
      <c r="M511" s="196"/>
      <c r="N511" s="196"/>
      <c r="O511" s="196">
        <f t="shared" ref="O511:P511" si="10629">O106</f>
        <v>17</v>
      </c>
      <c r="P511" s="196">
        <f t="shared" si="10629"/>
        <v>23</v>
      </c>
      <c r="Q511" s="196"/>
      <c r="R511" s="196"/>
      <c r="S511" s="196">
        <f t="shared" ref="S511:T511" si="10630">S106</f>
        <v>1</v>
      </c>
      <c r="T511" s="196">
        <f t="shared" si="10630"/>
        <v>3</v>
      </c>
      <c r="U511" s="196"/>
      <c r="V511" s="196"/>
      <c r="W511" s="196">
        <f t="shared" ref="W511:X511" si="10631">W106</f>
        <v>3</v>
      </c>
      <c r="X511" s="196">
        <f t="shared" si="10631"/>
        <v>1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3</v>
      </c>
      <c r="AF511" s="196">
        <f t="shared" si="10633"/>
        <v>5</v>
      </c>
      <c r="AG511" s="196"/>
      <c r="AH511" s="196"/>
      <c r="AI511" s="196">
        <f t="shared" ref="AI511:AJ511" si="10634">AI106</f>
        <v>6</v>
      </c>
      <c r="AJ511" s="196">
        <f t="shared" si="10634"/>
        <v>4</v>
      </c>
      <c r="AK511" s="196"/>
      <c r="AL511" s="196"/>
      <c r="AM511" s="196">
        <f t="shared" ref="AM511:AN511" si="10635">AM106</f>
        <v>2</v>
      </c>
      <c r="AN511" s="196">
        <f t="shared" si="10635"/>
        <v>2</v>
      </c>
      <c r="AO511" s="196"/>
      <c r="AP511" s="196"/>
      <c r="AQ511" s="196">
        <f t="shared" ref="AQ511:AR511" si="10636">AQ106</f>
        <v>2</v>
      </c>
      <c r="AR511" s="196">
        <f t="shared" si="10636"/>
        <v>2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6</v>
      </c>
      <c r="BE511" s="196"/>
      <c r="BF511" s="196"/>
      <c r="BG511" s="196">
        <f t="shared" ref="BG511:BH511" si="10640">BG106</f>
        <v>0</v>
      </c>
      <c r="BH511" s="196">
        <f t="shared" si="10640"/>
        <v>0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57</v>
      </c>
      <c r="L512" s="196">
        <f t="shared" ref="L512" si="10661">L110</f>
        <v>27</v>
      </c>
      <c r="M512" s="196"/>
      <c r="N512" s="196"/>
      <c r="O512" s="196">
        <f t="shared" ref="O512:P512" si="10662">O110</f>
        <v>57</v>
      </c>
      <c r="P512" s="196">
        <f t="shared" si="10662"/>
        <v>27</v>
      </c>
      <c r="Q512" s="196"/>
      <c r="R512" s="196"/>
      <c r="S512" s="196">
        <f t="shared" ref="S512:T512" si="10663">S110</f>
        <v>4</v>
      </c>
      <c r="T512" s="196">
        <f t="shared" si="10663"/>
        <v>1</v>
      </c>
      <c r="U512" s="196"/>
      <c r="V512" s="196"/>
      <c r="W512" s="196">
        <f t="shared" ref="W512:X512" si="10664">W110</f>
        <v>3</v>
      </c>
      <c r="X512" s="196">
        <f t="shared" si="10664"/>
        <v>2</v>
      </c>
      <c r="Y512" s="196"/>
      <c r="Z512" s="196"/>
      <c r="AA512" s="196">
        <f t="shared" ref="AA512:AB512" si="10665">AA110</f>
        <v>2</v>
      </c>
      <c r="AB512" s="196">
        <f t="shared" si="10665"/>
        <v>2</v>
      </c>
      <c r="AC512" s="196"/>
      <c r="AD512" s="196"/>
      <c r="AE512" s="196">
        <f t="shared" ref="AE512:AF512" si="10666">AE110</f>
        <v>2</v>
      </c>
      <c r="AF512" s="196">
        <f t="shared" si="10666"/>
        <v>6</v>
      </c>
      <c r="AG512" s="196"/>
      <c r="AH512" s="196"/>
      <c r="AI512" s="196">
        <f t="shared" ref="AI512:AJ512" si="10667">AI110</f>
        <v>8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4</v>
      </c>
      <c r="AO512" s="196"/>
      <c r="AP512" s="196"/>
      <c r="AQ512" s="196">
        <f t="shared" ref="AQ512:AR512" si="10669">AQ110</f>
        <v>3</v>
      </c>
      <c r="AR512" s="196">
        <f t="shared" si="10669"/>
        <v>1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0</v>
      </c>
      <c r="BH512" s="196">
        <f t="shared" si="10673"/>
        <v>0</v>
      </c>
      <c r="BI512" s="196"/>
      <c r="BJ512" s="196"/>
      <c r="BK512" s="196">
        <f t="shared" ref="BK512:BL512" si="10674">BK110</f>
        <v>7</v>
      </c>
      <c r="BL512" s="196">
        <f t="shared" si="10674"/>
        <v>0</v>
      </c>
      <c r="BM512" s="196"/>
      <c r="BN512" s="196"/>
      <c r="BO512" s="196">
        <f t="shared" ref="BO512:BP512" si="10675">BO110</f>
        <v>2</v>
      </c>
      <c r="BP512" s="196">
        <f t="shared" si="10675"/>
        <v>3</v>
      </c>
      <c r="BQ512" s="196"/>
      <c r="BR512" s="196"/>
      <c r="BS512" s="196">
        <f t="shared" ref="BS512:BT512" si="10676">BS110</f>
        <v>3</v>
      </c>
      <c r="BT512" s="196">
        <f t="shared" si="10676"/>
        <v>4</v>
      </c>
      <c r="BU512" s="196"/>
      <c r="BV512" s="196"/>
      <c r="BW512" s="196">
        <f t="shared" ref="BW512:BX512" si="10677">BW110</f>
        <v>4</v>
      </c>
      <c r="BX512" s="196">
        <f t="shared" si="10677"/>
        <v>1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4</v>
      </c>
      <c r="CF512" s="196">
        <f t="shared" si="10679"/>
        <v>1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3</v>
      </c>
      <c r="CN512" s="196">
        <f t="shared" si="10681"/>
        <v>1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4</v>
      </c>
      <c r="CV512" s="196">
        <f t="shared" si="10683"/>
        <v>1</v>
      </c>
      <c r="CW512" s="196"/>
      <c r="CX512" s="196"/>
      <c r="CY512" s="196">
        <f t="shared" ref="CY512:CZ512" si="10684">CY110</f>
        <v>4</v>
      </c>
      <c r="CZ512" s="196">
        <f t="shared" si="10684"/>
        <v>0</v>
      </c>
      <c r="DA512" s="196"/>
      <c r="DB512" s="196"/>
      <c r="DC512" s="196">
        <f t="shared" ref="DC512:DD512" si="10685">DC110</f>
        <v>4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60</v>
      </c>
      <c r="L513" s="196">
        <f t="shared" ref="L513" si="10694">L111</f>
        <v>29</v>
      </c>
      <c r="M513" s="196"/>
      <c r="N513" s="196"/>
      <c r="O513" s="196">
        <f t="shared" ref="O513:P513" si="10695">O111</f>
        <v>60</v>
      </c>
      <c r="P513" s="196">
        <f t="shared" si="10695"/>
        <v>29</v>
      </c>
      <c r="Q513" s="196"/>
      <c r="R513" s="196"/>
      <c r="S513" s="196">
        <f t="shared" ref="S513:T513" si="10696">S111</f>
        <v>2</v>
      </c>
      <c r="T513" s="196">
        <f t="shared" si="10696"/>
        <v>4</v>
      </c>
      <c r="U513" s="196"/>
      <c r="V513" s="196"/>
      <c r="W513" s="196">
        <f t="shared" ref="W513:X513" si="10697">W111</f>
        <v>3</v>
      </c>
      <c r="X513" s="196">
        <f t="shared" si="10697"/>
        <v>3</v>
      </c>
      <c r="Y513" s="196"/>
      <c r="Z513" s="196"/>
      <c r="AA513" s="196">
        <f t="shared" ref="AA513:AB513" si="10698">AA111</f>
        <v>4</v>
      </c>
      <c r="AB513" s="196">
        <f t="shared" si="10698"/>
        <v>2</v>
      </c>
      <c r="AC513" s="196"/>
      <c r="AD513" s="196"/>
      <c r="AE513" s="196">
        <f t="shared" ref="AE513:AF513" si="10699">AE111</f>
        <v>1</v>
      </c>
      <c r="AF513" s="196">
        <f t="shared" si="10699"/>
        <v>7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1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8</v>
      </c>
      <c r="BH513" s="196">
        <f t="shared" si="10706"/>
        <v>2</v>
      </c>
      <c r="BI513" s="196"/>
      <c r="BJ513" s="196"/>
      <c r="BK513" s="196">
        <f t="shared" ref="BK513:BL513" si="10707">BK111</f>
        <v>5</v>
      </c>
      <c r="BL513" s="196">
        <f t="shared" si="10707"/>
        <v>5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3</v>
      </c>
      <c r="BX513" s="196">
        <f t="shared" si="10710"/>
        <v>2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6</v>
      </c>
      <c r="CR513" s="196">
        <f t="shared" si="10715"/>
        <v>0</v>
      </c>
      <c r="CS513" s="196"/>
      <c r="CT513" s="196"/>
      <c r="CU513" s="196">
        <f t="shared" ref="CU513:CV513" si="10716">CU111</f>
        <v>5</v>
      </c>
      <c r="CV513" s="196">
        <f t="shared" si="10716"/>
        <v>3</v>
      </c>
      <c r="CW513" s="196"/>
      <c r="CX513" s="196"/>
      <c r="CY513" s="196">
        <f t="shared" ref="CY513:CZ513" si="10717">CY111</f>
        <v>6</v>
      </c>
      <c r="CZ513" s="196">
        <f t="shared" si="10717"/>
        <v>0</v>
      </c>
      <c r="DA513" s="196"/>
      <c r="DB513" s="196"/>
      <c r="DC513" s="196">
        <f t="shared" ref="DC513:DD513" si="10718">DC111</f>
        <v>5</v>
      </c>
      <c r="DD513" s="196">
        <f t="shared" si="10718"/>
        <v>0</v>
      </c>
      <c r="DE513" s="196"/>
      <c r="DF513" s="196"/>
      <c r="DG513" s="196">
        <f t="shared" ref="DG513:DH513" si="10719">DG111</f>
        <v>12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0</v>
      </c>
      <c r="L515" s="196">
        <f t="shared" ref="L515" si="10761">L240</f>
        <v>0</v>
      </c>
      <c r="M515" s="196"/>
      <c r="N515" s="196"/>
      <c r="O515" s="196">
        <f t="shared" ref="O515:P515" si="10762">O240</f>
        <v>0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0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0</v>
      </c>
      <c r="L517" s="202">
        <f t="shared" ref="L517" si="10827">L251</f>
        <v>0</v>
      </c>
      <c r="M517" s="202"/>
      <c r="N517" s="202"/>
      <c r="O517" s="202">
        <f t="shared" ref="O517:P517" si="10828">O251</f>
        <v>0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0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2017-12-01T02:47:47Z</dcterms:modified>
</cp:coreProperties>
</file>