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1"/>
  </bookViews>
  <sheets>
    <sheet name="Menu ABC_STORE" sheetId="1" r:id="rId1"/>
    <sheet name="1" sheetId="56" r:id="rId2"/>
    <sheet name="2" sheetId="109" r:id="rId3"/>
    <sheet name="3" sheetId="110" r:id="rId4"/>
    <sheet name="4" sheetId="111" r:id="rId5"/>
    <sheet name="5" sheetId="112" r:id="rId6"/>
    <sheet name="6" sheetId="113" r:id="rId7"/>
    <sheet name="7" sheetId="114" r:id="rId8"/>
    <sheet name="8" sheetId="116" r:id="rId9"/>
    <sheet name="9" sheetId="117" r:id="rId10"/>
    <sheet name="10" sheetId="118" r:id="rId11"/>
    <sheet name="11" sheetId="119" r:id="rId12"/>
    <sheet name="12" sheetId="120" r:id="rId13"/>
    <sheet name="13" sheetId="121" r:id="rId14"/>
    <sheet name="14" sheetId="122" r:id="rId15"/>
    <sheet name="15" sheetId="123" r:id="rId16"/>
    <sheet name="16" sheetId="124" r:id="rId17"/>
    <sheet name="17" sheetId="125" r:id="rId18"/>
    <sheet name="18" sheetId="126" r:id="rId19"/>
    <sheet name="19" sheetId="128" r:id="rId20"/>
    <sheet name="20" sheetId="127" r:id="rId21"/>
    <sheet name="21" sheetId="129" r:id="rId22"/>
    <sheet name="22" sheetId="130" r:id="rId23"/>
    <sheet name="23" sheetId="132" r:id="rId24"/>
    <sheet name="24" sheetId="133" r:id="rId25"/>
    <sheet name="25" sheetId="134" r:id="rId26"/>
    <sheet name="26" sheetId="135" r:id="rId27"/>
    <sheet name="27" sheetId="136" r:id="rId28"/>
    <sheet name="28" sheetId="137" r:id="rId29"/>
    <sheet name="29" sheetId="138" r:id="rId30"/>
    <sheet name="30" sheetId="139" r:id="rId31"/>
    <sheet name="31" sheetId="140" r:id="rId32"/>
  </sheets>
  <definedNames>
    <definedName name="_xlnm._FilterDatabase" localSheetId="1" hidden="1">'1'!$A$3:$D$208</definedName>
    <definedName name="_xlnm._FilterDatabase" localSheetId="10" hidden="1">'10'!$A$3:$D$208</definedName>
    <definedName name="_xlnm._FilterDatabase" localSheetId="11" hidden="1">'11'!$A$3:$D$208</definedName>
    <definedName name="_xlnm._FilterDatabase" localSheetId="12" hidden="1">'12'!$A$3:$D$208</definedName>
    <definedName name="_xlnm._FilterDatabase" localSheetId="13" hidden="1">'13'!$A$3:$D$208</definedName>
    <definedName name="_xlnm._FilterDatabase" localSheetId="14" hidden="1">'14'!$A$3:$D$208</definedName>
    <definedName name="_xlnm._FilterDatabase" localSheetId="15" hidden="1">'15'!$A$3:$D$208</definedName>
    <definedName name="_xlnm._FilterDatabase" localSheetId="16" hidden="1">'16'!$A$3:$D$208</definedName>
    <definedName name="_xlnm._FilterDatabase" localSheetId="17" hidden="1">'17'!$A$3:$D$208</definedName>
    <definedName name="_xlnm._FilterDatabase" localSheetId="18" hidden="1">'18'!$A$3:$D$208</definedName>
    <definedName name="_xlnm._FilterDatabase" localSheetId="19" hidden="1">'19'!$A$3:$D$208</definedName>
    <definedName name="_xlnm._FilterDatabase" localSheetId="2" hidden="1">'2'!$A$3:$D$208</definedName>
    <definedName name="_xlnm._FilterDatabase" localSheetId="20" hidden="1">'20'!$A$3:$D$208</definedName>
    <definedName name="_xlnm._FilterDatabase" localSheetId="21" hidden="1">'21'!$A$3:$D$208</definedName>
    <definedName name="_xlnm._FilterDatabase" localSheetId="22" hidden="1">'22'!$A$3:$D$219</definedName>
    <definedName name="_xlnm._FilterDatabase" localSheetId="23" hidden="1">'23'!$A$3:$D$219</definedName>
    <definedName name="_xlnm._FilterDatabase" localSheetId="24" hidden="1">'24'!$A$3:$D$219</definedName>
    <definedName name="_xlnm._FilterDatabase" localSheetId="25" hidden="1">'25'!$A$3:$D$219</definedName>
    <definedName name="_xlnm._FilterDatabase" localSheetId="26" hidden="1">'26'!$A$3:$D$219</definedName>
    <definedName name="_xlnm._FilterDatabase" localSheetId="27" hidden="1">'27'!$A$3:$D$219</definedName>
    <definedName name="_xlnm._FilterDatabase" localSheetId="28" hidden="1">'28'!$A$3:$D$219</definedName>
    <definedName name="_xlnm._FilterDatabase" localSheetId="29" hidden="1">'29'!$A$3:$D$219</definedName>
    <definedName name="_xlnm._FilterDatabase" localSheetId="3" hidden="1">'3'!$A$3:$D$208</definedName>
    <definedName name="_xlnm._FilterDatabase" localSheetId="30" hidden="1">'30'!$A$3:$D$219</definedName>
    <definedName name="_xlnm._FilterDatabase" localSheetId="31" hidden="1">'31'!$A$3:$D$219</definedName>
    <definedName name="_xlnm._FilterDatabase" localSheetId="4" hidden="1">'4'!$A$3:$D$208</definedName>
    <definedName name="_xlnm._FilterDatabase" localSheetId="5" hidden="1">'5'!$A$3:$D$208</definedName>
    <definedName name="_xlnm._FilterDatabase" localSheetId="6" hidden="1">'6'!$A$3:$D$208</definedName>
    <definedName name="_xlnm._FilterDatabase" localSheetId="7" hidden="1">'7'!$A$3:$D$208</definedName>
    <definedName name="_xlnm._FilterDatabase" localSheetId="8" hidden="1">'8'!$A$3:$D$208</definedName>
    <definedName name="_xlnm._FilterDatabase" localSheetId="9" hidden="1">'9'!$A$3:$D$208</definedName>
    <definedName name="_xlnm._FilterDatabase" localSheetId="0" hidden="1">'Menu ABC_STORE'!$A$4:$G$234</definedName>
    <definedName name="_xlnm.Print_Area" localSheetId="1">'1'!$B$3:$D$208</definedName>
    <definedName name="_xlnm.Print_Area" localSheetId="10">'10'!$B$3:$D$208</definedName>
    <definedName name="_xlnm.Print_Area" localSheetId="11">'11'!$B$3:$D$208</definedName>
    <definedName name="_xlnm.Print_Area" localSheetId="12">'12'!$B$3:$D$208</definedName>
    <definedName name="_xlnm.Print_Area" localSheetId="13">'13'!$B$3:$D$208</definedName>
    <definedName name="_xlnm.Print_Area" localSheetId="14">'14'!$B$3:$D$208</definedName>
    <definedName name="_xlnm.Print_Area" localSheetId="15">'15'!$B$3:$D$208</definedName>
    <definedName name="_xlnm.Print_Area" localSheetId="16">'16'!$B$3:$D$208</definedName>
    <definedName name="_xlnm.Print_Area" localSheetId="17">'17'!$B$3:$D$208</definedName>
    <definedName name="_xlnm.Print_Area" localSheetId="18">'18'!$B$3:$D$208</definedName>
    <definedName name="_xlnm.Print_Area" localSheetId="19">'19'!$B$3:$D$208</definedName>
    <definedName name="_xlnm.Print_Area" localSheetId="2">'2'!$B$3:$D$208</definedName>
    <definedName name="_xlnm.Print_Area" localSheetId="20">'20'!$B$3:$D$208</definedName>
    <definedName name="_xlnm.Print_Area" localSheetId="21">'21'!$B$3:$D$208</definedName>
    <definedName name="_xlnm.Print_Area" localSheetId="22">'22'!$B$3:$D$219</definedName>
    <definedName name="_xlnm.Print_Area" localSheetId="23">'23'!$B$3:$D$219</definedName>
    <definedName name="_xlnm.Print_Area" localSheetId="24">'24'!$B$3:$D$219</definedName>
    <definedName name="_xlnm.Print_Area" localSheetId="25">'25'!$B$3:$D$219</definedName>
    <definedName name="_xlnm.Print_Area" localSheetId="26">'26'!$B$3:$D$219</definedName>
    <definedName name="_xlnm.Print_Area" localSheetId="27">'27'!$B$3:$D$219</definedName>
    <definedName name="_xlnm.Print_Area" localSheetId="28">'28'!$B$3:$D$219</definedName>
    <definedName name="_xlnm.Print_Area" localSheetId="29">'29'!$B$3:$D$219</definedName>
    <definedName name="_xlnm.Print_Area" localSheetId="3">'3'!$B$3:$D$208</definedName>
    <definedName name="_xlnm.Print_Area" localSheetId="30">'30'!$B$3:$D$219</definedName>
    <definedName name="_xlnm.Print_Area" localSheetId="31">'31'!$B$3:$D$219</definedName>
    <definedName name="_xlnm.Print_Area" localSheetId="4">'4'!$B$3:$D$208</definedName>
    <definedName name="_xlnm.Print_Area" localSheetId="5">'5'!$B$3:$D$208</definedName>
    <definedName name="_xlnm.Print_Area" localSheetId="6">'6'!$B$3:$D$208</definedName>
    <definedName name="_xlnm.Print_Area" localSheetId="7">'7'!$B$3:$D$208</definedName>
    <definedName name="_xlnm.Print_Area" localSheetId="8">'8'!$B$3:$D$208</definedName>
    <definedName name="_xlnm.Print_Area" localSheetId="9">'9'!$B$3:$D$208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31">'31'!$A:$C,'31'!$3:$3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M46" i="140" l="1"/>
  <c r="M95" i="140" l="1"/>
  <c r="M143" i="140"/>
  <c r="M144" i="140"/>
  <c r="M145" i="140"/>
  <c r="M146" i="140"/>
  <c r="M147" i="140"/>
  <c r="M157" i="140"/>
  <c r="M158" i="140"/>
  <c r="M159" i="140"/>
  <c r="M160" i="140"/>
  <c r="M45" i="140"/>
  <c r="M44" i="140"/>
  <c r="E213" i="140"/>
  <c r="E214" i="140"/>
  <c r="E215" i="140"/>
  <c r="E216" i="140"/>
  <c r="E217" i="140"/>
  <c r="E218" i="140"/>
  <c r="E219" i="140"/>
  <c r="E212" i="140"/>
  <c r="E209" i="140"/>
  <c r="E208" i="140"/>
  <c r="E197" i="140"/>
  <c r="E198" i="140"/>
  <c r="E199" i="140"/>
  <c r="E200" i="140"/>
  <c r="E201" i="140"/>
  <c r="E202" i="140"/>
  <c r="E203" i="140"/>
  <c r="E204" i="140"/>
  <c r="E196" i="140"/>
  <c r="E179" i="140"/>
  <c r="E180" i="140"/>
  <c r="E178" i="140"/>
  <c r="E164" i="140"/>
  <c r="E165" i="140"/>
  <c r="E166" i="140"/>
  <c r="E167" i="140"/>
  <c r="E168" i="140"/>
  <c r="E169" i="140"/>
  <c r="E170" i="140"/>
  <c r="E171" i="140"/>
  <c r="E172" i="140"/>
  <c r="E173" i="140"/>
  <c r="E174" i="140"/>
  <c r="E175" i="140"/>
  <c r="E163" i="140"/>
  <c r="E151" i="140"/>
  <c r="E152" i="140"/>
  <c r="E153" i="140"/>
  <c r="E154" i="140"/>
  <c r="E155" i="140"/>
  <c r="E156" i="140"/>
  <c r="E157" i="140"/>
  <c r="E158" i="140"/>
  <c r="E159" i="140"/>
  <c r="E160" i="140"/>
  <c r="E150" i="140"/>
  <c r="E114" i="140"/>
  <c r="E115" i="140"/>
  <c r="E116" i="140"/>
  <c r="E117" i="140"/>
  <c r="E118" i="140"/>
  <c r="E119" i="140"/>
  <c r="E120" i="140"/>
  <c r="E121" i="140"/>
  <c r="E122" i="140"/>
  <c r="E123" i="140"/>
  <c r="E124" i="140"/>
  <c r="E125" i="140"/>
  <c r="E126" i="140"/>
  <c r="E127" i="140"/>
  <c r="E128" i="140"/>
  <c r="E129" i="140"/>
  <c r="E130" i="140"/>
  <c r="E131" i="140"/>
  <c r="E132" i="140"/>
  <c r="E133" i="140"/>
  <c r="E134" i="140"/>
  <c r="E135" i="140"/>
  <c r="E136" i="140"/>
  <c r="E137" i="140"/>
  <c r="E138" i="140"/>
  <c r="E139" i="140"/>
  <c r="E140" i="140"/>
  <c r="E141" i="140"/>
  <c r="E142" i="140"/>
  <c r="E143" i="140"/>
  <c r="E144" i="140"/>
  <c r="E145" i="140"/>
  <c r="E146" i="140"/>
  <c r="E147" i="140"/>
  <c r="E113" i="140"/>
  <c r="E102" i="140"/>
  <c r="E103" i="140"/>
  <c r="E104" i="140"/>
  <c r="E105" i="140"/>
  <c r="E106" i="140"/>
  <c r="E107" i="140"/>
  <c r="E108" i="140"/>
  <c r="E109" i="140"/>
  <c r="E101" i="140"/>
  <c r="E98" i="140"/>
  <c r="E87" i="140"/>
  <c r="E88" i="140"/>
  <c r="E89" i="140"/>
  <c r="E90" i="140"/>
  <c r="E91" i="140"/>
  <c r="E92" i="140"/>
  <c r="E93" i="140"/>
  <c r="E94" i="140"/>
  <c r="E95" i="140"/>
  <c r="E86" i="140"/>
  <c r="E78" i="140"/>
  <c r="E79" i="140"/>
  <c r="E80" i="140"/>
  <c r="E81" i="140"/>
  <c r="E82" i="140"/>
  <c r="E83" i="140"/>
  <c r="E77" i="140"/>
  <c r="E68" i="140"/>
  <c r="E69" i="140"/>
  <c r="E70" i="140"/>
  <c r="E71" i="140"/>
  <c r="E72" i="140"/>
  <c r="E73" i="140"/>
  <c r="E74" i="140"/>
  <c r="E67" i="140"/>
  <c r="E64" i="140"/>
  <c r="E63" i="140"/>
  <c r="E50" i="140"/>
  <c r="E51" i="140"/>
  <c r="E52" i="140"/>
  <c r="E53" i="140"/>
  <c r="E54" i="140"/>
  <c r="E55" i="140"/>
  <c r="E56" i="140"/>
  <c r="E57" i="140"/>
  <c r="E58" i="140"/>
  <c r="E59" i="140"/>
  <c r="E60" i="140"/>
  <c r="E49" i="140"/>
  <c r="E46" i="140"/>
  <c r="E8" i="140"/>
  <c r="E9" i="140"/>
  <c r="E10" i="140"/>
  <c r="E11" i="140"/>
  <c r="E12" i="140"/>
  <c r="E13" i="140"/>
  <c r="E14" i="140"/>
  <c r="E15" i="140"/>
  <c r="E16" i="140"/>
  <c r="E17" i="140"/>
  <c r="E18" i="140"/>
  <c r="E19" i="140"/>
  <c r="E20" i="140"/>
  <c r="E21" i="140"/>
  <c r="E22" i="140"/>
  <c r="E23" i="140"/>
  <c r="E24" i="140"/>
  <c r="E25" i="140"/>
  <c r="E26" i="140"/>
  <c r="E27" i="140"/>
  <c r="E28" i="140"/>
  <c r="E29" i="140"/>
  <c r="E30" i="140"/>
  <c r="E31" i="140"/>
  <c r="E32" i="140"/>
  <c r="E33" i="140"/>
  <c r="E34" i="140"/>
  <c r="E35" i="140"/>
  <c r="E36" i="140"/>
  <c r="E37" i="140"/>
  <c r="E38" i="140"/>
  <c r="E39" i="140"/>
  <c r="E40" i="140"/>
  <c r="E41" i="140"/>
  <c r="E42" i="140"/>
  <c r="E43" i="140"/>
  <c r="E44" i="140"/>
  <c r="E45" i="140"/>
  <c r="E7" i="140"/>
  <c r="M95" i="139" l="1"/>
  <c r="M44" i="139"/>
  <c r="M45" i="139"/>
  <c r="M46" i="139"/>
  <c r="M94" i="138"/>
  <c r="M95" i="138"/>
  <c r="M44" i="138"/>
  <c r="M45" i="138"/>
  <c r="M46" i="138"/>
  <c r="M159" i="139"/>
  <c r="M160" i="139"/>
  <c r="M143" i="139"/>
  <c r="M144" i="139"/>
  <c r="M145" i="139"/>
  <c r="M146" i="139"/>
  <c r="M147" i="139"/>
  <c r="M159" i="138"/>
  <c r="M160" i="138"/>
  <c r="M157" i="138"/>
  <c r="M158" i="138"/>
  <c r="M144" i="138"/>
  <c r="M145" i="138"/>
  <c r="M146" i="138"/>
  <c r="M147" i="138"/>
  <c r="M95" i="137"/>
  <c r="E213" i="139" l="1"/>
  <c r="E214" i="139"/>
  <c r="E215" i="139"/>
  <c r="E216" i="139"/>
  <c r="E217" i="139"/>
  <c r="E218" i="139"/>
  <c r="E219" i="139"/>
  <c r="E212" i="139"/>
  <c r="E209" i="139"/>
  <c r="E208" i="139"/>
  <c r="E197" i="139"/>
  <c r="E198" i="139"/>
  <c r="E199" i="139"/>
  <c r="E200" i="139"/>
  <c r="E201" i="139"/>
  <c r="E202" i="139"/>
  <c r="E203" i="139"/>
  <c r="E204" i="139"/>
  <c r="E196" i="139"/>
  <c r="E179" i="139"/>
  <c r="E180" i="139"/>
  <c r="E178" i="139"/>
  <c r="E164" i="139"/>
  <c r="E165" i="139"/>
  <c r="E166" i="139"/>
  <c r="E167" i="139"/>
  <c r="E168" i="139"/>
  <c r="E169" i="139"/>
  <c r="E170" i="139"/>
  <c r="E171" i="139"/>
  <c r="E172" i="139"/>
  <c r="E173" i="139"/>
  <c r="E174" i="139"/>
  <c r="E175" i="139"/>
  <c r="E163" i="139"/>
  <c r="E151" i="139"/>
  <c r="E152" i="139"/>
  <c r="E153" i="139"/>
  <c r="E154" i="139"/>
  <c r="E155" i="139"/>
  <c r="E156" i="139"/>
  <c r="E157" i="139"/>
  <c r="M157" i="139" s="1"/>
  <c r="E158" i="139"/>
  <c r="M158" i="139" s="1"/>
  <c r="E159" i="139"/>
  <c r="E160" i="139"/>
  <c r="E150" i="139"/>
  <c r="E114" i="139"/>
  <c r="E115" i="139"/>
  <c r="E116" i="139"/>
  <c r="E117" i="139"/>
  <c r="E118" i="139"/>
  <c r="E119" i="139"/>
  <c r="E120" i="139"/>
  <c r="E121" i="139"/>
  <c r="E122" i="139"/>
  <c r="E123" i="139"/>
  <c r="E124" i="139"/>
  <c r="E125" i="139"/>
  <c r="E126" i="139"/>
  <c r="E127" i="139"/>
  <c r="E128" i="139"/>
  <c r="E129" i="139"/>
  <c r="E130" i="139"/>
  <c r="E131" i="139"/>
  <c r="E132" i="139"/>
  <c r="E133" i="139"/>
  <c r="E134" i="139"/>
  <c r="E135" i="139"/>
  <c r="E136" i="139"/>
  <c r="E137" i="139"/>
  <c r="E138" i="139"/>
  <c r="E139" i="139"/>
  <c r="E140" i="139"/>
  <c r="E141" i="139"/>
  <c r="E142" i="139"/>
  <c r="E143" i="139"/>
  <c r="E144" i="139"/>
  <c r="E145" i="139"/>
  <c r="E146" i="139"/>
  <c r="E147" i="139"/>
  <c r="E113" i="139"/>
  <c r="E102" i="139"/>
  <c r="E103" i="139"/>
  <c r="E104" i="139"/>
  <c r="E105" i="139"/>
  <c r="E106" i="139"/>
  <c r="E107" i="139"/>
  <c r="E108" i="139"/>
  <c r="E109" i="139"/>
  <c r="E101" i="139"/>
  <c r="E98" i="139"/>
  <c r="M98" i="139" s="1"/>
  <c r="M97" i="139" s="1"/>
  <c r="E87" i="139"/>
  <c r="E88" i="139"/>
  <c r="E89" i="139"/>
  <c r="E90" i="139"/>
  <c r="E91" i="139"/>
  <c r="E92" i="139"/>
  <c r="E93" i="139"/>
  <c r="E94" i="139"/>
  <c r="E95" i="139"/>
  <c r="E86" i="139"/>
  <c r="E78" i="139"/>
  <c r="E79" i="139"/>
  <c r="E80" i="139"/>
  <c r="E81" i="139"/>
  <c r="E82" i="139"/>
  <c r="E83" i="139"/>
  <c r="E77" i="139"/>
  <c r="E68" i="139"/>
  <c r="E69" i="139"/>
  <c r="E70" i="139"/>
  <c r="E71" i="139"/>
  <c r="E72" i="139"/>
  <c r="E73" i="139"/>
  <c r="E74" i="139"/>
  <c r="E67" i="139"/>
  <c r="E64" i="139"/>
  <c r="E63" i="139"/>
  <c r="E50" i="139"/>
  <c r="E51" i="139"/>
  <c r="E52" i="139"/>
  <c r="E53" i="139"/>
  <c r="E54" i="139"/>
  <c r="E55" i="139"/>
  <c r="E56" i="139"/>
  <c r="E57" i="139"/>
  <c r="E58" i="139"/>
  <c r="E59" i="139"/>
  <c r="E60" i="139"/>
  <c r="E49" i="139"/>
  <c r="E8" i="139"/>
  <c r="E9" i="139"/>
  <c r="E10" i="139"/>
  <c r="E11" i="139"/>
  <c r="E12" i="139"/>
  <c r="E13" i="139"/>
  <c r="E14" i="139"/>
  <c r="E15" i="139"/>
  <c r="E16" i="139"/>
  <c r="E17" i="139"/>
  <c r="E18" i="139"/>
  <c r="E19" i="139"/>
  <c r="E20" i="139"/>
  <c r="E21" i="139"/>
  <c r="E22" i="139"/>
  <c r="E23" i="139"/>
  <c r="E24" i="139"/>
  <c r="E25" i="139"/>
  <c r="E26" i="139"/>
  <c r="E27" i="139"/>
  <c r="E28" i="139"/>
  <c r="E29" i="139"/>
  <c r="E30" i="139"/>
  <c r="E31" i="139"/>
  <c r="E32" i="139"/>
  <c r="E33" i="139"/>
  <c r="E34" i="139"/>
  <c r="E35" i="139"/>
  <c r="E36" i="139"/>
  <c r="E37" i="139"/>
  <c r="E38" i="139"/>
  <c r="E39" i="139"/>
  <c r="E40" i="139"/>
  <c r="E41" i="139"/>
  <c r="E42" i="139"/>
  <c r="E43" i="139"/>
  <c r="E44" i="139"/>
  <c r="E45" i="139"/>
  <c r="E46" i="139"/>
  <c r="E7" i="139"/>
  <c r="E213" i="138"/>
  <c r="E214" i="138"/>
  <c r="E215" i="138"/>
  <c r="E216" i="138"/>
  <c r="E217" i="138"/>
  <c r="E218" i="138"/>
  <c r="E219" i="138"/>
  <c r="E212" i="138"/>
  <c r="E209" i="138"/>
  <c r="E208" i="138"/>
  <c r="E197" i="138"/>
  <c r="E198" i="138"/>
  <c r="E199" i="138"/>
  <c r="E200" i="138"/>
  <c r="E201" i="138"/>
  <c r="E202" i="138"/>
  <c r="E203" i="138"/>
  <c r="E204" i="138"/>
  <c r="E196" i="138"/>
  <c r="E179" i="138"/>
  <c r="E180" i="138"/>
  <c r="E178" i="138"/>
  <c r="E164" i="138"/>
  <c r="E165" i="138"/>
  <c r="E166" i="138"/>
  <c r="E167" i="138"/>
  <c r="E168" i="138"/>
  <c r="E169" i="138"/>
  <c r="E170" i="138"/>
  <c r="E171" i="138"/>
  <c r="E172" i="138"/>
  <c r="E173" i="138"/>
  <c r="E174" i="138"/>
  <c r="E175" i="138"/>
  <c r="E163" i="138"/>
  <c r="E160" i="138"/>
  <c r="E151" i="138"/>
  <c r="E152" i="138"/>
  <c r="E153" i="138"/>
  <c r="E154" i="138"/>
  <c r="E155" i="138"/>
  <c r="E156" i="138"/>
  <c r="E157" i="138"/>
  <c r="E158" i="138"/>
  <c r="E159" i="138"/>
  <c r="E150" i="138"/>
  <c r="E114" i="138"/>
  <c r="E115" i="138"/>
  <c r="E116" i="138"/>
  <c r="E117" i="138"/>
  <c r="E118" i="138"/>
  <c r="E119" i="138"/>
  <c r="E120" i="138"/>
  <c r="E121" i="138"/>
  <c r="E122" i="138"/>
  <c r="E123" i="138"/>
  <c r="E124" i="138"/>
  <c r="E125" i="138"/>
  <c r="E126" i="138"/>
  <c r="E127" i="138"/>
  <c r="E128" i="138"/>
  <c r="E129" i="138"/>
  <c r="E130" i="138"/>
  <c r="E131" i="138"/>
  <c r="E132" i="138"/>
  <c r="E133" i="138"/>
  <c r="E134" i="138"/>
  <c r="E135" i="138"/>
  <c r="E136" i="138"/>
  <c r="E137" i="138"/>
  <c r="E138" i="138"/>
  <c r="E139" i="138"/>
  <c r="E140" i="138"/>
  <c r="E141" i="138"/>
  <c r="E142" i="138"/>
  <c r="E143" i="138"/>
  <c r="M143" i="138" s="1"/>
  <c r="E144" i="138"/>
  <c r="E145" i="138"/>
  <c r="E146" i="138"/>
  <c r="E147" i="138"/>
  <c r="E113" i="138"/>
  <c r="E102" i="138"/>
  <c r="E103" i="138"/>
  <c r="E104" i="138"/>
  <c r="E105" i="138"/>
  <c r="E106" i="138"/>
  <c r="E107" i="138"/>
  <c r="E108" i="138"/>
  <c r="E109" i="138"/>
  <c r="E101" i="138"/>
  <c r="E98" i="138"/>
  <c r="E87" i="138"/>
  <c r="E88" i="138"/>
  <c r="E89" i="138"/>
  <c r="E90" i="138"/>
  <c r="E91" i="138"/>
  <c r="E92" i="138"/>
  <c r="E93" i="138"/>
  <c r="E94" i="138"/>
  <c r="E95" i="138"/>
  <c r="E86" i="138"/>
  <c r="E78" i="138"/>
  <c r="E79" i="138"/>
  <c r="E80" i="138"/>
  <c r="E81" i="138"/>
  <c r="E82" i="138"/>
  <c r="E83" i="138"/>
  <c r="E77" i="138"/>
  <c r="E68" i="138"/>
  <c r="E69" i="138"/>
  <c r="E70" i="138"/>
  <c r="E71" i="138"/>
  <c r="E72" i="138"/>
  <c r="E73" i="138"/>
  <c r="E74" i="138"/>
  <c r="E67" i="138"/>
  <c r="E64" i="138"/>
  <c r="E63" i="138"/>
  <c r="E50" i="138"/>
  <c r="E51" i="138"/>
  <c r="E52" i="138"/>
  <c r="E53" i="138"/>
  <c r="E54" i="138"/>
  <c r="E55" i="138"/>
  <c r="E56" i="138"/>
  <c r="E57" i="138"/>
  <c r="E58" i="138"/>
  <c r="E59" i="138"/>
  <c r="E60" i="138"/>
  <c r="E49" i="138"/>
  <c r="E8" i="138"/>
  <c r="E9" i="138"/>
  <c r="E10" i="138"/>
  <c r="E11" i="138"/>
  <c r="E12" i="138"/>
  <c r="E13" i="138"/>
  <c r="E14" i="138"/>
  <c r="E15" i="138"/>
  <c r="E16" i="138"/>
  <c r="E17" i="138"/>
  <c r="E18" i="138"/>
  <c r="E19" i="138"/>
  <c r="E20" i="138"/>
  <c r="E21" i="138"/>
  <c r="E22" i="138"/>
  <c r="E23" i="138"/>
  <c r="E24" i="138"/>
  <c r="E25" i="138"/>
  <c r="E26" i="138"/>
  <c r="E27" i="138"/>
  <c r="E28" i="138"/>
  <c r="E29" i="138"/>
  <c r="E30" i="138"/>
  <c r="E31" i="138"/>
  <c r="E32" i="138"/>
  <c r="E33" i="138"/>
  <c r="E34" i="138"/>
  <c r="E35" i="138"/>
  <c r="E36" i="138"/>
  <c r="E37" i="138"/>
  <c r="E38" i="138"/>
  <c r="E39" i="138"/>
  <c r="E40" i="138"/>
  <c r="E41" i="138"/>
  <c r="E42" i="138"/>
  <c r="E43" i="138"/>
  <c r="E44" i="138"/>
  <c r="E45" i="138"/>
  <c r="E46" i="138"/>
  <c r="E7" i="138"/>
  <c r="M219" i="140"/>
  <c r="M218" i="140"/>
  <c r="M217" i="140"/>
  <c r="M216" i="140"/>
  <c r="M215" i="140"/>
  <c r="M214" i="140"/>
  <c r="M213" i="140"/>
  <c r="M212" i="140"/>
  <c r="L211" i="140"/>
  <c r="K211" i="140"/>
  <c r="J211" i="140"/>
  <c r="I211" i="140"/>
  <c r="H211" i="140"/>
  <c r="G211" i="140"/>
  <c r="F211" i="140"/>
  <c r="E211" i="140"/>
  <c r="M210" i="140"/>
  <c r="M209" i="140"/>
  <c r="M208" i="140"/>
  <c r="M207" i="140"/>
  <c r="L206" i="140"/>
  <c r="K206" i="140"/>
  <c r="J206" i="140"/>
  <c r="I206" i="140"/>
  <c r="H206" i="140"/>
  <c r="G206" i="140"/>
  <c r="F206" i="140"/>
  <c r="E206" i="140"/>
  <c r="M205" i="140"/>
  <c r="M204" i="140"/>
  <c r="M203" i="140"/>
  <c r="M202" i="140"/>
  <c r="M201" i="140"/>
  <c r="M200" i="140"/>
  <c r="M199" i="140"/>
  <c r="M198" i="140"/>
  <c r="M197" i="140"/>
  <c r="M196" i="140"/>
  <c r="L195" i="140"/>
  <c r="K195" i="140"/>
  <c r="J195" i="140"/>
  <c r="I195" i="140"/>
  <c r="H195" i="140"/>
  <c r="G195" i="140"/>
  <c r="F195" i="140"/>
  <c r="M194" i="140"/>
  <c r="M193" i="140"/>
  <c r="M192" i="140"/>
  <c r="M191" i="140"/>
  <c r="M190" i="140"/>
  <c r="M189" i="140"/>
  <c r="M188" i="140"/>
  <c r="M187" i="140"/>
  <c r="M186" i="140"/>
  <c r="M185" i="140"/>
  <c r="M184" i="140"/>
  <c r="M183" i="140"/>
  <c r="M182" i="140"/>
  <c r="F182" i="140"/>
  <c r="M181" i="140"/>
  <c r="M180" i="140"/>
  <c r="M179" i="140"/>
  <c r="M178" i="140"/>
  <c r="K177" i="140"/>
  <c r="J177" i="140"/>
  <c r="I177" i="140"/>
  <c r="H177" i="140"/>
  <c r="G177" i="140"/>
  <c r="F177" i="140"/>
  <c r="M176" i="140"/>
  <c r="M175" i="140"/>
  <c r="M174" i="140"/>
  <c r="M173" i="140"/>
  <c r="M172" i="140"/>
  <c r="M171" i="140"/>
  <c r="M170" i="140"/>
  <c r="M169" i="140"/>
  <c r="M168" i="140"/>
  <c r="M167" i="140"/>
  <c r="M166" i="140"/>
  <c r="M165" i="140"/>
  <c r="M164" i="140"/>
  <c r="M163" i="140"/>
  <c r="L162" i="140"/>
  <c r="K162" i="140"/>
  <c r="J162" i="140"/>
  <c r="I162" i="140"/>
  <c r="H162" i="140"/>
  <c r="G162" i="140"/>
  <c r="F162" i="140"/>
  <c r="M161" i="140"/>
  <c r="M156" i="140"/>
  <c r="M155" i="140"/>
  <c r="M154" i="140"/>
  <c r="M153" i="140"/>
  <c r="M152" i="140"/>
  <c r="M151" i="140"/>
  <c r="M150" i="140"/>
  <c r="L149" i="140"/>
  <c r="K149" i="140"/>
  <c r="J149" i="140"/>
  <c r="I149" i="140"/>
  <c r="H149" i="140"/>
  <c r="G149" i="140"/>
  <c r="F149" i="140"/>
  <c r="M148" i="140"/>
  <c r="M142" i="140"/>
  <c r="M141" i="140"/>
  <c r="M140" i="140"/>
  <c r="M139" i="140"/>
  <c r="M138" i="140"/>
  <c r="M137" i="140"/>
  <c r="M136" i="140"/>
  <c r="M135" i="140"/>
  <c r="M134" i="140"/>
  <c r="M133" i="140"/>
  <c r="M132" i="140"/>
  <c r="M131" i="140"/>
  <c r="M130" i="140"/>
  <c r="M129" i="140"/>
  <c r="M128" i="140"/>
  <c r="M127" i="140"/>
  <c r="M126" i="140"/>
  <c r="M125" i="140"/>
  <c r="M124" i="140"/>
  <c r="M123" i="140"/>
  <c r="M122" i="140"/>
  <c r="M121" i="140"/>
  <c r="M120" i="140"/>
  <c r="M119" i="140"/>
  <c r="M118" i="140"/>
  <c r="M117" i="140"/>
  <c r="M116" i="140"/>
  <c r="M115" i="140"/>
  <c r="M114" i="140"/>
  <c r="M113" i="140"/>
  <c r="L112" i="140"/>
  <c r="K112" i="140"/>
  <c r="J112" i="140"/>
  <c r="I112" i="140"/>
  <c r="H112" i="140"/>
  <c r="G112" i="140"/>
  <c r="F112" i="140"/>
  <c r="E112" i="140"/>
  <c r="M111" i="140"/>
  <c r="M110" i="140"/>
  <c r="M109" i="140"/>
  <c r="M108" i="140"/>
  <c r="M107" i="140"/>
  <c r="M106" i="140"/>
  <c r="M105" i="140"/>
  <c r="M104" i="140"/>
  <c r="M103" i="140"/>
  <c r="M102" i="140"/>
  <c r="M101" i="140"/>
  <c r="L100" i="140"/>
  <c r="K100" i="140"/>
  <c r="J100" i="140"/>
  <c r="I100" i="140"/>
  <c r="H100" i="140"/>
  <c r="G100" i="140"/>
  <c r="F100" i="140"/>
  <c r="M99" i="140"/>
  <c r="M98" i="140"/>
  <c r="M97" i="140" s="1"/>
  <c r="L97" i="140"/>
  <c r="K97" i="140"/>
  <c r="J97" i="140"/>
  <c r="I97" i="140"/>
  <c r="H97" i="140"/>
  <c r="G97" i="140"/>
  <c r="F97" i="140"/>
  <c r="M96" i="140"/>
  <c r="M94" i="140"/>
  <c r="M93" i="140"/>
  <c r="M92" i="140"/>
  <c r="M91" i="140"/>
  <c r="M90" i="140"/>
  <c r="M89" i="140"/>
  <c r="M88" i="140"/>
  <c r="M87" i="140"/>
  <c r="M86" i="140"/>
  <c r="L85" i="140"/>
  <c r="K85" i="140"/>
  <c r="J85" i="140"/>
  <c r="I85" i="140"/>
  <c r="H85" i="140"/>
  <c r="G85" i="140"/>
  <c r="F85" i="140"/>
  <c r="E85" i="140"/>
  <c r="M84" i="140"/>
  <c r="M83" i="140"/>
  <c r="M82" i="140"/>
  <c r="M81" i="140"/>
  <c r="M80" i="140"/>
  <c r="M79" i="140"/>
  <c r="M78" i="140"/>
  <c r="M77" i="140"/>
  <c r="L76" i="140"/>
  <c r="K76" i="140"/>
  <c r="J76" i="140"/>
  <c r="I76" i="140"/>
  <c r="H76" i="140"/>
  <c r="G76" i="140"/>
  <c r="F76" i="140"/>
  <c r="E76" i="140"/>
  <c r="M75" i="140"/>
  <c r="M74" i="140"/>
  <c r="M73" i="140"/>
  <c r="M72" i="140"/>
  <c r="M71" i="140"/>
  <c r="M70" i="140"/>
  <c r="M69" i="140"/>
  <c r="M68" i="140"/>
  <c r="M67" i="140"/>
  <c r="L66" i="140"/>
  <c r="K66" i="140"/>
  <c r="J66" i="140"/>
  <c r="I66" i="140"/>
  <c r="H66" i="140"/>
  <c r="G66" i="140"/>
  <c r="F66" i="140"/>
  <c r="E66" i="140"/>
  <c r="M66" i="140" s="1"/>
  <c r="M65" i="140"/>
  <c r="M64" i="140"/>
  <c r="M63" i="140"/>
  <c r="L62" i="140"/>
  <c r="K62" i="140"/>
  <c r="J62" i="140"/>
  <c r="I62" i="140"/>
  <c r="H62" i="140"/>
  <c r="G62" i="140"/>
  <c r="F62" i="140"/>
  <c r="E62" i="140"/>
  <c r="M62" i="140" s="1"/>
  <c r="M61" i="140"/>
  <c r="M60" i="140"/>
  <c r="M59" i="140"/>
  <c r="M58" i="140"/>
  <c r="M57" i="140"/>
  <c r="M56" i="140"/>
  <c r="M55" i="140"/>
  <c r="M54" i="140"/>
  <c r="M53" i="140"/>
  <c r="M52" i="140"/>
  <c r="M51" i="140"/>
  <c r="M50" i="140"/>
  <c r="M49" i="140"/>
  <c r="L48" i="140"/>
  <c r="K48" i="140"/>
  <c r="J48" i="140"/>
  <c r="I48" i="140"/>
  <c r="H48" i="140"/>
  <c r="G48" i="140"/>
  <c r="F48" i="140"/>
  <c r="E48" i="140"/>
  <c r="M47" i="140"/>
  <c r="M43" i="140"/>
  <c r="M42" i="140"/>
  <c r="M41" i="140"/>
  <c r="M40" i="140"/>
  <c r="M39" i="140"/>
  <c r="M38" i="140"/>
  <c r="M37" i="140"/>
  <c r="M36" i="140"/>
  <c r="M35" i="140"/>
  <c r="M34" i="140"/>
  <c r="M33" i="140"/>
  <c r="M32" i="140"/>
  <c r="M31" i="140"/>
  <c r="M30" i="140"/>
  <c r="M29" i="140"/>
  <c r="M28" i="140"/>
  <c r="M27" i="140"/>
  <c r="M26" i="140"/>
  <c r="M25" i="140"/>
  <c r="M24" i="140"/>
  <c r="M23" i="140"/>
  <c r="M22" i="140"/>
  <c r="M21" i="140"/>
  <c r="M20" i="140"/>
  <c r="M19" i="140"/>
  <c r="M18" i="140"/>
  <c r="M17" i="140"/>
  <c r="M16" i="140"/>
  <c r="M15" i="140"/>
  <c r="M14" i="140"/>
  <c r="M13" i="140"/>
  <c r="M12" i="140"/>
  <c r="M11" i="140"/>
  <c r="M10" i="140"/>
  <c r="M9" i="140"/>
  <c r="M8" i="140"/>
  <c r="M7" i="140"/>
  <c r="L6" i="140"/>
  <c r="L5" i="140" s="1"/>
  <c r="K6" i="140"/>
  <c r="K5" i="140" s="1"/>
  <c r="J6" i="140"/>
  <c r="J5" i="140" s="1"/>
  <c r="I6" i="140"/>
  <c r="H6" i="140"/>
  <c r="H5" i="140" s="1"/>
  <c r="G6" i="140"/>
  <c r="F6" i="140"/>
  <c r="F5" i="140" s="1"/>
  <c r="I5" i="140"/>
  <c r="M219" i="139"/>
  <c r="M218" i="139"/>
  <c r="M217" i="139"/>
  <c r="M216" i="139"/>
  <c r="M215" i="139"/>
  <c r="M214" i="139"/>
  <c r="M213" i="139"/>
  <c r="M212" i="139"/>
  <c r="L211" i="139"/>
  <c r="K211" i="139"/>
  <c r="J211" i="139"/>
  <c r="I211" i="139"/>
  <c r="H211" i="139"/>
  <c r="G211" i="139"/>
  <c r="F211" i="139"/>
  <c r="M210" i="139"/>
  <c r="M209" i="139"/>
  <c r="M208" i="139"/>
  <c r="M207" i="139"/>
  <c r="L206" i="139"/>
  <c r="K206" i="139"/>
  <c r="J206" i="139"/>
  <c r="I206" i="139"/>
  <c r="H206" i="139"/>
  <c r="G206" i="139"/>
  <c r="F206" i="139"/>
  <c r="E206" i="139"/>
  <c r="M205" i="139"/>
  <c r="M204" i="139"/>
  <c r="M203" i="139"/>
  <c r="M202" i="139"/>
  <c r="M201" i="139"/>
  <c r="M200" i="139"/>
  <c r="M199" i="139"/>
  <c r="M198" i="139"/>
  <c r="M197" i="139"/>
  <c r="M196" i="139"/>
  <c r="L195" i="139"/>
  <c r="K195" i="139"/>
  <c r="J195" i="139"/>
  <c r="I195" i="139"/>
  <c r="H195" i="139"/>
  <c r="G195" i="139"/>
  <c r="F195" i="139"/>
  <c r="E195" i="139"/>
  <c r="M194" i="139"/>
  <c r="M193" i="139"/>
  <c r="M192" i="139"/>
  <c r="M191" i="139"/>
  <c r="M190" i="139"/>
  <c r="M189" i="139"/>
  <c r="M188" i="139"/>
  <c r="M187" i="139"/>
  <c r="M186" i="139"/>
  <c r="M185" i="139"/>
  <c r="M184" i="139"/>
  <c r="M183" i="139"/>
  <c r="F182" i="139"/>
  <c r="M182" i="139" s="1"/>
  <c r="M181" i="139"/>
  <c r="M180" i="139"/>
  <c r="M179" i="139"/>
  <c r="M178" i="139"/>
  <c r="K177" i="139"/>
  <c r="J177" i="139"/>
  <c r="I177" i="139"/>
  <c r="H177" i="139"/>
  <c r="G177" i="139"/>
  <c r="F177" i="139"/>
  <c r="E177" i="139"/>
  <c r="M176" i="139"/>
  <c r="M175" i="139"/>
  <c r="M174" i="139"/>
  <c r="M173" i="139"/>
  <c r="M172" i="139"/>
  <c r="M171" i="139"/>
  <c r="M170" i="139"/>
  <c r="M169" i="139"/>
  <c r="M168" i="139"/>
  <c r="M167" i="139"/>
  <c r="M166" i="139"/>
  <c r="M165" i="139"/>
  <c r="M164" i="139"/>
  <c r="M163" i="139"/>
  <c r="L162" i="139"/>
  <c r="K162" i="139"/>
  <c r="J162" i="139"/>
  <c r="I162" i="139"/>
  <c r="H162" i="139"/>
  <c r="G162" i="139"/>
  <c r="F162" i="139"/>
  <c r="E162" i="139"/>
  <c r="M161" i="139"/>
  <c r="M156" i="139"/>
  <c r="M155" i="139"/>
  <c r="M154" i="139"/>
  <c r="M153" i="139"/>
  <c r="M152" i="139"/>
  <c r="M151" i="139"/>
  <c r="M150" i="139"/>
  <c r="L149" i="139"/>
  <c r="K149" i="139"/>
  <c r="J149" i="139"/>
  <c r="I149" i="139"/>
  <c r="H149" i="139"/>
  <c r="G149" i="139"/>
  <c r="F149" i="139"/>
  <c r="E149" i="139"/>
  <c r="M148" i="139"/>
  <c r="M142" i="139"/>
  <c r="M141" i="139"/>
  <c r="M140" i="139"/>
  <c r="M139" i="139"/>
  <c r="M138" i="139"/>
  <c r="M137" i="139"/>
  <c r="M136" i="139"/>
  <c r="M135" i="139"/>
  <c r="M134" i="139"/>
  <c r="M133" i="139"/>
  <c r="M132" i="139"/>
  <c r="M131" i="139"/>
  <c r="M130" i="139"/>
  <c r="M129" i="139"/>
  <c r="M128" i="139"/>
  <c r="M127" i="139"/>
  <c r="M126" i="139"/>
  <c r="M125" i="139"/>
  <c r="M124" i="139"/>
  <c r="M123" i="139"/>
  <c r="M122" i="139"/>
  <c r="M121" i="139"/>
  <c r="M120" i="139"/>
  <c r="M119" i="139"/>
  <c r="M118" i="139"/>
  <c r="M117" i="139"/>
  <c r="M116" i="139"/>
  <c r="M115" i="139"/>
  <c r="M114" i="139"/>
  <c r="M113" i="139"/>
  <c r="L112" i="139"/>
  <c r="K112" i="139"/>
  <c r="J112" i="139"/>
  <c r="I112" i="139"/>
  <c r="H112" i="139"/>
  <c r="G112" i="139"/>
  <c r="F112" i="139"/>
  <c r="M111" i="139"/>
  <c r="M110" i="139"/>
  <c r="M109" i="139"/>
  <c r="M108" i="139"/>
  <c r="M107" i="139"/>
  <c r="M106" i="139"/>
  <c r="M105" i="139"/>
  <c r="M104" i="139"/>
  <c r="M103" i="139"/>
  <c r="M102" i="139"/>
  <c r="M101" i="139"/>
  <c r="L100" i="139"/>
  <c r="K100" i="139"/>
  <c r="J100" i="139"/>
  <c r="I100" i="139"/>
  <c r="H100" i="139"/>
  <c r="G100" i="139"/>
  <c r="F100" i="139"/>
  <c r="E100" i="139"/>
  <c r="M100" i="139" s="1"/>
  <c r="M99" i="139"/>
  <c r="L97" i="139"/>
  <c r="K97" i="139"/>
  <c r="J97" i="139"/>
  <c r="I97" i="139"/>
  <c r="H97" i="139"/>
  <c r="G97" i="139"/>
  <c r="F97" i="139"/>
  <c r="E97" i="139"/>
  <c r="M96" i="139"/>
  <c r="M94" i="139"/>
  <c r="M93" i="139"/>
  <c r="M92" i="139"/>
  <c r="M91" i="139"/>
  <c r="M90" i="139"/>
  <c r="M89" i="139"/>
  <c r="M88" i="139"/>
  <c r="M87" i="139"/>
  <c r="L85" i="139"/>
  <c r="K85" i="139"/>
  <c r="J85" i="139"/>
  <c r="I85" i="139"/>
  <c r="H85" i="139"/>
  <c r="G85" i="139"/>
  <c r="F85" i="139"/>
  <c r="M84" i="139"/>
  <c r="M83" i="139"/>
  <c r="M82" i="139"/>
  <c r="M81" i="139"/>
  <c r="M80" i="139"/>
  <c r="M79" i="139"/>
  <c r="M78" i="139"/>
  <c r="L76" i="139"/>
  <c r="K76" i="139"/>
  <c r="J76" i="139"/>
  <c r="I76" i="139"/>
  <c r="H76" i="139"/>
  <c r="G76" i="139"/>
  <c r="F76" i="139"/>
  <c r="M75" i="139"/>
  <c r="M74" i="139"/>
  <c r="M73" i="139"/>
  <c r="M72" i="139"/>
  <c r="M71" i="139"/>
  <c r="M70" i="139"/>
  <c r="M69" i="139"/>
  <c r="M68" i="139"/>
  <c r="L66" i="139"/>
  <c r="K66" i="139"/>
  <c r="J66" i="139"/>
  <c r="I66" i="139"/>
  <c r="H66" i="139"/>
  <c r="H5" i="139" s="1"/>
  <c r="G66" i="139"/>
  <c r="F66" i="139"/>
  <c r="M65" i="139"/>
  <c r="M64" i="139"/>
  <c r="L62" i="139"/>
  <c r="K62" i="139"/>
  <c r="J62" i="139"/>
  <c r="I62" i="139"/>
  <c r="H62" i="139"/>
  <c r="G62" i="139"/>
  <c r="F62" i="139"/>
  <c r="M61" i="139"/>
  <c r="M60" i="139"/>
  <c r="M59" i="139"/>
  <c r="M58" i="139"/>
  <c r="M57" i="139"/>
  <c r="M56" i="139"/>
  <c r="M55" i="139"/>
  <c r="M54" i="139"/>
  <c r="M53" i="139"/>
  <c r="M52" i="139"/>
  <c r="M51" i="139"/>
  <c r="M50" i="139"/>
  <c r="M49" i="139"/>
  <c r="L48" i="139"/>
  <c r="K48" i="139"/>
  <c r="J48" i="139"/>
  <c r="I48" i="139"/>
  <c r="H48" i="139"/>
  <c r="G48" i="139"/>
  <c r="F48" i="139"/>
  <c r="M47" i="139"/>
  <c r="M43" i="139"/>
  <c r="M42" i="139"/>
  <c r="M41" i="139"/>
  <c r="M40" i="139"/>
  <c r="M39" i="139"/>
  <c r="M38" i="139"/>
  <c r="M37" i="139"/>
  <c r="M36" i="139"/>
  <c r="M35" i="139"/>
  <c r="M34" i="139"/>
  <c r="M33" i="139"/>
  <c r="M32" i="139"/>
  <c r="M31" i="139"/>
  <c r="M30" i="139"/>
  <c r="M29" i="139"/>
  <c r="M28" i="139"/>
  <c r="M27" i="139"/>
  <c r="M26" i="139"/>
  <c r="M25" i="139"/>
  <c r="M24" i="139"/>
  <c r="M23" i="139"/>
  <c r="M22" i="139"/>
  <c r="M21" i="139"/>
  <c r="M20" i="139"/>
  <c r="M19" i="139"/>
  <c r="M18" i="139"/>
  <c r="M17" i="139"/>
  <c r="M16" i="139"/>
  <c r="M15" i="139"/>
  <c r="M14" i="139"/>
  <c r="M13" i="139"/>
  <c r="M12" i="139"/>
  <c r="M11" i="139"/>
  <c r="M10" i="139"/>
  <c r="M9" i="139"/>
  <c r="M8" i="139"/>
  <c r="M7" i="139"/>
  <c r="L6" i="139"/>
  <c r="K6" i="139"/>
  <c r="J6" i="139"/>
  <c r="J5" i="139" s="1"/>
  <c r="I6" i="139"/>
  <c r="I5" i="139" s="1"/>
  <c r="H6" i="139"/>
  <c r="G6" i="139"/>
  <c r="F6" i="139"/>
  <c r="E6" i="139"/>
  <c r="F5" i="139"/>
  <c r="G5" i="140" l="1"/>
  <c r="M76" i="140"/>
  <c r="M211" i="140"/>
  <c r="M206" i="140"/>
  <c r="M112" i="140"/>
  <c r="M85" i="140"/>
  <c r="M48" i="140"/>
  <c r="M6" i="140"/>
  <c r="M206" i="139"/>
  <c r="M195" i="139"/>
  <c r="M162" i="139"/>
  <c r="M149" i="139"/>
  <c r="L5" i="139"/>
  <c r="K5" i="139"/>
  <c r="G5" i="139"/>
  <c r="M6" i="139"/>
  <c r="E6" i="140"/>
  <c r="E5" i="140" s="1"/>
  <c r="E97" i="140"/>
  <c r="E100" i="140"/>
  <c r="M100" i="140" s="1"/>
  <c r="E149" i="140"/>
  <c r="M149" i="140" s="1"/>
  <c r="E162" i="140"/>
  <c r="M162" i="140" s="1"/>
  <c r="E177" i="140"/>
  <c r="E195" i="140"/>
  <c r="M195" i="140" s="1"/>
  <c r="E48" i="139"/>
  <c r="M48" i="139" s="1"/>
  <c r="M63" i="139"/>
  <c r="E62" i="139"/>
  <c r="M62" i="139" s="1"/>
  <c r="M67" i="139"/>
  <c r="E66" i="139"/>
  <c r="M66" i="139" s="1"/>
  <c r="M77" i="139"/>
  <c r="E76" i="139"/>
  <c r="M76" i="139" s="1"/>
  <c r="M86" i="139"/>
  <c r="E85" i="139"/>
  <c r="M85" i="139" s="1"/>
  <c r="E112" i="139"/>
  <c r="M112" i="139" s="1"/>
  <c r="E211" i="139"/>
  <c r="M211" i="139" s="1"/>
  <c r="E149" i="132"/>
  <c r="F112" i="132"/>
  <c r="G112" i="132"/>
  <c r="H112" i="132"/>
  <c r="I112" i="132"/>
  <c r="J112" i="132"/>
  <c r="K112" i="132"/>
  <c r="L112" i="132"/>
  <c r="E112" i="132"/>
  <c r="F85" i="132"/>
  <c r="G85" i="132"/>
  <c r="H85" i="132"/>
  <c r="I85" i="132"/>
  <c r="J85" i="132"/>
  <c r="K85" i="132"/>
  <c r="L85" i="132"/>
  <c r="E85" i="132"/>
  <c r="M162" i="130"/>
  <c r="F162" i="130"/>
  <c r="G162" i="130"/>
  <c r="H162" i="130"/>
  <c r="I162" i="130"/>
  <c r="J162" i="130"/>
  <c r="K162" i="130"/>
  <c r="L162" i="130"/>
  <c r="E162" i="130"/>
  <c r="F149" i="130"/>
  <c r="G149" i="130"/>
  <c r="H149" i="130"/>
  <c r="I149" i="130"/>
  <c r="J149" i="130"/>
  <c r="K149" i="130"/>
  <c r="L149" i="130"/>
  <c r="E149" i="130"/>
  <c r="F112" i="130"/>
  <c r="G112" i="130"/>
  <c r="H112" i="130"/>
  <c r="I112" i="130"/>
  <c r="J112" i="130"/>
  <c r="K112" i="130"/>
  <c r="L112" i="130"/>
  <c r="M112" i="130"/>
  <c r="E112" i="130"/>
  <c r="M5" i="140" l="1"/>
  <c r="M5" i="139"/>
  <c r="E5" i="139"/>
  <c r="G85" i="130"/>
  <c r="M43" i="137" l="1"/>
  <c r="M44" i="137"/>
  <c r="M45" i="137"/>
  <c r="M46" i="137"/>
  <c r="M144" i="137"/>
  <c r="M145" i="137"/>
  <c r="M146" i="137"/>
  <c r="M147" i="137"/>
  <c r="M157" i="137"/>
  <c r="M158" i="137"/>
  <c r="M159" i="137"/>
  <c r="M160" i="137"/>
  <c r="M95" i="136"/>
  <c r="M157" i="136"/>
  <c r="M158" i="136"/>
  <c r="M159" i="136"/>
  <c r="M160" i="136"/>
  <c r="M143" i="136"/>
  <c r="M144" i="136"/>
  <c r="M145" i="136"/>
  <c r="M146" i="136"/>
  <c r="M147" i="136"/>
  <c r="M151" i="135"/>
  <c r="M152" i="135"/>
  <c r="M153" i="135"/>
  <c r="M154" i="135"/>
  <c r="M155" i="135"/>
  <c r="M156" i="135"/>
  <c r="M157" i="135"/>
  <c r="M158" i="135"/>
  <c r="M159" i="135"/>
  <c r="M160" i="135"/>
  <c r="M150" i="135"/>
  <c r="M143" i="135"/>
  <c r="M144" i="135"/>
  <c r="M145" i="135"/>
  <c r="M146" i="135"/>
  <c r="M147" i="135"/>
  <c r="M95" i="135"/>
  <c r="M46" i="135"/>
  <c r="M45" i="135"/>
  <c r="M44" i="135"/>
  <c r="M143" i="134"/>
  <c r="M144" i="134"/>
  <c r="M145" i="134"/>
  <c r="M147" i="134"/>
  <c r="M157" i="134"/>
  <c r="M158" i="134"/>
  <c r="M159" i="134"/>
  <c r="M160" i="134"/>
  <c r="M95" i="134"/>
  <c r="M45" i="134"/>
  <c r="M46" i="134"/>
  <c r="M44" i="134"/>
  <c r="E213" i="137"/>
  <c r="E214" i="137"/>
  <c r="E215" i="137"/>
  <c r="E216" i="137"/>
  <c r="E217" i="137"/>
  <c r="E218" i="137"/>
  <c r="E219" i="137"/>
  <c r="E212" i="137"/>
  <c r="E209" i="137"/>
  <c r="E208" i="137"/>
  <c r="E197" i="137"/>
  <c r="E198" i="137"/>
  <c r="E199" i="137"/>
  <c r="E200" i="137"/>
  <c r="E201" i="137"/>
  <c r="E202" i="137"/>
  <c r="E203" i="137"/>
  <c r="E204" i="137"/>
  <c r="E196" i="137"/>
  <c r="E179" i="137"/>
  <c r="E180" i="137"/>
  <c r="E178" i="137"/>
  <c r="E164" i="137"/>
  <c r="E165" i="137"/>
  <c r="E166" i="137"/>
  <c r="E167" i="137"/>
  <c r="E168" i="137"/>
  <c r="E169" i="137"/>
  <c r="E170" i="137"/>
  <c r="E171" i="137"/>
  <c r="E172" i="137"/>
  <c r="E173" i="137"/>
  <c r="E174" i="137"/>
  <c r="E175" i="137"/>
  <c r="E163" i="137"/>
  <c r="E151" i="137"/>
  <c r="E152" i="137"/>
  <c r="E153" i="137"/>
  <c r="E154" i="137"/>
  <c r="E155" i="137"/>
  <c r="E156" i="137"/>
  <c r="E157" i="137"/>
  <c r="E158" i="137"/>
  <c r="E159" i="137"/>
  <c r="E160" i="137"/>
  <c r="E150" i="137"/>
  <c r="E114" i="137"/>
  <c r="E115" i="137"/>
  <c r="E116" i="137"/>
  <c r="E117" i="137"/>
  <c r="E118" i="137"/>
  <c r="E119" i="137"/>
  <c r="E120" i="137"/>
  <c r="E121" i="137"/>
  <c r="E122" i="137"/>
  <c r="E123" i="137"/>
  <c r="E124" i="137"/>
  <c r="E125" i="137"/>
  <c r="E126" i="137"/>
  <c r="E127" i="137"/>
  <c r="E128" i="137"/>
  <c r="E129" i="137"/>
  <c r="E130" i="137"/>
  <c r="E131" i="137"/>
  <c r="E132" i="137"/>
  <c r="E133" i="137"/>
  <c r="E134" i="137"/>
  <c r="E135" i="137"/>
  <c r="E136" i="137"/>
  <c r="E137" i="137"/>
  <c r="E138" i="137"/>
  <c r="E139" i="137"/>
  <c r="E140" i="137"/>
  <c r="E141" i="137"/>
  <c r="E142" i="137"/>
  <c r="E143" i="137"/>
  <c r="M143" i="137" s="1"/>
  <c r="E144" i="137"/>
  <c r="E145" i="137"/>
  <c r="E146" i="137"/>
  <c r="E147" i="137"/>
  <c r="E113" i="137"/>
  <c r="E102" i="137"/>
  <c r="E103" i="137"/>
  <c r="E104" i="137"/>
  <c r="E105" i="137"/>
  <c r="E106" i="137"/>
  <c r="E107" i="137"/>
  <c r="E108" i="137"/>
  <c r="E109" i="137"/>
  <c r="E101" i="137"/>
  <c r="E98" i="137"/>
  <c r="E87" i="137"/>
  <c r="E88" i="137"/>
  <c r="E89" i="137"/>
  <c r="E90" i="137"/>
  <c r="E91" i="137"/>
  <c r="E92" i="137"/>
  <c r="E93" i="137"/>
  <c r="E94" i="137"/>
  <c r="E95" i="137"/>
  <c r="E86" i="137"/>
  <c r="E78" i="137"/>
  <c r="E79" i="137"/>
  <c r="E80" i="137"/>
  <c r="E81" i="137"/>
  <c r="E82" i="137"/>
  <c r="E83" i="137"/>
  <c r="E77" i="137"/>
  <c r="E68" i="137"/>
  <c r="E69" i="137"/>
  <c r="E70" i="137"/>
  <c r="E71" i="137"/>
  <c r="E72" i="137"/>
  <c r="E73" i="137"/>
  <c r="E74" i="137"/>
  <c r="E67" i="137"/>
  <c r="E64" i="137"/>
  <c r="E63" i="137"/>
  <c r="E50" i="137"/>
  <c r="E51" i="137"/>
  <c r="E52" i="137"/>
  <c r="E53" i="137"/>
  <c r="E54" i="137"/>
  <c r="E55" i="137"/>
  <c r="E56" i="137"/>
  <c r="E57" i="137"/>
  <c r="E58" i="137"/>
  <c r="E59" i="137"/>
  <c r="E60" i="137"/>
  <c r="E49" i="137"/>
  <c r="E8" i="137"/>
  <c r="E9" i="137"/>
  <c r="E10" i="137"/>
  <c r="E11" i="137"/>
  <c r="E12" i="137"/>
  <c r="E13" i="137"/>
  <c r="E14" i="137"/>
  <c r="E15" i="137"/>
  <c r="E16" i="137"/>
  <c r="E17" i="137"/>
  <c r="E18" i="137"/>
  <c r="E19" i="137"/>
  <c r="E20" i="137"/>
  <c r="E21" i="137"/>
  <c r="E22" i="137"/>
  <c r="E23" i="137"/>
  <c r="E24" i="137"/>
  <c r="E25" i="137"/>
  <c r="E26" i="137"/>
  <c r="E27" i="137"/>
  <c r="E28" i="137"/>
  <c r="E29" i="137"/>
  <c r="E30" i="137"/>
  <c r="E31" i="137"/>
  <c r="E32" i="137"/>
  <c r="E33" i="137"/>
  <c r="E34" i="137"/>
  <c r="E35" i="137"/>
  <c r="E36" i="137"/>
  <c r="E37" i="137"/>
  <c r="E38" i="137"/>
  <c r="E39" i="137"/>
  <c r="E40" i="137"/>
  <c r="E41" i="137"/>
  <c r="E42" i="137"/>
  <c r="E43" i="137"/>
  <c r="E44" i="137"/>
  <c r="E45" i="137"/>
  <c r="E46" i="137"/>
  <c r="E7" i="137"/>
  <c r="E213" i="136"/>
  <c r="E214" i="136"/>
  <c r="E215" i="136"/>
  <c r="E216" i="136"/>
  <c r="E217" i="136"/>
  <c r="E218" i="136"/>
  <c r="E219" i="136"/>
  <c r="E212" i="136"/>
  <c r="E209" i="136"/>
  <c r="E208" i="136"/>
  <c r="E197" i="136"/>
  <c r="E198" i="136"/>
  <c r="E199" i="136"/>
  <c r="E200" i="136"/>
  <c r="E201" i="136"/>
  <c r="E202" i="136"/>
  <c r="E203" i="136"/>
  <c r="E204" i="136"/>
  <c r="E196" i="136"/>
  <c r="E179" i="136"/>
  <c r="E180" i="136"/>
  <c r="E178" i="136"/>
  <c r="E164" i="136"/>
  <c r="E165" i="136"/>
  <c r="E166" i="136"/>
  <c r="E167" i="136"/>
  <c r="E168" i="136"/>
  <c r="E169" i="136"/>
  <c r="E170" i="136"/>
  <c r="E171" i="136"/>
  <c r="E172" i="136"/>
  <c r="E173" i="136"/>
  <c r="E174" i="136"/>
  <c r="E175" i="136"/>
  <c r="E163" i="136"/>
  <c r="E151" i="136"/>
  <c r="E152" i="136"/>
  <c r="E153" i="136"/>
  <c r="E154" i="136"/>
  <c r="E155" i="136"/>
  <c r="E156" i="136"/>
  <c r="E157" i="136"/>
  <c r="E158" i="136"/>
  <c r="E159" i="136"/>
  <c r="E160" i="136"/>
  <c r="E150" i="136"/>
  <c r="E114" i="136"/>
  <c r="E115" i="136"/>
  <c r="E116" i="136"/>
  <c r="E117" i="136"/>
  <c r="E118" i="136"/>
  <c r="E119" i="136"/>
  <c r="E120" i="136"/>
  <c r="E121" i="136"/>
  <c r="E122" i="136"/>
  <c r="E123" i="136"/>
  <c r="E124" i="136"/>
  <c r="E125" i="136"/>
  <c r="E126" i="136"/>
  <c r="E127" i="136"/>
  <c r="E128" i="136"/>
  <c r="E129" i="136"/>
  <c r="E130" i="136"/>
  <c r="E131" i="136"/>
  <c r="E132" i="136"/>
  <c r="E133" i="136"/>
  <c r="E134" i="136"/>
  <c r="E135" i="136"/>
  <c r="E136" i="136"/>
  <c r="E137" i="136"/>
  <c r="E138" i="136"/>
  <c r="E139" i="136"/>
  <c r="E140" i="136"/>
  <c r="E141" i="136"/>
  <c r="E142" i="136"/>
  <c r="E112" i="136" s="1"/>
  <c r="E143" i="136"/>
  <c r="E144" i="136"/>
  <c r="E145" i="136"/>
  <c r="E146" i="136"/>
  <c r="E147" i="136"/>
  <c r="E113" i="136"/>
  <c r="E102" i="136"/>
  <c r="E103" i="136"/>
  <c r="E104" i="136"/>
  <c r="E105" i="136"/>
  <c r="E106" i="136"/>
  <c r="E107" i="136"/>
  <c r="E108" i="136"/>
  <c r="E109" i="136"/>
  <c r="E101" i="136"/>
  <c r="E98" i="136"/>
  <c r="E87" i="136"/>
  <c r="E88" i="136"/>
  <c r="E89" i="136"/>
  <c r="E90" i="136"/>
  <c r="E91" i="136"/>
  <c r="E92" i="136"/>
  <c r="E93" i="136"/>
  <c r="E94" i="136"/>
  <c r="E95" i="136"/>
  <c r="E86" i="136"/>
  <c r="E78" i="136"/>
  <c r="E79" i="136"/>
  <c r="E80" i="136"/>
  <c r="E81" i="136"/>
  <c r="E82" i="136"/>
  <c r="E83" i="136"/>
  <c r="E77" i="136"/>
  <c r="E68" i="136"/>
  <c r="E69" i="136"/>
  <c r="E70" i="136"/>
  <c r="E71" i="136"/>
  <c r="E72" i="136"/>
  <c r="E73" i="136"/>
  <c r="E74" i="136"/>
  <c r="E67" i="136"/>
  <c r="E64" i="136"/>
  <c r="E63" i="136"/>
  <c r="E50" i="136"/>
  <c r="E51" i="136"/>
  <c r="E52" i="136"/>
  <c r="E53" i="136"/>
  <c r="E54" i="136"/>
  <c r="E55" i="136"/>
  <c r="E56" i="136"/>
  <c r="E57" i="136"/>
  <c r="E58" i="136"/>
  <c r="E59" i="136"/>
  <c r="E60" i="136"/>
  <c r="E49" i="136"/>
  <c r="E8" i="136"/>
  <c r="E9" i="136"/>
  <c r="E10" i="136"/>
  <c r="E11" i="136"/>
  <c r="E12" i="136"/>
  <c r="E13" i="136"/>
  <c r="E14" i="136"/>
  <c r="E15" i="136"/>
  <c r="E16" i="136"/>
  <c r="E17" i="136"/>
  <c r="E18" i="136"/>
  <c r="E19" i="136"/>
  <c r="E20" i="136"/>
  <c r="E21" i="136"/>
  <c r="E22" i="136"/>
  <c r="E23" i="136"/>
  <c r="E24" i="136"/>
  <c r="E25" i="136"/>
  <c r="E26" i="136"/>
  <c r="E27" i="136"/>
  <c r="E28" i="136"/>
  <c r="E29" i="136"/>
  <c r="E30" i="136"/>
  <c r="E31" i="136"/>
  <c r="E32" i="136"/>
  <c r="E33" i="136"/>
  <c r="E34" i="136"/>
  <c r="E35" i="136"/>
  <c r="E36" i="136"/>
  <c r="E37" i="136"/>
  <c r="E38" i="136"/>
  <c r="E39" i="136"/>
  <c r="E40" i="136"/>
  <c r="E41" i="136"/>
  <c r="E42" i="136"/>
  <c r="E43" i="136"/>
  <c r="E44" i="136"/>
  <c r="E45" i="136"/>
  <c r="E46" i="136"/>
  <c r="E7" i="136"/>
  <c r="E213" i="135"/>
  <c r="E214" i="135"/>
  <c r="E215" i="135"/>
  <c r="E216" i="135"/>
  <c r="E217" i="135"/>
  <c r="E218" i="135"/>
  <c r="E219" i="135"/>
  <c r="E212" i="135"/>
  <c r="E209" i="135"/>
  <c r="E208" i="135"/>
  <c r="E197" i="135"/>
  <c r="E198" i="135"/>
  <c r="E199" i="135"/>
  <c r="E200" i="135"/>
  <c r="E201" i="135"/>
  <c r="E202" i="135"/>
  <c r="E203" i="135"/>
  <c r="E204" i="135"/>
  <c r="E196" i="135"/>
  <c r="E179" i="135"/>
  <c r="E180" i="135"/>
  <c r="E178" i="135"/>
  <c r="E164" i="135"/>
  <c r="E165" i="135"/>
  <c r="E166" i="135"/>
  <c r="E167" i="135"/>
  <c r="E168" i="135"/>
  <c r="E169" i="135"/>
  <c r="E170" i="135"/>
  <c r="E171" i="135"/>
  <c r="E172" i="135"/>
  <c r="E173" i="135"/>
  <c r="E174" i="135"/>
  <c r="E175" i="135"/>
  <c r="E163" i="135"/>
  <c r="E151" i="135"/>
  <c r="E152" i="135"/>
  <c r="E153" i="135"/>
  <c r="E154" i="135"/>
  <c r="E155" i="135"/>
  <c r="E156" i="135"/>
  <c r="E157" i="135"/>
  <c r="E158" i="135"/>
  <c r="E159" i="135"/>
  <c r="E160" i="135"/>
  <c r="E150" i="135"/>
  <c r="E114" i="135"/>
  <c r="E115" i="135"/>
  <c r="E116" i="135"/>
  <c r="E117" i="135"/>
  <c r="E118" i="135"/>
  <c r="E119" i="135"/>
  <c r="E120" i="135"/>
  <c r="E121" i="135"/>
  <c r="E122" i="135"/>
  <c r="E123" i="135"/>
  <c r="E124" i="135"/>
  <c r="E125" i="135"/>
  <c r="E126" i="135"/>
  <c r="E127" i="135"/>
  <c r="E128" i="135"/>
  <c r="E129" i="135"/>
  <c r="E130" i="135"/>
  <c r="E131" i="135"/>
  <c r="E132" i="135"/>
  <c r="E133" i="135"/>
  <c r="E134" i="135"/>
  <c r="E135" i="135"/>
  <c r="E136" i="135"/>
  <c r="E137" i="135"/>
  <c r="E138" i="135"/>
  <c r="E139" i="135"/>
  <c r="E140" i="135"/>
  <c r="E141" i="135"/>
  <c r="E142" i="135"/>
  <c r="E143" i="135"/>
  <c r="E144" i="135"/>
  <c r="E145" i="135"/>
  <c r="E146" i="135"/>
  <c r="E147" i="135"/>
  <c r="E113" i="135"/>
  <c r="E102" i="135"/>
  <c r="E103" i="135"/>
  <c r="E104" i="135"/>
  <c r="E105" i="135"/>
  <c r="E106" i="135"/>
  <c r="E107" i="135"/>
  <c r="E108" i="135"/>
  <c r="E109" i="135"/>
  <c r="E101" i="135"/>
  <c r="E87" i="135"/>
  <c r="E88" i="135"/>
  <c r="E89" i="135"/>
  <c r="E90" i="135"/>
  <c r="E91" i="135"/>
  <c r="E92" i="135"/>
  <c r="E93" i="135"/>
  <c r="E94" i="135"/>
  <c r="E95" i="135"/>
  <c r="E86" i="135"/>
  <c r="E78" i="135"/>
  <c r="E79" i="135"/>
  <c r="E80" i="135"/>
  <c r="E81" i="135"/>
  <c r="E82" i="135"/>
  <c r="E83" i="135"/>
  <c r="E77" i="135"/>
  <c r="E68" i="135"/>
  <c r="E69" i="135"/>
  <c r="E70" i="135"/>
  <c r="E71" i="135"/>
  <c r="E72" i="135"/>
  <c r="E73" i="135"/>
  <c r="E74" i="135"/>
  <c r="E67" i="135"/>
  <c r="E98" i="135"/>
  <c r="E64" i="135"/>
  <c r="E63" i="135"/>
  <c r="E50" i="135"/>
  <c r="E51" i="135"/>
  <c r="E52" i="135"/>
  <c r="E53" i="135"/>
  <c r="E54" i="135"/>
  <c r="E55" i="135"/>
  <c r="E56" i="135"/>
  <c r="E57" i="135"/>
  <c r="E58" i="135"/>
  <c r="E59" i="135"/>
  <c r="E60" i="135"/>
  <c r="E49" i="135"/>
  <c r="E8" i="135"/>
  <c r="E9" i="135"/>
  <c r="E10" i="135"/>
  <c r="E11" i="135"/>
  <c r="E12" i="135"/>
  <c r="E13" i="135"/>
  <c r="E14" i="135"/>
  <c r="E15" i="135"/>
  <c r="E16" i="135"/>
  <c r="E17" i="135"/>
  <c r="E18" i="135"/>
  <c r="E19" i="135"/>
  <c r="E20" i="135"/>
  <c r="E21" i="135"/>
  <c r="E22" i="135"/>
  <c r="E23" i="135"/>
  <c r="E24" i="135"/>
  <c r="E25" i="135"/>
  <c r="E26" i="135"/>
  <c r="E27" i="135"/>
  <c r="E28" i="135"/>
  <c r="E29" i="135"/>
  <c r="E30" i="135"/>
  <c r="E31" i="135"/>
  <c r="E32" i="135"/>
  <c r="E33" i="135"/>
  <c r="E34" i="135"/>
  <c r="E35" i="135"/>
  <c r="E36" i="135"/>
  <c r="E37" i="135"/>
  <c r="E38" i="135"/>
  <c r="E39" i="135"/>
  <c r="E40" i="135"/>
  <c r="E41" i="135"/>
  <c r="E42" i="135"/>
  <c r="E43" i="135"/>
  <c r="E44" i="135"/>
  <c r="E45" i="135"/>
  <c r="E46" i="135"/>
  <c r="E7" i="135"/>
  <c r="E213" i="134"/>
  <c r="E214" i="134"/>
  <c r="E215" i="134"/>
  <c r="E216" i="134"/>
  <c r="E217" i="134"/>
  <c r="E218" i="134"/>
  <c r="E219" i="134"/>
  <c r="E212" i="134"/>
  <c r="E209" i="134"/>
  <c r="E208" i="134"/>
  <c r="E197" i="134"/>
  <c r="E198" i="134"/>
  <c r="E199" i="134"/>
  <c r="E200" i="134"/>
  <c r="E201" i="134"/>
  <c r="E202" i="134"/>
  <c r="E203" i="134"/>
  <c r="E204" i="134"/>
  <c r="M204" i="134" s="1"/>
  <c r="E196" i="134"/>
  <c r="E179" i="134"/>
  <c r="E180" i="134"/>
  <c r="E178" i="134"/>
  <c r="E164" i="134"/>
  <c r="E165" i="134"/>
  <c r="E166" i="134"/>
  <c r="E167" i="134"/>
  <c r="E168" i="134"/>
  <c r="E169" i="134"/>
  <c r="E170" i="134"/>
  <c r="E171" i="134"/>
  <c r="E172" i="134"/>
  <c r="E173" i="134"/>
  <c r="E174" i="134"/>
  <c r="E175" i="134"/>
  <c r="E163" i="134"/>
  <c r="E151" i="134"/>
  <c r="E152" i="134"/>
  <c r="E153" i="134"/>
  <c r="E154" i="134"/>
  <c r="E155" i="134"/>
  <c r="E156" i="134"/>
  <c r="E157" i="134"/>
  <c r="E158" i="134"/>
  <c r="E159" i="134"/>
  <c r="E160" i="134"/>
  <c r="E150" i="134"/>
  <c r="E114" i="134"/>
  <c r="E115" i="134"/>
  <c r="E116" i="134"/>
  <c r="E117" i="134"/>
  <c r="E118" i="134"/>
  <c r="E119" i="134"/>
  <c r="E120" i="134"/>
  <c r="E121" i="134"/>
  <c r="E122" i="134"/>
  <c r="E123" i="134"/>
  <c r="E124" i="134"/>
  <c r="E125" i="134"/>
  <c r="E126" i="134"/>
  <c r="E127" i="134"/>
  <c r="E128" i="134"/>
  <c r="E129" i="134"/>
  <c r="E130" i="134"/>
  <c r="E131" i="134"/>
  <c r="E132" i="134"/>
  <c r="E133" i="134"/>
  <c r="E134" i="134"/>
  <c r="E135" i="134"/>
  <c r="E136" i="134"/>
  <c r="E137" i="134"/>
  <c r="E138" i="134"/>
  <c r="E139" i="134"/>
  <c r="E140" i="134"/>
  <c r="E141" i="134"/>
  <c r="E142" i="134"/>
  <c r="E143" i="134"/>
  <c r="E144" i="134"/>
  <c r="E145" i="134"/>
  <c r="E146" i="134"/>
  <c r="M146" i="134" s="1"/>
  <c r="E147" i="134"/>
  <c r="E113" i="134"/>
  <c r="E102" i="134"/>
  <c r="E103" i="134"/>
  <c r="E104" i="134"/>
  <c r="E105" i="134"/>
  <c r="E106" i="134"/>
  <c r="E107" i="134"/>
  <c r="E108" i="134"/>
  <c r="E109" i="134"/>
  <c r="E101" i="134"/>
  <c r="E98" i="134"/>
  <c r="E87" i="134"/>
  <c r="E88" i="134"/>
  <c r="E89" i="134"/>
  <c r="E90" i="134"/>
  <c r="E91" i="134"/>
  <c r="E92" i="134"/>
  <c r="E93" i="134"/>
  <c r="E94" i="134"/>
  <c r="E95" i="134"/>
  <c r="E86" i="134"/>
  <c r="E78" i="134"/>
  <c r="E79" i="134"/>
  <c r="E80" i="134"/>
  <c r="E81" i="134"/>
  <c r="E82" i="134"/>
  <c r="E83" i="134"/>
  <c r="E77" i="134"/>
  <c r="E68" i="134"/>
  <c r="E69" i="134"/>
  <c r="E70" i="134"/>
  <c r="E71" i="134"/>
  <c r="E72" i="134"/>
  <c r="E73" i="134"/>
  <c r="E74" i="134"/>
  <c r="E67" i="134"/>
  <c r="E64" i="134"/>
  <c r="E63" i="134"/>
  <c r="E50" i="134"/>
  <c r="E51" i="134"/>
  <c r="E52" i="134"/>
  <c r="E53" i="134"/>
  <c r="E54" i="134"/>
  <c r="E55" i="134"/>
  <c r="E56" i="134"/>
  <c r="E57" i="134"/>
  <c r="E58" i="134"/>
  <c r="E59" i="134"/>
  <c r="E60" i="134"/>
  <c r="E49" i="134"/>
  <c r="E8" i="134"/>
  <c r="E9" i="134"/>
  <c r="E10" i="134"/>
  <c r="E11" i="134"/>
  <c r="E12" i="134"/>
  <c r="E13" i="134"/>
  <c r="E14" i="134"/>
  <c r="E15" i="134"/>
  <c r="E16" i="134"/>
  <c r="E17" i="134"/>
  <c r="E18" i="134"/>
  <c r="E19" i="134"/>
  <c r="E20" i="134"/>
  <c r="E21" i="134"/>
  <c r="E22" i="134"/>
  <c r="E23" i="134"/>
  <c r="E24" i="134"/>
  <c r="E25" i="134"/>
  <c r="E26" i="134"/>
  <c r="E27" i="134"/>
  <c r="E28" i="134"/>
  <c r="E29" i="134"/>
  <c r="E30" i="134"/>
  <c r="E31" i="134"/>
  <c r="E32" i="134"/>
  <c r="E33" i="134"/>
  <c r="E34" i="134"/>
  <c r="E35" i="134"/>
  <c r="E36" i="134"/>
  <c r="E37" i="134"/>
  <c r="E38" i="134"/>
  <c r="E39" i="134"/>
  <c r="E40" i="134"/>
  <c r="E41" i="134"/>
  <c r="E42" i="134"/>
  <c r="E43" i="134"/>
  <c r="E44" i="134"/>
  <c r="E45" i="134"/>
  <c r="E46" i="134"/>
  <c r="E7" i="134"/>
  <c r="M219" i="138"/>
  <c r="M218" i="138"/>
  <c r="M217" i="138"/>
  <c r="M216" i="138"/>
  <c r="M215" i="138"/>
  <c r="M214" i="138"/>
  <c r="M213" i="138"/>
  <c r="M212" i="138"/>
  <c r="L211" i="138"/>
  <c r="K211" i="138"/>
  <c r="J211" i="138"/>
  <c r="I211" i="138"/>
  <c r="H211" i="138"/>
  <c r="G211" i="138"/>
  <c r="F211" i="138"/>
  <c r="E211" i="138"/>
  <c r="M210" i="138"/>
  <c r="M209" i="138"/>
  <c r="M208" i="138"/>
  <c r="M207" i="138"/>
  <c r="L206" i="138"/>
  <c r="K206" i="138"/>
  <c r="J206" i="138"/>
  <c r="I206" i="138"/>
  <c r="H206" i="138"/>
  <c r="G206" i="138"/>
  <c r="F206" i="138"/>
  <c r="E206" i="138"/>
  <c r="M205" i="138"/>
  <c r="M204" i="138"/>
  <c r="M203" i="138"/>
  <c r="M202" i="138"/>
  <c r="M201" i="138"/>
  <c r="M200" i="138"/>
  <c r="M199" i="138"/>
  <c r="M198" i="138"/>
  <c r="M197" i="138"/>
  <c r="M196" i="138"/>
  <c r="L195" i="138"/>
  <c r="K195" i="138"/>
  <c r="J195" i="138"/>
  <c r="I195" i="138"/>
  <c r="H195" i="138"/>
  <c r="G195" i="138"/>
  <c r="F195" i="138"/>
  <c r="M194" i="138"/>
  <c r="M193" i="138"/>
  <c r="M192" i="138"/>
  <c r="M191" i="138"/>
  <c r="M190" i="138"/>
  <c r="M189" i="138"/>
  <c r="M188" i="138"/>
  <c r="M187" i="138"/>
  <c r="M186" i="138"/>
  <c r="M185" i="138"/>
  <c r="M184" i="138"/>
  <c r="M183" i="138"/>
  <c r="M182" i="138"/>
  <c r="F182" i="138"/>
  <c r="M181" i="138"/>
  <c r="M180" i="138"/>
  <c r="M179" i="138"/>
  <c r="M178" i="138"/>
  <c r="K177" i="138"/>
  <c r="J177" i="138"/>
  <c r="I177" i="138"/>
  <c r="H177" i="138"/>
  <c r="G177" i="138"/>
  <c r="F177" i="138"/>
  <c r="M176" i="138"/>
  <c r="M175" i="138"/>
  <c r="M174" i="138"/>
  <c r="M173" i="138"/>
  <c r="M172" i="138"/>
  <c r="M171" i="138"/>
  <c r="M170" i="138"/>
  <c r="M169" i="138"/>
  <c r="M168" i="138"/>
  <c r="M167" i="138"/>
  <c r="M166" i="138"/>
  <c r="M165" i="138"/>
  <c r="M164" i="138"/>
  <c r="M163" i="138"/>
  <c r="L162" i="138"/>
  <c r="K162" i="138"/>
  <c r="J162" i="138"/>
  <c r="I162" i="138"/>
  <c r="H162" i="138"/>
  <c r="G162" i="138"/>
  <c r="F162" i="138"/>
  <c r="M161" i="138"/>
  <c r="M156" i="138"/>
  <c r="M155" i="138"/>
  <c r="M154" i="138"/>
  <c r="M153" i="138"/>
  <c r="M152" i="138"/>
  <c r="M151" i="138"/>
  <c r="M150" i="138"/>
  <c r="L149" i="138"/>
  <c r="K149" i="138"/>
  <c r="J149" i="138"/>
  <c r="I149" i="138"/>
  <c r="H149" i="138"/>
  <c r="G149" i="138"/>
  <c r="F149" i="138"/>
  <c r="M148" i="138"/>
  <c r="M142" i="138"/>
  <c r="M141" i="138"/>
  <c r="M140" i="138"/>
  <c r="M139" i="138"/>
  <c r="M138" i="138"/>
  <c r="M137" i="138"/>
  <c r="M136" i="138"/>
  <c r="M135" i="138"/>
  <c r="M134" i="138"/>
  <c r="M133" i="138"/>
  <c r="M132" i="138"/>
  <c r="M131" i="138"/>
  <c r="M130" i="138"/>
  <c r="M129" i="138"/>
  <c r="M128" i="138"/>
  <c r="M127" i="138"/>
  <c r="M126" i="138"/>
  <c r="M125" i="138"/>
  <c r="M124" i="138"/>
  <c r="M123" i="138"/>
  <c r="M122" i="138"/>
  <c r="M121" i="138"/>
  <c r="M120" i="138"/>
  <c r="M119" i="138"/>
  <c r="M118" i="138"/>
  <c r="M117" i="138"/>
  <c r="M116" i="138"/>
  <c r="M115" i="138"/>
  <c r="M114" i="138"/>
  <c r="M113" i="138"/>
  <c r="L112" i="138"/>
  <c r="K112" i="138"/>
  <c r="J112" i="138"/>
  <c r="I112" i="138"/>
  <c r="H112" i="138"/>
  <c r="G112" i="138"/>
  <c r="F112" i="138"/>
  <c r="E112" i="138"/>
  <c r="M111" i="138"/>
  <c r="M110" i="138"/>
  <c r="M109" i="138"/>
  <c r="M108" i="138"/>
  <c r="M107" i="138"/>
  <c r="M106" i="138"/>
  <c r="M105" i="138"/>
  <c r="M104" i="138"/>
  <c r="M103" i="138"/>
  <c r="M102" i="138"/>
  <c r="M101" i="138"/>
  <c r="L100" i="138"/>
  <c r="K100" i="138"/>
  <c r="J100" i="138"/>
  <c r="I100" i="138"/>
  <c r="H100" i="138"/>
  <c r="G100" i="138"/>
  <c r="F100" i="138"/>
  <c r="M99" i="138"/>
  <c r="M98" i="138"/>
  <c r="M97" i="138" s="1"/>
  <c r="L97" i="138"/>
  <c r="K97" i="138"/>
  <c r="J97" i="138"/>
  <c r="I97" i="138"/>
  <c r="H97" i="138"/>
  <c r="G97" i="138"/>
  <c r="F97" i="138"/>
  <c r="M96" i="138"/>
  <c r="M93" i="138"/>
  <c r="M92" i="138"/>
  <c r="M91" i="138"/>
  <c r="M90" i="138"/>
  <c r="M89" i="138"/>
  <c r="M88" i="138"/>
  <c r="M87" i="138"/>
  <c r="M86" i="138"/>
  <c r="L85" i="138"/>
  <c r="K85" i="138"/>
  <c r="J85" i="138"/>
  <c r="I85" i="138"/>
  <c r="H85" i="138"/>
  <c r="G85" i="138"/>
  <c r="F85" i="138"/>
  <c r="E85" i="138"/>
  <c r="M84" i="138"/>
  <c r="M83" i="138"/>
  <c r="M82" i="138"/>
  <c r="M81" i="138"/>
  <c r="M80" i="138"/>
  <c r="M79" i="138"/>
  <c r="M78" i="138"/>
  <c r="M77" i="138"/>
  <c r="L76" i="138"/>
  <c r="K76" i="138"/>
  <c r="J76" i="138"/>
  <c r="I76" i="138"/>
  <c r="H76" i="138"/>
  <c r="G76" i="138"/>
  <c r="F76" i="138"/>
  <c r="E76" i="138"/>
  <c r="M75" i="138"/>
  <c r="M74" i="138"/>
  <c r="M73" i="138"/>
  <c r="M72" i="138"/>
  <c r="M71" i="138"/>
  <c r="M70" i="138"/>
  <c r="M69" i="138"/>
  <c r="M68" i="138"/>
  <c r="M67" i="138"/>
  <c r="L66" i="138"/>
  <c r="K66" i="138"/>
  <c r="J66" i="138"/>
  <c r="I66" i="138"/>
  <c r="H66" i="138"/>
  <c r="G66" i="138"/>
  <c r="F66" i="138"/>
  <c r="E66" i="138"/>
  <c r="M66" i="138" s="1"/>
  <c r="M65" i="138"/>
  <c r="M64" i="138"/>
  <c r="M63" i="138"/>
  <c r="L62" i="138"/>
  <c r="K62" i="138"/>
  <c r="J62" i="138"/>
  <c r="I62" i="138"/>
  <c r="H62" i="138"/>
  <c r="G62" i="138"/>
  <c r="F62" i="138"/>
  <c r="E62" i="138"/>
  <c r="M62" i="138" s="1"/>
  <c r="M61" i="138"/>
  <c r="M60" i="138"/>
  <c r="M59" i="138"/>
  <c r="M58" i="138"/>
  <c r="M57" i="138"/>
  <c r="M56" i="138"/>
  <c r="M55" i="138"/>
  <c r="M54" i="138"/>
  <c r="M53" i="138"/>
  <c r="M52" i="138"/>
  <c r="M51" i="138"/>
  <c r="M50" i="138"/>
  <c r="M49" i="138"/>
  <c r="L48" i="138"/>
  <c r="K48" i="138"/>
  <c r="J48" i="138"/>
  <c r="I48" i="138"/>
  <c r="H48" i="138"/>
  <c r="G48" i="138"/>
  <c r="F48" i="138"/>
  <c r="E48" i="138"/>
  <c r="M48" i="138" s="1"/>
  <c r="M47" i="138"/>
  <c r="M43" i="138"/>
  <c r="M42" i="138"/>
  <c r="M41" i="138"/>
  <c r="M40" i="138"/>
  <c r="M39" i="138"/>
  <c r="M38" i="138"/>
  <c r="M37" i="138"/>
  <c r="M36" i="138"/>
  <c r="M35" i="138"/>
  <c r="M34" i="138"/>
  <c r="M33" i="138"/>
  <c r="M32" i="138"/>
  <c r="M31" i="138"/>
  <c r="M30" i="138"/>
  <c r="M29" i="138"/>
  <c r="M28" i="138"/>
  <c r="M27" i="138"/>
  <c r="M26" i="138"/>
  <c r="M25" i="138"/>
  <c r="M24" i="138"/>
  <c r="M23" i="138"/>
  <c r="M22" i="138"/>
  <c r="M21" i="138"/>
  <c r="M20" i="138"/>
  <c r="M19" i="138"/>
  <c r="M18" i="138"/>
  <c r="M17" i="138"/>
  <c r="M16" i="138"/>
  <c r="M15" i="138"/>
  <c r="M14" i="138"/>
  <c r="M13" i="138"/>
  <c r="M12" i="138"/>
  <c r="M11" i="138"/>
  <c r="M10" i="138"/>
  <c r="M9" i="138"/>
  <c r="M8" i="138"/>
  <c r="M7" i="138"/>
  <c r="L6" i="138"/>
  <c r="L5" i="138" s="1"/>
  <c r="K6" i="138"/>
  <c r="J6" i="138"/>
  <c r="J5" i="138" s="1"/>
  <c r="I6" i="138"/>
  <c r="H6" i="138"/>
  <c r="H5" i="138" s="1"/>
  <c r="G6" i="138"/>
  <c r="F6" i="138"/>
  <c r="F5" i="138" s="1"/>
  <c r="K5" i="138"/>
  <c r="I5" i="138"/>
  <c r="M219" i="137"/>
  <c r="M218" i="137"/>
  <c r="M217" i="137"/>
  <c r="M216" i="137"/>
  <c r="M215" i="137"/>
  <c r="M214" i="137"/>
  <c r="M213" i="137"/>
  <c r="M212" i="137"/>
  <c r="L211" i="137"/>
  <c r="K211" i="137"/>
  <c r="J211" i="137"/>
  <c r="I211" i="137"/>
  <c r="H211" i="137"/>
  <c r="G211" i="137"/>
  <c r="F211" i="137"/>
  <c r="E211" i="137"/>
  <c r="M210" i="137"/>
  <c r="M209" i="137"/>
  <c r="M208" i="137"/>
  <c r="M207" i="137"/>
  <c r="L206" i="137"/>
  <c r="K206" i="137"/>
  <c r="J206" i="137"/>
  <c r="I206" i="137"/>
  <c r="H206" i="137"/>
  <c r="G206" i="137"/>
  <c r="F206" i="137"/>
  <c r="E206" i="137"/>
  <c r="M205" i="137"/>
  <c r="M204" i="137"/>
  <c r="M203" i="137"/>
  <c r="M202" i="137"/>
  <c r="M201" i="137"/>
  <c r="M200" i="137"/>
  <c r="M199" i="137"/>
  <c r="M198" i="137"/>
  <c r="M197" i="137"/>
  <c r="M196" i="137"/>
  <c r="L195" i="137"/>
  <c r="K195" i="137"/>
  <c r="J195" i="137"/>
  <c r="I195" i="137"/>
  <c r="H195" i="137"/>
  <c r="G195" i="137"/>
  <c r="F195" i="137"/>
  <c r="M194" i="137"/>
  <c r="M193" i="137"/>
  <c r="M192" i="137"/>
  <c r="M191" i="137"/>
  <c r="M190" i="137"/>
  <c r="M189" i="137"/>
  <c r="M188" i="137"/>
  <c r="M187" i="137"/>
  <c r="M186" i="137"/>
  <c r="M185" i="137"/>
  <c r="M184" i="137"/>
  <c r="M183" i="137"/>
  <c r="M182" i="137"/>
  <c r="F182" i="137"/>
  <c r="M181" i="137"/>
  <c r="M180" i="137"/>
  <c r="M179" i="137"/>
  <c r="M178" i="137"/>
  <c r="K177" i="137"/>
  <c r="J177" i="137"/>
  <c r="I177" i="137"/>
  <c r="H177" i="137"/>
  <c r="G177" i="137"/>
  <c r="F177" i="137"/>
  <c r="M176" i="137"/>
  <c r="M175" i="137"/>
  <c r="M174" i="137"/>
  <c r="M173" i="137"/>
  <c r="M172" i="137"/>
  <c r="M171" i="137"/>
  <c r="M170" i="137"/>
  <c r="M169" i="137"/>
  <c r="M168" i="137"/>
  <c r="M167" i="137"/>
  <c r="M166" i="137"/>
  <c r="M165" i="137"/>
  <c r="M164" i="137"/>
  <c r="M163" i="137"/>
  <c r="L162" i="137"/>
  <c r="K162" i="137"/>
  <c r="J162" i="137"/>
  <c r="I162" i="137"/>
  <c r="H162" i="137"/>
  <c r="G162" i="137"/>
  <c r="F162" i="137"/>
  <c r="M161" i="137"/>
  <c r="M156" i="137"/>
  <c r="M155" i="137"/>
  <c r="M154" i="137"/>
  <c r="M153" i="137"/>
  <c r="M152" i="137"/>
  <c r="M151" i="137"/>
  <c r="M150" i="137"/>
  <c r="L149" i="137"/>
  <c r="K149" i="137"/>
  <c r="J149" i="137"/>
  <c r="I149" i="137"/>
  <c r="H149" i="137"/>
  <c r="G149" i="137"/>
  <c r="F149" i="137"/>
  <c r="M148" i="137"/>
  <c r="M142" i="137"/>
  <c r="M141" i="137"/>
  <c r="M140" i="137"/>
  <c r="M139" i="137"/>
  <c r="M138" i="137"/>
  <c r="M137" i="137"/>
  <c r="M136" i="137"/>
  <c r="M135" i="137"/>
  <c r="M134" i="137"/>
  <c r="M133" i="137"/>
  <c r="M132" i="137"/>
  <c r="M131" i="137"/>
  <c r="M130" i="137"/>
  <c r="M129" i="137"/>
  <c r="M128" i="137"/>
  <c r="M127" i="137"/>
  <c r="M126" i="137"/>
  <c r="M125" i="137"/>
  <c r="M124" i="137"/>
  <c r="M123" i="137"/>
  <c r="M122" i="137"/>
  <c r="M121" i="137"/>
  <c r="M120" i="137"/>
  <c r="M119" i="137"/>
  <c r="M118" i="137"/>
  <c r="M117" i="137"/>
  <c r="M116" i="137"/>
  <c r="M115" i="137"/>
  <c r="M114" i="137"/>
  <c r="M113" i="137"/>
  <c r="L112" i="137"/>
  <c r="K112" i="137"/>
  <c r="J112" i="137"/>
  <c r="I112" i="137"/>
  <c r="H112" i="137"/>
  <c r="G112" i="137"/>
  <c r="F112" i="137"/>
  <c r="E112" i="137"/>
  <c r="M111" i="137"/>
  <c r="M110" i="137"/>
  <c r="M109" i="137"/>
  <c r="M108" i="137"/>
  <c r="M107" i="137"/>
  <c r="M106" i="137"/>
  <c r="M105" i="137"/>
  <c r="M104" i="137"/>
  <c r="M103" i="137"/>
  <c r="M102" i="137"/>
  <c r="M101" i="137"/>
  <c r="L100" i="137"/>
  <c r="K100" i="137"/>
  <c r="J100" i="137"/>
  <c r="I100" i="137"/>
  <c r="H100" i="137"/>
  <c r="G100" i="137"/>
  <c r="F100" i="137"/>
  <c r="M99" i="137"/>
  <c r="M98" i="137"/>
  <c r="M97" i="137" s="1"/>
  <c r="L97" i="137"/>
  <c r="K97" i="137"/>
  <c r="J97" i="137"/>
  <c r="I97" i="137"/>
  <c r="H97" i="137"/>
  <c r="G97" i="137"/>
  <c r="F97" i="137"/>
  <c r="M96" i="137"/>
  <c r="M94" i="137"/>
  <c r="M93" i="137"/>
  <c r="M92" i="137"/>
  <c r="M91" i="137"/>
  <c r="M90" i="137"/>
  <c r="M89" i="137"/>
  <c r="M88" i="137"/>
  <c r="M87" i="137"/>
  <c r="M86" i="137"/>
  <c r="L85" i="137"/>
  <c r="K85" i="137"/>
  <c r="J85" i="137"/>
  <c r="I85" i="137"/>
  <c r="H85" i="137"/>
  <c r="G85" i="137"/>
  <c r="F85" i="137"/>
  <c r="E85" i="137"/>
  <c r="M84" i="137"/>
  <c r="M83" i="137"/>
  <c r="M82" i="137"/>
  <c r="M81" i="137"/>
  <c r="M80" i="137"/>
  <c r="M79" i="137"/>
  <c r="M78" i="137"/>
  <c r="M77" i="137"/>
  <c r="L76" i="137"/>
  <c r="K76" i="137"/>
  <c r="J76" i="137"/>
  <c r="I76" i="137"/>
  <c r="H76" i="137"/>
  <c r="G76" i="137"/>
  <c r="F76" i="137"/>
  <c r="E76" i="137"/>
  <c r="M76" i="137" s="1"/>
  <c r="M75" i="137"/>
  <c r="M74" i="137"/>
  <c r="M73" i="137"/>
  <c r="M72" i="137"/>
  <c r="M71" i="137"/>
  <c r="M70" i="137"/>
  <c r="M69" i="137"/>
  <c r="M68" i="137"/>
  <c r="M67" i="137"/>
  <c r="L66" i="137"/>
  <c r="K66" i="137"/>
  <c r="J66" i="137"/>
  <c r="I66" i="137"/>
  <c r="H66" i="137"/>
  <c r="G66" i="137"/>
  <c r="G5" i="137" s="1"/>
  <c r="F66" i="137"/>
  <c r="E66" i="137"/>
  <c r="M66" i="137" s="1"/>
  <c r="M65" i="137"/>
  <c r="M64" i="137"/>
  <c r="M63" i="137"/>
  <c r="L62" i="137"/>
  <c r="K62" i="137"/>
  <c r="J62" i="137"/>
  <c r="I62" i="137"/>
  <c r="H62" i="137"/>
  <c r="G62" i="137"/>
  <c r="F62" i="137"/>
  <c r="E62" i="137"/>
  <c r="M62" i="137" s="1"/>
  <c r="M61" i="137"/>
  <c r="M60" i="137"/>
  <c r="M59" i="137"/>
  <c r="M58" i="137"/>
  <c r="M57" i="137"/>
  <c r="M56" i="137"/>
  <c r="M55" i="137"/>
  <c r="M54" i="137"/>
  <c r="M53" i="137"/>
  <c r="M52" i="137"/>
  <c r="M51" i="137"/>
  <c r="M50" i="137"/>
  <c r="M49" i="137"/>
  <c r="L48" i="137"/>
  <c r="K48" i="137"/>
  <c r="J48" i="137"/>
  <c r="I48" i="137"/>
  <c r="H48" i="137"/>
  <c r="G48" i="137"/>
  <c r="F48" i="137"/>
  <c r="E48" i="137"/>
  <c r="M48" i="137" s="1"/>
  <c r="M47" i="137"/>
  <c r="M42" i="137"/>
  <c r="M41" i="137"/>
  <c r="M40" i="137"/>
  <c r="M39" i="137"/>
  <c r="M38" i="137"/>
  <c r="M37" i="137"/>
  <c r="M36" i="137"/>
  <c r="M35" i="137"/>
  <c r="M34" i="137"/>
  <c r="M33" i="137"/>
  <c r="M32" i="137"/>
  <c r="M31" i="137"/>
  <c r="M30" i="137"/>
  <c r="M29" i="137"/>
  <c r="M28" i="137"/>
  <c r="M27" i="137"/>
  <c r="M26" i="137"/>
  <c r="M25" i="137"/>
  <c r="M24" i="137"/>
  <c r="M23" i="137"/>
  <c r="M22" i="137"/>
  <c r="M21" i="137"/>
  <c r="M20" i="137"/>
  <c r="M19" i="137"/>
  <c r="M18" i="137"/>
  <c r="M17" i="137"/>
  <c r="M16" i="137"/>
  <c r="M15" i="137"/>
  <c r="M14" i="137"/>
  <c r="M13" i="137"/>
  <c r="M12" i="137"/>
  <c r="M11" i="137"/>
  <c r="M10" i="137"/>
  <c r="M9" i="137"/>
  <c r="M8" i="137"/>
  <c r="M7" i="137"/>
  <c r="L6" i="137"/>
  <c r="L5" i="137" s="1"/>
  <c r="K6" i="137"/>
  <c r="J6" i="137"/>
  <c r="J5" i="137" s="1"/>
  <c r="I6" i="137"/>
  <c r="H6" i="137"/>
  <c r="H5" i="137" s="1"/>
  <c r="G6" i="137"/>
  <c r="F6" i="137"/>
  <c r="F5" i="137" s="1"/>
  <c r="K5" i="137"/>
  <c r="I5" i="137"/>
  <c r="M219" i="136"/>
  <c r="M218" i="136"/>
  <c r="M217" i="136"/>
  <c r="M216" i="136"/>
  <c r="M215" i="136"/>
  <c r="M214" i="136"/>
  <c r="M213" i="136"/>
  <c r="M212" i="136"/>
  <c r="L211" i="136"/>
  <c r="K211" i="136"/>
  <c r="J211" i="136"/>
  <c r="I211" i="136"/>
  <c r="H211" i="136"/>
  <c r="G211" i="136"/>
  <c r="F211" i="136"/>
  <c r="E211" i="136"/>
  <c r="M210" i="136"/>
  <c r="M209" i="136"/>
  <c r="M208" i="136"/>
  <c r="M207" i="136"/>
  <c r="L206" i="136"/>
  <c r="K206" i="136"/>
  <c r="J206" i="136"/>
  <c r="I206" i="136"/>
  <c r="H206" i="136"/>
  <c r="G206" i="136"/>
  <c r="F206" i="136"/>
  <c r="E206" i="136"/>
  <c r="M205" i="136"/>
  <c r="M204" i="136"/>
  <c r="M203" i="136"/>
  <c r="M202" i="136"/>
  <c r="M201" i="136"/>
  <c r="M200" i="136"/>
  <c r="M199" i="136"/>
  <c r="M198" i="136"/>
  <c r="M197" i="136"/>
  <c r="M196" i="136"/>
  <c r="L195" i="136"/>
  <c r="K195" i="136"/>
  <c r="J195" i="136"/>
  <c r="I195" i="136"/>
  <c r="H195" i="136"/>
  <c r="G195" i="136"/>
  <c r="F195" i="136"/>
  <c r="M194" i="136"/>
  <c r="M193" i="136"/>
  <c r="M192" i="136"/>
  <c r="M191" i="136"/>
  <c r="M190" i="136"/>
  <c r="M189" i="136"/>
  <c r="M188" i="136"/>
  <c r="M187" i="136"/>
  <c r="M186" i="136"/>
  <c r="M185" i="136"/>
  <c r="M184" i="136"/>
  <c r="M183" i="136"/>
  <c r="M182" i="136"/>
  <c r="F182" i="136"/>
  <c r="M181" i="136"/>
  <c r="M180" i="136"/>
  <c r="M179" i="136"/>
  <c r="M178" i="136"/>
  <c r="K177" i="136"/>
  <c r="J177" i="136"/>
  <c r="I177" i="136"/>
  <c r="H177" i="136"/>
  <c r="G177" i="136"/>
  <c r="F177" i="136"/>
  <c r="M176" i="136"/>
  <c r="M175" i="136"/>
  <c r="M174" i="136"/>
  <c r="M173" i="136"/>
  <c r="M172" i="136"/>
  <c r="M171" i="136"/>
  <c r="M170" i="136"/>
  <c r="M169" i="136"/>
  <c r="M168" i="136"/>
  <c r="M167" i="136"/>
  <c r="M166" i="136"/>
  <c r="M165" i="136"/>
  <c r="M164" i="136"/>
  <c r="M163" i="136"/>
  <c r="L162" i="136"/>
  <c r="K162" i="136"/>
  <c r="J162" i="136"/>
  <c r="I162" i="136"/>
  <c r="H162" i="136"/>
  <c r="G162" i="136"/>
  <c r="F162" i="136"/>
  <c r="M161" i="136"/>
  <c r="M156" i="136"/>
  <c r="M155" i="136"/>
  <c r="M154" i="136"/>
  <c r="M153" i="136"/>
  <c r="M152" i="136"/>
  <c r="M151" i="136"/>
  <c r="M150" i="136"/>
  <c r="L149" i="136"/>
  <c r="K149" i="136"/>
  <c r="J149" i="136"/>
  <c r="I149" i="136"/>
  <c r="H149" i="136"/>
  <c r="G149" i="136"/>
  <c r="F149" i="136"/>
  <c r="M148" i="136"/>
  <c r="M142" i="136"/>
  <c r="M141" i="136"/>
  <c r="M140" i="136"/>
  <c r="M139" i="136"/>
  <c r="M138" i="136"/>
  <c r="M137" i="136"/>
  <c r="M136" i="136"/>
  <c r="M135" i="136"/>
  <c r="M134" i="136"/>
  <c r="M133" i="136"/>
  <c r="M132" i="136"/>
  <c r="M131" i="136"/>
  <c r="M130" i="136"/>
  <c r="M129" i="136"/>
  <c r="M128" i="136"/>
  <c r="M127" i="136"/>
  <c r="M126" i="136"/>
  <c r="M125" i="136"/>
  <c r="M124" i="136"/>
  <c r="M123" i="136"/>
  <c r="M122" i="136"/>
  <c r="M121" i="136"/>
  <c r="M120" i="136"/>
  <c r="M119" i="136"/>
  <c r="M118" i="136"/>
  <c r="M117" i="136"/>
  <c r="M116" i="136"/>
  <c r="M115" i="136"/>
  <c r="M114" i="136"/>
  <c r="M113" i="136"/>
  <c r="L112" i="136"/>
  <c r="K112" i="136"/>
  <c r="J112" i="136"/>
  <c r="I112" i="136"/>
  <c r="H112" i="136"/>
  <c r="G112" i="136"/>
  <c r="F112" i="136"/>
  <c r="M111" i="136"/>
  <c r="M110" i="136"/>
  <c r="M109" i="136"/>
  <c r="M108" i="136"/>
  <c r="M107" i="136"/>
  <c r="M106" i="136"/>
  <c r="M105" i="136"/>
  <c r="M104" i="136"/>
  <c r="M103" i="136"/>
  <c r="M102" i="136"/>
  <c r="M101" i="136"/>
  <c r="L100" i="136"/>
  <c r="K100" i="136"/>
  <c r="J100" i="136"/>
  <c r="I100" i="136"/>
  <c r="H100" i="136"/>
  <c r="G100" i="136"/>
  <c r="F100" i="136"/>
  <c r="M99" i="136"/>
  <c r="M98" i="136"/>
  <c r="M97" i="136" s="1"/>
  <c r="L97" i="136"/>
  <c r="K97" i="136"/>
  <c r="J97" i="136"/>
  <c r="I97" i="136"/>
  <c r="H97" i="136"/>
  <c r="G97" i="136"/>
  <c r="F97" i="136"/>
  <c r="M96" i="136"/>
  <c r="M94" i="136"/>
  <c r="M93" i="136"/>
  <c r="M92" i="136"/>
  <c r="M91" i="136"/>
  <c r="M90" i="136"/>
  <c r="M89" i="136"/>
  <c r="M88" i="136"/>
  <c r="M87" i="136"/>
  <c r="M86" i="136"/>
  <c r="L85" i="136"/>
  <c r="K85" i="136"/>
  <c r="J85" i="136"/>
  <c r="I85" i="136"/>
  <c r="H85" i="136"/>
  <c r="G85" i="136"/>
  <c r="F85" i="136"/>
  <c r="E85" i="136"/>
  <c r="M84" i="136"/>
  <c r="M83" i="136"/>
  <c r="M82" i="136"/>
  <c r="M81" i="136"/>
  <c r="M80" i="136"/>
  <c r="M79" i="136"/>
  <c r="M78" i="136"/>
  <c r="M77" i="136"/>
  <c r="L76" i="136"/>
  <c r="K76" i="136"/>
  <c r="J76" i="136"/>
  <c r="I76" i="136"/>
  <c r="H76" i="136"/>
  <c r="G76" i="136"/>
  <c r="F76" i="136"/>
  <c r="E76" i="136"/>
  <c r="M76" i="136" s="1"/>
  <c r="M75" i="136"/>
  <c r="M74" i="136"/>
  <c r="M73" i="136"/>
  <c r="M72" i="136"/>
  <c r="M71" i="136"/>
  <c r="M70" i="136"/>
  <c r="M69" i="136"/>
  <c r="M68" i="136"/>
  <c r="M67" i="136"/>
  <c r="L66" i="136"/>
  <c r="K66" i="136"/>
  <c r="J66" i="136"/>
  <c r="I66" i="136"/>
  <c r="H66" i="136"/>
  <c r="G66" i="136"/>
  <c r="F66" i="136"/>
  <c r="E66" i="136"/>
  <c r="M66" i="136" s="1"/>
  <c r="M65" i="136"/>
  <c r="M64" i="136"/>
  <c r="M63" i="136"/>
  <c r="L62" i="136"/>
  <c r="K62" i="136"/>
  <c r="J62" i="136"/>
  <c r="I62" i="136"/>
  <c r="H62" i="136"/>
  <c r="G62" i="136"/>
  <c r="F62" i="136"/>
  <c r="E62" i="136"/>
  <c r="M62" i="136" s="1"/>
  <c r="M61" i="136"/>
  <c r="M60" i="136"/>
  <c r="M59" i="136"/>
  <c r="M58" i="136"/>
  <c r="M57" i="136"/>
  <c r="M56" i="136"/>
  <c r="M55" i="136"/>
  <c r="M54" i="136"/>
  <c r="M53" i="136"/>
  <c r="M52" i="136"/>
  <c r="M51" i="136"/>
  <c r="M50" i="136"/>
  <c r="M49" i="136"/>
  <c r="L48" i="136"/>
  <c r="K48" i="136"/>
  <c r="J48" i="136"/>
  <c r="I48" i="136"/>
  <c r="H48" i="136"/>
  <c r="G48" i="136"/>
  <c r="F48" i="136"/>
  <c r="E48" i="136"/>
  <c r="M47" i="136"/>
  <c r="M43" i="136"/>
  <c r="M42" i="136"/>
  <c r="M41" i="136"/>
  <c r="M40" i="136"/>
  <c r="M39" i="136"/>
  <c r="M38" i="136"/>
  <c r="M37" i="136"/>
  <c r="M36" i="136"/>
  <c r="M35" i="136"/>
  <c r="M34" i="136"/>
  <c r="M33" i="136"/>
  <c r="M32" i="136"/>
  <c r="M31" i="136"/>
  <c r="M30" i="136"/>
  <c r="M29" i="136"/>
  <c r="M28" i="136"/>
  <c r="M27" i="136"/>
  <c r="M26" i="136"/>
  <c r="M25" i="136"/>
  <c r="M24" i="136"/>
  <c r="M23" i="136"/>
  <c r="M22" i="136"/>
  <c r="M21" i="136"/>
  <c r="M20" i="136"/>
  <c r="M19" i="136"/>
  <c r="M18" i="136"/>
  <c r="M17" i="136"/>
  <c r="M16" i="136"/>
  <c r="M15" i="136"/>
  <c r="M14" i="136"/>
  <c r="M13" i="136"/>
  <c r="M12" i="136"/>
  <c r="M11" i="136"/>
  <c r="M10" i="136"/>
  <c r="M9" i="136"/>
  <c r="M8" i="136"/>
  <c r="M7" i="136"/>
  <c r="L6" i="136"/>
  <c r="L5" i="136" s="1"/>
  <c r="K6" i="136"/>
  <c r="J6" i="136"/>
  <c r="J5" i="136" s="1"/>
  <c r="I6" i="136"/>
  <c r="H6" i="136"/>
  <c r="H5" i="136" s="1"/>
  <c r="G6" i="136"/>
  <c r="F6" i="136"/>
  <c r="F5" i="136" s="1"/>
  <c r="K5" i="136"/>
  <c r="I5" i="136"/>
  <c r="G5" i="136"/>
  <c r="M219" i="135"/>
  <c r="M218" i="135"/>
  <c r="M217" i="135"/>
  <c r="M216" i="135"/>
  <c r="M215" i="135"/>
  <c r="M214" i="135"/>
  <c r="M213" i="135"/>
  <c r="M212" i="135"/>
  <c r="L211" i="135"/>
  <c r="K211" i="135"/>
  <c r="J211" i="135"/>
  <c r="I211" i="135"/>
  <c r="H211" i="135"/>
  <c r="G211" i="135"/>
  <c r="F211" i="135"/>
  <c r="E211" i="135"/>
  <c r="M210" i="135"/>
  <c r="M209" i="135"/>
  <c r="M208" i="135"/>
  <c r="M207" i="135"/>
  <c r="L206" i="135"/>
  <c r="K206" i="135"/>
  <c r="J206" i="135"/>
  <c r="I206" i="135"/>
  <c r="H206" i="135"/>
  <c r="G206" i="135"/>
  <c r="F206" i="135"/>
  <c r="E206" i="135"/>
  <c r="M205" i="135"/>
  <c r="M204" i="135"/>
  <c r="M203" i="135"/>
  <c r="M202" i="135"/>
  <c r="M201" i="135"/>
  <c r="M200" i="135"/>
  <c r="M199" i="135"/>
  <c r="M198" i="135"/>
  <c r="M197" i="135"/>
  <c r="M196" i="135"/>
  <c r="L195" i="135"/>
  <c r="K195" i="135"/>
  <c r="J195" i="135"/>
  <c r="I195" i="135"/>
  <c r="H195" i="135"/>
  <c r="G195" i="135"/>
  <c r="F195" i="135"/>
  <c r="M194" i="135"/>
  <c r="M193" i="135"/>
  <c r="M192" i="135"/>
  <c r="M191" i="135"/>
  <c r="M190" i="135"/>
  <c r="M189" i="135"/>
  <c r="M188" i="135"/>
  <c r="M187" i="135"/>
  <c r="M186" i="135"/>
  <c r="M185" i="135"/>
  <c r="M184" i="135"/>
  <c r="M183" i="135"/>
  <c r="M182" i="135"/>
  <c r="F182" i="135"/>
  <c r="M181" i="135"/>
  <c r="M180" i="135"/>
  <c r="M179" i="135"/>
  <c r="M178" i="135"/>
  <c r="K177" i="135"/>
  <c r="J177" i="135"/>
  <c r="I177" i="135"/>
  <c r="H177" i="135"/>
  <c r="G177" i="135"/>
  <c r="F177" i="135"/>
  <c r="M176" i="135"/>
  <c r="M175" i="135"/>
  <c r="M174" i="135"/>
  <c r="M173" i="135"/>
  <c r="M172" i="135"/>
  <c r="M171" i="135"/>
  <c r="M170" i="135"/>
  <c r="M169" i="135"/>
  <c r="M168" i="135"/>
  <c r="M167" i="135"/>
  <c r="M166" i="135"/>
  <c r="M165" i="135"/>
  <c r="M164" i="135"/>
  <c r="M163" i="135"/>
  <c r="L162" i="135"/>
  <c r="K162" i="135"/>
  <c r="J162" i="135"/>
  <c r="I162" i="135"/>
  <c r="H162" i="135"/>
  <c r="G162" i="135"/>
  <c r="F162" i="135"/>
  <c r="M161" i="135"/>
  <c r="L149" i="135"/>
  <c r="K149" i="135"/>
  <c r="J149" i="135"/>
  <c r="I149" i="135"/>
  <c r="H149" i="135"/>
  <c r="G149" i="135"/>
  <c r="F149" i="135"/>
  <c r="M148" i="135"/>
  <c r="M142" i="135"/>
  <c r="M141" i="135"/>
  <c r="M140" i="135"/>
  <c r="M139" i="135"/>
  <c r="M138" i="135"/>
  <c r="M137" i="135"/>
  <c r="M136" i="135"/>
  <c r="M135" i="135"/>
  <c r="M134" i="135"/>
  <c r="M133" i="135"/>
  <c r="M132" i="135"/>
  <c r="M131" i="135"/>
  <c r="M130" i="135"/>
  <c r="M129" i="135"/>
  <c r="M128" i="135"/>
  <c r="M127" i="135"/>
  <c r="M126" i="135"/>
  <c r="M125" i="135"/>
  <c r="M124" i="135"/>
  <c r="M123" i="135"/>
  <c r="M122" i="135"/>
  <c r="M121" i="135"/>
  <c r="M120" i="135"/>
  <c r="M119" i="135"/>
  <c r="M118" i="135"/>
  <c r="M117" i="135"/>
  <c r="M116" i="135"/>
  <c r="M115" i="135"/>
  <c r="M114" i="135"/>
  <c r="M113" i="135"/>
  <c r="L112" i="135"/>
  <c r="K112" i="135"/>
  <c r="J112" i="135"/>
  <c r="I112" i="135"/>
  <c r="H112" i="135"/>
  <c r="G112" i="135"/>
  <c r="F112" i="135"/>
  <c r="E112" i="135"/>
  <c r="M111" i="135"/>
  <c r="M110" i="135"/>
  <c r="M109" i="135"/>
  <c r="M108" i="135"/>
  <c r="M107" i="135"/>
  <c r="M106" i="135"/>
  <c r="M105" i="135"/>
  <c r="M104" i="135"/>
  <c r="M103" i="135"/>
  <c r="M102" i="135"/>
  <c r="M101" i="135"/>
  <c r="L100" i="135"/>
  <c r="K100" i="135"/>
  <c r="J100" i="135"/>
  <c r="I100" i="135"/>
  <c r="H100" i="135"/>
  <c r="G100" i="135"/>
  <c r="F100" i="135"/>
  <c r="M99" i="135"/>
  <c r="M98" i="135"/>
  <c r="M97" i="135" s="1"/>
  <c r="L97" i="135"/>
  <c r="K97" i="135"/>
  <c r="J97" i="135"/>
  <c r="I97" i="135"/>
  <c r="H97" i="135"/>
  <c r="G97" i="135"/>
  <c r="F97" i="135"/>
  <c r="M96" i="135"/>
  <c r="M94" i="135"/>
  <c r="M93" i="135"/>
  <c r="M92" i="135"/>
  <c r="M91" i="135"/>
  <c r="M90" i="135"/>
  <c r="M89" i="135"/>
  <c r="M88" i="135"/>
  <c r="M87" i="135"/>
  <c r="M86" i="135"/>
  <c r="L85" i="135"/>
  <c r="K85" i="135"/>
  <c r="J85" i="135"/>
  <c r="I85" i="135"/>
  <c r="H85" i="135"/>
  <c r="G85" i="135"/>
  <c r="F85" i="135"/>
  <c r="E85" i="135"/>
  <c r="M84" i="135"/>
  <c r="M83" i="135"/>
  <c r="M82" i="135"/>
  <c r="M81" i="135"/>
  <c r="M80" i="135"/>
  <c r="M79" i="135"/>
  <c r="M78" i="135"/>
  <c r="M77" i="135"/>
  <c r="L76" i="135"/>
  <c r="K76" i="135"/>
  <c r="J76" i="135"/>
  <c r="I76" i="135"/>
  <c r="H76" i="135"/>
  <c r="G76" i="135"/>
  <c r="F76" i="135"/>
  <c r="E76" i="135"/>
  <c r="M76" i="135" s="1"/>
  <c r="M75" i="135"/>
  <c r="M74" i="135"/>
  <c r="M73" i="135"/>
  <c r="M72" i="135"/>
  <c r="M71" i="135"/>
  <c r="M70" i="135"/>
  <c r="M69" i="135"/>
  <c r="M68" i="135"/>
  <c r="M67" i="135"/>
  <c r="L66" i="135"/>
  <c r="K66" i="135"/>
  <c r="J66" i="135"/>
  <c r="I66" i="135"/>
  <c r="H66" i="135"/>
  <c r="G66" i="135"/>
  <c r="F66" i="135"/>
  <c r="E66" i="135"/>
  <c r="M66" i="135" s="1"/>
  <c r="M65" i="135"/>
  <c r="M64" i="135"/>
  <c r="M63" i="135"/>
  <c r="L62" i="135"/>
  <c r="K62" i="135"/>
  <c r="J62" i="135"/>
  <c r="I62" i="135"/>
  <c r="H62" i="135"/>
  <c r="G62" i="135"/>
  <c r="F62" i="135"/>
  <c r="E62" i="135"/>
  <c r="M62" i="135" s="1"/>
  <c r="M61" i="135"/>
  <c r="M60" i="135"/>
  <c r="M59" i="135"/>
  <c r="M58" i="135"/>
  <c r="M57" i="135"/>
  <c r="M56" i="135"/>
  <c r="M55" i="135"/>
  <c r="M54" i="135"/>
  <c r="M53" i="135"/>
  <c r="M52" i="135"/>
  <c r="M51" i="135"/>
  <c r="M50" i="135"/>
  <c r="M49" i="135"/>
  <c r="L48" i="135"/>
  <c r="K48" i="135"/>
  <c r="J48" i="135"/>
  <c r="I48" i="135"/>
  <c r="H48" i="135"/>
  <c r="G48" i="135"/>
  <c r="F48" i="135"/>
  <c r="E48" i="135"/>
  <c r="M47" i="135"/>
  <c r="M43" i="135"/>
  <c r="M42" i="135"/>
  <c r="M41" i="135"/>
  <c r="M40" i="135"/>
  <c r="M39" i="135"/>
  <c r="M38" i="135"/>
  <c r="M37" i="135"/>
  <c r="M36" i="135"/>
  <c r="M35" i="135"/>
  <c r="M34" i="135"/>
  <c r="M33" i="135"/>
  <c r="M32" i="135"/>
  <c r="M31" i="135"/>
  <c r="M30" i="135"/>
  <c r="M29" i="135"/>
  <c r="M28" i="135"/>
  <c r="M27" i="135"/>
  <c r="M26" i="135"/>
  <c r="M25" i="135"/>
  <c r="M24" i="135"/>
  <c r="M23" i="135"/>
  <c r="M22" i="135"/>
  <c r="M21" i="135"/>
  <c r="M20" i="135"/>
  <c r="M19" i="135"/>
  <c r="M18" i="135"/>
  <c r="M17" i="135"/>
  <c r="M16" i="135"/>
  <c r="M15" i="135"/>
  <c r="M14" i="135"/>
  <c r="M13" i="135"/>
  <c r="M12" i="135"/>
  <c r="M11" i="135"/>
  <c r="M10" i="135"/>
  <c r="M9" i="135"/>
  <c r="M8" i="135"/>
  <c r="M7" i="135"/>
  <c r="L6" i="135"/>
  <c r="L5" i="135" s="1"/>
  <c r="K6" i="135"/>
  <c r="J6" i="135"/>
  <c r="J5" i="135" s="1"/>
  <c r="I6" i="135"/>
  <c r="H6" i="135"/>
  <c r="H5" i="135" s="1"/>
  <c r="G6" i="135"/>
  <c r="F6" i="135"/>
  <c r="F5" i="135" s="1"/>
  <c r="K5" i="135"/>
  <c r="I5" i="135"/>
  <c r="G5" i="135"/>
  <c r="M143" i="133"/>
  <c r="M144" i="133"/>
  <c r="M145" i="133"/>
  <c r="M146" i="133"/>
  <c r="M147" i="133"/>
  <c r="M45" i="133"/>
  <c r="M46" i="133"/>
  <c r="M157" i="133"/>
  <c r="M158" i="133"/>
  <c r="M159" i="133"/>
  <c r="M160" i="133"/>
  <c r="M95" i="133"/>
  <c r="M44" i="133"/>
  <c r="M219" i="134"/>
  <c r="M218" i="134"/>
  <c r="M217" i="134"/>
  <c r="M216" i="134"/>
  <c r="M215" i="134"/>
  <c r="M214" i="134"/>
  <c r="M213" i="134"/>
  <c r="M212" i="134"/>
  <c r="L211" i="134"/>
  <c r="K211" i="134"/>
  <c r="J211" i="134"/>
  <c r="I211" i="134"/>
  <c r="H211" i="134"/>
  <c r="G211" i="134"/>
  <c r="F211" i="134"/>
  <c r="E211" i="134"/>
  <c r="M210" i="134"/>
  <c r="M209" i="134"/>
  <c r="M208" i="134"/>
  <c r="M207" i="134"/>
  <c r="L206" i="134"/>
  <c r="K206" i="134"/>
  <c r="J206" i="134"/>
  <c r="I206" i="134"/>
  <c r="H206" i="134"/>
  <c r="G206" i="134"/>
  <c r="F206" i="134"/>
  <c r="E206" i="134"/>
  <c r="M205" i="134"/>
  <c r="M203" i="134"/>
  <c r="M202" i="134"/>
  <c r="M201" i="134"/>
  <c r="M200" i="134"/>
  <c r="M199" i="134"/>
  <c r="M198" i="134"/>
  <c r="M197" i="134"/>
  <c r="M196" i="134"/>
  <c r="L195" i="134"/>
  <c r="K195" i="134"/>
  <c r="J195" i="134"/>
  <c r="I195" i="134"/>
  <c r="H195" i="134"/>
  <c r="G195" i="134"/>
  <c r="F195" i="134"/>
  <c r="M194" i="134"/>
  <c r="M193" i="134"/>
  <c r="M192" i="134"/>
  <c r="M191" i="134"/>
  <c r="M190" i="134"/>
  <c r="M189" i="134"/>
  <c r="M188" i="134"/>
  <c r="M187" i="134"/>
  <c r="M186" i="134"/>
  <c r="M185" i="134"/>
  <c r="M184" i="134"/>
  <c r="M183" i="134"/>
  <c r="M182" i="134"/>
  <c r="F182" i="134"/>
  <c r="M181" i="134"/>
  <c r="M180" i="134"/>
  <c r="M179" i="134"/>
  <c r="M178" i="134"/>
  <c r="K177" i="134"/>
  <c r="J177" i="134"/>
  <c r="I177" i="134"/>
  <c r="H177" i="134"/>
  <c r="G177" i="134"/>
  <c r="F177" i="134"/>
  <c r="M176" i="134"/>
  <c r="M175" i="134"/>
  <c r="M174" i="134"/>
  <c r="M173" i="134"/>
  <c r="M172" i="134"/>
  <c r="M171" i="134"/>
  <c r="M170" i="134"/>
  <c r="M169" i="134"/>
  <c r="M168" i="134"/>
  <c r="M167" i="134"/>
  <c r="M166" i="134"/>
  <c r="M165" i="134"/>
  <c r="M164" i="134"/>
  <c r="M163" i="134"/>
  <c r="L162" i="134"/>
  <c r="K162" i="134"/>
  <c r="J162" i="134"/>
  <c r="I162" i="134"/>
  <c r="H162" i="134"/>
  <c r="G162" i="134"/>
  <c r="F162" i="134"/>
  <c r="M161" i="134"/>
  <c r="M156" i="134"/>
  <c r="M155" i="134"/>
  <c r="M154" i="134"/>
  <c r="M153" i="134"/>
  <c r="M152" i="134"/>
  <c r="M151" i="134"/>
  <c r="M150" i="134"/>
  <c r="L149" i="134"/>
  <c r="K149" i="134"/>
  <c r="J149" i="134"/>
  <c r="I149" i="134"/>
  <c r="H149" i="134"/>
  <c r="G149" i="134"/>
  <c r="F149" i="134"/>
  <c r="M148" i="134"/>
  <c r="M142" i="134"/>
  <c r="M141" i="134"/>
  <c r="M140" i="134"/>
  <c r="M139" i="134"/>
  <c r="M138" i="134"/>
  <c r="M137" i="134"/>
  <c r="M136" i="134"/>
  <c r="M135" i="134"/>
  <c r="M134" i="134"/>
  <c r="M133" i="134"/>
  <c r="M132" i="134"/>
  <c r="M131" i="134"/>
  <c r="M130" i="134"/>
  <c r="M129" i="134"/>
  <c r="M128" i="134"/>
  <c r="M127" i="134"/>
  <c r="M126" i="134"/>
  <c r="M125" i="134"/>
  <c r="M124" i="134"/>
  <c r="M123" i="134"/>
  <c r="M122" i="134"/>
  <c r="M121" i="134"/>
  <c r="M120" i="134"/>
  <c r="M119" i="134"/>
  <c r="M118" i="134"/>
  <c r="M117" i="134"/>
  <c r="M116" i="134"/>
  <c r="M115" i="134"/>
  <c r="M114" i="134"/>
  <c r="M113" i="134"/>
  <c r="L112" i="134"/>
  <c r="K112" i="134"/>
  <c r="J112" i="134"/>
  <c r="I112" i="134"/>
  <c r="H112" i="134"/>
  <c r="G112" i="134"/>
  <c r="F112" i="134"/>
  <c r="E112" i="134"/>
  <c r="M111" i="134"/>
  <c r="M110" i="134"/>
  <c r="M109" i="134"/>
  <c r="M108" i="134"/>
  <c r="M107" i="134"/>
  <c r="M106" i="134"/>
  <c r="M105" i="134"/>
  <c r="M104" i="134"/>
  <c r="M103" i="134"/>
  <c r="M102" i="134"/>
  <c r="M101" i="134"/>
  <c r="L100" i="134"/>
  <c r="K100" i="134"/>
  <c r="J100" i="134"/>
  <c r="I100" i="134"/>
  <c r="H100" i="134"/>
  <c r="G100" i="134"/>
  <c r="F100" i="134"/>
  <c r="M99" i="134"/>
  <c r="M98" i="134"/>
  <c r="M97" i="134" s="1"/>
  <c r="L97" i="134"/>
  <c r="K97" i="134"/>
  <c r="J97" i="134"/>
  <c r="I97" i="134"/>
  <c r="H97" i="134"/>
  <c r="G97" i="134"/>
  <c r="F97" i="134"/>
  <c r="M96" i="134"/>
  <c r="M94" i="134"/>
  <c r="M93" i="134"/>
  <c r="M92" i="134"/>
  <c r="M91" i="134"/>
  <c r="M90" i="134"/>
  <c r="M89" i="134"/>
  <c r="M88" i="134"/>
  <c r="M87" i="134"/>
  <c r="M86" i="134"/>
  <c r="L85" i="134"/>
  <c r="K85" i="134"/>
  <c r="J85" i="134"/>
  <c r="I85" i="134"/>
  <c r="H85" i="134"/>
  <c r="G85" i="134"/>
  <c r="F85" i="134"/>
  <c r="E85" i="134"/>
  <c r="M84" i="134"/>
  <c r="M83" i="134"/>
  <c r="M82" i="134"/>
  <c r="M81" i="134"/>
  <c r="M80" i="134"/>
  <c r="M79" i="134"/>
  <c r="M78" i="134"/>
  <c r="M77" i="134"/>
  <c r="L76" i="134"/>
  <c r="K76" i="134"/>
  <c r="J76" i="134"/>
  <c r="I76" i="134"/>
  <c r="H76" i="134"/>
  <c r="G76" i="134"/>
  <c r="F76" i="134"/>
  <c r="E76" i="134"/>
  <c r="M76" i="134" s="1"/>
  <c r="M75" i="134"/>
  <c r="M74" i="134"/>
  <c r="M73" i="134"/>
  <c r="M72" i="134"/>
  <c r="M71" i="134"/>
  <c r="M70" i="134"/>
  <c r="M69" i="134"/>
  <c r="M68" i="134"/>
  <c r="M67" i="134"/>
  <c r="L66" i="134"/>
  <c r="K66" i="134"/>
  <c r="J66" i="134"/>
  <c r="I66" i="134"/>
  <c r="H66" i="134"/>
  <c r="G66" i="134"/>
  <c r="F66" i="134"/>
  <c r="E66" i="134"/>
  <c r="M66" i="134" s="1"/>
  <c r="M65" i="134"/>
  <c r="M64" i="134"/>
  <c r="M63" i="134"/>
  <c r="L62" i="134"/>
  <c r="K62" i="134"/>
  <c r="J62" i="134"/>
  <c r="I62" i="134"/>
  <c r="H62" i="134"/>
  <c r="G62" i="134"/>
  <c r="F62" i="134"/>
  <c r="E62" i="134"/>
  <c r="M62" i="134" s="1"/>
  <c r="M61" i="134"/>
  <c r="M60" i="134"/>
  <c r="M59" i="134"/>
  <c r="M58" i="134"/>
  <c r="M57" i="134"/>
  <c r="M56" i="134"/>
  <c r="M55" i="134"/>
  <c r="M54" i="134"/>
  <c r="M53" i="134"/>
  <c r="M52" i="134"/>
  <c r="M51" i="134"/>
  <c r="M50" i="134"/>
  <c r="M49" i="134"/>
  <c r="L48" i="134"/>
  <c r="K48" i="134"/>
  <c r="J48" i="134"/>
  <c r="I48" i="134"/>
  <c r="H48" i="134"/>
  <c r="G48" i="134"/>
  <c r="F48" i="134"/>
  <c r="E48" i="134"/>
  <c r="M47" i="134"/>
  <c r="M43" i="134"/>
  <c r="M42" i="134"/>
  <c r="M41" i="134"/>
  <c r="M40" i="134"/>
  <c r="M39" i="134"/>
  <c r="M38" i="134"/>
  <c r="M37" i="134"/>
  <c r="M36" i="134"/>
  <c r="M35" i="134"/>
  <c r="M34" i="134"/>
  <c r="M33" i="134"/>
  <c r="M32" i="134"/>
  <c r="M31" i="134"/>
  <c r="M30" i="134"/>
  <c r="M29" i="134"/>
  <c r="M28" i="134"/>
  <c r="M27" i="134"/>
  <c r="M26" i="134"/>
  <c r="M25" i="134"/>
  <c r="M24" i="134"/>
  <c r="M23" i="134"/>
  <c r="M22" i="134"/>
  <c r="M21" i="134"/>
  <c r="M20" i="134"/>
  <c r="M19" i="134"/>
  <c r="M18" i="134"/>
  <c r="M17" i="134"/>
  <c r="M16" i="134"/>
  <c r="M15" i="134"/>
  <c r="M14" i="134"/>
  <c r="M13" i="134"/>
  <c r="M12" i="134"/>
  <c r="M11" i="134"/>
  <c r="M10" i="134"/>
  <c r="M9" i="134"/>
  <c r="M8" i="134"/>
  <c r="M7" i="134"/>
  <c r="L6" i="134"/>
  <c r="L5" i="134" s="1"/>
  <c r="K6" i="134"/>
  <c r="J6" i="134"/>
  <c r="J5" i="134" s="1"/>
  <c r="I6" i="134"/>
  <c r="H6" i="134"/>
  <c r="H5" i="134" s="1"/>
  <c r="G6" i="134"/>
  <c r="F6" i="134"/>
  <c r="F5" i="134" s="1"/>
  <c r="K5" i="134"/>
  <c r="I5" i="134"/>
  <c r="E213" i="133"/>
  <c r="E214" i="133"/>
  <c r="E215" i="133"/>
  <c r="E216" i="133"/>
  <c r="E217" i="133"/>
  <c r="E218" i="133"/>
  <c r="E219" i="133"/>
  <c r="E212" i="133"/>
  <c r="E209" i="133"/>
  <c r="M209" i="133" s="1"/>
  <c r="E208" i="133"/>
  <c r="E197" i="133"/>
  <c r="E198" i="133"/>
  <c r="E199" i="133"/>
  <c r="E200" i="133"/>
  <c r="E201" i="133"/>
  <c r="E202" i="133"/>
  <c r="E203" i="133"/>
  <c r="E204" i="133"/>
  <c r="E196" i="133"/>
  <c r="E179" i="133"/>
  <c r="E180" i="133"/>
  <c r="E178" i="133"/>
  <c r="M178" i="133" s="1"/>
  <c r="E164" i="133"/>
  <c r="E165" i="133"/>
  <c r="E166" i="133"/>
  <c r="E167" i="133"/>
  <c r="E168" i="133"/>
  <c r="E169" i="133"/>
  <c r="E170" i="133"/>
  <c r="E171" i="133"/>
  <c r="E172" i="133"/>
  <c r="E173" i="133"/>
  <c r="E174" i="133"/>
  <c r="E175" i="133"/>
  <c r="E163" i="133"/>
  <c r="E151" i="133"/>
  <c r="E152" i="133"/>
  <c r="E153" i="133"/>
  <c r="E154" i="133"/>
  <c r="E155" i="133"/>
  <c r="E156" i="133"/>
  <c r="E157" i="133"/>
  <c r="E158" i="133"/>
  <c r="E159" i="133"/>
  <c r="E160" i="133"/>
  <c r="E150" i="133"/>
  <c r="E114" i="133"/>
  <c r="E115" i="133"/>
  <c r="E116" i="133"/>
  <c r="E117" i="133"/>
  <c r="E118" i="133"/>
  <c r="E119" i="133"/>
  <c r="E120" i="133"/>
  <c r="E121" i="133"/>
  <c r="E122" i="133"/>
  <c r="E123" i="133"/>
  <c r="E124" i="133"/>
  <c r="E125" i="133"/>
  <c r="E126" i="133"/>
  <c r="E127" i="133"/>
  <c r="E128" i="133"/>
  <c r="E129" i="133"/>
  <c r="E130" i="133"/>
  <c r="E131" i="133"/>
  <c r="E132" i="133"/>
  <c r="E133" i="133"/>
  <c r="E134" i="133"/>
  <c r="E135" i="133"/>
  <c r="E136" i="133"/>
  <c r="E137" i="133"/>
  <c r="E138" i="133"/>
  <c r="E139" i="133"/>
  <c r="E140" i="133"/>
  <c r="E141" i="133"/>
  <c r="E142" i="133"/>
  <c r="E143" i="133"/>
  <c r="E144" i="133"/>
  <c r="E145" i="133"/>
  <c r="E146" i="133"/>
  <c r="E147" i="133"/>
  <c r="E113" i="133"/>
  <c r="E102" i="133"/>
  <c r="E103" i="133"/>
  <c r="E104" i="133"/>
  <c r="E105" i="133"/>
  <c r="E106" i="133"/>
  <c r="E107" i="133"/>
  <c r="E108" i="133"/>
  <c r="E109" i="133"/>
  <c r="E101" i="133"/>
  <c r="E98" i="133"/>
  <c r="E87" i="133"/>
  <c r="E88" i="133"/>
  <c r="E89" i="133"/>
  <c r="E90" i="133"/>
  <c r="E91" i="133"/>
  <c r="E92" i="133"/>
  <c r="E93" i="133"/>
  <c r="E94" i="133"/>
  <c r="E95" i="133"/>
  <c r="E86" i="133"/>
  <c r="E78" i="133"/>
  <c r="E79" i="133"/>
  <c r="E80" i="133"/>
  <c r="E81" i="133"/>
  <c r="E82" i="133"/>
  <c r="E83" i="133"/>
  <c r="E77" i="133"/>
  <c r="E68" i="133"/>
  <c r="E69" i="133"/>
  <c r="E70" i="133"/>
  <c r="E71" i="133"/>
  <c r="E72" i="133"/>
  <c r="E73" i="133"/>
  <c r="E74" i="133"/>
  <c r="E67" i="133"/>
  <c r="E64" i="133"/>
  <c r="E63" i="133"/>
  <c r="E50" i="133"/>
  <c r="E51" i="133"/>
  <c r="E52" i="133"/>
  <c r="E53" i="133"/>
  <c r="E54" i="133"/>
  <c r="E55" i="133"/>
  <c r="E56" i="133"/>
  <c r="E57" i="133"/>
  <c r="E58" i="133"/>
  <c r="E59" i="133"/>
  <c r="E60" i="133"/>
  <c r="E49" i="133"/>
  <c r="E8" i="133"/>
  <c r="E9" i="133"/>
  <c r="E10" i="133"/>
  <c r="E11" i="133"/>
  <c r="E12" i="133"/>
  <c r="E13" i="133"/>
  <c r="E14" i="133"/>
  <c r="E15" i="133"/>
  <c r="E16" i="133"/>
  <c r="E17" i="133"/>
  <c r="E18" i="133"/>
  <c r="E19" i="133"/>
  <c r="E20" i="133"/>
  <c r="E21" i="133"/>
  <c r="E22" i="133"/>
  <c r="E23" i="133"/>
  <c r="E24" i="133"/>
  <c r="E25" i="133"/>
  <c r="E26" i="133"/>
  <c r="E27" i="133"/>
  <c r="E28" i="133"/>
  <c r="E29" i="133"/>
  <c r="E30" i="133"/>
  <c r="E31" i="133"/>
  <c r="E32" i="133"/>
  <c r="E33" i="133"/>
  <c r="E34" i="133"/>
  <c r="E35" i="133"/>
  <c r="E36" i="133"/>
  <c r="E37" i="133"/>
  <c r="E38" i="133"/>
  <c r="E39" i="133"/>
  <c r="E40" i="133"/>
  <c r="E41" i="133"/>
  <c r="E42" i="133"/>
  <c r="E43" i="133"/>
  <c r="E44" i="133"/>
  <c r="E45" i="133"/>
  <c r="E46" i="133"/>
  <c r="E7" i="133"/>
  <c r="M157" i="132"/>
  <c r="M158" i="132"/>
  <c r="M159" i="132"/>
  <c r="M160" i="132"/>
  <c r="M143" i="132"/>
  <c r="M144" i="132"/>
  <c r="M145" i="132"/>
  <c r="M146" i="132"/>
  <c r="M147" i="132"/>
  <c r="M219" i="133"/>
  <c r="M218" i="133"/>
  <c r="M217" i="133"/>
  <c r="M216" i="133"/>
  <c r="M215" i="133"/>
  <c r="M214" i="133"/>
  <c r="M213" i="133"/>
  <c r="M212" i="133"/>
  <c r="L211" i="133"/>
  <c r="K211" i="133"/>
  <c r="J211" i="133"/>
  <c r="I211" i="133"/>
  <c r="H211" i="133"/>
  <c r="G211" i="133"/>
  <c r="F211" i="133"/>
  <c r="E211" i="133"/>
  <c r="M210" i="133"/>
  <c r="M208" i="133"/>
  <c r="M207" i="133"/>
  <c r="L206" i="133"/>
  <c r="K206" i="133"/>
  <c r="J206" i="133"/>
  <c r="I206" i="133"/>
  <c r="H206" i="133"/>
  <c r="G206" i="133"/>
  <c r="F206" i="133"/>
  <c r="E206" i="133"/>
  <c r="M205" i="133"/>
  <c r="M204" i="133"/>
  <c r="M203" i="133"/>
  <c r="M202" i="133"/>
  <c r="M201" i="133"/>
  <c r="M200" i="133"/>
  <c r="M199" i="133"/>
  <c r="M198" i="133"/>
  <c r="M197" i="133"/>
  <c r="M196" i="133"/>
  <c r="L195" i="133"/>
  <c r="K195" i="133"/>
  <c r="J195" i="133"/>
  <c r="I195" i="133"/>
  <c r="H195" i="133"/>
  <c r="G195" i="133"/>
  <c r="F195" i="133"/>
  <c r="M194" i="133"/>
  <c r="M193" i="133"/>
  <c r="M192" i="133"/>
  <c r="M191" i="133"/>
  <c r="M190" i="133"/>
  <c r="M189" i="133"/>
  <c r="M188" i="133"/>
  <c r="M187" i="133"/>
  <c r="M186" i="133"/>
  <c r="M185" i="133"/>
  <c r="M184" i="133"/>
  <c r="M183" i="133"/>
  <c r="M182" i="133"/>
  <c r="F182" i="133"/>
  <c r="M181" i="133"/>
  <c r="M180" i="133"/>
  <c r="M179" i="133"/>
  <c r="K177" i="133"/>
  <c r="J177" i="133"/>
  <c r="I177" i="133"/>
  <c r="H177" i="133"/>
  <c r="G177" i="133"/>
  <c r="F177" i="133"/>
  <c r="M176" i="133"/>
  <c r="M175" i="133"/>
  <c r="M174" i="133"/>
  <c r="M173" i="133"/>
  <c r="M172" i="133"/>
  <c r="M171" i="133"/>
  <c r="M170" i="133"/>
  <c r="M169" i="133"/>
  <c r="M168" i="133"/>
  <c r="M167" i="133"/>
  <c r="M166" i="133"/>
  <c r="M165" i="133"/>
  <c r="M164" i="133"/>
  <c r="M163" i="133"/>
  <c r="L162" i="133"/>
  <c r="K162" i="133"/>
  <c r="J162" i="133"/>
  <c r="I162" i="133"/>
  <c r="H162" i="133"/>
  <c r="G162" i="133"/>
  <c r="F162" i="133"/>
  <c r="M161" i="133"/>
  <c r="M156" i="133"/>
  <c r="M155" i="133"/>
  <c r="M154" i="133"/>
  <c r="M153" i="133"/>
  <c r="M152" i="133"/>
  <c r="M151" i="133"/>
  <c r="M150" i="133"/>
  <c r="L149" i="133"/>
  <c r="K149" i="133"/>
  <c r="J149" i="133"/>
  <c r="I149" i="133"/>
  <c r="H149" i="133"/>
  <c r="G149" i="133"/>
  <c r="F149" i="133"/>
  <c r="M148" i="133"/>
  <c r="M142" i="133"/>
  <c r="M141" i="133"/>
  <c r="M140" i="133"/>
  <c r="M139" i="133"/>
  <c r="M138" i="133"/>
  <c r="M137" i="133"/>
  <c r="M136" i="133"/>
  <c r="M135" i="133"/>
  <c r="M134" i="133"/>
  <c r="M133" i="133"/>
  <c r="M132" i="133"/>
  <c r="M131" i="133"/>
  <c r="M130" i="133"/>
  <c r="M129" i="133"/>
  <c r="M128" i="133"/>
  <c r="M127" i="133"/>
  <c r="M126" i="133"/>
  <c r="M125" i="133"/>
  <c r="M124" i="133"/>
  <c r="M123" i="133"/>
  <c r="M122" i="133"/>
  <c r="M121" i="133"/>
  <c r="M120" i="133"/>
  <c r="M119" i="133"/>
  <c r="M118" i="133"/>
  <c r="M117" i="133"/>
  <c r="M116" i="133"/>
  <c r="M115" i="133"/>
  <c r="M114" i="133"/>
  <c r="M113" i="133"/>
  <c r="L112" i="133"/>
  <c r="K112" i="133"/>
  <c r="J112" i="133"/>
  <c r="I112" i="133"/>
  <c r="H112" i="133"/>
  <c r="G112" i="133"/>
  <c r="F112" i="133"/>
  <c r="E112" i="133"/>
  <c r="M111" i="133"/>
  <c r="M110" i="133"/>
  <c r="M109" i="133"/>
  <c r="M108" i="133"/>
  <c r="M107" i="133"/>
  <c r="M106" i="133"/>
  <c r="M105" i="133"/>
  <c r="M104" i="133"/>
  <c r="M103" i="133"/>
  <c r="M102" i="133"/>
  <c r="M101" i="133"/>
  <c r="L100" i="133"/>
  <c r="K100" i="133"/>
  <c r="J100" i="133"/>
  <c r="I100" i="133"/>
  <c r="H100" i="133"/>
  <c r="G100" i="133"/>
  <c r="F100" i="133"/>
  <c r="M99" i="133"/>
  <c r="M98" i="133"/>
  <c r="M97" i="133" s="1"/>
  <c r="L97" i="133"/>
  <c r="K97" i="133"/>
  <c r="J97" i="133"/>
  <c r="I97" i="133"/>
  <c r="H97" i="133"/>
  <c r="G97" i="133"/>
  <c r="F97" i="133"/>
  <c r="M96" i="133"/>
  <c r="M94" i="133"/>
  <c r="M93" i="133"/>
  <c r="M92" i="133"/>
  <c r="M91" i="133"/>
  <c r="M90" i="133"/>
  <c r="M89" i="133"/>
  <c r="M88" i="133"/>
  <c r="M87" i="133"/>
  <c r="M86" i="133"/>
  <c r="L85" i="133"/>
  <c r="K85" i="133"/>
  <c r="J85" i="133"/>
  <c r="I85" i="133"/>
  <c r="H85" i="133"/>
  <c r="G85" i="133"/>
  <c r="F85" i="133"/>
  <c r="E85" i="133"/>
  <c r="M84" i="133"/>
  <c r="M83" i="133"/>
  <c r="M82" i="133"/>
  <c r="M81" i="133"/>
  <c r="M80" i="133"/>
  <c r="M79" i="133"/>
  <c r="M78" i="133"/>
  <c r="M77" i="133"/>
  <c r="L76" i="133"/>
  <c r="K76" i="133"/>
  <c r="J76" i="133"/>
  <c r="I76" i="133"/>
  <c r="H76" i="133"/>
  <c r="G76" i="133"/>
  <c r="F76" i="133"/>
  <c r="E76" i="133"/>
  <c r="M76" i="133" s="1"/>
  <c r="M75" i="133"/>
  <c r="M74" i="133"/>
  <c r="M73" i="133"/>
  <c r="M72" i="133"/>
  <c r="M71" i="133"/>
  <c r="M70" i="133"/>
  <c r="M69" i="133"/>
  <c r="M68" i="133"/>
  <c r="M67" i="133"/>
  <c r="L66" i="133"/>
  <c r="K66" i="133"/>
  <c r="J66" i="133"/>
  <c r="I66" i="133"/>
  <c r="H66" i="133"/>
  <c r="G66" i="133"/>
  <c r="F66" i="133"/>
  <c r="E66" i="133"/>
  <c r="M66" i="133" s="1"/>
  <c r="M65" i="133"/>
  <c r="M64" i="133"/>
  <c r="M63" i="133"/>
  <c r="L62" i="133"/>
  <c r="K62" i="133"/>
  <c r="J62" i="133"/>
  <c r="I62" i="133"/>
  <c r="H62" i="133"/>
  <c r="G62" i="133"/>
  <c r="F62" i="133"/>
  <c r="E62" i="133"/>
  <c r="M62" i="133" s="1"/>
  <c r="M61" i="133"/>
  <c r="M60" i="133"/>
  <c r="M59" i="133"/>
  <c r="M58" i="133"/>
  <c r="M57" i="133"/>
  <c r="M56" i="133"/>
  <c r="M55" i="133"/>
  <c r="M54" i="133"/>
  <c r="M53" i="133"/>
  <c r="M52" i="133"/>
  <c r="M51" i="133"/>
  <c r="M50" i="133"/>
  <c r="M49" i="133"/>
  <c r="L48" i="133"/>
  <c r="K48" i="133"/>
  <c r="J48" i="133"/>
  <c r="I48" i="133"/>
  <c r="H48" i="133"/>
  <c r="G48" i="133"/>
  <c r="F48" i="133"/>
  <c r="E48" i="133"/>
  <c r="M47" i="133"/>
  <c r="M43" i="133"/>
  <c r="M42" i="133"/>
  <c r="M41" i="133"/>
  <c r="M40" i="133"/>
  <c r="M39" i="133"/>
  <c r="M38" i="133"/>
  <c r="M37" i="133"/>
  <c r="M36" i="133"/>
  <c r="M35" i="133"/>
  <c r="M34" i="133"/>
  <c r="M33" i="133"/>
  <c r="M32" i="133"/>
  <c r="M31" i="133"/>
  <c r="M30" i="133"/>
  <c r="M29" i="133"/>
  <c r="M28" i="133"/>
  <c r="M27" i="133"/>
  <c r="M26" i="133"/>
  <c r="M25" i="133"/>
  <c r="M24" i="133"/>
  <c r="M23" i="133"/>
  <c r="M22" i="133"/>
  <c r="M21" i="133"/>
  <c r="M20" i="133"/>
  <c r="M19" i="133"/>
  <c r="M18" i="133"/>
  <c r="M17" i="133"/>
  <c r="M16" i="133"/>
  <c r="M15" i="133"/>
  <c r="M14" i="133"/>
  <c r="M13" i="133"/>
  <c r="M12" i="133"/>
  <c r="M11" i="133"/>
  <c r="M10" i="133"/>
  <c r="M9" i="133"/>
  <c r="M8" i="133"/>
  <c r="M7" i="133"/>
  <c r="L6" i="133"/>
  <c r="L5" i="133" s="1"/>
  <c r="K6" i="133"/>
  <c r="J6" i="133"/>
  <c r="J5" i="133" s="1"/>
  <c r="I6" i="133"/>
  <c r="H6" i="133"/>
  <c r="H5" i="133" s="1"/>
  <c r="G6" i="133"/>
  <c r="F6" i="133"/>
  <c r="F5" i="133" s="1"/>
  <c r="K5" i="133"/>
  <c r="I5" i="133"/>
  <c r="E213" i="132"/>
  <c r="E214" i="132"/>
  <c r="E215" i="132"/>
  <c r="E216" i="132"/>
  <c r="E217" i="132"/>
  <c r="E218" i="132"/>
  <c r="E219" i="132"/>
  <c r="E212" i="132"/>
  <c r="E209" i="132"/>
  <c r="E208" i="132"/>
  <c r="E60" i="130"/>
  <c r="E197" i="132"/>
  <c r="E198" i="132"/>
  <c r="E199" i="132"/>
  <c r="E200" i="132"/>
  <c r="E201" i="132"/>
  <c r="E202" i="132"/>
  <c r="E203" i="132"/>
  <c r="E204" i="132"/>
  <c r="E196" i="132"/>
  <c r="E179" i="132"/>
  <c r="E180" i="132"/>
  <c r="E178" i="132"/>
  <c r="E164" i="132"/>
  <c r="E165" i="132"/>
  <c r="E166" i="132"/>
  <c r="E167" i="132"/>
  <c r="E168" i="132"/>
  <c r="E169" i="132"/>
  <c r="E170" i="132"/>
  <c r="E171" i="132"/>
  <c r="E172" i="132"/>
  <c r="E173" i="132"/>
  <c r="E174" i="132"/>
  <c r="E175" i="132"/>
  <c r="E163" i="132"/>
  <c r="E151" i="132"/>
  <c r="E152" i="132"/>
  <c r="E153" i="132"/>
  <c r="E154" i="132"/>
  <c r="E155" i="132"/>
  <c r="E156" i="132"/>
  <c r="E157" i="132"/>
  <c r="E158" i="132"/>
  <c r="E159" i="132"/>
  <c r="E160" i="132"/>
  <c r="E150" i="132"/>
  <c r="E114" i="132"/>
  <c r="E115" i="132"/>
  <c r="E116" i="132"/>
  <c r="E117" i="132"/>
  <c r="E118" i="132"/>
  <c r="E119" i="132"/>
  <c r="E120" i="132"/>
  <c r="E121" i="132"/>
  <c r="E122" i="132"/>
  <c r="E123" i="132"/>
  <c r="E124" i="132"/>
  <c r="E125" i="132"/>
  <c r="E126" i="132"/>
  <c r="E127" i="132"/>
  <c r="E128" i="132"/>
  <c r="E129" i="132"/>
  <c r="E130" i="132"/>
  <c r="E131" i="132"/>
  <c r="E132" i="132"/>
  <c r="E133" i="132"/>
  <c r="E134" i="132"/>
  <c r="E135" i="132"/>
  <c r="E136" i="132"/>
  <c r="E137" i="132"/>
  <c r="E138" i="132"/>
  <c r="E139" i="132"/>
  <c r="E140" i="132"/>
  <c r="E141" i="132"/>
  <c r="E142" i="132"/>
  <c r="E143" i="132"/>
  <c r="E144" i="132"/>
  <c r="E145" i="132"/>
  <c r="E146" i="132"/>
  <c r="E147" i="132"/>
  <c r="E113" i="132"/>
  <c r="E102" i="132"/>
  <c r="E103" i="132"/>
  <c r="E104" i="132"/>
  <c r="E105" i="132"/>
  <c r="E106" i="132"/>
  <c r="E107" i="132"/>
  <c r="E108" i="132"/>
  <c r="E109" i="132"/>
  <c r="E101" i="132"/>
  <c r="E98" i="132"/>
  <c r="E87" i="132"/>
  <c r="E88" i="132"/>
  <c r="E89" i="132"/>
  <c r="E90" i="132"/>
  <c r="E91" i="132"/>
  <c r="E92" i="132"/>
  <c r="E93" i="132"/>
  <c r="E94" i="132"/>
  <c r="E95" i="132"/>
  <c r="M95" i="132" s="1"/>
  <c r="E86" i="132"/>
  <c r="E78" i="132"/>
  <c r="E79" i="132"/>
  <c r="E80" i="132"/>
  <c r="E81" i="132"/>
  <c r="E82" i="132"/>
  <c r="E83" i="132"/>
  <c r="E77" i="132"/>
  <c r="E68" i="132"/>
  <c r="E69" i="132"/>
  <c r="E70" i="132"/>
  <c r="E71" i="132"/>
  <c r="E72" i="132"/>
  <c r="E73" i="132"/>
  <c r="E74" i="132"/>
  <c r="E67" i="132"/>
  <c r="E64" i="132"/>
  <c r="E63" i="132"/>
  <c r="E50" i="132"/>
  <c r="E51" i="132"/>
  <c r="E52" i="132"/>
  <c r="E53" i="132"/>
  <c r="E54" i="132"/>
  <c r="E55" i="132"/>
  <c r="E56" i="132"/>
  <c r="E57" i="132"/>
  <c r="E58" i="132"/>
  <c r="E59" i="132"/>
  <c r="E60" i="132"/>
  <c r="E49" i="132"/>
  <c r="E8" i="132"/>
  <c r="E9" i="132"/>
  <c r="E10" i="132"/>
  <c r="E11" i="132"/>
  <c r="E12" i="132"/>
  <c r="E13" i="132"/>
  <c r="E14" i="132"/>
  <c r="E15" i="132"/>
  <c r="E16" i="132"/>
  <c r="E17" i="132"/>
  <c r="E18" i="132"/>
  <c r="E19" i="132"/>
  <c r="E20" i="132"/>
  <c r="E21" i="132"/>
  <c r="E22" i="132"/>
  <c r="E23" i="132"/>
  <c r="E24" i="132"/>
  <c r="E25" i="132"/>
  <c r="E26" i="132"/>
  <c r="E27" i="132"/>
  <c r="E28" i="132"/>
  <c r="E29" i="132"/>
  <c r="E30" i="132"/>
  <c r="E31" i="132"/>
  <c r="E32" i="132"/>
  <c r="E33" i="132"/>
  <c r="E34" i="132"/>
  <c r="E35" i="132"/>
  <c r="E36" i="132"/>
  <c r="E37" i="132"/>
  <c r="E38" i="132"/>
  <c r="E39" i="132"/>
  <c r="E40" i="132"/>
  <c r="E41" i="132"/>
  <c r="E42" i="132"/>
  <c r="E43" i="132"/>
  <c r="E44" i="132"/>
  <c r="M44" i="132" s="1"/>
  <c r="E45" i="132"/>
  <c r="M45" i="132" s="1"/>
  <c r="E46" i="132"/>
  <c r="M46" i="132" s="1"/>
  <c r="E7" i="132"/>
  <c r="M175" i="132"/>
  <c r="M175" i="130"/>
  <c r="M157" i="130"/>
  <c r="M158" i="130"/>
  <c r="M159" i="130"/>
  <c r="M160" i="130"/>
  <c r="M95" i="130"/>
  <c r="M140" i="129"/>
  <c r="M141" i="129"/>
  <c r="M140" i="127"/>
  <c r="M141" i="127"/>
  <c r="M145" i="128"/>
  <c r="M146" i="128"/>
  <c r="M147" i="128"/>
  <c r="M148" i="128"/>
  <c r="M149" i="128"/>
  <c r="M150" i="128"/>
  <c r="M144" i="128"/>
  <c r="M140" i="128"/>
  <c r="M141" i="128"/>
  <c r="M76" i="138" l="1"/>
  <c r="G5" i="138"/>
  <c r="M211" i="138"/>
  <c r="M206" i="138"/>
  <c r="M112" i="138"/>
  <c r="M85" i="138"/>
  <c r="M6" i="138"/>
  <c r="M5" i="138" s="1"/>
  <c r="M206" i="137"/>
  <c r="M211" i="137"/>
  <c r="M85" i="137"/>
  <c r="M112" i="137"/>
  <c r="M6" i="137"/>
  <c r="M5" i="137" s="1"/>
  <c r="M211" i="136"/>
  <c r="M206" i="136"/>
  <c r="M85" i="136"/>
  <c r="M48" i="136"/>
  <c r="M112" i="136"/>
  <c r="M211" i="135"/>
  <c r="M206" i="135"/>
  <c r="M48" i="135"/>
  <c r="M6" i="136"/>
  <c r="M112" i="135"/>
  <c r="M85" i="135"/>
  <c r="M6" i="135"/>
  <c r="M211" i="134"/>
  <c r="M206" i="134"/>
  <c r="M112" i="134"/>
  <c r="M85" i="134"/>
  <c r="G5" i="134"/>
  <c r="M48" i="134"/>
  <c r="M6" i="134"/>
  <c r="E6" i="138"/>
  <c r="E5" i="138" s="1"/>
  <c r="E97" i="138"/>
  <c r="E100" i="138"/>
  <c r="M100" i="138" s="1"/>
  <c r="E149" i="138"/>
  <c r="M149" i="138" s="1"/>
  <c r="E162" i="138"/>
  <c r="M162" i="138" s="1"/>
  <c r="E177" i="138"/>
  <c r="E195" i="138"/>
  <c r="M195" i="138" s="1"/>
  <c r="E6" i="137"/>
  <c r="E5" i="137" s="1"/>
  <c r="E97" i="137"/>
  <c r="E100" i="137"/>
  <c r="M100" i="137" s="1"/>
  <c r="E149" i="137"/>
  <c r="M149" i="137" s="1"/>
  <c r="E162" i="137"/>
  <c r="M162" i="137" s="1"/>
  <c r="E177" i="137"/>
  <c r="E195" i="137"/>
  <c r="M195" i="137" s="1"/>
  <c r="E6" i="136"/>
  <c r="E5" i="136" s="1"/>
  <c r="E97" i="136"/>
  <c r="E100" i="136"/>
  <c r="M100" i="136" s="1"/>
  <c r="E149" i="136"/>
  <c r="M149" i="136" s="1"/>
  <c r="E162" i="136"/>
  <c r="M162" i="136" s="1"/>
  <c r="E177" i="136"/>
  <c r="E195" i="136"/>
  <c r="M195" i="136" s="1"/>
  <c r="E6" i="135"/>
  <c r="E5" i="135" s="1"/>
  <c r="E97" i="135"/>
  <c r="E100" i="135"/>
  <c r="M100" i="135" s="1"/>
  <c r="E149" i="135"/>
  <c r="M149" i="135" s="1"/>
  <c r="E162" i="135"/>
  <c r="M162" i="135" s="1"/>
  <c r="E177" i="135"/>
  <c r="E195" i="135"/>
  <c r="M195" i="135" s="1"/>
  <c r="M211" i="133"/>
  <c r="M206" i="133"/>
  <c r="M48" i="133"/>
  <c r="G5" i="133"/>
  <c r="M85" i="133"/>
  <c r="M112" i="133"/>
  <c r="M6" i="133"/>
  <c r="M5" i="133" s="1"/>
  <c r="E6" i="134"/>
  <c r="E5" i="134" s="1"/>
  <c r="E97" i="134"/>
  <c r="E100" i="134"/>
  <c r="M100" i="134" s="1"/>
  <c r="E149" i="134"/>
  <c r="M149" i="134" s="1"/>
  <c r="E162" i="134"/>
  <c r="M162" i="134" s="1"/>
  <c r="E177" i="134"/>
  <c r="E195" i="134"/>
  <c r="M195" i="134" s="1"/>
  <c r="E6" i="133"/>
  <c r="E5" i="133" s="1"/>
  <c r="E97" i="133"/>
  <c r="E100" i="133"/>
  <c r="M100" i="133" s="1"/>
  <c r="E149" i="133"/>
  <c r="M149" i="133" s="1"/>
  <c r="E162" i="133"/>
  <c r="M162" i="133" s="1"/>
  <c r="E177" i="133"/>
  <c r="E195" i="133"/>
  <c r="M195" i="133" s="1"/>
  <c r="M140" i="126"/>
  <c r="M141" i="126"/>
  <c r="M140" i="125"/>
  <c r="M141" i="125"/>
  <c r="M140" i="124"/>
  <c r="M141" i="124"/>
  <c r="M140" i="123"/>
  <c r="M141" i="123"/>
  <c r="M44" i="122"/>
  <c r="M144" i="130"/>
  <c r="M145" i="130"/>
  <c r="M146" i="130"/>
  <c r="M46" i="130"/>
  <c r="M45" i="130"/>
  <c r="M44" i="130"/>
  <c r="M5" i="136" l="1"/>
  <c r="M5" i="135"/>
  <c r="M5" i="134"/>
  <c r="M197" i="129"/>
  <c r="M140" i="122"/>
  <c r="M141" i="122"/>
  <c r="M219" i="132"/>
  <c r="M218" i="132"/>
  <c r="M217" i="132"/>
  <c r="M216" i="132"/>
  <c r="M215" i="132"/>
  <c r="M214" i="132"/>
  <c r="M213" i="132"/>
  <c r="M212" i="132"/>
  <c r="L211" i="132"/>
  <c r="K211" i="132"/>
  <c r="J211" i="132"/>
  <c r="I211" i="132"/>
  <c r="H211" i="132"/>
  <c r="G211" i="132"/>
  <c r="F211" i="132"/>
  <c r="M210" i="132"/>
  <c r="M209" i="132"/>
  <c r="M208" i="132"/>
  <c r="M207" i="132"/>
  <c r="L206" i="132"/>
  <c r="K206" i="132"/>
  <c r="J206" i="132"/>
  <c r="I206" i="132"/>
  <c r="H206" i="132"/>
  <c r="G206" i="132"/>
  <c r="F206" i="132"/>
  <c r="M205" i="132"/>
  <c r="M204" i="132"/>
  <c r="M203" i="132"/>
  <c r="M202" i="132"/>
  <c r="M201" i="132"/>
  <c r="M200" i="132"/>
  <c r="M199" i="132"/>
  <c r="M198" i="132"/>
  <c r="M197" i="132"/>
  <c r="M196" i="132"/>
  <c r="L195" i="132"/>
  <c r="K195" i="132"/>
  <c r="K177" i="132" s="1"/>
  <c r="J195" i="132"/>
  <c r="I195" i="132"/>
  <c r="I177" i="132" s="1"/>
  <c r="H195" i="132"/>
  <c r="G195" i="132"/>
  <c r="G177" i="132" s="1"/>
  <c r="F195" i="132"/>
  <c r="M194" i="132"/>
  <c r="M193" i="132"/>
  <c r="M192" i="132"/>
  <c r="M191" i="132"/>
  <c r="M190" i="132"/>
  <c r="M189" i="132"/>
  <c r="M188" i="132"/>
  <c r="M187" i="132"/>
  <c r="M186" i="132"/>
  <c r="M185" i="132"/>
  <c r="M184" i="132"/>
  <c r="M183" i="132"/>
  <c r="F182" i="132"/>
  <c r="M182" i="132" s="1"/>
  <c r="M181" i="132"/>
  <c r="M180" i="132"/>
  <c r="M179" i="132"/>
  <c r="M178" i="132"/>
  <c r="J177" i="132"/>
  <c r="H177" i="132"/>
  <c r="F177" i="132"/>
  <c r="M176" i="132"/>
  <c r="M174" i="132"/>
  <c r="M173" i="132"/>
  <c r="M172" i="132"/>
  <c r="M171" i="132"/>
  <c r="M170" i="132"/>
  <c r="M169" i="132"/>
  <c r="M168" i="132"/>
  <c r="M167" i="132"/>
  <c r="M166" i="132"/>
  <c r="M165" i="132"/>
  <c r="M164" i="132"/>
  <c r="M163" i="132"/>
  <c r="L162" i="132"/>
  <c r="K162" i="132"/>
  <c r="J162" i="132"/>
  <c r="I162" i="132"/>
  <c r="H162" i="132"/>
  <c r="G162" i="132"/>
  <c r="F162" i="132"/>
  <c r="M161" i="132"/>
  <c r="M156" i="132"/>
  <c r="M155" i="132"/>
  <c r="M154" i="132"/>
  <c r="M153" i="132"/>
  <c r="M152" i="132"/>
  <c r="M151" i="132"/>
  <c r="M150" i="132"/>
  <c r="L149" i="132"/>
  <c r="K149" i="132"/>
  <c r="J149" i="132"/>
  <c r="I149" i="132"/>
  <c r="H149" i="132"/>
  <c r="G149" i="132"/>
  <c r="F149" i="132"/>
  <c r="M148" i="132"/>
  <c r="M142" i="132"/>
  <c r="M141" i="132"/>
  <c r="M140" i="132"/>
  <c r="M139" i="132"/>
  <c r="M138" i="132"/>
  <c r="M137" i="132"/>
  <c r="M136" i="132"/>
  <c r="M135" i="132"/>
  <c r="M134" i="132"/>
  <c r="M133" i="132"/>
  <c r="M132" i="132"/>
  <c r="M131" i="132"/>
  <c r="M130" i="132"/>
  <c r="M129" i="132"/>
  <c r="M128" i="132"/>
  <c r="M127" i="132"/>
  <c r="M126" i="132"/>
  <c r="M125" i="132"/>
  <c r="M124" i="132"/>
  <c r="M123" i="132"/>
  <c r="M122" i="132"/>
  <c r="M121" i="132"/>
  <c r="M120" i="132"/>
  <c r="M119" i="132"/>
  <c r="M118" i="132"/>
  <c r="M117" i="132"/>
  <c r="M116" i="132"/>
  <c r="M115" i="132"/>
  <c r="M114" i="132"/>
  <c r="M113" i="132"/>
  <c r="M111" i="132"/>
  <c r="M110" i="132"/>
  <c r="M109" i="132"/>
  <c r="M108" i="132"/>
  <c r="M107" i="132"/>
  <c r="M106" i="132"/>
  <c r="M105" i="132"/>
  <c r="M104" i="132"/>
  <c r="M103" i="132"/>
  <c r="M102" i="132"/>
  <c r="M101" i="132"/>
  <c r="L100" i="132"/>
  <c r="K100" i="132"/>
  <c r="J100" i="132"/>
  <c r="I100" i="132"/>
  <c r="H100" i="132"/>
  <c r="G100" i="132"/>
  <c r="F100" i="132"/>
  <c r="E100" i="132"/>
  <c r="M100" i="132" s="1"/>
  <c r="M99" i="132"/>
  <c r="M98" i="132"/>
  <c r="M97" i="132" s="1"/>
  <c r="L97" i="132"/>
  <c r="K97" i="132"/>
  <c r="J97" i="132"/>
  <c r="I97" i="132"/>
  <c r="H97" i="132"/>
  <c r="G97" i="132"/>
  <c r="F97" i="132"/>
  <c r="M96" i="132"/>
  <c r="M94" i="132"/>
  <c r="M93" i="132"/>
  <c r="M92" i="132"/>
  <c r="M91" i="132"/>
  <c r="M90" i="132"/>
  <c r="M89" i="132"/>
  <c r="M88" i="132"/>
  <c r="M87" i="132"/>
  <c r="M86" i="132"/>
  <c r="M84" i="132"/>
  <c r="M83" i="132"/>
  <c r="M82" i="132"/>
  <c r="M81" i="132"/>
  <c r="M80" i="132"/>
  <c r="M79" i="132"/>
  <c r="M78" i="132"/>
  <c r="M77" i="132"/>
  <c r="L76" i="132"/>
  <c r="K76" i="132"/>
  <c r="J76" i="132"/>
  <c r="I76" i="132"/>
  <c r="H76" i="132"/>
  <c r="G76" i="132"/>
  <c r="F76" i="132"/>
  <c r="E76" i="132"/>
  <c r="M75" i="132"/>
  <c r="M74" i="132"/>
  <c r="M73" i="132"/>
  <c r="M72" i="132"/>
  <c r="M71" i="132"/>
  <c r="M70" i="132"/>
  <c r="M69" i="132"/>
  <c r="M68" i="132"/>
  <c r="M67" i="132"/>
  <c r="L66" i="132"/>
  <c r="K66" i="132"/>
  <c r="J66" i="132"/>
  <c r="I66" i="132"/>
  <c r="H66" i="132"/>
  <c r="G66" i="132"/>
  <c r="F66" i="132"/>
  <c r="E66" i="132"/>
  <c r="M65" i="132"/>
  <c r="M64" i="132"/>
  <c r="M63" i="132"/>
  <c r="L62" i="132"/>
  <c r="K62" i="132"/>
  <c r="J62" i="132"/>
  <c r="I62" i="132"/>
  <c r="H62" i="132"/>
  <c r="G62" i="132"/>
  <c r="F62" i="132"/>
  <c r="M61" i="132"/>
  <c r="M60" i="132"/>
  <c r="M59" i="132"/>
  <c r="M58" i="132"/>
  <c r="M57" i="132"/>
  <c r="M56" i="132"/>
  <c r="M55" i="132"/>
  <c r="M54" i="132"/>
  <c r="M53" i="132"/>
  <c r="M52" i="132"/>
  <c r="M51" i="132"/>
  <c r="M50" i="132"/>
  <c r="M49" i="132"/>
  <c r="L48" i="132"/>
  <c r="K48" i="132"/>
  <c r="J48" i="132"/>
  <c r="I48" i="132"/>
  <c r="H48" i="132"/>
  <c r="G48" i="132"/>
  <c r="F48" i="132"/>
  <c r="E48" i="132"/>
  <c r="M47" i="132"/>
  <c r="M43" i="132"/>
  <c r="M42" i="132"/>
  <c r="M41" i="132"/>
  <c r="M40" i="132"/>
  <c r="M39" i="132"/>
  <c r="M38" i="132"/>
  <c r="M37" i="132"/>
  <c r="M36" i="132"/>
  <c r="M35" i="132"/>
  <c r="M34" i="132"/>
  <c r="M33" i="132"/>
  <c r="M32" i="132"/>
  <c r="M31" i="132"/>
  <c r="M30" i="132"/>
  <c r="M29" i="132"/>
  <c r="M28" i="132"/>
  <c r="M27" i="132"/>
  <c r="M26" i="132"/>
  <c r="M25" i="132"/>
  <c r="M24" i="132"/>
  <c r="M23" i="132"/>
  <c r="M22" i="132"/>
  <c r="M21" i="132"/>
  <c r="M20" i="132"/>
  <c r="M19" i="132"/>
  <c r="M18" i="132"/>
  <c r="M17" i="132"/>
  <c r="M16" i="132"/>
  <c r="M15" i="132"/>
  <c r="M14" i="132"/>
  <c r="M13" i="132"/>
  <c r="M12" i="132"/>
  <c r="M11" i="132"/>
  <c r="M10" i="132"/>
  <c r="M9" i="132"/>
  <c r="M8" i="132"/>
  <c r="M7" i="132"/>
  <c r="L6" i="132"/>
  <c r="L5" i="132" s="1"/>
  <c r="K6" i="132"/>
  <c r="J6" i="132"/>
  <c r="J5" i="132" s="1"/>
  <c r="I6" i="132"/>
  <c r="I5" i="132" s="1"/>
  <c r="H6" i="132"/>
  <c r="G6" i="132"/>
  <c r="F6" i="132"/>
  <c r="F5" i="132" s="1"/>
  <c r="H5" i="132"/>
  <c r="E213" i="130"/>
  <c r="E214" i="130"/>
  <c r="E215" i="130"/>
  <c r="E216" i="130"/>
  <c r="E217" i="130"/>
  <c r="E218" i="130"/>
  <c r="E219" i="130"/>
  <c r="E212" i="130"/>
  <c r="E209" i="130"/>
  <c r="E208" i="130"/>
  <c r="E197" i="130"/>
  <c r="E198" i="130"/>
  <c r="E199" i="130"/>
  <c r="E200" i="130"/>
  <c r="E201" i="130"/>
  <c r="E202" i="130"/>
  <c r="E203" i="130"/>
  <c r="E204" i="130"/>
  <c r="E196" i="130"/>
  <c r="E179" i="130"/>
  <c r="E180" i="130"/>
  <c r="E178" i="130"/>
  <c r="E174" i="130"/>
  <c r="E164" i="130"/>
  <c r="E165" i="130"/>
  <c r="E166" i="130"/>
  <c r="E167" i="130"/>
  <c r="E168" i="130"/>
  <c r="E169" i="130"/>
  <c r="E170" i="130"/>
  <c r="E171" i="130"/>
  <c r="E172" i="130"/>
  <c r="E173" i="130"/>
  <c r="E163" i="130"/>
  <c r="E151" i="130"/>
  <c r="M151" i="130" s="1"/>
  <c r="E152" i="130"/>
  <c r="M152" i="130" s="1"/>
  <c r="E153" i="130"/>
  <c r="M153" i="130" s="1"/>
  <c r="E154" i="130"/>
  <c r="M154" i="130" s="1"/>
  <c r="E155" i="130"/>
  <c r="M155" i="130" s="1"/>
  <c r="E156" i="130"/>
  <c r="M156" i="130" s="1"/>
  <c r="E150" i="130"/>
  <c r="M150" i="130" s="1"/>
  <c r="E114" i="130"/>
  <c r="E115" i="130"/>
  <c r="E116" i="130"/>
  <c r="E117" i="130"/>
  <c r="E118" i="130"/>
  <c r="E119" i="130"/>
  <c r="E120" i="130"/>
  <c r="E121" i="130"/>
  <c r="E122" i="130"/>
  <c r="E123" i="130"/>
  <c r="E124" i="130"/>
  <c r="E125" i="130"/>
  <c r="E126" i="130"/>
  <c r="E127" i="130"/>
  <c r="E128" i="130"/>
  <c r="E129" i="130"/>
  <c r="E130" i="130"/>
  <c r="E131" i="130"/>
  <c r="E132" i="130"/>
  <c r="E133" i="130"/>
  <c r="E134" i="130"/>
  <c r="E135" i="130"/>
  <c r="E136" i="130"/>
  <c r="E137" i="130"/>
  <c r="E138" i="130"/>
  <c r="E139" i="130"/>
  <c r="E140" i="130"/>
  <c r="E141" i="130"/>
  <c r="E142" i="130"/>
  <c r="E143" i="130"/>
  <c r="M143" i="130" s="1"/>
  <c r="E147" i="130"/>
  <c r="M147" i="130" s="1"/>
  <c r="E113" i="130"/>
  <c r="E102" i="130"/>
  <c r="E103" i="130"/>
  <c r="E104" i="130"/>
  <c r="E105" i="130"/>
  <c r="E106" i="130"/>
  <c r="E107" i="130"/>
  <c r="E108" i="130"/>
  <c r="E109" i="130"/>
  <c r="E101" i="130"/>
  <c r="E98" i="130"/>
  <c r="E87" i="130"/>
  <c r="E88" i="130"/>
  <c r="E89" i="130"/>
  <c r="E90" i="130"/>
  <c r="E91" i="130"/>
  <c r="E92" i="130"/>
  <c r="E93" i="130"/>
  <c r="E94" i="130"/>
  <c r="E86" i="130"/>
  <c r="E78" i="130"/>
  <c r="E79" i="130"/>
  <c r="E80" i="130"/>
  <c r="E81" i="130"/>
  <c r="E82" i="130"/>
  <c r="E83" i="130"/>
  <c r="E77" i="130"/>
  <c r="E68" i="130"/>
  <c r="E69" i="130"/>
  <c r="E70" i="130"/>
  <c r="E71" i="130"/>
  <c r="E72" i="130"/>
  <c r="E73" i="130"/>
  <c r="E74" i="130"/>
  <c r="E67" i="130"/>
  <c r="E64" i="130"/>
  <c r="E63" i="130"/>
  <c r="E50" i="130"/>
  <c r="E51" i="130"/>
  <c r="E52" i="130"/>
  <c r="E53" i="130"/>
  <c r="E54" i="130"/>
  <c r="E55" i="130"/>
  <c r="E56" i="130"/>
  <c r="E57" i="130"/>
  <c r="E58" i="130"/>
  <c r="E59" i="130"/>
  <c r="E49" i="130"/>
  <c r="E8" i="130"/>
  <c r="E9" i="130"/>
  <c r="E10" i="130"/>
  <c r="E11" i="130"/>
  <c r="E12" i="130"/>
  <c r="E13" i="130"/>
  <c r="E14" i="130"/>
  <c r="E15" i="130"/>
  <c r="E16" i="130"/>
  <c r="E17" i="130"/>
  <c r="E18" i="130"/>
  <c r="E19" i="130"/>
  <c r="E20" i="130"/>
  <c r="E21" i="130"/>
  <c r="E22" i="130"/>
  <c r="E23" i="130"/>
  <c r="E24" i="130"/>
  <c r="E25" i="130"/>
  <c r="E26" i="130"/>
  <c r="E27" i="130"/>
  <c r="E28" i="130"/>
  <c r="E29" i="130"/>
  <c r="E30" i="130"/>
  <c r="E31" i="130"/>
  <c r="E32" i="130"/>
  <c r="E33" i="130"/>
  <c r="E34" i="130"/>
  <c r="E35" i="130"/>
  <c r="E36" i="130"/>
  <c r="E37" i="130"/>
  <c r="E38" i="130"/>
  <c r="E39" i="130"/>
  <c r="E7" i="130"/>
  <c r="E202" i="129"/>
  <c r="E203" i="129"/>
  <c r="E204" i="129"/>
  <c r="E205" i="129"/>
  <c r="E206" i="129"/>
  <c r="E207" i="129"/>
  <c r="E208" i="129"/>
  <c r="E201" i="129"/>
  <c r="E198" i="129"/>
  <c r="E197" i="129"/>
  <c r="E186" i="129"/>
  <c r="E187" i="129"/>
  <c r="E188" i="129"/>
  <c r="E189" i="129"/>
  <c r="E190" i="129"/>
  <c r="E191" i="129"/>
  <c r="E192" i="129"/>
  <c r="E193" i="129"/>
  <c r="E185" i="129"/>
  <c r="E168" i="129"/>
  <c r="E169" i="129"/>
  <c r="E167" i="129"/>
  <c r="E154" i="129"/>
  <c r="E155" i="129"/>
  <c r="E156" i="129"/>
  <c r="E157" i="129"/>
  <c r="E158" i="129"/>
  <c r="E159" i="129"/>
  <c r="E160" i="129"/>
  <c r="E161" i="129"/>
  <c r="E162" i="129"/>
  <c r="E163" i="129"/>
  <c r="E164" i="129"/>
  <c r="E153" i="129"/>
  <c r="E145" i="129"/>
  <c r="E146" i="129"/>
  <c r="E147" i="129"/>
  <c r="E148" i="129"/>
  <c r="E149" i="129"/>
  <c r="E150" i="129"/>
  <c r="E144" i="129"/>
  <c r="E111" i="129"/>
  <c r="E112" i="129"/>
  <c r="E113" i="129"/>
  <c r="E114" i="129"/>
  <c r="E115" i="129"/>
  <c r="E116" i="129"/>
  <c r="E117" i="129"/>
  <c r="E118" i="129"/>
  <c r="E119" i="129"/>
  <c r="E120" i="129"/>
  <c r="E121" i="129"/>
  <c r="E122" i="129"/>
  <c r="E123" i="129"/>
  <c r="E124" i="129"/>
  <c r="E125" i="129"/>
  <c r="E126" i="129"/>
  <c r="E127" i="129"/>
  <c r="E128" i="129"/>
  <c r="E129" i="129"/>
  <c r="E130" i="129"/>
  <c r="E131" i="129"/>
  <c r="E132" i="129"/>
  <c r="E133" i="129"/>
  <c r="E134" i="129"/>
  <c r="E135" i="129"/>
  <c r="E136" i="129"/>
  <c r="E137" i="129"/>
  <c r="E138" i="129"/>
  <c r="E139" i="129"/>
  <c r="E140" i="129"/>
  <c r="E141" i="129"/>
  <c r="E110" i="129"/>
  <c r="E99" i="129"/>
  <c r="E100" i="129"/>
  <c r="E101" i="129"/>
  <c r="E102" i="129"/>
  <c r="E103" i="129"/>
  <c r="E104" i="129"/>
  <c r="E105" i="129"/>
  <c r="E106" i="129"/>
  <c r="E98" i="129"/>
  <c r="E95" i="129"/>
  <c r="E85" i="129"/>
  <c r="E86" i="129"/>
  <c r="E87" i="129"/>
  <c r="E88" i="129"/>
  <c r="E89" i="129"/>
  <c r="E90" i="129"/>
  <c r="E91" i="129"/>
  <c r="E92" i="129"/>
  <c r="E84" i="129"/>
  <c r="E76" i="129"/>
  <c r="E77" i="129"/>
  <c r="E78" i="129"/>
  <c r="E79" i="129"/>
  <c r="E80" i="129"/>
  <c r="E81" i="129"/>
  <c r="E75" i="129"/>
  <c r="E66" i="129"/>
  <c r="E67" i="129"/>
  <c r="E68" i="129"/>
  <c r="E69" i="129"/>
  <c r="E70" i="129"/>
  <c r="E71" i="129"/>
  <c r="E72" i="129"/>
  <c r="E65" i="129"/>
  <c r="E62" i="129"/>
  <c r="E61" i="129"/>
  <c r="E48" i="129"/>
  <c r="E49" i="129"/>
  <c r="E50" i="129"/>
  <c r="E51" i="129"/>
  <c r="E52" i="129"/>
  <c r="E53" i="129"/>
  <c r="E54" i="129"/>
  <c r="E55" i="129"/>
  <c r="E56" i="129"/>
  <c r="E57" i="129"/>
  <c r="E58" i="129"/>
  <c r="E47" i="129"/>
  <c r="E8" i="129"/>
  <c r="E9" i="129"/>
  <c r="E10" i="129"/>
  <c r="E11" i="129"/>
  <c r="E12" i="129"/>
  <c r="E13" i="129"/>
  <c r="E14" i="129"/>
  <c r="E15" i="129"/>
  <c r="E16" i="129"/>
  <c r="E17" i="129"/>
  <c r="E18" i="129"/>
  <c r="E19" i="129"/>
  <c r="E20" i="129"/>
  <c r="E21" i="129"/>
  <c r="E22" i="129"/>
  <c r="E23" i="129"/>
  <c r="E24" i="129"/>
  <c r="E25" i="129"/>
  <c r="E26" i="129"/>
  <c r="E27" i="129"/>
  <c r="E28" i="129"/>
  <c r="E29" i="129"/>
  <c r="E30" i="129"/>
  <c r="E31" i="129"/>
  <c r="E32" i="129"/>
  <c r="E33" i="129"/>
  <c r="E34" i="129"/>
  <c r="E35" i="129"/>
  <c r="E36" i="129"/>
  <c r="E37" i="129"/>
  <c r="E38" i="129"/>
  <c r="E39" i="129"/>
  <c r="E40" i="129"/>
  <c r="E41" i="129"/>
  <c r="E42" i="129"/>
  <c r="E43" i="129"/>
  <c r="E44" i="129"/>
  <c r="E7" i="129"/>
  <c r="E202" i="127"/>
  <c r="E203" i="127"/>
  <c r="E204" i="127"/>
  <c r="E205" i="127"/>
  <c r="E206" i="127"/>
  <c r="E207" i="127"/>
  <c r="E208" i="127"/>
  <c r="E201" i="127"/>
  <c r="E198" i="127"/>
  <c r="E197" i="127"/>
  <c r="E186" i="127"/>
  <c r="E187" i="127"/>
  <c r="E188" i="127"/>
  <c r="E189" i="127"/>
  <c r="E190" i="127"/>
  <c r="E191" i="127"/>
  <c r="E192" i="127"/>
  <c r="E193" i="127"/>
  <c r="E185" i="127"/>
  <c r="E168" i="127"/>
  <c r="E169" i="127"/>
  <c r="E167" i="127"/>
  <c r="E154" i="127"/>
  <c r="E155" i="127"/>
  <c r="E156" i="127"/>
  <c r="E157" i="127"/>
  <c r="E158" i="127"/>
  <c r="E159" i="127"/>
  <c r="E160" i="127"/>
  <c r="E161" i="127"/>
  <c r="E162" i="127"/>
  <c r="E163" i="127"/>
  <c r="E164" i="127"/>
  <c r="E153" i="127"/>
  <c r="E145" i="127"/>
  <c r="E146" i="127"/>
  <c r="E147" i="127"/>
  <c r="E148" i="127"/>
  <c r="E149" i="127"/>
  <c r="E150" i="127"/>
  <c r="E144" i="127"/>
  <c r="E141" i="127"/>
  <c r="E111" i="127"/>
  <c r="E112" i="127"/>
  <c r="E113" i="127"/>
  <c r="E114" i="127"/>
  <c r="E115" i="127"/>
  <c r="E116" i="127"/>
  <c r="E117" i="127"/>
  <c r="E118" i="127"/>
  <c r="E119" i="127"/>
  <c r="E120" i="127"/>
  <c r="E121" i="127"/>
  <c r="E122" i="127"/>
  <c r="E123" i="127"/>
  <c r="E124" i="127"/>
  <c r="E125" i="127"/>
  <c r="E126" i="127"/>
  <c r="E127" i="127"/>
  <c r="E128" i="127"/>
  <c r="E129" i="127"/>
  <c r="E130" i="127"/>
  <c r="E131" i="127"/>
  <c r="E132" i="127"/>
  <c r="E133" i="127"/>
  <c r="E134" i="127"/>
  <c r="E135" i="127"/>
  <c r="E136" i="127"/>
  <c r="E137" i="127"/>
  <c r="E138" i="127"/>
  <c r="E139" i="127"/>
  <c r="E140" i="127"/>
  <c r="E110" i="127"/>
  <c r="E99" i="127"/>
  <c r="E100" i="127"/>
  <c r="E101" i="127"/>
  <c r="E102" i="127"/>
  <c r="E103" i="127"/>
  <c r="E104" i="127"/>
  <c r="E105" i="127"/>
  <c r="E106" i="127"/>
  <c r="E98" i="127"/>
  <c r="E95" i="127"/>
  <c r="E85" i="127"/>
  <c r="E86" i="127"/>
  <c r="E87" i="127"/>
  <c r="E88" i="127"/>
  <c r="E89" i="127"/>
  <c r="E90" i="127"/>
  <c r="E91" i="127"/>
  <c r="E92" i="127"/>
  <c r="E84" i="127"/>
  <c r="E76" i="127"/>
  <c r="E77" i="127"/>
  <c r="E78" i="127"/>
  <c r="E79" i="127"/>
  <c r="E80" i="127"/>
  <c r="E81" i="127"/>
  <c r="E75" i="127"/>
  <c r="E66" i="127"/>
  <c r="E67" i="127"/>
  <c r="E68" i="127"/>
  <c r="E69" i="127"/>
  <c r="E70" i="127"/>
  <c r="E71" i="127"/>
  <c r="E72" i="127"/>
  <c r="E65" i="127"/>
  <c r="E62" i="127"/>
  <c r="E61" i="127"/>
  <c r="E48" i="127"/>
  <c r="E49" i="127"/>
  <c r="E50" i="127"/>
  <c r="E51" i="127"/>
  <c r="E52" i="127"/>
  <c r="E53" i="127"/>
  <c r="E54" i="127"/>
  <c r="E55" i="127"/>
  <c r="E56" i="127"/>
  <c r="E57" i="127"/>
  <c r="E58" i="127"/>
  <c r="E47" i="127"/>
  <c r="E8" i="127"/>
  <c r="E9" i="127"/>
  <c r="E10" i="127"/>
  <c r="E11" i="127"/>
  <c r="E12" i="127"/>
  <c r="E13" i="127"/>
  <c r="E14" i="127"/>
  <c r="E15" i="127"/>
  <c r="E16" i="127"/>
  <c r="E17" i="127"/>
  <c r="E18" i="127"/>
  <c r="E19" i="127"/>
  <c r="E20" i="127"/>
  <c r="E21" i="127"/>
  <c r="E22" i="127"/>
  <c r="E23" i="127"/>
  <c r="E24" i="127"/>
  <c r="E25" i="127"/>
  <c r="E26" i="127"/>
  <c r="E27" i="127"/>
  <c r="E28" i="127"/>
  <c r="E29" i="127"/>
  <c r="E30" i="127"/>
  <c r="E31" i="127"/>
  <c r="E32" i="127"/>
  <c r="E33" i="127"/>
  <c r="E34" i="127"/>
  <c r="E35" i="127"/>
  <c r="E36" i="127"/>
  <c r="E37" i="127"/>
  <c r="E38" i="127"/>
  <c r="E39" i="127"/>
  <c r="E40" i="127"/>
  <c r="E41" i="127"/>
  <c r="E42" i="127"/>
  <c r="E43" i="127"/>
  <c r="E44" i="127"/>
  <c r="E7" i="127"/>
  <c r="E202" i="128"/>
  <c r="E203" i="128"/>
  <c r="E204" i="128"/>
  <c r="E205" i="128"/>
  <c r="E206" i="128"/>
  <c r="E207" i="128"/>
  <c r="E208" i="128"/>
  <c r="E201" i="128"/>
  <c r="E198" i="128"/>
  <c r="E197" i="128"/>
  <c r="E186" i="128"/>
  <c r="E187" i="128"/>
  <c r="E188" i="128"/>
  <c r="E189" i="128"/>
  <c r="E190" i="128"/>
  <c r="E191" i="128"/>
  <c r="E192" i="128"/>
  <c r="E193" i="128"/>
  <c r="E185" i="128"/>
  <c r="E168" i="128"/>
  <c r="E169" i="128"/>
  <c r="E167" i="128"/>
  <c r="E154" i="128"/>
  <c r="E155" i="128"/>
  <c r="E156" i="128"/>
  <c r="E157" i="128"/>
  <c r="E158" i="128"/>
  <c r="E159" i="128"/>
  <c r="E160" i="128"/>
  <c r="E161" i="128"/>
  <c r="E162" i="128"/>
  <c r="E163" i="128"/>
  <c r="E164" i="128"/>
  <c r="E145" i="128"/>
  <c r="E146" i="128"/>
  <c r="E147" i="128"/>
  <c r="E148" i="128"/>
  <c r="E149" i="128"/>
  <c r="E150" i="128"/>
  <c r="E144" i="128"/>
  <c r="E111" i="128"/>
  <c r="E112" i="128"/>
  <c r="E113" i="128"/>
  <c r="E114" i="128"/>
  <c r="E115" i="128"/>
  <c r="E116" i="128"/>
  <c r="E117" i="128"/>
  <c r="E118" i="128"/>
  <c r="E119" i="128"/>
  <c r="E120" i="128"/>
  <c r="E121" i="128"/>
  <c r="E122" i="128"/>
  <c r="E123" i="128"/>
  <c r="E124" i="128"/>
  <c r="E125" i="128"/>
  <c r="E126" i="128"/>
  <c r="E127" i="128"/>
  <c r="E128" i="128"/>
  <c r="E129" i="128"/>
  <c r="E130" i="128"/>
  <c r="E131" i="128"/>
  <c r="E132" i="128"/>
  <c r="E133" i="128"/>
  <c r="E134" i="128"/>
  <c r="E135" i="128"/>
  <c r="E136" i="128"/>
  <c r="E137" i="128"/>
  <c r="E138" i="128"/>
  <c r="E139" i="128"/>
  <c r="E140" i="128"/>
  <c r="E141" i="128"/>
  <c r="E110" i="128"/>
  <c r="E99" i="128"/>
  <c r="E100" i="128"/>
  <c r="E101" i="128"/>
  <c r="E102" i="128"/>
  <c r="E103" i="128"/>
  <c r="E104" i="128"/>
  <c r="E105" i="128"/>
  <c r="E106" i="128"/>
  <c r="E98" i="128"/>
  <c r="E95" i="128"/>
  <c r="E85" i="128"/>
  <c r="E86" i="128"/>
  <c r="E87" i="128"/>
  <c r="E88" i="128"/>
  <c r="E89" i="128"/>
  <c r="E90" i="128"/>
  <c r="E91" i="128"/>
  <c r="E92" i="128"/>
  <c r="E84" i="128"/>
  <c r="E81" i="128"/>
  <c r="E76" i="128"/>
  <c r="E77" i="128"/>
  <c r="E78" i="128"/>
  <c r="E79" i="128"/>
  <c r="E80" i="128"/>
  <c r="E75" i="128"/>
  <c r="E66" i="128"/>
  <c r="E67" i="128"/>
  <c r="E68" i="128"/>
  <c r="E69" i="128"/>
  <c r="E70" i="128"/>
  <c r="E71" i="128"/>
  <c r="E72" i="128"/>
  <c r="E65" i="128"/>
  <c r="E62" i="128"/>
  <c r="E61" i="128"/>
  <c r="E48" i="128"/>
  <c r="E49" i="128"/>
  <c r="E50" i="128"/>
  <c r="E51" i="128"/>
  <c r="E52" i="128"/>
  <c r="E53" i="128"/>
  <c r="E54" i="128"/>
  <c r="E55" i="128"/>
  <c r="E56" i="128"/>
  <c r="E57" i="128"/>
  <c r="E58" i="128"/>
  <c r="E47" i="128"/>
  <c r="E9" i="128"/>
  <c r="E10" i="128"/>
  <c r="E11" i="128"/>
  <c r="E12" i="128"/>
  <c r="E13" i="128"/>
  <c r="E14" i="128"/>
  <c r="E15" i="128"/>
  <c r="E16" i="128"/>
  <c r="E17" i="128"/>
  <c r="E18" i="128"/>
  <c r="E19" i="128"/>
  <c r="E20" i="128"/>
  <c r="E21" i="128"/>
  <c r="E22" i="128"/>
  <c r="E23" i="128"/>
  <c r="E24" i="128"/>
  <c r="E25" i="128"/>
  <c r="E26" i="128"/>
  <c r="E27" i="128"/>
  <c r="E28" i="128"/>
  <c r="E29" i="128"/>
  <c r="E30" i="128"/>
  <c r="E31" i="128"/>
  <c r="E32" i="128"/>
  <c r="E33" i="128"/>
  <c r="E34" i="128"/>
  <c r="E35" i="128"/>
  <c r="E36" i="128"/>
  <c r="E37" i="128"/>
  <c r="E38" i="128"/>
  <c r="E39" i="128"/>
  <c r="E40" i="128"/>
  <c r="E41" i="128"/>
  <c r="E42" i="128"/>
  <c r="E43" i="128"/>
  <c r="E44" i="128"/>
  <c r="E7" i="128"/>
  <c r="E8" i="128"/>
  <c r="E202" i="126"/>
  <c r="E203" i="126"/>
  <c r="E204" i="126"/>
  <c r="E205" i="126"/>
  <c r="E206" i="126"/>
  <c r="E207" i="126"/>
  <c r="E208" i="126"/>
  <c r="E201" i="126"/>
  <c r="E198" i="126"/>
  <c r="E197" i="126"/>
  <c r="E186" i="126"/>
  <c r="E187" i="126"/>
  <c r="E188" i="126"/>
  <c r="E189" i="126"/>
  <c r="E190" i="126"/>
  <c r="E191" i="126"/>
  <c r="E192" i="126"/>
  <c r="E193" i="126"/>
  <c r="E185" i="126"/>
  <c r="E168" i="126"/>
  <c r="E169" i="126"/>
  <c r="E167" i="126"/>
  <c r="E154" i="126"/>
  <c r="E155" i="126"/>
  <c r="E156" i="126"/>
  <c r="E157" i="126"/>
  <c r="E158" i="126"/>
  <c r="E159" i="126"/>
  <c r="E160" i="126"/>
  <c r="E161" i="126"/>
  <c r="E162" i="126"/>
  <c r="E163" i="126"/>
  <c r="E164" i="126"/>
  <c r="E153" i="126"/>
  <c r="E145" i="126"/>
  <c r="E146" i="126"/>
  <c r="E147" i="126"/>
  <c r="E148" i="126"/>
  <c r="E149" i="126"/>
  <c r="E150" i="126"/>
  <c r="E144" i="126"/>
  <c r="E111" i="126"/>
  <c r="E112" i="126"/>
  <c r="E113" i="126"/>
  <c r="E114" i="126"/>
  <c r="E115" i="126"/>
  <c r="E116" i="126"/>
  <c r="E117" i="126"/>
  <c r="E118" i="126"/>
  <c r="E119" i="126"/>
  <c r="E120" i="126"/>
  <c r="E121" i="126"/>
  <c r="E122" i="126"/>
  <c r="E123" i="126"/>
  <c r="E124" i="126"/>
  <c r="E125" i="126"/>
  <c r="E126" i="126"/>
  <c r="E127" i="126"/>
  <c r="E128" i="126"/>
  <c r="E129" i="126"/>
  <c r="E130" i="126"/>
  <c r="E131" i="126"/>
  <c r="E132" i="126"/>
  <c r="E133" i="126"/>
  <c r="E134" i="126"/>
  <c r="E135" i="126"/>
  <c r="E136" i="126"/>
  <c r="E137" i="126"/>
  <c r="E138" i="126"/>
  <c r="E139" i="126"/>
  <c r="E140" i="126"/>
  <c r="E141" i="126"/>
  <c r="E110" i="126"/>
  <c r="E99" i="126"/>
  <c r="E100" i="126"/>
  <c r="E101" i="126"/>
  <c r="E102" i="126"/>
  <c r="E103" i="126"/>
  <c r="E104" i="126"/>
  <c r="E105" i="126"/>
  <c r="E106" i="126"/>
  <c r="E98" i="126"/>
  <c r="E95" i="126"/>
  <c r="E85" i="126"/>
  <c r="E86" i="126"/>
  <c r="E87" i="126"/>
  <c r="E88" i="126"/>
  <c r="E89" i="126"/>
  <c r="E90" i="126"/>
  <c r="E91" i="126"/>
  <c r="E92" i="126"/>
  <c r="E84" i="126"/>
  <c r="E76" i="126"/>
  <c r="E77" i="126"/>
  <c r="E78" i="126"/>
  <c r="E79" i="126"/>
  <c r="E80" i="126"/>
  <c r="E81" i="126"/>
  <c r="E75" i="126"/>
  <c r="E66" i="126"/>
  <c r="E67" i="126"/>
  <c r="E68" i="126"/>
  <c r="E69" i="126"/>
  <c r="E70" i="126"/>
  <c r="E71" i="126"/>
  <c r="E72" i="126"/>
  <c r="E65" i="126"/>
  <c r="E62" i="126"/>
  <c r="E61" i="126"/>
  <c r="E48" i="126"/>
  <c r="E49" i="126"/>
  <c r="E50" i="126"/>
  <c r="E51" i="126"/>
  <c r="E52" i="126"/>
  <c r="E53" i="126"/>
  <c r="E54" i="126"/>
  <c r="E55" i="126"/>
  <c r="E56" i="126"/>
  <c r="E57" i="126"/>
  <c r="E58" i="126"/>
  <c r="E47" i="126"/>
  <c r="E8" i="126"/>
  <c r="E9" i="126"/>
  <c r="E10" i="126"/>
  <c r="E11" i="126"/>
  <c r="E12" i="126"/>
  <c r="E13" i="126"/>
  <c r="E14" i="126"/>
  <c r="E15" i="126"/>
  <c r="E16" i="126"/>
  <c r="E17" i="126"/>
  <c r="E18" i="126"/>
  <c r="E19" i="126"/>
  <c r="E20" i="126"/>
  <c r="E21" i="126"/>
  <c r="E22" i="126"/>
  <c r="E23" i="126"/>
  <c r="E24" i="126"/>
  <c r="E25" i="126"/>
  <c r="E26" i="126"/>
  <c r="E27" i="126"/>
  <c r="E28" i="126"/>
  <c r="E29" i="126"/>
  <c r="E30" i="126"/>
  <c r="E31" i="126"/>
  <c r="E32" i="126"/>
  <c r="E33" i="126"/>
  <c r="E34" i="126"/>
  <c r="E35" i="126"/>
  <c r="E36" i="126"/>
  <c r="E37" i="126"/>
  <c r="E38" i="126"/>
  <c r="E39" i="126"/>
  <c r="E40" i="126"/>
  <c r="E41" i="126"/>
  <c r="E42" i="126"/>
  <c r="E43" i="126"/>
  <c r="E44" i="126"/>
  <c r="E7" i="126"/>
  <c r="E202" i="125"/>
  <c r="E203" i="125"/>
  <c r="E204" i="125"/>
  <c r="E205" i="125"/>
  <c r="E206" i="125"/>
  <c r="E207" i="125"/>
  <c r="E208" i="125"/>
  <c r="E201" i="125"/>
  <c r="E197" i="125"/>
  <c r="E198" i="125"/>
  <c r="E186" i="125"/>
  <c r="E187" i="125"/>
  <c r="E188" i="125"/>
  <c r="E189" i="125"/>
  <c r="E190" i="125"/>
  <c r="E191" i="125"/>
  <c r="E192" i="125"/>
  <c r="E193" i="125"/>
  <c r="E185" i="125"/>
  <c r="E168" i="125"/>
  <c r="E169" i="125"/>
  <c r="E167" i="125"/>
  <c r="E154" i="125"/>
  <c r="E155" i="125"/>
  <c r="E156" i="125"/>
  <c r="E157" i="125"/>
  <c r="E158" i="125"/>
  <c r="E159" i="125"/>
  <c r="E160" i="125"/>
  <c r="E161" i="125"/>
  <c r="E162" i="125"/>
  <c r="E163" i="125"/>
  <c r="E164" i="125"/>
  <c r="E153" i="125"/>
  <c r="E145" i="125"/>
  <c r="E146" i="125"/>
  <c r="E147" i="125"/>
  <c r="E148" i="125"/>
  <c r="E149" i="125"/>
  <c r="E150" i="125"/>
  <c r="E144" i="125"/>
  <c r="E111" i="125"/>
  <c r="E112" i="125"/>
  <c r="E113" i="125"/>
  <c r="E114" i="125"/>
  <c r="E115" i="125"/>
  <c r="E116" i="125"/>
  <c r="E117" i="125"/>
  <c r="E118" i="125"/>
  <c r="E119" i="125"/>
  <c r="E120" i="125"/>
  <c r="E121" i="125"/>
  <c r="E122" i="125"/>
  <c r="E123" i="125"/>
  <c r="E124" i="125"/>
  <c r="E125" i="125"/>
  <c r="E126" i="125"/>
  <c r="E127" i="125"/>
  <c r="E128" i="125"/>
  <c r="E129" i="125"/>
  <c r="E130" i="125"/>
  <c r="E131" i="125"/>
  <c r="E132" i="125"/>
  <c r="E133" i="125"/>
  <c r="E134" i="125"/>
  <c r="E135" i="125"/>
  <c r="E136" i="125"/>
  <c r="E137" i="125"/>
  <c r="E138" i="125"/>
  <c r="E139" i="125"/>
  <c r="E140" i="125"/>
  <c r="E141" i="125"/>
  <c r="E110" i="125"/>
  <c r="E99" i="125"/>
  <c r="E100" i="125"/>
  <c r="E101" i="125"/>
  <c r="E102" i="125"/>
  <c r="E103" i="125"/>
  <c r="E104" i="125"/>
  <c r="E105" i="125"/>
  <c r="E106" i="125"/>
  <c r="E98" i="125"/>
  <c r="E95" i="125"/>
  <c r="E85" i="125"/>
  <c r="E86" i="125"/>
  <c r="E87" i="125"/>
  <c r="E88" i="125"/>
  <c r="E89" i="125"/>
  <c r="E90" i="125"/>
  <c r="E91" i="125"/>
  <c r="E92" i="125"/>
  <c r="E84" i="125"/>
  <c r="E76" i="125"/>
  <c r="E77" i="125"/>
  <c r="E78" i="125"/>
  <c r="E79" i="125"/>
  <c r="E80" i="125"/>
  <c r="E81" i="125"/>
  <c r="E75" i="125"/>
  <c r="E66" i="125"/>
  <c r="E67" i="125"/>
  <c r="E68" i="125"/>
  <c r="E69" i="125"/>
  <c r="E70" i="125"/>
  <c r="E71" i="125"/>
  <c r="E72" i="125"/>
  <c r="E65" i="125"/>
  <c r="E62" i="125"/>
  <c r="E61" i="125"/>
  <c r="E48" i="125"/>
  <c r="E49" i="125"/>
  <c r="E50" i="125"/>
  <c r="E51" i="125"/>
  <c r="E52" i="125"/>
  <c r="E53" i="125"/>
  <c r="E54" i="125"/>
  <c r="E55" i="125"/>
  <c r="E56" i="125"/>
  <c r="E57" i="125"/>
  <c r="E58" i="125"/>
  <c r="E47" i="125"/>
  <c r="E8" i="125"/>
  <c r="E9" i="125"/>
  <c r="E10" i="125"/>
  <c r="E11" i="125"/>
  <c r="E12" i="125"/>
  <c r="E13" i="125"/>
  <c r="E14" i="125"/>
  <c r="E15" i="125"/>
  <c r="E16" i="125"/>
  <c r="E17" i="125"/>
  <c r="E18" i="125"/>
  <c r="E19" i="125"/>
  <c r="E20" i="125"/>
  <c r="E21" i="125"/>
  <c r="E22" i="125"/>
  <c r="E23" i="125"/>
  <c r="E24" i="125"/>
  <c r="E25" i="125"/>
  <c r="E26" i="125"/>
  <c r="E27" i="125"/>
  <c r="E28" i="125"/>
  <c r="E29" i="125"/>
  <c r="E30" i="125"/>
  <c r="E31" i="125"/>
  <c r="E32" i="125"/>
  <c r="E33" i="125"/>
  <c r="E34" i="125"/>
  <c r="E35" i="125"/>
  <c r="E36" i="125"/>
  <c r="E37" i="125"/>
  <c r="E38" i="125"/>
  <c r="E39" i="125"/>
  <c r="E40" i="125"/>
  <c r="E41" i="125"/>
  <c r="E42" i="125"/>
  <c r="E43" i="125"/>
  <c r="E44" i="125"/>
  <c r="E7" i="125"/>
  <c r="E202" i="124"/>
  <c r="E203" i="124"/>
  <c r="E204" i="124"/>
  <c r="E205" i="124"/>
  <c r="E206" i="124"/>
  <c r="E207" i="124"/>
  <c r="E208" i="124"/>
  <c r="E201" i="124"/>
  <c r="E198" i="124"/>
  <c r="E197" i="124"/>
  <c r="E186" i="124"/>
  <c r="E187" i="124"/>
  <c r="E188" i="124"/>
  <c r="E189" i="124"/>
  <c r="E190" i="124"/>
  <c r="E191" i="124"/>
  <c r="E192" i="124"/>
  <c r="E193" i="124"/>
  <c r="E185" i="124"/>
  <c r="E168" i="124"/>
  <c r="E169" i="124"/>
  <c r="E167" i="124"/>
  <c r="E154" i="124"/>
  <c r="E155" i="124"/>
  <c r="E156" i="124"/>
  <c r="E157" i="124"/>
  <c r="E158" i="124"/>
  <c r="E159" i="124"/>
  <c r="E160" i="124"/>
  <c r="E161" i="124"/>
  <c r="E162" i="124"/>
  <c r="E163" i="124"/>
  <c r="E164" i="124"/>
  <c r="E153" i="124"/>
  <c r="E145" i="124"/>
  <c r="E146" i="124"/>
  <c r="E147" i="124"/>
  <c r="E148" i="124"/>
  <c r="E149" i="124"/>
  <c r="E150" i="124"/>
  <c r="E144" i="124"/>
  <c r="E111" i="124"/>
  <c r="E112" i="124"/>
  <c r="E113" i="124"/>
  <c r="E114" i="124"/>
  <c r="E115" i="124"/>
  <c r="E116" i="124"/>
  <c r="E117" i="124"/>
  <c r="E118" i="124"/>
  <c r="E119" i="124"/>
  <c r="E120" i="124"/>
  <c r="E121" i="124"/>
  <c r="E122" i="124"/>
  <c r="E123" i="124"/>
  <c r="E124" i="124"/>
  <c r="E125" i="124"/>
  <c r="E126" i="124"/>
  <c r="E127" i="124"/>
  <c r="E128" i="124"/>
  <c r="E129" i="124"/>
  <c r="E130" i="124"/>
  <c r="E131" i="124"/>
  <c r="E132" i="124"/>
  <c r="E133" i="124"/>
  <c r="E134" i="124"/>
  <c r="E135" i="124"/>
  <c r="E136" i="124"/>
  <c r="E137" i="124"/>
  <c r="E138" i="124"/>
  <c r="E139" i="124"/>
  <c r="E140" i="124"/>
  <c r="E141" i="124"/>
  <c r="E110" i="124"/>
  <c r="E99" i="124"/>
  <c r="E100" i="124"/>
  <c r="E101" i="124"/>
  <c r="E102" i="124"/>
  <c r="E103" i="124"/>
  <c r="E104" i="124"/>
  <c r="E105" i="124"/>
  <c r="E106" i="124"/>
  <c r="E98" i="124"/>
  <c r="E95" i="124"/>
  <c r="E85" i="124"/>
  <c r="E86" i="124"/>
  <c r="E87" i="124"/>
  <c r="E88" i="124"/>
  <c r="E89" i="124"/>
  <c r="E90" i="124"/>
  <c r="E91" i="124"/>
  <c r="E92" i="124"/>
  <c r="E84" i="124"/>
  <c r="E76" i="124"/>
  <c r="E77" i="124"/>
  <c r="E78" i="124"/>
  <c r="E79" i="124"/>
  <c r="E80" i="124"/>
  <c r="E81" i="124"/>
  <c r="E75" i="124"/>
  <c r="E66" i="124"/>
  <c r="E67" i="124"/>
  <c r="E68" i="124"/>
  <c r="E69" i="124"/>
  <c r="E70" i="124"/>
  <c r="E71" i="124"/>
  <c r="E72" i="124"/>
  <c r="E65" i="124"/>
  <c r="E62" i="124"/>
  <c r="E61" i="124"/>
  <c r="E48" i="124"/>
  <c r="E49" i="124"/>
  <c r="E50" i="124"/>
  <c r="E51" i="124"/>
  <c r="E52" i="124"/>
  <c r="E53" i="124"/>
  <c r="E54" i="124"/>
  <c r="E55" i="124"/>
  <c r="E56" i="124"/>
  <c r="E57" i="124"/>
  <c r="E58" i="124"/>
  <c r="E47" i="124"/>
  <c r="E8" i="124"/>
  <c r="E9" i="124"/>
  <c r="E10" i="124"/>
  <c r="E11" i="124"/>
  <c r="E12" i="124"/>
  <c r="E13" i="124"/>
  <c r="E14" i="124"/>
  <c r="E15" i="124"/>
  <c r="E16" i="124"/>
  <c r="E17" i="124"/>
  <c r="E18" i="124"/>
  <c r="E19" i="124"/>
  <c r="E20" i="124"/>
  <c r="E21" i="124"/>
  <c r="E22" i="124"/>
  <c r="E23" i="124"/>
  <c r="E24" i="124"/>
  <c r="E25" i="124"/>
  <c r="E26" i="124"/>
  <c r="E27" i="124"/>
  <c r="E28" i="124"/>
  <c r="E29" i="124"/>
  <c r="E30" i="124"/>
  <c r="E31" i="124"/>
  <c r="E32" i="124"/>
  <c r="E33" i="124"/>
  <c r="E34" i="124"/>
  <c r="E35" i="124"/>
  <c r="E36" i="124"/>
  <c r="E37" i="124"/>
  <c r="E38" i="124"/>
  <c r="E39" i="124"/>
  <c r="E40" i="124"/>
  <c r="E41" i="124"/>
  <c r="E42" i="124"/>
  <c r="E43" i="124"/>
  <c r="E44" i="124"/>
  <c r="E7" i="124"/>
  <c r="E202" i="123"/>
  <c r="E203" i="123"/>
  <c r="E204" i="123"/>
  <c r="E205" i="123"/>
  <c r="E206" i="123"/>
  <c r="E207" i="123"/>
  <c r="E208" i="123"/>
  <c r="E201" i="123"/>
  <c r="E198" i="123"/>
  <c r="E197" i="123"/>
  <c r="E186" i="123"/>
  <c r="E187" i="123"/>
  <c r="E188" i="123"/>
  <c r="E189" i="123"/>
  <c r="E190" i="123"/>
  <c r="E191" i="123"/>
  <c r="E192" i="123"/>
  <c r="E193" i="123"/>
  <c r="E185" i="123"/>
  <c r="E168" i="123"/>
  <c r="E169" i="123"/>
  <c r="E167" i="123"/>
  <c r="E154" i="123"/>
  <c r="E155" i="123"/>
  <c r="E156" i="123"/>
  <c r="E157" i="123"/>
  <c r="E158" i="123"/>
  <c r="E159" i="123"/>
  <c r="E160" i="123"/>
  <c r="E161" i="123"/>
  <c r="E162" i="123"/>
  <c r="E163" i="123"/>
  <c r="E164" i="123"/>
  <c r="E153" i="123"/>
  <c r="E145" i="123"/>
  <c r="E146" i="123"/>
  <c r="E147" i="123"/>
  <c r="E148" i="123"/>
  <c r="E149" i="123"/>
  <c r="E150" i="123"/>
  <c r="E144" i="123"/>
  <c r="E111" i="123"/>
  <c r="E112" i="123"/>
  <c r="E113" i="123"/>
  <c r="E114" i="123"/>
  <c r="E115" i="123"/>
  <c r="E116" i="123"/>
  <c r="E117" i="123"/>
  <c r="E118" i="123"/>
  <c r="E119" i="123"/>
  <c r="E120" i="123"/>
  <c r="E121" i="123"/>
  <c r="E122" i="123"/>
  <c r="E123" i="123"/>
  <c r="E124" i="123"/>
  <c r="E125" i="123"/>
  <c r="E126" i="123"/>
  <c r="E127" i="123"/>
  <c r="E128" i="123"/>
  <c r="E129" i="123"/>
  <c r="E130" i="123"/>
  <c r="E131" i="123"/>
  <c r="E132" i="123"/>
  <c r="E133" i="123"/>
  <c r="E134" i="123"/>
  <c r="E135" i="123"/>
  <c r="E136" i="123"/>
  <c r="E137" i="123"/>
  <c r="E138" i="123"/>
  <c r="E139" i="123"/>
  <c r="E140" i="123"/>
  <c r="E141" i="123"/>
  <c r="E110" i="123"/>
  <c r="E99" i="123"/>
  <c r="E100" i="123"/>
  <c r="E101" i="123"/>
  <c r="E102" i="123"/>
  <c r="E103" i="123"/>
  <c r="E104" i="123"/>
  <c r="E105" i="123"/>
  <c r="E106" i="123"/>
  <c r="E98" i="123"/>
  <c r="E95" i="123"/>
  <c r="E85" i="123"/>
  <c r="E86" i="123"/>
  <c r="E87" i="123"/>
  <c r="E88" i="123"/>
  <c r="E89" i="123"/>
  <c r="E90" i="123"/>
  <c r="E91" i="123"/>
  <c r="E92" i="123"/>
  <c r="E84" i="123"/>
  <c r="E76" i="123"/>
  <c r="E77" i="123"/>
  <c r="E78" i="123"/>
  <c r="E79" i="123"/>
  <c r="E80" i="123"/>
  <c r="E81" i="123"/>
  <c r="E75" i="123"/>
  <c r="E66" i="123"/>
  <c r="E67" i="123"/>
  <c r="E68" i="123"/>
  <c r="E69" i="123"/>
  <c r="E70" i="123"/>
  <c r="E71" i="123"/>
  <c r="E72" i="123"/>
  <c r="E65" i="123"/>
  <c r="E62" i="123"/>
  <c r="E61" i="123"/>
  <c r="E48" i="123"/>
  <c r="E49" i="123"/>
  <c r="E50" i="123"/>
  <c r="E51" i="123"/>
  <c r="E52" i="123"/>
  <c r="E53" i="123"/>
  <c r="E54" i="123"/>
  <c r="E55" i="123"/>
  <c r="E56" i="123"/>
  <c r="E57" i="123"/>
  <c r="E58" i="123"/>
  <c r="E47" i="123"/>
  <c r="E8" i="123"/>
  <c r="E9" i="123"/>
  <c r="E10" i="123"/>
  <c r="E11" i="123"/>
  <c r="E12" i="123"/>
  <c r="E13" i="123"/>
  <c r="E14" i="123"/>
  <c r="E15" i="123"/>
  <c r="E16" i="123"/>
  <c r="E17" i="123"/>
  <c r="E18" i="123"/>
  <c r="E19" i="123"/>
  <c r="E20" i="123"/>
  <c r="E21" i="123"/>
  <c r="E22" i="123"/>
  <c r="E23" i="123"/>
  <c r="E24" i="123"/>
  <c r="E25" i="123"/>
  <c r="E26" i="123"/>
  <c r="E27" i="123"/>
  <c r="E28" i="123"/>
  <c r="E29" i="123"/>
  <c r="E30" i="123"/>
  <c r="E31" i="123"/>
  <c r="E32" i="123"/>
  <c r="E33" i="123"/>
  <c r="E34" i="123"/>
  <c r="E35" i="123"/>
  <c r="E36" i="123"/>
  <c r="E37" i="123"/>
  <c r="E38" i="123"/>
  <c r="E39" i="123"/>
  <c r="E40" i="123"/>
  <c r="E41" i="123"/>
  <c r="E42" i="123"/>
  <c r="E43" i="123"/>
  <c r="E44" i="123"/>
  <c r="E7" i="123"/>
  <c r="E202" i="122"/>
  <c r="E203" i="122"/>
  <c r="E204" i="122"/>
  <c r="E205" i="122"/>
  <c r="E206" i="122"/>
  <c r="E207" i="122"/>
  <c r="E208" i="122"/>
  <c r="E201" i="122"/>
  <c r="E198" i="122"/>
  <c r="E197" i="122"/>
  <c r="E186" i="122"/>
  <c r="E187" i="122"/>
  <c r="E188" i="122"/>
  <c r="E189" i="122"/>
  <c r="E190" i="122"/>
  <c r="E191" i="122"/>
  <c r="E192" i="122"/>
  <c r="E193" i="122"/>
  <c r="E185" i="122"/>
  <c r="E168" i="122"/>
  <c r="E169" i="122"/>
  <c r="E167" i="122"/>
  <c r="E154" i="122"/>
  <c r="E155" i="122"/>
  <c r="E156" i="122"/>
  <c r="E157" i="122"/>
  <c r="E158" i="122"/>
  <c r="E159" i="122"/>
  <c r="E160" i="122"/>
  <c r="E161" i="122"/>
  <c r="E162" i="122"/>
  <c r="E163" i="122"/>
  <c r="E164" i="122"/>
  <c r="E153" i="122"/>
  <c r="E145" i="122"/>
  <c r="E146" i="122"/>
  <c r="E147" i="122"/>
  <c r="E148" i="122"/>
  <c r="E149" i="122"/>
  <c r="E150" i="122"/>
  <c r="E144" i="122"/>
  <c r="E111" i="122"/>
  <c r="E112" i="122"/>
  <c r="E113" i="122"/>
  <c r="E114" i="122"/>
  <c r="E115" i="122"/>
  <c r="E116" i="122"/>
  <c r="E117" i="122"/>
  <c r="E118" i="122"/>
  <c r="E119" i="122"/>
  <c r="E120" i="122"/>
  <c r="E121" i="122"/>
  <c r="E122" i="122"/>
  <c r="E123" i="122"/>
  <c r="E124" i="122"/>
  <c r="E125" i="122"/>
  <c r="E126" i="122"/>
  <c r="E127" i="122"/>
  <c r="E128" i="122"/>
  <c r="E129" i="122"/>
  <c r="E130" i="122"/>
  <c r="E131" i="122"/>
  <c r="E132" i="122"/>
  <c r="E133" i="122"/>
  <c r="E134" i="122"/>
  <c r="E135" i="122"/>
  <c r="E136" i="122"/>
  <c r="E137" i="122"/>
  <c r="E138" i="122"/>
  <c r="E139" i="122"/>
  <c r="E140" i="122"/>
  <c r="E141" i="122"/>
  <c r="E110" i="122"/>
  <c r="E99" i="122"/>
  <c r="E100" i="122"/>
  <c r="E101" i="122"/>
  <c r="E102" i="122"/>
  <c r="E103" i="122"/>
  <c r="E104" i="122"/>
  <c r="E105" i="122"/>
  <c r="E106" i="122"/>
  <c r="E98" i="122"/>
  <c r="E95" i="122"/>
  <c r="E85" i="122"/>
  <c r="E86" i="122"/>
  <c r="E87" i="122"/>
  <c r="E88" i="122"/>
  <c r="E89" i="122"/>
  <c r="E90" i="122"/>
  <c r="E91" i="122"/>
  <c r="E92" i="122"/>
  <c r="E84" i="122"/>
  <c r="E76" i="122"/>
  <c r="E77" i="122"/>
  <c r="E78" i="122"/>
  <c r="E79" i="122"/>
  <c r="E80" i="122"/>
  <c r="E81" i="122"/>
  <c r="E75" i="122"/>
  <c r="E66" i="122"/>
  <c r="E67" i="122"/>
  <c r="E68" i="122"/>
  <c r="E69" i="122"/>
  <c r="E70" i="122"/>
  <c r="E71" i="122"/>
  <c r="E72" i="122"/>
  <c r="E65" i="122"/>
  <c r="E62" i="122"/>
  <c r="E61" i="122"/>
  <c r="E48" i="122"/>
  <c r="E49" i="122"/>
  <c r="E50" i="122"/>
  <c r="E51" i="122"/>
  <c r="E52" i="122"/>
  <c r="E53" i="122"/>
  <c r="E54" i="122"/>
  <c r="E55" i="122"/>
  <c r="E56" i="122"/>
  <c r="E57" i="122"/>
  <c r="E58" i="122"/>
  <c r="E47" i="122"/>
  <c r="E8" i="122"/>
  <c r="E9" i="122"/>
  <c r="E10" i="122"/>
  <c r="E11" i="122"/>
  <c r="E12" i="122"/>
  <c r="E13" i="122"/>
  <c r="E14" i="122"/>
  <c r="E15" i="122"/>
  <c r="E16" i="122"/>
  <c r="E17" i="122"/>
  <c r="E18" i="122"/>
  <c r="E19" i="122"/>
  <c r="E20" i="122"/>
  <c r="E21" i="122"/>
  <c r="E22" i="122"/>
  <c r="E23" i="122"/>
  <c r="E24" i="122"/>
  <c r="E25" i="122"/>
  <c r="E26" i="122"/>
  <c r="E27" i="122"/>
  <c r="E28" i="122"/>
  <c r="E29" i="122"/>
  <c r="E30" i="122"/>
  <c r="E31" i="122"/>
  <c r="E32" i="122"/>
  <c r="E33" i="122"/>
  <c r="E34" i="122"/>
  <c r="E35" i="122"/>
  <c r="E36" i="122"/>
  <c r="E37" i="122"/>
  <c r="E38" i="122"/>
  <c r="E39" i="122"/>
  <c r="E40" i="122"/>
  <c r="E41" i="122"/>
  <c r="E42" i="122"/>
  <c r="E43" i="122"/>
  <c r="E44" i="122"/>
  <c r="E7" i="122"/>
  <c r="M48" i="132" l="1"/>
  <c r="K5" i="132"/>
  <c r="M76" i="132"/>
  <c r="G5" i="132"/>
  <c r="E6" i="132"/>
  <c r="E5" i="132" s="1"/>
  <c r="M66" i="132"/>
  <c r="E177" i="132"/>
  <c r="E62" i="132"/>
  <c r="M62" i="132" s="1"/>
  <c r="E97" i="132"/>
  <c r="M6" i="132"/>
  <c r="M85" i="132"/>
  <c r="E211" i="132"/>
  <c r="M211" i="132" s="1"/>
  <c r="E206" i="132"/>
  <c r="M206" i="132" s="1"/>
  <c r="M149" i="132"/>
  <c r="E162" i="132"/>
  <c r="M162" i="132" s="1"/>
  <c r="E195" i="132"/>
  <c r="M195" i="132" s="1"/>
  <c r="E202" i="121"/>
  <c r="E203" i="121"/>
  <c r="E204" i="121"/>
  <c r="E205" i="121"/>
  <c r="E206" i="121"/>
  <c r="E207" i="121"/>
  <c r="E208" i="121"/>
  <c r="E201" i="121"/>
  <c r="E198" i="121"/>
  <c r="E197" i="121"/>
  <c r="E186" i="121"/>
  <c r="E187" i="121"/>
  <c r="E188" i="121"/>
  <c r="E189" i="121"/>
  <c r="E190" i="121"/>
  <c r="E191" i="121"/>
  <c r="E192" i="121"/>
  <c r="E193" i="121"/>
  <c r="E185" i="121"/>
  <c r="E168" i="121"/>
  <c r="E169" i="121"/>
  <c r="E167" i="121"/>
  <c r="E154" i="121"/>
  <c r="E155" i="121"/>
  <c r="E156" i="121"/>
  <c r="E157" i="121"/>
  <c r="E158" i="121"/>
  <c r="E159" i="121"/>
  <c r="E160" i="121"/>
  <c r="E161" i="121"/>
  <c r="E162" i="121"/>
  <c r="E163" i="121"/>
  <c r="E164" i="121"/>
  <c r="E153" i="121"/>
  <c r="E145" i="121"/>
  <c r="E146" i="121"/>
  <c r="E147" i="121"/>
  <c r="E148" i="121"/>
  <c r="E149" i="121"/>
  <c r="E150" i="121"/>
  <c r="E144" i="121"/>
  <c r="E111" i="121"/>
  <c r="E112" i="121"/>
  <c r="E113" i="121"/>
  <c r="E114" i="121"/>
  <c r="E115" i="121"/>
  <c r="E116" i="121"/>
  <c r="E117" i="121"/>
  <c r="E118" i="121"/>
  <c r="E119" i="121"/>
  <c r="E120" i="121"/>
  <c r="E121" i="121"/>
  <c r="E122" i="121"/>
  <c r="E123" i="121"/>
  <c r="E124" i="121"/>
  <c r="E125" i="121"/>
  <c r="E126" i="121"/>
  <c r="E127" i="121"/>
  <c r="E128" i="121"/>
  <c r="E129" i="121"/>
  <c r="E130" i="121"/>
  <c r="E131" i="121"/>
  <c r="E132" i="121"/>
  <c r="E133" i="121"/>
  <c r="E134" i="121"/>
  <c r="E135" i="121"/>
  <c r="E136" i="121"/>
  <c r="E137" i="121"/>
  <c r="E138" i="121"/>
  <c r="E139" i="121"/>
  <c r="E140" i="121"/>
  <c r="E141" i="121"/>
  <c r="E110" i="121"/>
  <c r="E99" i="121"/>
  <c r="E100" i="121"/>
  <c r="E101" i="121"/>
  <c r="E102" i="121"/>
  <c r="E103" i="121"/>
  <c r="E104" i="121"/>
  <c r="E105" i="121"/>
  <c r="E106" i="121"/>
  <c r="E98" i="121"/>
  <c r="E95" i="121"/>
  <c r="E85" i="121"/>
  <c r="E86" i="121"/>
  <c r="E87" i="121"/>
  <c r="E88" i="121"/>
  <c r="E89" i="121"/>
  <c r="E90" i="121"/>
  <c r="E91" i="121"/>
  <c r="E92" i="121"/>
  <c r="E84" i="121"/>
  <c r="E76" i="121"/>
  <c r="E77" i="121"/>
  <c r="E78" i="121"/>
  <c r="E79" i="121"/>
  <c r="E80" i="121"/>
  <c r="E81" i="121"/>
  <c r="E75" i="121"/>
  <c r="E66" i="121"/>
  <c r="E67" i="121"/>
  <c r="E68" i="121"/>
  <c r="E69" i="121"/>
  <c r="E70" i="121"/>
  <c r="E71" i="121"/>
  <c r="E72" i="121"/>
  <c r="E65" i="121"/>
  <c r="E62" i="121"/>
  <c r="E61" i="121"/>
  <c r="E48" i="121"/>
  <c r="E49" i="121"/>
  <c r="E50" i="121"/>
  <c r="E51" i="121"/>
  <c r="E52" i="121"/>
  <c r="E53" i="121"/>
  <c r="E54" i="121"/>
  <c r="E55" i="121"/>
  <c r="E56" i="121"/>
  <c r="E57" i="121"/>
  <c r="E58" i="121"/>
  <c r="E47" i="121"/>
  <c r="E8" i="121"/>
  <c r="E9" i="121"/>
  <c r="E10" i="121"/>
  <c r="E11" i="121"/>
  <c r="E12" i="121"/>
  <c r="E13" i="121"/>
  <c r="E14" i="121"/>
  <c r="E15" i="121"/>
  <c r="E16" i="121"/>
  <c r="E17" i="121"/>
  <c r="E18" i="121"/>
  <c r="E19" i="121"/>
  <c r="E20" i="121"/>
  <c r="E21" i="121"/>
  <c r="E22" i="121"/>
  <c r="E23" i="121"/>
  <c r="E24" i="121"/>
  <c r="E25" i="121"/>
  <c r="E26" i="121"/>
  <c r="E27" i="121"/>
  <c r="E28" i="121"/>
  <c r="E29" i="121"/>
  <c r="E30" i="121"/>
  <c r="E31" i="121"/>
  <c r="E32" i="121"/>
  <c r="E33" i="121"/>
  <c r="E34" i="121"/>
  <c r="E35" i="121"/>
  <c r="E36" i="121"/>
  <c r="E37" i="121"/>
  <c r="E38" i="121"/>
  <c r="E39" i="121"/>
  <c r="E40" i="121"/>
  <c r="E41" i="121"/>
  <c r="E42" i="121"/>
  <c r="E43" i="121"/>
  <c r="E44" i="121"/>
  <c r="E7" i="121"/>
  <c r="M140" i="120"/>
  <c r="M141" i="120"/>
  <c r="E202" i="120"/>
  <c r="E203" i="120"/>
  <c r="E204" i="120"/>
  <c r="E205" i="120"/>
  <c r="E206" i="120"/>
  <c r="E207" i="120"/>
  <c r="E208" i="120"/>
  <c r="E201" i="120"/>
  <c r="E198" i="120"/>
  <c r="E197" i="120"/>
  <c r="E186" i="120"/>
  <c r="E187" i="120"/>
  <c r="E188" i="120"/>
  <c r="E189" i="120"/>
  <c r="E190" i="120"/>
  <c r="E191" i="120"/>
  <c r="E192" i="120"/>
  <c r="E193" i="120"/>
  <c r="E185" i="120"/>
  <c r="E168" i="120"/>
  <c r="E169" i="120"/>
  <c r="E167" i="120"/>
  <c r="E154" i="120"/>
  <c r="E155" i="120"/>
  <c r="E156" i="120"/>
  <c r="E157" i="120"/>
  <c r="E158" i="120"/>
  <c r="E159" i="120"/>
  <c r="E160" i="120"/>
  <c r="E161" i="120"/>
  <c r="E162" i="120"/>
  <c r="E163" i="120"/>
  <c r="E164" i="120"/>
  <c r="E153" i="120"/>
  <c r="E145" i="120"/>
  <c r="E146" i="120"/>
  <c r="E147" i="120"/>
  <c r="E148" i="120"/>
  <c r="E149" i="120"/>
  <c r="E150" i="120"/>
  <c r="E144" i="120"/>
  <c r="E111" i="120"/>
  <c r="E112" i="120"/>
  <c r="E113" i="120"/>
  <c r="E114" i="120"/>
  <c r="E115" i="120"/>
  <c r="E116" i="120"/>
  <c r="E117" i="120"/>
  <c r="E118" i="120"/>
  <c r="E119" i="120"/>
  <c r="E120" i="120"/>
  <c r="E121" i="120"/>
  <c r="E122" i="120"/>
  <c r="E123" i="120"/>
  <c r="E124" i="120"/>
  <c r="E125" i="120"/>
  <c r="E126" i="120"/>
  <c r="E127" i="120"/>
  <c r="E128" i="120"/>
  <c r="E129" i="120"/>
  <c r="E130" i="120"/>
  <c r="E131" i="120"/>
  <c r="E132" i="120"/>
  <c r="E133" i="120"/>
  <c r="E134" i="120"/>
  <c r="E135" i="120"/>
  <c r="E136" i="120"/>
  <c r="E137" i="120"/>
  <c r="E138" i="120"/>
  <c r="E139" i="120"/>
  <c r="E140" i="120"/>
  <c r="E141" i="120"/>
  <c r="E110" i="120"/>
  <c r="E99" i="120"/>
  <c r="E100" i="120"/>
  <c r="E101" i="120"/>
  <c r="E102" i="120"/>
  <c r="E103" i="120"/>
  <c r="E104" i="120"/>
  <c r="E105" i="120"/>
  <c r="E106" i="120"/>
  <c r="E98" i="120"/>
  <c r="E95" i="120"/>
  <c r="E85" i="120"/>
  <c r="E86" i="120"/>
  <c r="E87" i="120"/>
  <c r="E88" i="120"/>
  <c r="E89" i="120"/>
  <c r="E90" i="120"/>
  <c r="E91" i="120"/>
  <c r="E92" i="120"/>
  <c r="E84" i="120"/>
  <c r="E76" i="120"/>
  <c r="E77" i="120"/>
  <c r="E78" i="120"/>
  <c r="E79" i="120"/>
  <c r="E80" i="120"/>
  <c r="E81" i="120"/>
  <c r="E75" i="120"/>
  <c r="E66" i="120"/>
  <c r="E67" i="120"/>
  <c r="E68" i="120"/>
  <c r="E69" i="120"/>
  <c r="E70" i="120"/>
  <c r="E71" i="120"/>
  <c r="E72" i="120"/>
  <c r="E65" i="120"/>
  <c r="E62" i="120"/>
  <c r="E61" i="120"/>
  <c r="E48" i="120"/>
  <c r="E49" i="120"/>
  <c r="E50" i="120"/>
  <c r="E51" i="120"/>
  <c r="E52" i="120"/>
  <c r="E53" i="120"/>
  <c r="E54" i="120"/>
  <c r="E55" i="120"/>
  <c r="E56" i="120"/>
  <c r="E57" i="120"/>
  <c r="E58" i="120"/>
  <c r="E47" i="120"/>
  <c r="E8" i="120"/>
  <c r="E9" i="120"/>
  <c r="E10" i="120"/>
  <c r="E11" i="120"/>
  <c r="E12" i="120"/>
  <c r="E13" i="120"/>
  <c r="E14" i="120"/>
  <c r="E15" i="120"/>
  <c r="E16" i="120"/>
  <c r="E17" i="120"/>
  <c r="E18" i="120"/>
  <c r="E19" i="120"/>
  <c r="E20" i="120"/>
  <c r="E21" i="120"/>
  <c r="E22" i="120"/>
  <c r="E23" i="120"/>
  <c r="E24" i="120"/>
  <c r="E25" i="120"/>
  <c r="E26" i="120"/>
  <c r="E27" i="120"/>
  <c r="E28" i="120"/>
  <c r="E29" i="120"/>
  <c r="E30" i="120"/>
  <c r="E31" i="120"/>
  <c r="E32" i="120"/>
  <c r="E33" i="120"/>
  <c r="E34" i="120"/>
  <c r="E35" i="120"/>
  <c r="E36" i="120"/>
  <c r="E37" i="120"/>
  <c r="E38" i="120"/>
  <c r="E39" i="120"/>
  <c r="E40" i="120"/>
  <c r="E41" i="120"/>
  <c r="E42" i="120"/>
  <c r="E43" i="120"/>
  <c r="E44" i="120"/>
  <c r="E7" i="120"/>
  <c r="M5" i="132" l="1"/>
  <c r="M219" i="130"/>
  <c r="M218" i="130"/>
  <c r="M217" i="130"/>
  <c r="M216" i="130"/>
  <c r="M215" i="130"/>
  <c r="M214" i="130"/>
  <c r="M213" i="130"/>
  <c r="M212" i="130"/>
  <c r="L211" i="130"/>
  <c r="K211" i="130"/>
  <c r="J211" i="130"/>
  <c r="I211" i="130"/>
  <c r="H211" i="130"/>
  <c r="G211" i="130"/>
  <c r="F211" i="130"/>
  <c r="E211" i="130"/>
  <c r="M210" i="130"/>
  <c r="M209" i="130"/>
  <c r="M208" i="130"/>
  <c r="M207" i="130"/>
  <c r="L206" i="130"/>
  <c r="K206" i="130"/>
  <c r="J206" i="130"/>
  <c r="I206" i="130"/>
  <c r="H206" i="130"/>
  <c r="G206" i="130"/>
  <c r="F206" i="130"/>
  <c r="E206" i="130"/>
  <c r="M205" i="130"/>
  <c r="M204" i="130"/>
  <c r="M203" i="130"/>
  <c r="M202" i="130"/>
  <c r="M201" i="130"/>
  <c r="M200" i="130"/>
  <c r="M199" i="130"/>
  <c r="M198" i="130"/>
  <c r="M197" i="130"/>
  <c r="M196" i="130"/>
  <c r="L195" i="130"/>
  <c r="K195" i="130"/>
  <c r="J195" i="130"/>
  <c r="I195" i="130"/>
  <c r="H195" i="130"/>
  <c r="G195" i="130"/>
  <c r="F195" i="130"/>
  <c r="M194" i="130"/>
  <c r="M193" i="130"/>
  <c r="M192" i="130"/>
  <c r="M191" i="130"/>
  <c r="M190" i="130"/>
  <c r="M189" i="130"/>
  <c r="M188" i="130"/>
  <c r="M187" i="130"/>
  <c r="M186" i="130"/>
  <c r="M185" i="130"/>
  <c r="M184" i="130"/>
  <c r="M183" i="130"/>
  <c r="F182" i="130"/>
  <c r="M182" i="130" s="1"/>
  <c r="M181" i="130"/>
  <c r="M180" i="130"/>
  <c r="M179" i="130"/>
  <c r="M178" i="130"/>
  <c r="K177" i="130"/>
  <c r="J177" i="130"/>
  <c r="I177" i="130"/>
  <c r="H177" i="130"/>
  <c r="G177" i="130"/>
  <c r="F177" i="130"/>
  <c r="M176" i="130"/>
  <c r="M174" i="130"/>
  <c r="M173" i="130"/>
  <c r="M172" i="130"/>
  <c r="M171" i="130"/>
  <c r="M170" i="130"/>
  <c r="M169" i="130"/>
  <c r="M168" i="130"/>
  <c r="M167" i="130"/>
  <c r="M166" i="130"/>
  <c r="M165" i="130"/>
  <c r="M164" i="130"/>
  <c r="M163" i="130"/>
  <c r="M161" i="130"/>
  <c r="M148" i="130"/>
  <c r="M142" i="130"/>
  <c r="M141" i="130"/>
  <c r="M140" i="130"/>
  <c r="M139" i="130"/>
  <c r="M138" i="130"/>
  <c r="M137" i="130"/>
  <c r="M136" i="130"/>
  <c r="M135" i="130"/>
  <c r="M134" i="130"/>
  <c r="M133" i="130"/>
  <c r="M132" i="130"/>
  <c r="M131" i="130"/>
  <c r="M130" i="130"/>
  <c r="M129" i="130"/>
  <c r="M128" i="130"/>
  <c r="M127" i="130"/>
  <c r="M126" i="130"/>
  <c r="M125" i="130"/>
  <c r="M124" i="130"/>
  <c r="M123" i="130"/>
  <c r="M122" i="130"/>
  <c r="M121" i="130"/>
  <c r="M120" i="130"/>
  <c r="M119" i="130"/>
  <c r="M118" i="130"/>
  <c r="M117" i="130"/>
  <c r="M116" i="130"/>
  <c r="M115" i="130"/>
  <c r="M114" i="130"/>
  <c r="M113" i="130"/>
  <c r="M111" i="130"/>
  <c r="M110" i="130"/>
  <c r="M109" i="130"/>
  <c r="M108" i="130"/>
  <c r="M107" i="130"/>
  <c r="M106" i="130"/>
  <c r="M105" i="130"/>
  <c r="M104" i="130"/>
  <c r="M103" i="130"/>
  <c r="M102" i="130"/>
  <c r="M101" i="130"/>
  <c r="L100" i="130"/>
  <c r="K100" i="130"/>
  <c r="J100" i="130"/>
  <c r="I100" i="130"/>
  <c r="H100" i="130"/>
  <c r="G100" i="130"/>
  <c r="F100" i="130"/>
  <c r="E100" i="130"/>
  <c r="M99" i="130"/>
  <c r="M98" i="130"/>
  <c r="M97" i="130" s="1"/>
  <c r="L97" i="130"/>
  <c r="K97" i="130"/>
  <c r="J97" i="130"/>
  <c r="I97" i="130"/>
  <c r="H97" i="130"/>
  <c r="G97" i="130"/>
  <c r="F97" i="130"/>
  <c r="E97" i="130"/>
  <c r="M96" i="130"/>
  <c r="M94" i="130"/>
  <c r="M85" i="130" s="1"/>
  <c r="M93" i="130"/>
  <c r="M92" i="130"/>
  <c r="M91" i="130"/>
  <c r="M90" i="130"/>
  <c r="M89" i="130"/>
  <c r="M88" i="130"/>
  <c r="M87" i="130"/>
  <c r="M86" i="130"/>
  <c r="L85" i="130"/>
  <c r="K85" i="130"/>
  <c r="J85" i="130"/>
  <c r="I85" i="130"/>
  <c r="H85" i="130"/>
  <c r="F85" i="130"/>
  <c r="E85" i="130"/>
  <c r="M84" i="130"/>
  <c r="M83" i="130"/>
  <c r="M82" i="130"/>
  <c r="M81" i="130"/>
  <c r="M80" i="130"/>
  <c r="M79" i="130"/>
  <c r="M78" i="130"/>
  <c r="M77" i="130"/>
  <c r="L76" i="130"/>
  <c r="K76" i="130"/>
  <c r="J76" i="130"/>
  <c r="I76" i="130"/>
  <c r="H76" i="130"/>
  <c r="G76" i="130"/>
  <c r="F76" i="130"/>
  <c r="E76" i="130"/>
  <c r="M76" i="130" s="1"/>
  <c r="M75" i="130"/>
  <c r="M74" i="130"/>
  <c r="M73" i="130"/>
  <c r="M72" i="130"/>
  <c r="M71" i="130"/>
  <c r="M70" i="130"/>
  <c r="M69" i="130"/>
  <c r="M68" i="130"/>
  <c r="M67" i="130"/>
  <c r="L66" i="130"/>
  <c r="K66" i="130"/>
  <c r="J66" i="130"/>
  <c r="I66" i="130"/>
  <c r="H66" i="130"/>
  <c r="G66" i="130"/>
  <c r="F66" i="130"/>
  <c r="E66" i="130"/>
  <c r="M65" i="130"/>
  <c r="M64" i="130"/>
  <c r="M63" i="130"/>
  <c r="L62" i="130"/>
  <c r="K62" i="130"/>
  <c r="J62" i="130"/>
  <c r="I62" i="130"/>
  <c r="H62" i="130"/>
  <c r="G62" i="130"/>
  <c r="F62" i="130"/>
  <c r="E62" i="130"/>
  <c r="M61" i="130"/>
  <c r="M60" i="130"/>
  <c r="M59" i="130"/>
  <c r="M58" i="130"/>
  <c r="M57" i="130"/>
  <c r="M56" i="130"/>
  <c r="M55" i="130"/>
  <c r="M54" i="130"/>
  <c r="M53" i="130"/>
  <c r="M52" i="130"/>
  <c r="M51" i="130"/>
  <c r="M50" i="130"/>
  <c r="M49" i="130"/>
  <c r="L48" i="130"/>
  <c r="K48" i="130"/>
  <c r="J48" i="130"/>
  <c r="I48" i="130"/>
  <c r="H48" i="130"/>
  <c r="G48" i="130"/>
  <c r="F48" i="130"/>
  <c r="E48" i="130"/>
  <c r="M47" i="130"/>
  <c r="M43" i="130"/>
  <c r="M42" i="130"/>
  <c r="M41" i="130"/>
  <c r="M40" i="130"/>
  <c r="M39" i="130"/>
  <c r="M38" i="130"/>
  <c r="M37" i="130"/>
  <c r="M36" i="130"/>
  <c r="M35" i="130"/>
  <c r="M34" i="130"/>
  <c r="M33" i="130"/>
  <c r="M32" i="130"/>
  <c r="M31" i="130"/>
  <c r="M30" i="130"/>
  <c r="M29" i="130"/>
  <c r="M28" i="130"/>
  <c r="M27" i="130"/>
  <c r="M26" i="130"/>
  <c r="M25" i="130"/>
  <c r="M24" i="130"/>
  <c r="M23" i="130"/>
  <c r="M22" i="130"/>
  <c r="M21" i="130"/>
  <c r="M20" i="130"/>
  <c r="M19" i="130"/>
  <c r="M18" i="130"/>
  <c r="M17" i="130"/>
  <c r="M16" i="130"/>
  <c r="M15" i="130"/>
  <c r="M14" i="130"/>
  <c r="M13" i="130"/>
  <c r="M12" i="130"/>
  <c r="M11" i="130"/>
  <c r="M10" i="130"/>
  <c r="M9" i="130"/>
  <c r="M8" i="130"/>
  <c r="M7" i="130"/>
  <c r="L6" i="130"/>
  <c r="K6" i="130"/>
  <c r="K5" i="130" s="1"/>
  <c r="J6" i="130"/>
  <c r="I6" i="130"/>
  <c r="I5" i="130" s="1"/>
  <c r="H6" i="130"/>
  <c r="G6" i="130"/>
  <c r="F6" i="130"/>
  <c r="E6" i="130"/>
  <c r="L5" i="130"/>
  <c r="J5" i="130"/>
  <c r="H5" i="130"/>
  <c r="F5" i="130"/>
  <c r="M208" i="129"/>
  <c r="M207" i="129"/>
  <c r="M206" i="129"/>
  <c r="M205" i="129"/>
  <c r="M204" i="129"/>
  <c r="M203" i="129"/>
  <c r="M202" i="129"/>
  <c r="M201" i="129"/>
  <c r="L200" i="129"/>
  <c r="K200" i="129"/>
  <c r="J200" i="129"/>
  <c r="I200" i="129"/>
  <c r="H200" i="129"/>
  <c r="G200" i="129"/>
  <c r="F200" i="129"/>
  <c r="E200" i="129"/>
  <c r="M199" i="129"/>
  <c r="M198" i="129"/>
  <c r="M196" i="129"/>
  <c r="L195" i="129"/>
  <c r="K195" i="129"/>
  <c r="J195" i="129"/>
  <c r="I195" i="129"/>
  <c r="H195" i="129"/>
  <c r="G195" i="129"/>
  <c r="F195" i="129"/>
  <c r="E195" i="129"/>
  <c r="M194" i="129"/>
  <c r="M193" i="129"/>
  <c r="M192" i="129"/>
  <c r="M191" i="129"/>
  <c r="M190" i="129"/>
  <c r="M189" i="129"/>
  <c r="M188" i="129"/>
  <c r="M187" i="129"/>
  <c r="M186" i="129"/>
  <c r="M185" i="129"/>
  <c r="L184" i="129"/>
  <c r="K184" i="129"/>
  <c r="J184" i="129"/>
  <c r="I184" i="129"/>
  <c r="H184" i="129"/>
  <c r="G184" i="129"/>
  <c r="F184" i="129"/>
  <c r="M183" i="129"/>
  <c r="M182" i="129"/>
  <c r="M181" i="129"/>
  <c r="M180" i="129"/>
  <c r="M179" i="129"/>
  <c r="M178" i="129"/>
  <c r="M177" i="129"/>
  <c r="M176" i="129"/>
  <c r="M175" i="129"/>
  <c r="M174" i="129"/>
  <c r="M173" i="129"/>
  <c r="M172" i="129"/>
  <c r="M171" i="129"/>
  <c r="F171" i="129"/>
  <c r="M170" i="129"/>
  <c r="M169" i="129"/>
  <c r="M168" i="129"/>
  <c r="M167" i="129"/>
  <c r="K166" i="129"/>
  <c r="J166" i="129"/>
  <c r="I166" i="129"/>
  <c r="H166" i="129"/>
  <c r="G166" i="129"/>
  <c r="F166" i="129"/>
  <c r="M165" i="129"/>
  <c r="M164" i="129"/>
  <c r="M163" i="129"/>
  <c r="M162" i="129"/>
  <c r="M161" i="129"/>
  <c r="M160" i="129"/>
  <c r="M159" i="129"/>
  <c r="M158" i="129"/>
  <c r="M157" i="129"/>
  <c r="M156" i="129"/>
  <c r="M155" i="129"/>
  <c r="M154" i="129"/>
  <c r="M153" i="129"/>
  <c r="L152" i="129"/>
  <c r="K152" i="129"/>
  <c r="J152" i="129"/>
  <c r="I152" i="129"/>
  <c r="H152" i="129"/>
  <c r="G152" i="129"/>
  <c r="F152" i="129"/>
  <c r="M151" i="129"/>
  <c r="M150" i="129"/>
  <c r="M149" i="129"/>
  <c r="M148" i="129"/>
  <c r="M147" i="129"/>
  <c r="M146" i="129"/>
  <c r="M145" i="129"/>
  <c r="M144" i="129"/>
  <c r="L143" i="129"/>
  <c r="K143" i="129"/>
  <c r="J143" i="129"/>
  <c r="I143" i="129"/>
  <c r="H143" i="129"/>
  <c r="G143" i="129"/>
  <c r="F143" i="129"/>
  <c r="M142" i="129"/>
  <c r="M139" i="129"/>
  <c r="M138" i="129"/>
  <c r="M137" i="129"/>
  <c r="M136" i="129"/>
  <c r="M135" i="129"/>
  <c r="M134" i="129"/>
  <c r="M133" i="129"/>
  <c r="M132" i="129"/>
  <c r="M131" i="129"/>
  <c r="M130" i="129"/>
  <c r="M129" i="129"/>
  <c r="M128" i="129"/>
  <c r="M127" i="129"/>
  <c r="M126" i="129"/>
  <c r="M125" i="129"/>
  <c r="M124" i="129"/>
  <c r="M123" i="129"/>
  <c r="M122" i="129"/>
  <c r="M121" i="129"/>
  <c r="M120" i="129"/>
  <c r="M119" i="129"/>
  <c r="M118" i="129"/>
  <c r="M117" i="129"/>
  <c r="M116" i="129"/>
  <c r="M115" i="129"/>
  <c r="M114" i="129"/>
  <c r="M113" i="129"/>
  <c r="M112" i="129"/>
  <c r="M111" i="129"/>
  <c r="M110" i="129"/>
  <c r="L109" i="129"/>
  <c r="K109" i="129"/>
  <c r="J109" i="129"/>
  <c r="I109" i="129"/>
  <c r="H109" i="129"/>
  <c r="G109" i="129"/>
  <c r="F109" i="129"/>
  <c r="M108" i="129"/>
  <c r="M107" i="129"/>
  <c r="M106" i="129"/>
  <c r="M105" i="129"/>
  <c r="M104" i="129"/>
  <c r="M103" i="129"/>
  <c r="M102" i="129"/>
  <c r="M101" i="129"/>
  <c r="M100" i="129"/>
  <c r="M99" i="129"/>
  <c r="M98" i="129"/>
  <c r="L97" i="129"/>
  <c r="K97" i="129"/>
  <c r="J97" i="129"/>
  <c r="I97" i="129"/>
  <c r="H97" i="129"/>
  <c r="G97" i="129"/>
  <c r="F97" i="129"/>
  <c r="E97" i="129"/>
  <c r="M97" i="129" s="1"/>
  <c r="M96" i="129"/>
  <c r="M95" i="129"/>
  <c r="M94" i="129" s="1"/>
  <c r="L94" i="129"/>
  <c r="K94" i="129"/>
  <c r="J94" i="129"/>
  <c r="I94" i="129"/>
  <c r="H94" i="129"/>
  <c r="G94" i="129"/>
  <c r="F94" i="129"/>
  <c r="E94" i="129"/>
  <c r="M93" i="129"/>
  <c r="M92" i="129"/>
  <c r="M91" i="129"/>
  <c r="M90" i="129"/>
  <c r="M89" i="129"/>
  <c r="M88" i="129"/>
  <c r="M87" i="129"/>
  <c r="M86" i="129"/>
  <c r="M85" i="129"/>
  <c r="M84" i="129"/>
  <c r="L83" i="129"/>
  <c r="K83" i="129"/>
  <c r="J83" i="129"/>
  <c r="I83" i="129"/>
  <c r="H83" i="129"/>
  <c r="G83" i="129"/>
  <c r="F83" i="129"/>
  <c r="E83" i="129"/>
  <c r="M83" i="129" s="1"/>
  <c r="M82" i="129"/>
  <c r="M81" i="129"/>
  <c r="M80" i="129"/>
  <c r="M79" i="129"/>
  <c r="M78" i="129"/>
  <c r="M77" i="129"/>
  <c r="M76" i="129"/>
  <c r="M75" i="129"/>
  <c r="L74" i="129"/>
  <c r="K74" i="129"/>
  <c r="J74" i="129"/>
  <c r="I74" i="129"/>
  <c r="H74" i="129"/>
  <c r="G74" i="129"/>
  <c r="F74" i="129"/>
  <c r="E74" i="129"/>
  <c r="M73" i="129"/>
  <c r="M72" i="129"/>
  <c r="M71" i="129"/>
  <c r="M70" i="129"/>
  <c r="M69" i="129"/>
  <c r="M68" i="129"/>
  <c r="M67" i="129"/>
  <c r="M66" i="129"/>
  <c r="M65" i="129"/>
  <c r="L64" i="129"/>
  <c r="K64" i="129"/>
  <c r="J64" i="129"/>
  <c r="I64" i="129"/>
  <c r="H64" i="129"/>
  <c r="G64" i="129"/>
  <c r="F64" i="129"/>
  <c r="E64" i="129"/>
  <c r="M64" i="129" s="1"/>
  <c r="M63" i="129"/>
  <c r="M62" i="129"/>
  <c r="M61" i="129"/>
  <c r="L60" i="129"/>
  <c r="K60" i="129"/>
  <c r="J60" i="129"/>
  <c r="I60" i="129"/>
  <c r="H60" i="129"/>
  <c r="G60" i="129"/>
  <c r="F60" i="129"/>
  <c r="E60" i="129"/>
  <c r="M60" i="129" s="1"/>
  <c r="M59" i="129"/>
  <c r="M58" i="129"/>
  <c r="M57" i="129"/>
  <c r="M56" i="129"/>
  <c r="M55" i="129"/>
  <c r="M54" i="129"/>
  <c r="M53" i="129"/>
  <c r="M52" i="129"/>
  <c r="M51" i="129"/>
  <c r="M50" i="129"/>
  <c r="M49" i="129"/>
  <c r="M48" i="129"/>
  <c r="M47" i="129"/>
  <c r="L46" i="129"/>
  <c r="K46" i="129"/>
  <c r="J46" i="129"/>
  <c r="I46" i="129"/>
  <c r="H46" i="129"/>
  <c r="G46" i="129"/>
  <c r="F46" i="129"/>
  <c r="E46" i="129"/>
  <c r="M45" i="129"/>
  <c r="M43" i="129"/>
  <c r="M42" i="129"/>
  <c r="M41" i="129"/>
  <c r="M40" i="129"/>
  <c r="M39" i="129"/>
  <c r="M38" i="129"/>
  <c r="M37" i="129"/>
  <c r="M36" i="129"/>
  <c r="M35" i="129"/>
  <c r="M34" i="129"/>
  <c r="M33" i="129"/>
  <c r="M32" i="129"/>
  <c r="M31" i="129"/>
  <c r="M30" i="129"/>
  <c r="M29" i="129"/>
  <c r="M28" i="129"/>
  <c r="M27" i="129"/>
  <c r="M26" i="129"/>
  <c r="M25" i="129"/>
  <c r="M24" i="129"/>
  <c r="M23" i="129"/>
  <c r="M22" i="129"/>
  <c r="M21" i="129"/>
  <c r="M20" i="129"/>
  <c r="M19" i="129"/>
  <c r="M18" i="129"/>
  <c r="M17" i="129"/>
  <c r="M16" i="129"/>
  <c r="M15" i="129"/>
  <c r="M14" i="129"/>
  <c r="M13" i="129"/>
  <c r="M12" i="129"/>
  <c r="M11" i="129"/>
  <c r="M10" i="129"/>
  <c r="M9" i="129"/>
  <c r="M8" i="129"/>
  <c r="M7" i="129"/>
  <c r="L6" i="129"/>
  <c r="K6" i="129"/>
  <c r="K5" i="129" s="1"/>
  <c r="J6" i="129"/>
  <c r="I6" i="129"/>
  <c r="I5" i="129" s="1"/>
  <c r="H6" i="129"/>
  <c r="G6" i="129"/>
  <c r="F6" i="129"/>
  <c r="E6" i="129"/>
  <c r="L5" i="129"/>
  <c r="H5" i="129"/>
  <c r="F5" i="129"/>
  <c r="M208" i="128"/>
  <c r="M207" i="128"/>
  <c r="M206" i="128"/>
  <c r="M205" i="128"/>
  <c r="M204" i="128"/>
  <c r="M203" i="128"/>
  <c r="M202" i="128"/>
  <c r="M201" i="128"/>
  <c r="L200" i="128"/>
  <c r="K200" i="128"/>
  <c r="J200" i="128"/>
  <c r="I200" i="128"/>
  <c r="H200" i="128"/>
  <c r="G200" i="128"/>
  <c r="F200" i="128"/>
  <c r="E200" i="128"/>
  <c r="M199" i="128"/>
  <c r="M198" i="128"/>
  <c r="M197" i="128"/>
  <c r="M196" i="128"/>
  <c r="L195" i="128"/>
  <c r="K195" i="128"/>
  <c r="J195" i="128"/>
  <c r="I195" i="128"/>
  <c r="H195" i="128"/>
  <c r="G195" i="128"/>
  <c r="F195" i="128"/>
  <c r="E195" i="128"/>
  <c r="M194" i="128"/>
  <c r="M193" i="128"/>
  <c r="M192" i="128"/>
  <c r="M191" i="128"/>
  <c r="M190" i="128"/>
  <c r="M189" i="128"/>
  <c r="M188" i="128"/>
  <c r="M187" i="128"/>
  <c r="M186" i="128"/>
  <c r="M185" i="128"/>
  <c r="L184" i="128"/>
  <c r="K184" i="128"/>
  <c r="J184" i="128"/>
  <c r="I184" i="128"/>
  <c r="H184" i="128"/>
  <c r="G184" i="128"/>
  <c r="F184" i="128"/>
  <c r="M183" i="128"/>
  <c r="M182" i="128"/>
  <c r="M181" i="128"/>
  <c r="M180" i="128"/>
  <c r="M179" i="128"/>
  <c r="M178" i="128"/>
  <c r="M177" i="128"/>
  <c r="M176" i="128"/>
  <c r="M175" i="128"/>
  <c r="M174" i="128"/>
  <c r="M173" i="128"/>
  <c r="M172" i="128"/>
  <c r="M171" i="128"/>
  <c r="F171" i="128"/>
  <c r="M170" i="128"/>
  <c r="M169" i="128"/>
  <c r="M168" i="128"/>
  <c r="M167" i="128"/>
  <c r="K166" i="128"/>
  <c r="J166" i="128"/>
  <c r="I166" i="128"/>
  <c r="H166" i="128"/>
  <c r="G166" i="128"/>
  <c r="F166" i="128"/>
  <c r="M165" i="128"/>
  <c r="M164" i="128"/>
  <c r="M163" i="128"/>
  <c r="M162" i="128"/>
  <c r="M161" i="128"/>
  <c r="M160" i="128"/>
  <c r="M159" i="128"/>
  <c r="M158" i="128"/>
  <c r="M157" i="128"/>
  <c r="M156" i="128"/>
  <c r="M155" i="128"/>
  <c r="M154" i="128"/>
  <c r="M153" i="128"/>
  <c r="L152" i="128"/>
  <c r="K152" i="128"/>
  <c r="J152" i="128"/>
  <c r="I152" i="128"/>
  <c r="H152" i="128"/>
  <c r="G152" i="128"/>
  <c r="F152" i="128"/>
  <c r="M151" i="128"/>
  <c r="L143" i="128"/>
  <c r="K143" i="128"/>
  <c r="J143" i="128"/>
  <c r="I143" i="128"/>
  <c r="H143" i="128"/>
  <c r="G143" i="128"/>
  <c r="F143" i="128"/>
  <c r="M139" i="128"/>
  <c r="M138" i="128"/>
  <c r="M137" i="128"/>
  <c r="M136" i="128"/>
  <c r="M135" i="128"/>
  <c r="M134" i="128"/>
  <c r="M133" i="128"/>
  <c r="M132" i="128"/>
  <c r="M131" i="128"/>
  <c r="M130" i="128"/>
  <c r="M129" i="128"/>
  <c r="M128" i="128"/>
  <c r="M127" i="128"/>
  <c r="M126" i="128"/>
  <c r="M125" i="128"/>
  <c r="M124" i="128"/>
  <c r="M123" i="128"/>
  <c r="M122" i="128"/>
  <c r="M121" i="128"/>
  <c r="M120" i="128"/>
  <c r="M119" i="128"/>
  <c r="M118" i="128"/>
  <c r="M117" i="128"/>
  <c r="M116" i="128"/>
  <c r="M115" i="128"/>
  <c r="M114" i="128"/>
  <c r="M113" i="128"/>
  <c r="M112" i="128"/>
  <c r="M111" i="128"/>
  <c r="M110" i="128"/>
  <c r="L109" i="128"/>
  <c r="K109" i="128"/>
  <c r="J109" i="128"/>
  <c r="I109" i="128"/>
  <c r="H109" i="128"/>
  <c r="G109" i="128"/>
  <c r="F109" i="128"/>
  <c r="M108" i="128"/>
  <c r="M107" i="128"/>
  <c r="M106" i="128"/>
  <c r="M105" i="128"/>
  <c r="M104" i="128"/>
  <c r="M103" i="128"/>
  <c r="M102" i="128"/>
  <c r="M101" i="128"/>
  <c r="M100" i="128"/>
  <c r="M99" i="128"/>
  <c r="M98" i="128"/>
  <c r="L97" i="128"/>
  <c r="K97" i="128"/>
  <c r="J97" i="128"/>
  <c r="I97" i="128"/>
  <c r="H97" i="128"/>
  <c r="G97" i="128"/>
  <c r="F97" i="128"/>
  <c r="E97" i="128"/>
  <c r="M97" i="128" s="1"/>
  <c r="M96" i="128"/>
  <c r="M95" i="128"/>
  <c r="M94" i="128" s="1"/>
  <c r="L94" i="128"/>
  <c r="K94" i="128"/>
  <c r="J94" i="128"/>
  <c r="I94" i="128"/>
  <c r="H94" i="128"/>
  <c r="G94" i="128"/>
  <c r="F94" i="128"/>
  <c r="E94" i="128"/>
  <c r="M93" i="128"/>
  <c r="M92" i="128"/>
  <c r="M91" i="128"/>
  <c r="M90" i="128"/>
  <c r="M89" i="128"/>
  <c r="M88" i="128"/>
  <c r="M87" i="128"/>
  <c r="M86" i="128"/>
  <c r="M85" i="128"/>
  <c r="M84" i="128"/>
  <c r="L83" i="128"/>
  <c r="K83" i="128"/>
  <c r="J83" i="128"/>
  <c r="I83" i="128"/>
  <c r="H83" i="128"/>
  <c r="G83" i="128"/>
  <c r="F83" i="128"/>
  <c r="E83" i="128"/>
  <c r="M82" i="128"/>
  <c r="M81" i="128"/>
  <c r="M80" i="128"/>
  <c r="M79" i="128"/>
  <c r="M78" i="128"/>
  <c r="M77" i="128"/>
  <c r="M76" i="128"/>
  <c r="M75" i="128"/>
  <c r="L74" i="128"/>
  <c r="K74" i="128"/>
  <c r="J74" i="128"/>
  <c r="I74" i="128"/>
  <c r="H74" i="128"/>
  <c r="G74" i="128"/>
  <c r="F74" i="128"/>
  <c r="E74" i="128"/>
  <c r="M74" i="128" s="1"/>
  <c r="M73" i="128"/>
  <c r="M72" i="128"/>
  <c r="M71" i="128"/>
  <c r="M70" i="128"/>
  <c r="M69" i="128"/>
  <c r="M68" i="128"/>
  <c r="M67" i="128"/>
  <c r="M66" i="128"/>
  <c r="M65" i="128"/>
  <c r="L64" i="128"/>
  <c r="K64" i="128"/>
  <c r="J64" i="128"/>
  <c r="I64" i="128"/>
  <c r="H64" i="128"/>
  <c r="G64" i="128"/>
  <c r="F64" i="128"/>
  <c r="E64" i="128"/>
  <c r="M64" i="128" s="1"/>
  <c r="M63" i="128"/>
  <c r="M62" i="128"/>
  <c r="M61" i="128"/>
  <c r="L60" i="128"/>
  <c r="K60" i="128"/>
  <c r="J60" i="128"/>
  <c r="I60" i="128"/>
  <c r="H60" i="128"/>
  <c r="G60" i="128"/>
  <c r="F60" i="128"/>
  <c r="E60" i="128"/>
  <c r="M60" i="128" s="1"/>
  <c r="M59" i="128"/>
  <c r="M58" i="128"/>
  <c r="M57" i="128"/>
  <c r="M56" i="128"/>
  <c r="M55" i="128"/>
  <c r="M54" i="128"/>
  <c r="M53" i="128"/>
  <c r="M52" i="128"/>
  <c r="M51" i="128"/>
  <c r="M50" i="128"/>
  <c r="M49" i="128"/>
  <c r="M48" i="128"/>
  <c r="M47" i="128"/>
  <c r="L46" i="128"/>
  <c r="K46" i="128"/>
  <c r="J46" i="128"/>
  <c r="I46" i="128"/>
  <c r="H46" i="128"/>
  <c r="G46" i="128"/>
  <c r="F46" i="128"/>
  <c r="E46" i="128"/>
  <c r="M45" i="128"/>
  <c r="M43" i="128"/>
  <c r="M42" i="128"/>
  <c r="M41" i="128"/>
  <c r="M40" i="128"/>
  <c r="M39" i="128"/>
  <c r="M38" i="128"/>
  <c r="M37" i="128"/>
  <c r="M36" i="128"/>
  <c r="M35" i="128"/>
  <c r="M34" i="128"/>
  <c r="M33" i="128"/>
  <c r="M32" i="128"/>
  <c r="M31" i="128"/>
  <c r="M30" i="128"/>
  <c r="M29" i="128"/>
  <c r="M28" i="128"/>
  <c r="M27" i="128"/>
  <c r="M26" i="128"/>
  <c r="M25" i="128"/>
  <c r="M24" i="128"/>
  <c r="M23" i="128"/>
  <c r="M22" i="128"/>
  <c r="M21" i="128"/>
  <c r="M20" i="128"/>
  <c r="M19" i="128"/>
  <c r="M18" i="128"/>
  <c r="M17" i="128"/>
  <c r="M16" i="128"/>
  <c r="M15" i="128"/>
  <c r="M14" i="128"/>
  <c r="M13" i="128"/>
  <c r="M12" i="128"/>
  <c r="M11" i="128"/>
  <c r="M10" i="128"/>
  <c r="M9" i="128"/>
  <c r="M8" i="128"/>
  <c r="M7" i="128"/>
  <c r="L6" i="128"/>
  <c r="K6" i="128"/>
  <c r="J6" i="128"/>
  <c r="I6" i="128"/>
  <c r="I5" i="128" s="1"/>
  <c r="H6" i="128"/>
  <c r="G6" i="128"/>
  <c r="F6" i="128"/>
  <c r="E6" i="128"/>
  <c r="L5" i="128"/>
  <c r="J5" i="128"/>
  <c r="H5" i="128"/>
  <c r="F5" i="128"/>
  <c r="M208" i="127"/>
  <c r="M207" i="127"/>
  <c r="M206" i="127"/>
  <c r="M205" i="127"/>
  <c r="M204" i="127"/>
  <c r="M203" i="127"/>
  <c r="M202" i="127"/>
  <c r="M201" i="127"/>
  <c r="L200" i="127"/>
  <c r="K200" i="127"/>
  <c r="J200" i="127"/>
  <c r="I200" i="127"/>
  <c r="H200" i="127"/>
  <c r="G200" i="127"/>
  <c r="F200" i="127"/>
  <c r="E200" i="127"/>
  <c r="M199" i="127"/>
  <c r="M198" i="127"/>
  <c r="M197" i="127"/>
  <c r="M196" i="127"/>
  <c r="L195" i="127"/>
  <c r="K195" i="127"/>
  <c r="J195" i="127"/>
  <c r="I195" i="127"/>
  <c r="H195" i="127"/>
  <c r="G195" i="127"/>
  <c r="F195" i="127"/>
  <c r="E195" i="127"/>
  <c r="M194" i="127"/>
  <c r="M193" i="127"/>
  <c r="M192" i="127"/>
  <c r="M191" i="127"/>
  <c r="M190" i="127"/>
  <c r="M189" i="127"/>
  <c r="M188" i="127"/>
  <c r="M187" i="127"/>
  <c r="M186" i="127"/>
  <c r="M185" i="127"/>
  <c r="L184" i="127"/>
  <c r="K184" i="127"/>
  <c r="J184" i="127"/>
  <c r="I184" i="127"/>
  <c r="H184" i="127"/>
  <c r="G184" i="127"/>
  <c r="F184" i="127"/>
  <c r="M183" i="127"/>
  <c r="M182" i="127"/>
  <c r="M181" i="127"/>
  <c r="M180" i="127"/>
  <c r="M179" i="127"/>
  <c r="M178" i="127"/>
  <c r="M177" i="127"/>
  <c r="M176" i="127"/>
  <c r="M175" i="127"/>
  <c r="M174" i="127"/>
  <c r="M173" i="127"/>
  <c r="M172" i="127"/>
  <c r="M171" i="127"/>
  <c r="F171" i="127"/>
  <c r="M170" i="127"/>
  <c r="M169" i="127"/>
  <c r="M168" i="127"/>
  <c r="M167" i="127"/>
  <c r="K166" i="127"/>
  <c r="J166" i="127"/>
  <c r="I166" i="127"/>
  <c r="H166" i="127"/>
  <c r="G166" i="127"/>
  <c r="F166" i="127"/>
  <c r="M165" i="127"/>
  <c r="M164" i="127"/>
  <c r="M163" i="127"/>
  <c r="M162" i="127"/>
  <c r="M161" i="127"/>
  <c r="M160" i="127"/>
  <c r="M159" i="127"/>
  <c r="M158" i="127"/>
  <c r="M157" i="127"/>
  <c r="M156" i="127"/>
  <c r="M155" i="127"/>
  <c r="M154" i="127"/>
  <c r="M153" i="127"/>
  <c r="L152" i="127"/>
  <c r="K152" i="127"/>
  <c r="J152" i="127"/>
  <c r="I152" i="127"/>
  <c r="H152" i="127"/>
  <c r="G152" i="127"/>
  <c r="F152" i="127"/>
  <c r="M151" i="127"/>
  <c r="M150" i="127"/>
  <c r="M149" i="127"/>
  <c r="M148" i="127"/>
  <c r="M147" i="127"/>
  <c r="M146" i="127"/>
  <c r="M145" i="127"/>
  <c r="M144" i="127"/>
  <c r="L143" i="127"/>
  <c r="K143" i="127"/>
  <c r="J143" i="127"/>
  <c r="I143" i="127"/>
  <c r="H143" i="127"/>
  <c r="G143" i="127"/>
  <c r="F143" i="127"/>
  <c r="M142" i="127"/>
  <c r="M139" i="127"/>
  <c r="M138" i="127"/>
  <c r="M137" i="127"/>
  <c r="M136" i="127"/>
  <c r="M135" i="127"/>
  <c r="M134" i="127"/>
  <c r="M133" i="127"/>
  <c r="M132" i="127"/>
  <c r="M131" i="127"/>
  <c r="M130" i="127"/>
  <c r="M129" i="127"/>
  <c r="M128" i="127"/>
  <c r="M127" i="127"/>
  <c r="M126" i="127"/>
  <c r="M125" i="127"/>
  <c r="M124" i="127"/>
  <c r="M123" i="127"/>
  <c r="M122" i="127"/>
  <c r="M121" i="127"/>
  <c r="M120" i="127"/>
  <c r="M119" i="127"/>
  <c r="M118" i="127"/>
  <c r="M117" i="127"/>
  <c r="M116" i="127"/>
  <c r="M115" i="127"/>
  <c r="M114" i="127"/>
  <c r="M113" i="127"/>
  <c r="M112" i="127"/>
  <c r="M111" i="127"/>
  <c r="M110" i="127"/>
  <c r="L109" i="127"/>
  <c r="K109" i="127"/>
  <c r="J109" i="127"/>
  <c r="I109" i="127"/>
  <c r="H109" i="127"/>
  <c r="G109" i="127"/>
  <c r="F109" i="127"/>
  <c r="M108" i="127"/>
  <c r="M107" i="127"/>
  <c r="M106" i="127"/>
  <c r="M105" i="127"/>
  <c r="M104" i="127"/>
  <c r="M103" i="127"/>
  <c r="M102" i="127"/>
  <c r="M101" i="127"/>
  <c r="M100" i="127"/>
  <c r="M99" i="127"/>
  <c r="M98" i="127"/>
  <c r="L97" i="127"/>
  <c r="K97" i="127"/>
  <c r="J97" i="127"/>
  <c r="I97" i="127"/>
  <c r="H97" i="127"/>
  <c r="G97" i="127"/>
  <c r="F97" i="127"/>
  <c r="E97" i="127"/>
  <c r="M97" i="127" s="1"/>
  <c r="M96" i="127"/>
  <c r="M95" i="127"/>
  <c r="M94" i="127" s="1"/>
  <c r="L94" i="127"/>
  <c r="K94" i="127"/>
  <c r="J94" i="127"/>
  <c r="I94" i="127"/>
  <c r="H94" i="127"/>
  <c r="G94" i="127"/>
  <c r="F94" i="127"/>
  <c r="E94" i="127"/>
  <c r="M93" i="127"/>
  <c r="M92" i="127"/>
  <c r="M91" i="127"/>
  <c r="M90" i="127"/>
  <c r="M89" i="127"/>
  <c r="M88" i="127"/>
  <c r="M87" i="127"/>
  <c r="M86" i="127"/>
  <c r="M85" i="127"/>
  <c r="M84" i="127"/>
  <c r="L83" i="127"/>
  <c r="K83" i="127"/>
  <c r="J83" i="127"/>
  <c r="I83" i="127"/>
  <c r="H83" i="127"/>
  <c r="G83" i="127"/>
  <c r="F83" i="127"/>
  <c r="E83" i="127"/>
  <c r="M82" i="127"/>
  <c r="M81" i="127"/>
  <c r="M80" i="127"/>
  <c r="M79" i="127"/>
  <c r="M78" i="127"/>
  <c r="M77" i="127"/>
  <c r="M76" i="127"/>
  <c r="M75" i="127"/>
  <c r="L74" i="127"/>
  <c r="K74" i="127"/>
  <c r="J74" i="127"/>
  <c r="I74" i="127"/>
  <c r="H74" i="127"/>
  <c r="G74" i="127"/>
  <c r="F74" i="127"/>
  <c r="E74" i="127"/>
  <c r="M74" i="127" s="1"/>
  <c r="M73" i="127"/>
  <c r="M72" i="127"/>
  <c r="M71" i="127"/>
  <c r="M70" i="127"/>
  <c r="M69" i="127"/>
  <c r="M68" i="127"/>
  <c r="M67" i="127"/>
  <c r="M66" i="127"/>
  <c r="M65" i="127"/>
  <c r="L64" i="127"/>
  <c r="K64" i="127"/>
  <c r="J64" i="127"/>
  <c r="I64" i="127"/>
  <c r="H64" i="127"/>
  <c r="G64" i="127"/>
  <c r="F64" i="127"/>
  <c r="E64" i="127"/>
  <c r="M64" i="127" s="1"/>
  <c r="M63" i="127"/>
  <c r="M62" i="127"/>
  <c r="M61" i="127"/>
  <c r="L60" i="127"/>
  <c r="K60" i="127"/>
  <c r="J60" i="127"/>
  <c r="I60" i="127"/>
  <c r="H60" i="127"/>
  <c r="G60" i="127"/>
  <c r="F60" i="127"/>
  <c r="E60" i="127"/>
  <c r="M60" i="127" s="1"/>
  <c r="M59" i="127"/>
  <c r="M58" i="127"/>
  <c r="M57" i="127"/>
  <c r="M56" i="127"/>
  <c r="M55" i="127"/>
  <c r="M54" i="127"/>
  <c r="M53" i="127"/>
  <c r="M52" i="127"/>
  <c r="M51" i="127"/>
  <c r="M50" i="127"/>
  <c r="M49" i="127"/>
  <c r="M48" i="127"/>
  <c r="M47" i="127"/>
  <c r="L46" i="127"/>
  <c r="K46" i="127"/>
  <c r="J46" i="127"/>
  <c r="I46" i="127"/>
  <c r="H46" i="127"/>
  <c r="G46" i="127"/>
  <c r="F46" i="127"/>
  <c r="E46" i="127"/>
  <c r="M45" i="127"/>
  <c r="M43" i="127"/>
  <c r="M42" i="127"/>
  <c r="M41" i="127"/>
  <c r="M40" i="127"/>
  <c r="M39" i="127"/>
  <c r="M38" i="127"/>
  <c r="M37" i="127"/>
  <c r="M36" i="127"/>
  <c r="M35" i="127"/>
  <c r="M34" i="127"/>
  <c r="M33" i="127"/>
  <c r="M32" i="127"/>
  <c r="M31" i="127"/>
  <c r="M30" i="127"/>
  <c r="M29" i="127"/>
  <c r="M28" i="127"/>
  <c r="M27" i="127"/>
  <c r="M26" i="127"/>
  <c r="M25" i="127"/>
  <c r="M24" i="127"/>
  <c r="M23" i="127"/>
  <c r="M22" i="127"/>
  <c r="M21" i="127"/>
  <c r="M20" i="127"/>
  <c r="M19" i="127"/>
  <c r="M18" i="127"/>
  <c r="M17" i="127"/>
  <c r="M16" i="127"/>
  <c r="M15" i="127"/>
  <c r="M14" i="127"/>
  <c r="M13" i="127"/>
  <c r="M12" i="127"/>
  <c r="M11" i="127"/>
  <c r="M10" i="127"/>
  <c r="M9" i="127"/>
  <c r="M8" i="127"/>
  <c r="M7" i="127"/>
  <c r="L6" i="127"/>
  <c r="K6" i="127"/>
  <c r="K5" i="127" s="1"/>
  <c r="J6" i="127"/>
  <c r="J5" i="127" s="1"/>
  <c r="I6" i="127"/>
  <c r="I5" i="127" s="1"/>
  <c r="H6" i="127"/>
  <c r="G6" i="127"/>
  <c r="F6" i="127"/>
  <c r="E6" i="127"/>
  <c r="E5" i="127" s="1"/>
  <c r="L5" i="127"/>
  <c r="H5" i="127"/>
  <c r="F5" i="127"/>
  <c r="M208" i="126"/>
  <c r="M207" i="126"/>
  <c r="M206" i="126"/>
  <c r="M205" i="126"/>
  <c r="M204" i="126"/>
  <c r="M203" i="126"/>
  <c r="M202" i="126"/>
  <c r="M201" i="126"/>
  <c r="L200" i="126"/>
  <c r="K200" i="126"/>
  <c r="J200" i="126"/>
  <c r="I200" i="126"/>
  <c r="H200" i="126"/>
  <c r="G200" i="126"/>
  <c r="F200" i="126"/>
  <c r="E200" i="126"/>
  <c r="M199" i="126"/>
  <c r="M198" i="126"/>
  <c r="M197" i="126"/>
  <c r="M196" i="126"/>
  <c r="L195" i="126"/>
  <c r="K195" i="126"/>
  <c r="J195" i="126"/>
  <c r="I195" i="126"/>
  <c r="H195" i="126"/>
  <c r="G195" i="126"/>
  <c r="F195" i="126"/>
  <c r="E195" i="126"/>
  <c r="M194" i="126"/>
  <c r="M193" i="126"/>
  <c r="M192" i="126"/>
  <c r="M191" i="126"/>
  <c r="M190" i="126"/>
  <c r="M189" i="126"/>
  <c r="M188" i="126"/>
  <c r="M187" i="126"/>
  <c r="M186" i="126"/>
  <c r="M185" i="126"/>
  <c r="L184" i="126"/>
  <c r="K184" i="126"/>
  <c r="J184" i="126"/>
  <c r="I184" i="126"/>
  <c r="H184" i="126"/>
  <c r="G184" i="126"/>
  <c r="F184" i="126"/>
  <c r="M183" i="126"/>
  <c r="M182" i="126"/>
  <c r="M181" i="126"/>
  <c r="M180" i="126"/>
  <c r="M179" i="126"/>
  <c r="M178" i="126"/>
  <c r="M177" i="126"/>
  <c r="M176" i="126"/>
  <c r="M175" i="126"/>
  <c r="M174" i="126"/>
  <c r="M173" i="126"/>
  <c r="M172" i="126"/>
  <c r="M171" i="126"/>
  <c r="F171" i="126"/>
  <c r="M170" i="126"/>
  <c r="M169" i="126"/>
  <c r="M168" i="126"/>
  <c r="M167" i="126"/>
  <c r="K166" i="126"/>
  <c r="J166" i="126"/>
  <c r="I166" i="126"/>
  <c r="H166" i="126"/>
  <c r="G166" i="126"/>
  <c r="F166" i="126"/>
  <c r="M165" i="126"/>
  <c r="M164" i="126"/>
  <c r="M163" i="126"/>
  <c r="M162" i="126"/>
  <c r="M161" i="126"/>
  <c r="M160" i="126"/>
  <c r="M159" i="126"/>
  <c r="M158" i="126"/>
  <c r="M157" i="126"/>
  <c r="M156" i="126"/>
  <c r="M155" i="126"/>
  <c r="M154" i="126"/>
  <c r="M153" i="126"/>
  <c r="L152" i="126"/>
  <c r="K152" i="126"/>
  <c r="J152" i="126"/>
  <c r="I152" i="126"/>
  <c r="H152" i="126"/>
  <c r="G152" i="126"/>
  <c r="F152" i="126"/>
  <c r="M151" i="126"/>
  <c r="M150" i="126"/>
  <c r="M149" i="126"/>
  <c r="M148" i="126"/>
  <c r="M147" i="126"/>
  <c r="M146" i="126"/>
  <c r="M145" i="126"/>
  <c r="M144" i="126"/>
  <c r="L143" i="126"/>
  <c r="K143" i="126"/>
  <c r="J143" i="126"/>
  <c r="I143" i="126"/>
  <c r="H143" i="126"/>
  <c r="G143" i="126"/>
  <c r="F143" i="126"/>
  <c r="M142" i="126"/>
  <c r="M139" i="126"/>
  <c r="M138" i="126"/>
  <c r="M137" i="126"/>
  <c r="M136" i="126"/>
  <c r="M135" i="126"/>
  <c r="M134" i="126"/>
  <c r="M133" i="126"/>
  <c r="M132" i="126"/>
  <c r="M131" i="126"/>
  <c r="M130" i="126"/>
  <c r="M129" i="126"/>
  <c r="M128" i="126"/>
  <c r="M127" i="126"/>
  <c r="M126" i="126"/>
  <c r="M125" i="126"/>
  <c r="M124" i="126"/>
  <c r="M123" i="126"/>
  <c r="M122" i="126"/>
  <c r="M121" i="126"/>
  <c r="M120" i="126"/>
  <c r="M119" i="126"/>
  <c r="M118" i="126"/>
  <c r="M117" i="126"/>
  <c r="M116" i="126"/>
  <c r="M115" i="126"/>
  <c r="M114" i="126"/>
  <c r="M113" i="126"/>
  <c r="M112" i="126"/>
  <c r="M111" i="126"/>
  <c r="M110" i="126"/>
  <c r="L109" i="126"/>
  <c r="K109" i="126"/>
  <c r="J109" i="126"/>
  <c r="I109" i="126"/>
  <c r="H109" i="126"/>
  <c r="G109" i="126"/>
  <c r="F109" i="126"/>
  <c r="M108" i="126"/>
  <c r="M107" i="126"/>
  <c r="M106" i="126"/>
  <c r="M105" i="126"/>
  <c r="M104" i="126"/>
  <c r="M103" i="126"/>
  <c r="M102" i="126"/>
  <c r="M101" i="126"/>
  <c r="M100" i="126"/>
  <c r="M99" i="126"/>
  <c r="M98" i="126"/>
  <c r="L97" i="126"/>
  <c r="K97" i="126"/>
  <c r="J97" i="126"/>
  <c r="I97" i="126"/>
  <c r="H97" i="126"/>
  <c r="G97" i="126"/>
  <c r="F97" i="126"/>
  <c r="E97" i="126"/>
  <c r="M97" i="126" s="1"/>
  <c r="M96" i="126"/>
  <c r="M95" i="126"/>
  <c r="M94" i="126" s="1"/>
  <c r="L94" i="126"/>
  <c r="K94" i="126"/>
  <c r="J94" i="126"/>
  <c r="I94" i="126"/>
  <c r="H94" i="126"/>
  <c r="G94" i="126"/>
  <c r="F94" i="126"/>
  <c r="E94" i="126"/>
  <c r="M93" i="126"/>
  <c r="M92" i="126"/>
  <c r="M91" i="126"/>
  <c r="M90" i="126"/>
  <c r="M89" i="126"/>
  <c r="M88" i="126"/>
  <c r="M87" i="126"/>
  <c r="M86" i="126"/>
  <c r="M85" i="126"/>
  <c r="M84" i="126"/>
  <c r="L83" i="126"/>
  <c r="K83" i="126"/>
  <c r="J83" i="126"/>
  <c r="I83" i="126"/>
  <c r="H83" i="126"/>
  <c r="G83" i="126"/>
  <c r="F83" i="126"/>
  <c r="E83" i="126"/>
  <c r="M82" i="126"/>
  <c r="M81" i="126"/>
  <c r="M80" i="126"/>
  <c r="M79" i="126"/>
  <c r="M78" i="126"/>
  <c r="M77" i="126"/>
  <c r="M76" i="126"/>
  <c r="M75" i="126"/>
  <c r="L74" i="126"/>
  <c r="K74" i="126"/>
  <c r="J74" i="126"/>
  <c r="I74" i="126"/>
  <c r="H74" i="126"/>
  <c r="G74" i="126"/>
  <c r="F74" i="126"/>
  <c r="E74" i="126"/>
  <c r="M73" i="126"/>
  <c r="M72" i="126"/>
  <c r="M71" i="126"/>
  <c r="M70" i="126"/>
  <c r="M69" i="126"/>
  <c r="M68" i="126"/>
  <c r="M67" i="126"/>
  <c r="M66" i="126"/>
  <c r="M65" i="126"/>
  <c r="L64" i="126"/>
  <c r="K64" i="126"/>
  <c r="J64" i="126"/>
  <c r="I64" i="126"/>
  <c r="H64" i="126"/>
  <c r="G64" i="126"/>
  <c r="F64" i="126"/>
  <c r="E64" i="126"/>
  <c r="M64" i="126" s="1"/>
  <c r="M63" i="126"/>
  <c r="M62" i="126"/>
  <c r="M61" i="126"/>
  <c r="L60" i="126"/>
  <c r="K60" i="126"/>
  <c r="J60" i="126"/>
  <c r="I60" i="126"/>
  <c r="H60" i="126"/>
  <c r="G60" i="126"/>
  <c r="F60" i="126"/>
  <c r="E60" i="126"/>
  <c r="M60" i="126" s="1"/>
  <c r="M59" i="126"/>
  <c r="M58" i="126"/>
  <c r="M57" i="126"/>
  <c r="M56" i="126"/>
  <c r="M55" i="126"/>
  <c r="M54" i="126"/>
  <c r="M53" i="126"/>
  <c r="M52" i="126"/>
  <c r="M51" i="126"/>
  <c r="M50" i="126"/>
  <c r="M49" i="126"/>
  <c r="M48" i="126"/>
  <c r="M47" i="126"/>
  <c r="L46" i="126"/>
  <c r="K46" i="126"/>
  <c r="J46" i="126"/>
  <c r="I46" i="126"/>
  <c r="H46" i="126"/>
  <c r="G46" i="126"/>
  <c r="F46" i="126"/>
  <c r="E46" i="126"/>
  <c r="M45" i="126"/>
  <c r="M43" i="126"/>
  <c r="M42" i="126"/>
  <c r="M41" i="126"/>
  <c r="M40" i="126"/>
  <c r="M39" i="126"/>
  <c r="M38" i="126"/>
  <c r="M37" i="126"/>
  <c r="M36" i="126"/>
  <c r="M35" i="126"/>
  <c r="M34" i="126"/>
  <c r="M33" i="126"/>
  <c r="M32" i="126"/>
  <c r="M31" i="126"/>
  <c r="M30" i="126"/>
  <c r="M29" i="126"/>
  <c r="M28" i="126"/>
  <c r="M27" i="126"/>
  <c r="M26" i="126"/>
  <c r="M25" i="126"/>
  <c r="M24" i="126"/>
  <c r="M23" i="126"/>
  <c r="M22" i="126"/>
  <c r="M21" i="126"/>
  <c r="M20" i="126"/>
  <c r="M19" i="126"/>
  <c r="M18" i="126"/>
  <c r="M17" i="126"/>
  <c r="M16" i="126"/>
  <c r="M15" i="126"/>
  <c r="M14" i="126"/>
  <c r="M13" i="126"/>
  <c r="M12" i="126"/>
  <c r="M11" i="126"/>
  <c r="M10" i="126"/>
  <c r="M9" i="126"/>
  <c r="M8" i="126"/>
  <c r="M7" i="126"/>
  <c r="L6" i="126"/>
  <c r="K6" i="126"/>
  <c r="K5" i="126" s="1"/>
  <c r="J6" i="126"/>
  <c r="I6" i="126"/>
  <c r="I5" i="126" s="1"/>
  <c r="H6" i="126"/>
  <c r="G6" i="126"/>
  <c r="F6" i="126"/>
  <c r="E6" i="126"/>
  <c r="E5" i="126" s="1"/>
  <c r="L5" i="126"/>
  <c r="J5" i="126"/>
  <c r="H5" i="126"/>
  <c r="F5" i="126"/>
  <c r="M208" i="125"/>
  <c r="M207" i="125"/>
  <c r="M206" i="125"/>
  <c r="M205" i="125"/>
  <c r="M204" i="125"/>
  <c r="M203" i="125"/>
  <c r="M202" i="125"/>
  <c r="M201" i="125"/>
  <c r="L200" i="125"/>
  <c r="K200" i="125"/>
  <c r="J200" i="125"/>
  <c r="I200" i="125"/>
  <c r="H200" i="125"/>
  <c r="G200" i="125"/>
  <c r="F200" i="125"/>
  <c r="E200" i="125"/>
  <c r="M199" i="125"/>
  <c r="M198" i="125"/>
  <c r="M197" i="125"/>
  <c r="M196" i="125"/>
  <c r="L195" i="125"/>
  <c r="K195" i="125"/>
  <c r="J195" i="125"/>
  <c r="I195" i="125"/>
  <c r="H195" i="125"/>
  <c r="G195" i="125"/>
  <c r="F195" i="125"/>
  <c r="E195" i="125"/>
  <c r="M194" i="125"/>
  <c r="M193" i="125"/>
  <c r="M192" i="125"/>
  <c r="M191" i="125"/>
  <c r="M190" i="125"/>
  <c r="M189" i="125"/>
  <c r="M188" i="125"/>
  <c r="M187" i="125"/>
  <c r="M186" i="125"/>
  <c r="M185" i="125"/>
  <c r="L184" i="125"/>
  <c r="K184" i="125"/>
  <c r="J184" i="125"/>
  <c r="I184" i="125"/>
  <c r="H184" i="125"/>
  <c r="G184" i="125"/>
  <c r="F184" i="125"/>
  <c r="M183" i="125"/>
  <c r="M182" i="125"/>
  <c r="M181" i="125"/>
  <c r="M180" i="125"/>
  <c r="M179" i="125"/>
  <c r="M178" i="125"/>
  <c r="M177" i="125"/>
  <c r="M176" i="125"/>
  <c r="M175" i="125"/>
  <c r="M174" i="125"/>
  <c r="M173" i="125"/>
  <c r="M172" i="125"/>
  <c r="M171" i="125"/>
  <c r="F171" i="125"/>
  <c r="M170" i="125"/>
  <c r="M169" i="125"/>
  <c r="M168" i="125"/>
  <c r="M167" i="125"/>
  <c r="K166" i="125"/>
  <c r="J166" i="125"/>
  <c r="I166" i="125"/>
  <c r="H166" i="125"/>
  <c r="G166" i="125"/>
  <c r="F166" i="125"/>
  <c r="M165" i="125"/>
  <c r="M164" i="125"/>
  <c r="M163" i="125"/>
  <c r="M162" i="125"/>
  <c r="M161" i="125"/>
  <c r="M160" i="125"/>
  <c r="M159" i="125"/>
  <c r="M158" i="125"/>
  <c r="M157" i="125"/>
  <c r="M156" i="125"/>
  <c r="M155" i="125"/>
  <c r="M154" i="125"/>
  <c r="M153" i="125"/>
  <c r="L152" i="125"/>
  <c r="K152" i="125"/>
  <c r="J152" i="125"/>
  <c r="I152" i="125"/>
  <c r="H152" i="125"/>
  <c r="G152" i="125"/>
  <c r="F152" i="125"/>
  <c r="M151" i="125"/>
  <c r="M150" i="125"/>
  <c r="M149" i="125"/>
  <c r="M148" i="125"/>
  <c r="M147" i="125"/>
  <c r="M146" i="125"/>
  <c r="M145" i="125"/>
  <c r="M144" i="125"/>
  <c r="L143" i="125"/>
  <c r="K143" i="125"/>
  <c r="J143" i="125"/>
  <c r="I143" i="125"/>
  <c r="H143" i="125"/>
  <c r="G143" i="125"/>
  <c r="F143" i="125"/>
  <c r="M142" i="125"/>
  <c r="M139" i="125"/>
  <c r="M138" i="125"/>
  <c r="M137" i="125"/>
  <c r="M136" i="125"/>
  <c r="M135" i="125"/>
  <c r="M134" i="125"/>
  <c r="M133" i="125"/>
  <c r="M132" i="125"/>
  <c r="M131" i="125"/>
  <c r="M130" i="125"/>
  <c r="M129" i="125"/>
  <c r="M128" i="125"/>
  <c r="M127" i="125"/>
  <c r="M126" i="125"/>
  <c r="M125" i="125"/>
  <c r="M124" i="125"/>
  <c r="M123" i="125"/>
  <c r="M122" i="125"/>
  <c r="M121" i="125"/>
  <c r="M120" i="125"/>
  <c r="M119" i="125"/>
  <c r="M118" i="125"/>
  <c r="M117" i="125"/>
  <c r="M116" i="125"/>
  <c r="M115" i="125"/>
  <c r="M114" i="125"/>
  <c r="M113" i="125"/>
  <c r="M112" i="125"/>
  <c r="M111" i="125"/>
  <c r="M110" i="125"/>
  <c r="L109" i="125"/>
  <c r="K109" i="125"/>
  <c r="J109" i="125"/>
  <c r="I109" i="125"/>
  <c r="H109" i="125"/>
  <c r="G109" i="125"/>
  <c r="F109" i="125"/>
  <c r="M108" i="125"/>
  <c r="M107" i="125"/>
  <c r="M106" i="125"/>
  <c r="M105" i="125"/>
  <c r="M104" i="125"/>
  <c r="M103" i="125"/>
  <c r="M102" i="125"/>
  <c r="M101" i="125"/>
  <c r="M100" i="125"/>
  <c r="M99" i="125"/>
  <c r="M98" i="125"/>
  <c r="L97" i="125"/>
  <c r="K97" i="125"/>
  <c r="J97" i="125"/>
  <c r="I97" i="125"/>
  <c r="H97" i="125"/>
  <c r="G97" i="125"/>
  <c r="F97" i="125"/>
  <c r="E97" i="125"/>
  <c r="M97" i="125" s="1"/>
  <c r="M96" i="125"/>
  <c r="M95" i="125"/>
  <c r="M94" i="125" s="1"/>
  <c r="L94" i="125"/>
  <c r="K94" i="125"/>
  <c r="J94" i="125"/>
  <c r="I94" i="125"/>
  <c r="H94" i="125"/>
  <c r="G94" i="125"/>
  <c r="F94" i="125"/>
  <c r="E94" i="125"/>
  <c r="M93" i="125"/>
  <c r="M92" i="125"/>
  <c r="M91" i="125"/>
  <c r="M90" i="125"/>
  <c r="M89" i="125"/>
  <c r="M88" i="125"/>
  <c r="M87" i="125"/>
  <c r="M86" i="125"/>
  <c r="M85" i="125"/>
  <c r="M84" i="125"/>
  <c r="L83" i="125"/>
  <c r="K83" i="125"/>
  <c r="J83" i="125"/>
  <c r="I83" i="125"/>
  <c r="H83" i="125"/>
  <c r="G83" i="125"/>
  <c r="F83" i="125"/>
  <c r="E83" i="125"/>
  <c r="M82" i="125"/>
  <c r="M81" i="125"/>
  <c r="M80" i="125"/>
  <c r="M79" i="125"/>
  <c r="M78" i="125"/>
  <c r="M77" i="125"/>
  <c r="M76" i="125"/>
  <c r="M75" i="125"/>
  <c r="L74" i="125"/>
  <c r="K74" i="125"/>
  <c r="J74" i="125"/>
  <c r="I74" i="125"/>
  <c r="H74" i="125"/>
  <c r="G74" i="125"/>
  <c r="F74" i="125"/>
  <c r="E74" i="125"/>
  <c r="M74" i="125" s="1"/>
  <c r="M73" i="125"/>
  <c r="M72" i="125"/>
  <c r="M71" i="125"/>
  <c r="M70" i="125"/>
  <c r="M69" i="125"/>
  <c r="M68" i="125"/>
  <c r="M67" i="125"/>
  <c r="M66" i="125"/>
  <c r="M65" i="125"/>
  <c r="L64" i="125"/>
  <c r="K64" i="125"/>
  <c r="J64" i="125"/>
  <c r="I64" i="125"/>
  <c r="H64" i="125"/>
  <c r="G64" i="125"/>
  <c r="F64" i="125"/>
  <c r="E64" i="125"/>
  <c r="M64" i="125" s="1"/>
  <c r="M63" i="125"/>
  <c r="M62" i="125"/>
  <c r="M61" i="125"/>
  <c r="L60" i="125"/>
  <c r="K60" i="125"/>
  <c r="J60" i="125"/>
  <c r="I60" i="125"/>
  <c r="H60" i="125"/>
  <c r="G60" i="125"/>
  <c r="F60" i="125"/>
  <c r="E60" i="125"/>
  <c r="M60" i="125" s="1"/>
  <c r="M59" i="125"/>
  <c r="M58" i="125"/>
  <c r="M57" i="125"/>
  <c r="M56" i="125"/>
  <c r="M55" i="125"/>
  <c r="M54" i="125"/>
  <c r="M53" i="125"/>
  <c r="M52" i="125"/>
  <c r="M51" i="125"/>
  <c r="M50" i="125"/>
  <c r="M49" i="125"/>
  <c r="M48" i="125"/>
  <c r="M47" i="125"/>
  <c r="L46" i="125"/>
  <c r="K46" i="125"/>
  <c r="J46" i="125"/>
  <c r="I46" i="125"/>
  <c r="H46" i="125"/>
  <c r="G46" i="125"/>
  <c r="F46" i="125"/>
  <c r="E46" i="125"/>
  <c r="M45" i="125"/>
  <c r="M43" i="125"/>
  <c r="M42" i="125"/>
  <c r="M41" i="125"/>
  <c r="M40" i="125"/>
  <c r="M39" i="125"/>
  <c r="M38" i="125"/>
  <c r="M37" i="125"/>
  <c r="M36" i="125"/>
  <c r="M35" i="125"/>
  <c r="M34" i="125"/>
  <c r="M33" i="125"/>
  <c r="M32" i="125"/>
  <c r="M31" i="125"/>
  <c r="M30" i="125"/>
  <c r="M29" i="125"/>
  <c r="M28" i="125"/>
  <c r="M27" i="125"/>
  <c r="M26" i="125"/>
  <c r="M25" i="125"/>
  <c r="M24" i="125"/>
  <c r="M23" i="125"/>
  <c r="M22" i="125"/>
  <c r="M21" i="125"/>
  <c r="M20" i="125"/>
  <c r="M19" i="125"/>
  <c r="M18" i="125"/>
  <c r="M17" i="125"/>
  <c r="M16" i="125"/>
  <c r="M15" i="125"/>
  <c r="M14" i="125"/>
  <c r="M13" i="125"/>
  <c r="M12" i="125"/>
  <c r="M11" i="125"/>
  <c r="M10" i="125"/>
  <c r="M9" i="125"/>
  <c r="M8" i="125"/>
  <c r="M7" i="125"/>
  <c r="L6" i="125"/>
  <c r="K6" i="125"/>
  <c r="K5" i="125" s="1"/>
  <c r="J6" i="125"/>
  <c r="J5" i="125" s="1"/>
  <c r="I6" i="125"/>
  <c r="I5" i="125" s="1"/>
  <c r="H6" i="125"/>
  <c r="H5" i="125" s="1"/>
  <c r="G6" i="125"/>
  <c r="F6" i="125"/>
  <c r="E6" i="125"/>
  <c r="E5" i="125" s="1"/>
  <c r="L5" i="125"/>
  <c r="F5" i="125"/>
  <c r="M208" i="124"/>
  <c r="M207" i="124"/>
  <c r="M206" i="124"/>
  <c r="M205" i="124"/>
  <c r="M204" i="124"/>
  <c r="M203" i="124"/>
  <c r="M202" i="124"/>
  <c r="M201" i="124"/>
  <c r="L200" i="124"/>
  <c r="K200" i="124"/>
  <c r="J200" i="124"/>
  <c r="I200" i="124"/>
  <c r="H200" i="124"/>
  <c r="G200" i="124"/>
  <c r="F200" i="124"/>
  <c r="E200" i="124"/>
  <c r="M199" i="124"/>
  <c r="M198" i="124"/>
  <c r="M197" i="124"/>
  <c r="M196" i="124"/>
  <c r="L195" i="124"/>
  <c r="K195" i="124"/>
  <c r="J195" i="124"/>
  <c r="I195" i="124"/>
  <c r="H195" i="124"/>
  <c r="G195" i="124"/>
  <c r="F195" i="124"/>
  <c r="E195" i="124"/>
  <c r="M194" i="124"/>
  <c r="M193" i="124"/>
  <c r="M192" i="124"/>
  <c r="M191" i="124"/>
  <c r="M190" i="124"/>
  <c r="M189" i="124"/>
  <c r="M188" i="124"/>
  <c r="M187" i="124"/>
  <c r="M186" i="124"/>
  <c r="M185" i="124"/>
  <c r="L184" i="124"/>
  <c r="K184" i="124"/>
  <c r="J184" i="124"/>
  <c r="I184" i="124"/>
  <c r="H184" i="124"/>
  <c r="G184" i="124"/>
  <c r="F184" i="124"/>
  <c r="M183" i="124"/>
  <c r="M182" i="124"/>
  <c r="M181" i="124"/>
  <c r="M180" i="124"/>
  <c r="M179" i="124"/>
  <c r="M178" i="124"/>
  <c r="M177" i="124"/>
  <c r="M176" i="124"/>
  <c r="M175" i="124"/>
  <c r="M174" i="124"/>
  <c r="M173" i="124"/>
  <c r="M172" i="124"/>
  <c r="M171" i="124"/>
  <c r="F171" i="124"/>
  <c r="M170" i="124"/>
  <c r="M169" i="124"/>
  <c r="M168" i="124"/>
  <c r="M167" i="124"/>
  <c r="K166" i="124"/>
  <c r="J166" i="124"/>
  <c r="I166" i="124"/>
  <c r="H166" i="124"/>
  <c r="G166" i="124"/>
  <c r="F166" i="124"/>
  <c r="M165" i="124"/>
  <c r="M164" i="124"/>
  <c r="M163" i="124"/>
  <c r="M162" i="124"/>
  <c r="M161" i="124"/>
  <c r="M160" i="124"/>
  <c r="M159" i="124"/>
  <c r="M158" i="124"/>
  <c r="M157" i="124"/>
  <c r="M156" i="124"/>
  <c r="M155" i="124"/>
  <c r="M154" i="124"/>
  <c r="M153" i="124"/>
  <c r="L152" i="124"/>
  <c r="K152" i="124"/>
  <c r="J152" i="124"/>
  <c r="I152" i="124"/>
  <c r="H152" i="124"/>
  <c r="G152" i="124"/>
  <c r="F152" i="124"/>
  <c r="M151" i="124"/>
  <c r="M150" i="124"/>
  <c r="M149" i="124"/>
  <c r="M148" i="124"/>
  <c r="M147" i="124"/>
  <c r="M146" i="124"/>
  <c r="M145" i="124"/>
  <c r="M144" i="124"/>
  <c r="L143" i="124"/>
  <c r="K143" i="124"/>
  <c r="J143" i="124"/>
  <c r="I143" i="124"/>
  <c r="H143" i="124"/>
  <c r="G143" i="124"/>
  <c r="F143" i="124"/>
  <c r="M142" i="124"/>
  <c r="M139" i="124"/>
  <c r="M138" i="124"/>
  <c r="M137" i="124"/>
  <c r="M136" i="124"/>
  <c r="M135" i="124"/>
  <c r="M134" i="124"/>
  <c r="M133" i="124"/>
  <c r="M132" i="124"/>
  <c r="M131" i="124"/>
  <c r="M130" i="124"/>
  <c r="M129" i="124"/>
  <c r="M128" i="124"/>
  <c r="M127" i="124"/>
  <c r="M126" i="124"/>
  <c r="M125" i="124"/>
  <c r="M124" i="124"/>
  <c r="M123" i="124"/>
  <c r="M122" i="124"/>
  <c r="M121" i="124"/>
  <c r="M120" i="124"/>
  <c r="M119" i="124"/>
  <c r="M118" i="124"/>
  <c r="M117" i="124"/>
  <c r="M116" i="124"/>
  <c r="M115" i="124"/>
  <c r="M114" i="124"/>
  <c r="M113" i="124"/>
  <c r="M112" i="124"/>
  <c r="M111" i="124"/>
  <c r="M110" i="124"/>
  <c r="L109" i="124"/>
  <c r="K109" i="124"/>
  <c r="J109" i="124"/>
  <c r="I109" i="124"/>
  <c r="H109" i="124"/>
  <c r="G109" i="124"/>
  <c r="F109" i="124"/>
  <c r="M108" i="124"/>
  <c r="M107" i="124"/>
  <c r="M106" i="124"/>
  <c r="M105" i="124"/>
  <c r="M104" i="124"/>
  <c r="M103" i="124"/>
  <c r="M102" i="124"/>
  <c r="M101" i="124"/>
  <c r="M100" i="124"/>
  <c r="M99" i="124"/>
  <c r="M98" i="124"/>
  <c r="L97" i="124"/>
  <c r="K97" i="124"/>
  <c r="J97" i="124"/>
  <c r="I97" i="124"/>
  <c r="H97" i="124"/>
  <c r="G97" i="124"/>
  <c r="F97" i="124"/>
  <c r="E97" i="124"/>
  <c r="M97" i="124" s="1"/>
  <c r="M96" i="124"/>
  <c r="M95" i="124"/>
  <c r="M94" i="124" s="1"/>
  <c r="L94" i="124"/>
  <c r="K94" i="124"/>
  <c r="J94" i="124"/>
  <c r="I94" i="124"/>
  <c r="H94" i="124"/>
  <c r="G94" i="124"/>
  <c r="F94" i="124"/>
  <c r="E94" i="124"/>
  <c r="M93" i="124"/>
  <c r="M92" i="124"/>
  <c r="M91" i="124"/>
  <c r="M90" i="124"/>
  <c r="M89" i="124"/>
  <c r="M88" i="124"/>
  <c r="M87" i="124"/>
  <c r="M86" i="124"/>
  <c r="M85" i="124"/>
  <c r="M84" i="124"/>
  <c r="L83" i="124"/>
  <c r="K83" i="124"/>
  <c r="J83" i="124"/>
  <c r="I83" i="124"/>
  <c r="H83" i="124"/>
  <c r="G83" i="124"/>
  <c r="F83" i="124"/>
  <c r="E83" i="124"/>
  <c r="M82" i="124"/>
  <c r="M81" i="124"/>
  <c r="M80" i="124"/>
  <c r="M79" i="124"/>
  <c r="M78" i="124"/>
  <c r="M77" i="124"/>
  <c r="M76" i="124"/>
  <c r="M75" i="124"/>
  <c r="L74" i="124"/>
  <c r="K74" i="124"/>
  <c r="J74" i="124"/>
  <c r="I74" i="124"/>
  <c r="H74" i="124"/>
  <c r="G74" i="124"/>
  <c r="F74" i="124"/>
  <c r="E74" i="124"/>
  <c r="M73" i="124"/>
  <c r="M72" i="124"/>
  <c r="M71" i="124"/>
  <c r="M70" i="124"/>
  <c r="M69" i="124"/>
  <c r="M68" i="124"/>
  <c r="M67" i="124"/>
  <c r="M66" i="124"/>
  <c r="M65" i="124"/>
  <c r="L64" i="124"/>
  <c r="K64" i="124"/>
  <c r="J64" i="124"/>
  <c r="I64" i="124"/>
  <c r="H64" i="124"/>
  <c r="G64" i="124"/>
  <c r="F64" i="124"/>
  <c r="E64" i="124"/>
  <c r="M64" i="124" s="1"/>
  <c r="M63" i="124"/>
  <c r="M62" i="124"/>
  <c r="M61" i="124"/>
  <c r="L60" i="124"/>
  <c r="K60" i="124"/>
  <c r="J60" i="124"/>
  <c r="I60" i="124"/>
  <c r="H60" i="124"/>
  <c r="G60" i="124"/>
  <c r="F60" i="124"/>
  <c r="E60" i="124"/>
  <c r="M60" i="124" s="1"/>
  <c r="M59" i="124"/>
  <c r="M58" i="124"/>
  <c r="M57" i="124"/>
  <c r="M56" i="124"/>
  <c r="M55" i="124"/>
  <c r="M54" i="124"/>
  <c r="M53" i="124"/>
  <c r="M52" i="124"/>
  <c r="M51" i="124"/>
  <c r="M50" i="124"/>
  <c r="M49" i="124"/>
  <c r="M48" i="124"/>
  <c r="M47" i="124"/>
  <c r="L46" i="124"/>
  <c r="K46" i="124"/>
  <c r="J46" i="124"/>
  <c r="I46" i="124"/>
  <c r="H46" i="124"/>
  <c r="G46" i="124"/>
  <c r="F46" i="124"/>
  <c r="E46" i="124"/>
  <c r="M46" i="124" s="1"/>
  <c r="M45" i="124"/>
  <c r="M43" i="124"/>
  <c r="M42" i="124"/>
  <c r="M41" i="124"/>
  <c r="M40" i="124"/>
  <c r="M39" i="124"/>
  <c r="M38" i="124"/>
  <c r="M37" i="124"/>
  <c r="M36" i="124"/>
  <c r="M35" i="124"/>
  <c r="M34" i="124"/>
  <c r="M33" i="124"/>
  <c r="M32" i="124"/>
  <c r="M31" i="124"/>
  <c r="M30" i="124"/>
  <c r="M29" i="124"/>
  <c r="M28" i="124"/>
  <c r="M27" i="124"/>
  <c r="M26" i="124"/>
  <c r="M25" i="124"/>
  <c r="M24" i="124"/>
  <c r="M23" i="124"/>
  <c r="M22" i="124"/>
  <c r="M21" i="124"/>
  <c r="M20" i="124"/>
  <c r="M19" i="124"/>
  <c r="M18" i="124"/>
  <c r="M17" i="124"/>
  <c r="M16" i="124"/>
  <c r="M15" i="124"/>
  <c r="M14" i="124"/>
  <c r="M13" i="124"/>
  <c r="M12" i="124"/>
  <c r="M11" i="124"/>
  <c r="M10" i="124"/>
  <c r="M9" i="124"/>
  <c r="M8" i="124"/>
  <c r="M7" i="124"/>
  <c r="L6" i="124"/>
  <c r="K6" i="124"/>
  <c r="K5" i="124" s="1"/>
  <c r="J6" i="124"/>
  <c r="I6" i="124"/>
  <c r="I5" i="124" s="1"/>
  <c r="H6" i="124"/>
  <c r="G6" i="124"/>
  <c r="F6" i="124"/>
  <c r="E6" i="124"/>
  <c r="E5" i="124" s="1"/>
  <c r="L5" i="124"/>
  <c r="J5" i="124"/>
  <c r="H5" i="124"/>
  <c r="F5" i="124"/>
  <c r="M208" i="123"/>
  <c r="M207" i="123"/>
  <c r="M206" i="123"/>
  <c r="M205" i="123"/>
  <c r="M204" i="123"/>
  <c r="M203" i="123"/>
  <c r="M202" i="123"/>
  <c r="M201" i="123"/>
  <c r="L200" i="123"/>
  <c r="K200" i="123"/>
  <c r="J200" i="123"/>
  <c r="I200" i="123"/>
  <c r="H200" i="123"/>
  <c r="G200" i="123"/>
  <c r="F200" i="123"/>
  <c r="E200" i="123"/>
  <c r="M199" i="123"/>
  <c r="M198" i="123"/>
  <c r="M197" i="123"/>
  <c r="M196" i="123"/>
  <c r="L195" i="123"/>
  <c r="K195" i="123"/>
  <c r="J195" i="123"/>
  <c r="I195" i="123"/>
  <c r="H195" i="123"/>
  <c r="G195" i="123"/>
  <c r="F195" i="123"/>
  <c r="E195" i="123"/>
  <c r="M194" i="123"/>
  <c r="M193" i="123"/>
  <c r="M192" i="123"/>
  <c r="M191" i="123"/>
  <c r="M190" i="123"/>
  <c r="M189" i="123"/>
  <c r="M188" i="123"/>
  <c r="M187" i="123"/>
  <c r="M186" i="123"/>
  <c r="M185" i="123"/>
  <c r="L184" i="123"/>
  <c r="K184" i="123"/>
  <c r="J184" i="123"/>
  <c r="I184" i="123"/>
  <c r="H184" i="123"/>
  <c r="G184" i="123"/>
  <c r="F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F171" i="123"/>
  <c r="M171" i="123" s="1"/>
  <c r="M170" i="123"/>
  <c r="M169" i="123"/>
  <c r="M168" i="123"/>
  <c r="M167" i="123"/>
  <c r="K166" i="123"/>
  <c r="J166" i="123"/>
  <c r="I166" i="123"/>
  <c r="H166" i="123"/>
  <c r="G166" i="123"/>
  <c r="F166" i="123"/>
  <c r="E166" i="123"/>
  <c r="M165" i="123"/>
  <c r="M164" i="123"/>
  <c r="M163" i="123"/>
  <c r="M162" i="123"/>
  <c r="M161" i="123"/>
  <c r="M160" i="123"/>
  <c r="M159" i="123"/>
  <c r="M158" i="123"/>
  <c r="M157" i="123"/>
  <c r="M156" i="123"/>
  <c r="M155" i="123"/>
  <c r="M154" i="123"/>
  <c r="M153" i="123"/>
  <c r="L152" i="123"/>
  <c r="K152" i="123"/>
  <c r="J152" i="123"/>
  <c r="I152" i="123"/>
  <c r="H152" i="123"/>
  <c r="G152" i="123"/>
  <c r="F152" i="123"/>
  <c r="E152" i="123"/>
  <c r="M151" i="123"/>
  <c r="M150" i="123"/>
  <c r="M149" i="123"/>
  <c r="M148" i="123"/>
  <c r="M147" i="123"/>
  <c r="M146" i="123"/>
  <c r="M145" i="123"/>
  <c r="M144" i="123"/>
  <c r="L143" i="123"/>
  <c r="K143" i="123"/>
  <c r="J143" i="123"/>
  <c r="I143" i="123"/>
  <c r="H143" i="123"/>
  <c r="G143" i="123"/>
  <c r="F143" i="123"/>
  <c r="E143" i="123"/>
  <c r="M142" i="123"/>
  <c r="M139" i="123"/>
  <c r="M138" i="123"/>
  <c r="M137" i="123"/>
  <c r="M136" i="123"/>
  <c r="M135" i="123"/>
  <c r="M134" i="123"/>
  <c r="M133" i="123"/>
  <c r="M132" i="123"/>
  <c r="M131" i="123"/>
  <c r="M130" i="123"/>
  <c r="M129" i="123"/>
  <c r="M128" i="123"/>
  <c r="M127" i="123"/>
  <c r="M126" i="123"/>
  <c r="M125" i="123"/>
  <c r="M124" i="123"/>
  <c r="M123" i="123"/>
  <c r="M122" i="123"/>
  <c r="M121" i="123"/>
  <c r="M120" i="123"/>
  <c r="M119" i="123"/>
  <c r="M118" i="123"/>
  <c r="M117" i="123"/>
  <c r="M116" i="123"/>
  <c r="M115" i="123"/>
  <c r="M114" i="123"/>
  <c r="M113" i="123"/>
  <c r="M112" i="123"/>
  <c r="M111" i="123"/>
  <c r="M110" i="123"/>
  <c r="L109" i="123"/>
  <c r="K109" i="123"/>
  <c r="J109" i="123"/>
  <c r="I109" i="123"/>
  <c r="H109" i="123"/>
  <c r="G109" i="123"/>
  <c r="F109" i="123"/>
  <c r="E109" i="123"/>
  <c r="M108" i="123"/>
  <c r="M107" i="123"/>
  <c r="M106" i="123"/>
  <c r="M105" i="123"/>
  <c r="M104" i="123"/>
  <c r="M103" i="123"/>
  <c r="M102" i="123"/>
  <c r="M101" i="123"/>
  <c r="M100" i="123"/>
  <c r="M99" i="123"/>
  <c r="M98" i="123"/>
  <c r="L97" i="123"/>
  <c r="K97" i="123"/>
  <c r="J97" i="123"/>
  <c r="I97" i="123"/>
  <c r="H97" i="123"/>
  <c r="G97" i="123"/>
  <c r="F97" i="123"/>
  <c r="M96" i="123"/>
  <c r="M95" i="123"/>
  <c r="M94" i="123" s="1"/>
  <c r="L94" i="123"/>
  <c r="K94" i="123"/>
  <c r="J94" i="123"/>
  <c r="I94" i="123"/>
  <c r="H94" i="123"/>
  <c r="G94" i="123"/>
  <c r="F94" i="123"/>
  <c r="M93" i="123"/>
  <c r="M92" i="123"/>
  <c r="M91" i="123"/>
  <c r="M90" i="123"/>
  <c r="M89" i="123"/>
  <c r="M88" i="123"/>
  <c r="M87" i="123"/>
  <c r="M86" i="123"/>
  <c r="M85" i="123"/>
  <c r="M84" i="123"/>
  <c r="L83" i="123"/>
  <c r="K83" i="123"/>
  <c r="J83" i="123"/>
  <c r="I83" i="123"/>
  <c r="H83" i="123"/>
  <c r="G83" i="123"/>
  <c r="F83" i="123"/>
  <c r="M82" i="123"/>
  <c r="M81" i="123"/>
  <c r="M80" i="123"/>
  <c r="M79" i="123"/>
  <c r="M78" i="123"/>
  <c r="M77" i="123"/>
  <c r="M76" i="123"/>
  <c r="M75" i="123"/>
  <c r="L74" i="123"/>
  <c r="K74" i="123"/>
  <c r="J74" i="123"/>
  <c r="I74" i="123"/>
  <c r="H74" i="123"/>
  <c r="G74" i="123"/>
  <c r="F74" i="123"/>
  <c r="M73" i="123"/>
  <c r="M72" i="123"/>
  <c r="M71" i="123"/>
  <c r="M70" i="123"/>
  <c r="M69" i="123"/>
  <c r="M68" i="123"/>
  <c r="M67" i="123"/>
  <c r="M66" i="123"/>
  <c r="M65" i="123"/>
  <c r="L64" i="123"/>
  <c r="K64" i="123"/>
  <c r="J64" i="123"/>
  <c r="I64" i="123"/>
  <c r="H64" i="123"/>
  <c r="G64" i="123"/>
  <c r="F64" i="123"/>
  <c r="M63" i="123"/>
  <c r="M62" i="123"/>
  <c r="M61" i="123"/>
  <c r="L60" i="123"/>
  <c r="K60" i="123"/>
  <c r="J60" i="123"/>
  <c r="I60" i="123"/>
  <c r="H60" i="123"/>
  <c r="G60" i="123"/>
  <c r="F60" i="123"/>
  <c r="M59" i="123"/>
  <c r="M58" i="123"/>
  <c r="M57" i="123"/>
  <c r="M56" i="123"/>
  <c r="M55" i="123"/>
  <c r="M54" i="123"/>
  <c r="M53" i="123"/>
  <c r="M52" i="123"/>
  <c r="M51" i="123"/>
  <c r="M50" i="123"/>
  <c r="M49" i="123"/>
  <c r="M48" i="123"/>
  <c r="M47" i="123"/>
  <c r="L46" i="123"/>
  <c r="K46" i="123"/>
  <c r="J46" i="123"/>
  <c r="I46" i="123"/>
  <c r="H46" i="123"/>
  <c r="G46" i="123"/>
  <c r="F46" i="123"/>
  <c r="M45" i="123"/>
  <c r="M43" i="123"/>
  <c r="M42" i="123"/>
  <c r="M41" i="123"/>
  <c r="M40" i="123"/>
  <c r="M39" i="123"/>
  <c r="M38" i="123"/>
  <c r="M37" i="123"/>
  <c r="M36" i="123"/>
  <c r="M35" i="123"/>
  <c r="M34" i="123"/>
  <c r="M33" i="123"/>
  <c r="M32" i="123"/>
  <c r="M31" i="123"/>
  <c r="M30" i="123"/>
  <c r="M29" i="123"/>
  <c r="M28" i="123"/>
  <c r="M27" i="123"/>
  <c r="M26" i="123"/>
  <c r="M25" i="123"/>
  <c r="M24" i="123"/>
  <c r="M23" i="123"/>
  <c r="M22" i="123"/>
  <c r="M21" i="123"/>
  <c r="M20" i="123"/>
  <c r="M19" i="123"/>
  <c r="M18" i="123"/>
  <c r="M17" i="123"/>
  <c r="M16" i="123"/>
  <c r="M15" i="123"/>
  <c r="M14" i="123"/>
  <c r="M13" i="123"/>
  <c r="M12" i="123"/>
  <c r="M11" i="123"/>
  <c r="M10" i="123"/>
  <c r="M9" i="123"/>
  <c r="M8" i="123"/>
  <c r="M7" i="123"/>
  <c r="L6" i="123"/>
  <c r="K6" i="123"/>
  <c r="K5" i="123" s="1"/>
  <c r="J6" i="123"/>
  <c r="I6" i="123"/>
  <c r="I5" i="123" s="1"/>
  <c r="H6" i="123"/>
  <c r="G6" i="123"/>
  <c r="F6" i="123"/>
  <c r="E6" i="123"/>
  <c r="L5" i="123"/>
  <c r="J5" i="123"/>
  <c r="H5" i="123"/>
  <c r="F5" i="123"/>
  <c r="M208" i="122"/>
  <c r="M207" i="122"/>
  <c r="M206" i="122"/>
  <c r="M205" i="122"/>
  <c r="M204" i="122"/>
  <c r="M203" i="122"/>
  <c r="M202" i="122"/>
  <c r="M201" i="122"/>
  <c r="L200" i="122"/>
  <c r="K200" i="122"/>
  <c r="J200" i="122"/>
  <c r="I200" i="122"/>
  <c r="H200" i="122"/>
  <c r="G200" i="122"/>
  <c r="F200" i="122"/>
  <c r="E200" i="122"/>
  <c r="M199" i="122"/>
  <c r="M198" i="122"/>
  <c r="M197" i="122"/>
  <c r="M196" i="122"/>
  <c r="L195" i="122"/>
  <c r="K195" i="122"/>
  <c r="J195" i="122"/>
  <c r="I195" i="122"/>
  <c r="H195" i="122"/>
  <c r="G195" i="122"/>
  <c r="F195" i="122"/>
  <c r="E195" i="122"/>
  <c r="M195" i="122" s="1"/>
  <c r="M194" i="122"/>
  <c r="M193" i="122"/>
  <c r="M192" i="122"/>
  <c r="M191" i="122"/>
  <c r="M190" i="122"/>
  <c r="M189" i="122"/>
  <c r="M188" i="122"/>
  <c r="M187" i="122"/>
  <c r="M186" i="122"/>
  <c r="M185" i="122"/>
  <c r="L184" i="122"/>
  <c r="K184" i="122"/>
  <c r="J184" i="122"/>
  <c r="I184" i="122"/>
  <c r="H184" i="122"/>
  <c r="G184" i="122"/>
  <c r="F184" i="122"/>
  <c r="E184" i="122"/>
  <c r="M183" i="122"/>
  <c r="M182" i="122"/>
  <c r="M181" i="122"/>
  <c r="M180" i="122"/>
  <c r="M179" i="122"/>
  <c r="M178" i="122"/>
  <c r="M177" i="122"/>
  <c r="M176" i="122"/>
  <c r="M175" i="122"/>
  <c r="M174" i="122"/>
  <c r="M173" i="122"/>
  <c r="M172" i="122"/>
  <c r="F171" i="122"/>
  <c r="M171" i="122" s="1"/>
  <c r="M170" i="122"/>
  <c r="M169" i="122"/>
  <c r="M168" i="122"/>
  <c r="M167" i="122"/>
  <c r="K166" i="122"/>
  <c r="J166" i="122"/>
  <c r="I166" i="122"/>
  <c r="H166" i="122"/>
  <c r="G166" i="122"/>
  <c r="F166" i="122"/>
  <c r="E166" i="122"/>
  <c r="M165" i="122"/>
  <c r="M164" i="122"/>
  <c r="M163" i="122"/>
  <c r="M162" i="122"/>
  <c r="M161" i="122"/>
  <c r="M160" i="122"/>
  <c r="M159" i="122"/>
  <c r="M158" i="122"/>
  <c r="M157" i="122"/>
  <c r="M156" i="122"/>
  <c r="M155" i="122"/>
  <c r="M154" i="122"/>
  <c r="M153" i="122"/>
  <c r="L152" i="122"/>
  <c r="K152" i="122"/>
  <c r="J152" i="122"/>
  <c r="I152" i="122"/>
  <c r="H152" i="122"/>
  <c r="G152" i="122"/>
  <c r="F152" i="122"/>
  <c r="M151" i="122"/>
  <c r="M150" i="122"/>
  <c r="M149" i="122"/>
  <c r="M148" i="122"/>
  <c r="M147" i="122"/>
  <c r="M146" i="122"/>
  <c r="M145" i="122"/>
  <c r="M144" i="122"/>
  <c r="L143" i="122"/>
  <c r="K143" i="122"/>
  <c r="J143" i="122"/>
  <c r="I143" i="122"/>
  <c r="H143" i="122"/>
  <c r="G143" i="122"/>
  <c r="F143" i="122"/>
  <c r="M142" i="122"/>
  <c r="M139" i="122"/>
  <c r="M138" i="122"/>
  <c r="M137" i="122"/>
  <c r="M136" i="122"/>
  <c r="M135" i="122"/>
  <c r="M134" i="122"/>
  <c r="M133" i="122"/>
  <c r="M132" i="122"/>
  <c r="M131" i="122"/>
  <c r="M130" i="122"/>
  <c r="M129" i="122"/>
  <c r="M128" i="122"/>
  <c r="M127" i="122"/>
  <c r="M126" i="122"/>
  <c r="M125" i="122"/>
  <c r="M124" i="122"/>
  <c r="M123" i="122"/>
  <c r="M122" i="122"/>
  <c r="M121" i="122"/>
  <c r="M120" i="122"/>
  <c r="M119" i="122"/>
  <c r="M118" i="122"/>
  <c r="M117" i="122"/>
  <c r="M116" i="122"/>
  <c r="M115" i="122"/>
  <c r="M114" i="122"/>
  <c r="M113" i="122"/>
  <c r="M112" i="122"/>
  <c r="M111" i="122"/>
  <c r="M110" i="122"/>
  <c r="L109" i="122"/>
  <c r="K109" i="122"/>
  <c r="J109" i="122"/>
  <c r="I109" i="122"/>
  <c r="H109" i="122"/>
  <c r="G109" i="122"/>
  <c r="F109" i="122"/>
  <c r="M108" i="122"/>
  <c r="M107" i="122"/>
  <c r="M106" i="122"/>
  <c r="M105" i="122"/>
  <c r="M104" i="122"/>
  <c r="M103" i="122"/>
  <c r="M102" i="122"/>
  <c r="M101" i="122"/>
  <c r="M100" i="122"/>
  <c r="M99" i="122"/>
  <c r="M98" i="122"/>
  <c r="L97" i="122"/>
  <c r="K97" i="122"/>
  <c r="J97" i="122"/>
  <c r="I97" i="122"/>
  <c r="H97" i="122"/>
  <c r="G97" i="122"/>
  <c r="F97" i="122"/>
  <c r="E97" i="122"/>
  <c r="M97" i="122" s="1"/>
  <c r="M96" i="122"/>
  <c r="M95" i="122"/>
  <c r="M94" i="122" s="1"/>
  <c r="L94" i="122"/>
  <c r="K94" i="122"/>
  <c r="J94" i="122"/>
  <c r="I94" i="122"/>
  <c r="H94" i="122"/>
  <c r="G94" i="122"/>
  <c r="F94" i="122"/>
  <c r="E94" i="122"/>
  <c r="M93" i="122"/>
  <c r="M92" i="122"/>
  <c r="M91" i="122"/>
  <c r="M90" i="122"/>
  <c r="M89" i="122"/>
  <c r="M88" i="122"/>
  <c r="M87" i="122"/>
  <c r="M86" i="122"/>
  <c r="M85" i="122"/>
  <c r="M84" i="122"/>
  <c r="L83" i="122"/>
  <c r="K83" i="122"/>
  <c r="J83" i="122"/>
  <c r="I83" i="122"/>
  <c r="H83" i="122"/>
  <c r="G83" i="122"/>
  <c r="F83" i="122"/>
  <c r="E83" i="122"/>
  <c r="M82" i="122"/>
  <c r="M81" i="122"/>
  <c r="M80" i="122"/>
  <c r="M79" i="122"/>
  <c r="M78" i="122"/>
  <c r="M77" i="122"/>
  <c r="M76" i="122"/>
  <c r="M75" i="122"/>
  <c r="L74" i="122"/>
  <c r="K74" i="122"/>
  <c r="J74" i="122"/>
  <c r="I74" i="122"/>
  <c r="H74" i="122"/>
  <c r="G74" i="122"/>
  <c r="F74" i="122"/>
  <c r="E74" i="122"/>
  <c r="M73" i="122"/>
  <c r="M72" i="122"/>
  <c r="M71" i="122"/>
  <c r="M70" i="122"/>
  <c r="M69" i="122"/>
  <c r="M68" i="122"/>
  <c r="M67" i="122"/>
  <c r="M66" i="122"/>
  <c r="M65" i="122"/>
  <c r="L64" i="122"/>
  <c r="K64" i="122"/>
  <c r="J64" i="122"/>
  <c r="I64" i="122"/>
  <c r="H64" i="122"/>
  <c r="G64" i="122"/>
  <c r="F64" i="122"/>
  <c r="E64" i="122"/>
  <c r="M64" i="122" s="1"/>
  <c r="M63" i="122"/>
  <c r="M62" i="122"/>
  <c r="M61" i="122"/>
  <c r="L60" i="122"/>
  <c r="K60" i="122"/>
  <c r="J60" i="122"/>
  <c r="I60" i="122"/>
  <c r="H60" i="122"/>
  <c r="G60" i="122"/>
  <c r="F60" i="122"/>
  <c r="E60" i="122"/>
  <c r="M60" i="122" s="1"/>
  <c r="M59" i="122"/>
  <c r="M58" i="122"/>
  <c r="M57" i="122"/>
  <c r="M56" i="122"/>
  <c r="M55" i="122"/>
  <c r="M54" i="122"/>
  <c r="M53" i="122"/>
  <c r="M52" i="122"/>
  <c r="M51" i="122"/>
  <c r="M50" i="122"/>
  <c r="M49" i="122"/>
  <c r="M48" i="122"/>
  <c r="M47" i="122"/>
  <c r="L46" i="122"/>
  <c r="K46" i="122"/>
  <c r="J46" i="122"/>
  <c r="I46" i="122"/>
  <c r="H46" i="122"/>
  <c r="G46" i="122"/>
  <c r="F46" i="122"/>
  <c r="E46" i="122"/>
  <c r="M46" i="122" s="1"/>
  <c r="M45" i="122"/>
  <c r="M43" i="122"/>
  <c r="M42" i="122"/>
  <c r="M41" i="122"/>
  <c r="M40" i="122"/>
  <c r="M39" i="122"/>
  <c r="M38" i="122"/>
  <c r="M37" i="122"/>
  <c r="M36" i="122"/>
  <c r="M35" i="122"/>
  <c r="M34" i="122"/>
  <c r="M33" i="122"/>
  <c r="M32" i="122"/>
  <c r="M31" i="122"/>
  <c r="M30" i="122"/>
  <c r="M29" i="122"/>
  <c r="M28" i="122"/>
  <c r="M27" i="122"/>
  <c r="M26" i="122"/>
  <c r="M25" i="122"/>
  <c r="M24" i="122"/>
  <c r="M23" i="122"/>
  <c r="M22" i="122"/>
  <c r="M21" i="122"/>
  <c r="M20" i="122"/>
  <c r="M19" i="122"/>
  <c r="M18" i="122"/>
  <c r="M17" i="122"/>
  <c r="M16" i="122"/>
  <c r="M15" i="122"/>
  <c r="M14" i="122"/>
  <c r="M13" i="122"/>
  <c r="M12" i="122"/>
  <c r="M11" i="122"/>
  <c r="M10" i="122"/>
  <c r="M9" i="122"/>
  <c r="M8" i="122"/>
  <c r="M7" i="122"/>
  <c r="L6" i="122"/>
  <c r="L5" i="122" s="1"/>
  <c r="K6" i="122"/>
  <c r="J6" i="122"/>
  <c r="J5" i="122" s="1"/>
  <c r="I6" i="122"/>
  <c r="H6" i="122"/>
  <c r="H5" i="122" s="1"/>
  <c r="G6" i="122"/>
  <c r="F6" i="122"/>
  <c r="F5" i="122" s="1"/>
  <c r="K5" i="122"/>
  <c r="I5" i="122"/>
  <c r="M208" i="121"/>
  <c r="M207" i="121"/>
  <c r="M206" i="121"/>
  <c r="M205" i="121"/>
  <c r="M204" i="121"/>
  <c r="M203" i="121"/>
  <c r="M202" i="121"/>
  <c r="M201" i="121"/>
  <c r="L200" i="121"/>
  <c r="K200" i="121"/>
  <c r="J200" i="121"/>
  <c r="I200" i="121"/>
  <c r="H200" i="121"/>
  <c r="G200" i="121"/>
  <c r="F200" i="121"/>
  <c r="M199" i="121"/>
  <c r="M198" i="121"/>
  <c r="M197" i="121"/>
  <c r="M196" i="121"/>
  <c r="L195" i="121"/>
  <c r="K195" i="121"/>
  <c r="J195" i="121"/>
  <c r="I195" i="121"/>
  <c r="H195" i="121"/>
  <c r="G195" i="121"/>
  <c r="F195" i="121"/>
  <c r="E195" i="121"/>
  <c r="M194" i="121"/>
  <c r="M193" i="121"/>
  <c r="M192" i="121"/>
  <c r="M191" i="121"/>
  <c r="M190" i="121"/>
  <c r="M189" i="121"/>
  <c r="M188" i="121"/>
  <c r="M187" i="121"/>
  <c r="M186" i="121"/>
  <c r="M185" i="121"/>
  <c r="L184" i="121"/>
  <c r="K184" i="121"/>
  <c r="J184" i="121"/>
  <c r="I184" i="121"/>
  <c r="H184" i="121"/>
  <c r="G184" i="121"/>
  <c r="F184" i="121"/>
  <c r="E184" i="121"/>
  <c r="M183" i="121"/>
  <c r="M182" i="121"/>
  <c r="M181" i="121"/>
  <c r="M180" i="121"/>
  <c r="M179" i="121"/>
  <c r="M178" i="121"/>
  <c r="M177" i="121"/>
  <c r="M176" i="121"/>
  <c r="M175" i="121"/>
  <c r="M174" i="121"/>
  <c r="M173" i="121"/>
  <c r="M172" i="121"/>
  <c r="F171" i="121"/>
  <c r="M171" i="121" s="1"/>
  <c r="M170" i="121"/>
  <c r="M169" i="121"/>
  <c r="M168" i="121"/>
  <c r="M167" i="121"/>
  <c r="K166" i="121"/>
  <c r="J166" i="121"/>
  <c r="I166" i="121"/>
  <c r="H166" i="121"/>
  <c r="G166" i="121"/>
  <c r="F166" i="121"/>
  <c r="E166" i="121"/>
  <c r="M165" i="121"/>
  <c r="M164" i="121"/>
  <c r="M163" i="121"/>
  <c r="M162" i="121"/>
  <c r="M161" i="121"/>
  <c r="M160" i="121"/>
  <c r="M159" i="121"/>
  <c r="M158" i="121"/>
  <c r="M157" i="121"/>
  <c r="M156" i="121"/>
  <c r="M155" i="121"/>
  <c r="M154" i="121"/>
  <c r="M153" i="121"/>
  <c r="L152" i="121"/>
  <c r="K152" i="121"/>
  <c r="J152" i="121"/>
  <c r="I152" i="121"/>
  <c r="H152" i="121"/>
  <c r="G152" i="121"/>
  <c r="F152" i="121"/>
  <c r="E152" i="121"/>
  <c r="M151" i="121"/>
  <c r="M150" i="121"/>
  <c r="M149" i="121"/>
  <c r="M148" i="121"/>
  <c r="M147" i="121"/>
  <c r="M146" i="121"/>
  <c r="M145" i="121"/>
  <c r="M144" i="121"/>
  <c r="L143" i="121"/>
  <c r="K143" i="121"/>
  <c r="J143" i="121"/>
  <c r="I143" i="121"/>
  <c r="H143" i="121"/>
  <c r="G143" i="121"/>
  <c r="F143" i="121"/>
  <c r="E143" i="121"/>
  <c r="M142" i="121"/>
  <c r="M139" i="121"/>
  <c r="M138" i="121"/>
  <c r="M137" i="121"/>
  <c r="M136" i="121"/>
  <c r="M135" i="121"/>
  <c r="M134" i="121"/>
  <c r="M133" i="121"/>
  <c r="M132" i="121"/>
  <c r="M131" i="121"/>
  <c r="M130" i="121"/>
  <c r="M129" i="121"/>
  <c r="M128" i="121"/>
  <c r="M127" i="121"/>
  <c r="M126" i="121"/>
  <c r="M125" i="121"/>
  <c r="M124" i="121"/>
  <c r="M123" i="121"/>
  <c r="M122" i="121"/>
  <c r="M121" i="121"/>
  <c r="M120" i="121"/>
  <c r="M119" i="121"/>
  <c r="M118" i="121"/>
  <c r="M117" i="121"/>
  <c r="M116" i="121"/>
  <c r="M115" i="121"/>
  <c r="M114" i="121"/>
  <c r="M113" i="121"/>
  <c r="M112" i="121"/>
  <c r="M111" i="121"/>
  <c r="M110" i="121"/>
  <c r="L109" i="121"/>
  <c r="K109" i="121"/>
  <c r="J109" i="121"/>
  <c r="I109" i="121"/>
  <c r="H109" i="121"/>
  <c r="G109" i="121"/>
  <c r="F109" i="121"/>
  <c r="E109" i="121"/>
  <c r="M108" i="121"/>
  <c r="M107" i="121"/>
  <c r="M106" i="121"/>
  <c r="M105" i="121"/>
  <c r="M104" i="121"/>
  <c r="M103" i="121"/>
  <c r="M102" i="121"/>
  <c r="M101" i="121"/>
  <c r="M100" i="121"/>
  <c r="M99" i="121"/>
  <c r="M98" i="121"/>
  <c r="L97" i="121"/>
  <c r="K97" i="121"/>
  <c r="J97" i="121"/>
  <c r="I97" i="121"/>
  <c r="H97" i="121"/>
  <c r="G97" i="121"/>
  <c r="F97" i="121"/>
  <c r="M96" i="121"/>
  <c r="M95" i="121"/>
  <c r="M94" i="121" s="1"/>
  <c r="L94" i="121"/>
  <c r="K94" i="121"/>
  <c r="J94" i="121"/>
  <c r="I94" i="121"/>
  <c r="H94" i="121"/>
  <c r="G94" i="121"/>
  <c r="F94" i="121"/>
  <c r="M93" i="121"/>
  <c r="M92" i="121"/>
  <c r="M91" i="121"/>
  <c r="M90" i="121"/>
  <c r="M89" i="121"/>
  <c r="M88" i="121"/>
  <c r="M87" i="121"/>
  <c r="M86" i="121"/>
  <c r="M85" i="121"/>
  <c r="M84" i="121"/>
  <c r="L83" i="121"/>
  <c r="K83" i="121"/>
  <c r="J83" i="121"/>
  <c r="I83" i="121"/>
  <c r="H83" i="121"/>
  <c r="G83" i="121"/>
  <c r="F83" i="121"/>
  <c r="M82" i="121"/>
  <c r="M81" i="121"/>
  <c r="M80" i="121"/>
  <c r="M79" i="121"/>
  <c r="M78" i="121"/>
  <c r="M77" i="121"/>
  <c r="M76" i="121"/>
  <c r="M75" i="121"/>
  <c r="L74" i="121"/>
  <c r="K74" i="121"/>
  <c r="J74" i="121"/>
  <c r="I74" i="121"/>
  <c r="H74" i="121"/>
  <c r="G74" i="121"/>
  <c r="F74" i="121"/>
  <c r="M73" i="121"/>
  <c r="M72" i="121"/>
  <c r="M71" i="121"/>
  <c r="M70" i="121"/>
  <c r="M69" i="121"/>
  <c r="M68" i="121"/>
  <c r="M67" i="121"/>
  <c r="M66" i="121"/>
  <c r="M65" i="121"/>
  <c r="L64" i="121"/>
  <c r="K64" i="121"/>
  <c r="J64" i="121"/>
  <c r="I64" i="121"/>
  <c r="H64" i="121"/>
  <c r="G64" i="121"/>
  <c r="F64" i="121"/>
  <c r="M63" i="121"/>
  <c r="M62" i="121"/>
  <c r="M61" i="121"/>
  <c r="L60" i="121"/>
  <c r="K60" i="121"/>
  <c r="J60" i="121"/>
  <c r="I60" i="121"/>
  <c r="H60" i="121"/>
  <c r="G60" i="121"/>
  <c r="F60" i="121"/>
  <c r="M59" i="121"/>
  <c r="M58" i="121"/>
  <c r="M57" i="121"/>
  <c r="M56" i="121"/>
  <c r="M55" i="121"/>
  <c r="M54" i="121"/>
  <c r="M53" i="121"/>
  <c r="M52" i="121"/>
  <c r="M51" i="121"/>
  <c r="M50" i="121"/>
  <c r="M49" i="121"/>
  <c r="M48" i="121"/>
  <c r="M47" i="121"/>
  <c r="L46" i="121"/>
  <c r="K46" i="121"/>
  <c r="J46" i="121"/>
  <c r="I46" i="121"/>
  <c r="H46" i="121"/>
  <c r="G46" i="121"/>
  <c r="F46" i="121"/>
  <c r="M45" i="121"/>
  <c r="M43" i="121"/>
  <c r="M42" i="121"/>
  <c r="M41" i="121"/>
  <c r="M40" i="121"/>
  <c r="M39" i="121"/>
  <c r="M38" i="121"/>
  <c r="M37" i="121"/>
  <c r="M36" i="121"/>
  <c r="M35" i="121"/>
  <c r="M34" i="121"/>
  <c r="M33" i="121"/>
  <c r="M32" i="121"/>
  <c r="M31" i="121"/>
  <c r="M30" i="121"/>
  <c r="M29" i="121"/>
  <c r="M28" i="121"/>
  <c r="M27" i="121"/>
  <c r="M26" i="121"/>
  <c r="M25" i="121"/>
  <c r="M24" i="121"/>
  <c r="M23" i="121"/>
  <c r="M22" i="121"/>
  <c r="M21" i="121"/>
  <c r="M20" i="121"/>
  <c r="M19" i="121"/>
  <c r="M18" i="121"/>
  <c r="M17" i="121"/>
  <c r="M16" i="121"/>
  <c r="M15" i="121"/>
  <c r="M14" i="121"/>
  <c r="M13" i="121"/>
  <c r="M12" i="121"/>
  <c r="M11" i="121"/>
  <c r="M10" i="121"/>
  <c r="M9" i="121"/>
  <c r="M8" i="121"/>
  <c r="M7" i="121"/>
  <c r="L6" i="121"/>
  <c r="L5" i="121" s="1"/>
  <c r="K6" i="121"/>
  <c r="J6" i="121"/>
  <c r="I6" i="121"/>
  <c r="I5" i="121" s="1"/>
  <c r="H6" i="121"/>
  <c r="G6" i="121"/>
  <c r="F6" i="121"/>
  <c r="E6" i="121"/>
  <c r="J5" i="121"/>
  <c r="H5" i="121"/>
  <c r="F5" i="121"/>
  <c r="G5" i="122" l="1"/>
  <c r="K5" i="121"/>
  <c r="K5" i="128"/>
  <c r="G5" i="130"/>
  <c r="M62" i="130"/>
  <c r="M200" i="129"/>
  <c r="M195" i="129"/>
  <c r="J5" i="129"/>
  <c r="M74" i="129"/>
  <c r="G5" i="129"/>
  <c r="M46" i="129"/>
  <c r="M200" i="127"/>
  <c r="M195" i="127"/>
  <c r="M6" i="129"/>
  <c r="M83" i="127"/>
  <c r="G5" i="127"/>
  <c r="M46" i="127"/>
  <c r="M6" i="127"/>
  <c r="M200" i="128"/>
  <c r="M195" i="128"/>
  <c r="M83" i="128"/>
  <c r="M46" i="128"/>
  <c r="G5" i="128"/>
  <c r="M200" i="126"/>
  <c r="M195" i="126"/>
  <c r="M83" i="126"/>
  <c r="M6" i="128"/>
  <c r="M74" i="126"/>
  <c r="G5" i="126"/>
  <c r="M46" i="126"/>
  <c r="M6" i="126"/>
  <c r="M200" i="125"/>
  <c r="M195" i="125"/>
  <c r="M46" i="125"/>
  <c r="M83" i="125"/>
  <c r="G5" i="125"/>
  <c r="M6" i="125"/>
  <c r="M200" i="124"/>
  <c r="M195" i="124"/>
  <c r="M83" i="124"/>
  <c r="M74" i="124"/>
  <c r="G5" i="124"/>
  <c r="M6" i="124"/>
  <c r="M5" i="124" s="1"/>
  <c r="M200" i="123"/>
  <c r="M195" i="123"/>
  <c r="M143" i="123"/>
  <c r="M109" i="123"/>
  <c r="M152" i="123"/>
  <c r="G5" i="123"/>
  <c r="M6" i="123"/>
  <c r="M200" i="122"/>
  <c r="M184" i="122"/>
  <c r="M83" i="122"/>
  <c r="M74" i="122"/>
  <c r="M6" i="122"/>
  <c r="M100" i="130"/>
  <c r="M48" i="130"/>
  <c r="M66" i="130"/>
  <c r="M206" i="130"/>
  <c r="M211" i="130"/>
  <c r="E5" i="130"/>
  <c r="M6" i="130"/>
  <c r="E5" i="129"/>
  <c r="E5" i="128"/>
  <c r="M195" i="121"/>
  <c r="M184" i="121"/>
  <c r="M152" i="121"/>
  <c r="M143" i="121"/>
  <c r="M109" i="121"/>
  <c r="G5" i="121"/>
  <c r="M6" i="121"/>
  <c r="M149" i="130"/>
  <c r="E177" i="130"/>
  <c r="E195" i="130"/>
  <c r="M195" i="130" s="1"/>
  <c r="E109" i="129"/>
  <c r="M109" i="129" s="1"/>
  <c r="E143" i="129"/>
  <c r="M143" i="129" s="1"/>
  <c r="E152" i="129"/>
  <c r="M152" i="129" s="1"/>
  <c r="E166" i="129"/>
  <c r="E184" i="129"/>
  <c r="M184" i="129" s="1"/>
  <c r="E109" i="128"/>
  <c r="M109" i="128" s="1"/>
  <c r="E143" i="128"/>
  <c r="M143" i="128" s="1"/>
  <c r="E152" i="128"/>
  <c r="M152" i="128" s="1"/>
  <c r="E166" i="128"/>
  <c r="E184" i="128"/>
  <c r="M184" i="128" s="1"/>
  <c r="E109" i="127"/>
  <c r="M109" i="127" s="1"/>
  <c r="E143" i="127"/>
  <c r="M143" i="127" s="1"/>
  <c r="E152" i="127"/>
  <c r="M152" i="127" s="1"/>
  <c r="E166" i="127"/>
  <c r="E184" i="127"/>
  <c r="M184" i="127" s="1"/>
  <c r="E109" i="126"/>
  <c r="M109" i="126" s="1"/>
  <c r="E143" i="126"/>
  <c r="M143" i="126" s="1"/>
  <c r="E152" i="126"/>
  <c r="M152" i="126" s="1"/>
  <c r="E166" i="126"/>
  <c r="E184" i="126"/>
  <c r="M184" i="126" s="1"/>
  <c r="E109" i="125"/>
  <c r="M109" i="125" s="1"/>
  <c r="E143" i="125"/>
  <c r="M143" i="125" s="1"/>
  <c r="E152" i="125"/>
  <c r="M152" i="125" s="1"/>
  <c r="E166" i="125"/>
  <c r="E184" i="125"/>
  <c r="M184" i="125" s="1"/>
  <c r="E109" i="124"/>
  <c r="M109" i="124" s="1"/>
  <c r="E143" i="124"/>
  <c r="M143" i="124" s="1"/>
  <c r="E152" i="124"/>
  <c r="M152" i="124" s="1"/>
  <c r="E166" i="124"/>
  <c r="E184" i="124"/>
  <c r="M184" i="124" s="1"/>
  <c r="E184" i="123"/>
  <c r="M184" i="123" s="1"/>
  <c r="E46" i="123"/>
  <c r="M46" i="123" s="1"/>
  <c r="E60" i="123"/>
  <c r="M60" i="123" s="1"/>
  <c r="E64" i="123"/>
  <c r="M64" i="123" s="1"/>
  <c r="E74" i="123"/>
  <c r="M74" i="123" s="1"/>
  <c r="E83" i="123"/>
  <c r="M83" i="123" s="1"/>
  <c r="E94" i="123"/>
  <c r="E97" i="123"/>
  <c r="M97" i="123" s="1"/>
  <c r="E6" i="122"/>
  <c r="E5" i="122" s="1"/>
  <c r="E109" i="122"/>
  <c r="M109" i="122" s="1"/>
  <c r="E143" i="122"/>
  <c r="M143" i="122" s="1"/>
  <c r="E152" i="122"/>
  <c r="M152" i="122" s="1"/>
  <c r="E46" i="121"/>
  <c r="M46" i="121" s="1"/>
  <c r="E60" i="121"/>
  <c r="M60" i="121" s="1"/>
  <c r="E64" i="121"/>
  <c r="M64" i="121" s="1"/>
  <c r="E74" i="121"/>
  <c r="M74" i="121" s="1"/>
  <c r="E83" i="121"/>
  <c r="M83" i="121" s="1"/>
  <c r="E94" i="121"/>
  <c r="E97" i="121"/>
  <c r="M97" i="121" s="1"/>
  <c r="E200" i="121"/>
  <c r="M200" i="121" s="1"/>
  <c r="M84" i="119"/>
  <c r="M85" i="119"/>
  <c r="M86" i="119"/>
  <c r="M87" i="119"/>
  <c r="M88" i="119"/>
  <c r="M89" i="119"/>
  <c r="M90" i="119"/>
  <c r="M91" i="119"/>
  <c r="M92" i="119"/>
  <c r="M93" i="119"/>
  <c r="L94" i="119"/>
  <c r="M95" i="119"/>
  <c r="M94" i="119" s="1"/>
  <c r="M96" i="119"/>
  <c r="L97" i="119"/>
  <c r="M97" i="119" s="1"/>
  <c r="M98" i="119"/>
  <c r="M99" i="119"/>
  <c r="M100" i="119"/>
  <c r="M101" i="119"/>
  <c r="M102" i="119"/>
  <c r="M103" i="119"/>
  <c r="M104" i="119"/>
  <c r="M105" i="119"/>
  <c r="M106" i="119"/>
  <c r="M107" i="119"/>
  <c r="M108" i="119"/>
  <c r="L109" i="119"/>
  <c r="M109" i="119"/>
  <c r="M110" i="119"/>
  <c r="M111" i="119"/>
  <c r="M112" i="119"/>
  <c r="M113" i="119"/>
  <c r="M114" i="119"/>
  <c r="M115" i="119"/>
  <c r="M116" i="119"/>
  <c r="M117" i="119"/>
  <c r="M118" i="119"/>
  <c r="M119" i="119"/>
  <c r="M120" i="119"/>
  <c r="M121" i="119"/>
  <c r="M122" i="119"/>
  <c r="M123" i="119"/>
  <c r="M124" i="119"/>
  <c r="M125" i="119"/>
  <c r="M126" i="119"/>
  <c r="M127" i="119"/>
  <c r="M128" i="119"/>
  <c r="M129" i="119"/>
  <c r="M130" i="119"/>
  <c r="M131" i="119"/>
  <c r="M132" i="119"/>
  <c r="M133" i="119"/>
  <c r="M134" i="119"/>
  <c r="M135" i="119"/>
  <c r="M136" i="119"/>
  <c r="M137" i="119"/>
  <c r="M138" i="119"/>
  <c r="M139" i="119"/>
  <c r="M142" i="119"/>
  <c r="L143" i="119"/>
  <c r="M143" i="119" s="1"/>
  <c r="M144" i="119"/>
  <c r="M145" i="119"/>
  <c r="M146" i="119"/>
  <c r="M147" i="119"/>
  <c r="M148" i="119"/>
  <c r="M149" i="119"/>
  <c r="M150" i="119"/>
  <c r="M151" i="119"/>
  <c r="L152" i="119"/>
  <c r="M152" i="119" s="1"/>
  <c r="M153" i="119"/>
  <c r="M154" i="119"/>
  <c r="M155" i="119"/>
  <c r="M156" i="119"/>
  <c r="M157" i="119"/>
  <c r="M158" i="119"/>
  <c r="M159" i="119"/>
  <c r="M160" i="119"/>
  <c r="M161" i="119"/>
  <c r="M162" i="119"/>
  <c r="M163" i="119"/>
  <c r="M164" i="119"/>
  <c r="M165" i="119"/>
  <c r="M167" i="119"/>
  <c r="M169" i="119"/>
  <c r="M170" i="119"/>
  <c r="M171" i="119"/>
  <c r="M172" i="119"/>
  <c r="M173" i="119"/>
  <c r="M174" i="119"/>
  <c r="M175" i="119"/>
  <c r="M176" i="119"/>
  <c r="M177" i="119"/>
  <c r="M178" i="119"/>
  <c r="M179" i="119"/>
  <c r="M180" i="119"/>
  <c r="M181" i="119"/>
  <c r="M182" i="119"/>
  <c r="M183" i="119"/>
  <c r="L184" i="119"/>
  <c r="M188" i="119"/>
  <c r="M191" i="119"/>
  <c r="M192" i="119"/>
  <c r="M5" i="128" l="1"/>
  <c r="M5" i="129"/>
  <c r="M5" i="127"/>
  <c r="M5" i="126"/>
  <c r="M5" i="125"/>
  <c r="M5" i="122"/>
  <c r="M5" i="130"/>
  <c r="M5" i="123"/>
  <c r="M5" i="121"/>
  <c r="E5" i="123"/>
  <c r="E5" i="121"/>
  <c r="E202" i="119"/>
  <c r="E203" i="119"/>
  <c r="E204" i="119"/>
  <c r="E205" i="119"/>
  <c r="E206" i="119"/>
  <c r="E207" i="119"/>
  <c r="E208" i="119"/>
  <c r="E201" i="119"/>
  <c r="E198" i="119"/>
  <c r="E197" i="119"/>
  <c r="E186" i="119"/>
  <c r="M186" i="119" s="1"/>
  <c r="E187" i="119"/>
  <c r="M187" i="119" s="1"/>
  <c r="E188" i="119"/>
  <c r="E189" i="119"/>
  <c r="M189" i="119" s="1"/>
  <c r="E190" i="119"/>
  <c r="M190" i="119" s="1"/>
  <c r="E191" i="119"/>
  <c r="E192" i="119"/>
  <c r="E193" i="119"/>
  <c r="E185" i="119"/>
  <c r="M185" i="119" s="1"/>
  <c r="E168" i="119"/>
  <c r="M168" i="119" s="1"/>
  <c r="E169" i="119"/>
  <c r="E167" i="119"/>
  <c r="E154" i="119"/>
  <c r="E155" i="119"/>
  <c r="E156" i="119"/>
  <c r="E157" i="119"/>
  <c r="E158" i="119"/>
  <c r="E159" i="119"/>
  <c r="E160" i="119"/>
  <c r="E161" i="119"/>
  <c r="E162" i="119"/>
  <c r="E163" i="119"/>
  <c r="E164" i="119"/>
  <c r="E153" i="119"/>
  <c r="E145" i="119"/>
  <c r="E146" i="119"/>
  <c r="E147" i="119"/>
  <c r="E148" i="119"/>
  <c r="E149" i="119"/>
  <c r="E150" i="119"/>
  <c r="E144" i="119"/>
  <c r="E111" i="119"/>
  <c r="E112" i="119"/>
  <c r="E113" i="119"/>
  <c r="E114" i="119"/>
  <c r="E115" i="119"/>
  <c r="E116" i="119"/>
  <c r="E117" i="119"/>
  <c r="E118" i="119"/>
  <c r="E119" i="119"/>
  <c r="E120" i="119"/>
  <c r="E121" i="119"/>
  <c r="E122" i="119"/>
  <c r="E123" i="119"/>
  <c r="E124" i="119"/>
  <c r="E125" i="119"/>
  <c r="E126" i="119"/>
  <c r="E127" i="119"/>
  <c r="E128" i="119"/>
  <c r="E129" i="119"/>
  <c r="E130" i="119"/>
  <c r="E131" i="119"/>
  <c r="E132" i="119"/>
  <c r="E133" i="119"/>
  <c r="E134" i="119"/>
  <c r="E135" i="119"/>
  <c r="E136" i="119"/>
  <c r="E137" i="119"/>
  <c r="E138" i="119"/>
  <c r="E139" i="119"/>
  <c r="E140" i="119"/>
  <c r="E141" i="119"/>
  <c r="E110" i="119"/>
  <c r="E99" i="119"/>
  <c r="E100" i="119"/>
  <c r="E101" i="119"/>
  <c r="E102" i="119"/>
  <c r="E103" i="119"/>
  <c r="E104" i="119"/>
  <c r="E105" i="119"/>
  <c r="E106" i="119"/>
  <c r="E98" i="119"/>
  <c r="E95" i="119"/>
  <c r="E85" i="119"/>
  <c r="E86" i="119"/>
  <c r="E87" i="119"/>
  <c r="E88" i="119"/>
  <c r="E89" i="119"/>
  <c r="E90" i="119"/>
  <c r="E91" i="119"/>
  <c r="E92" i="119"/>
  <c r="E84" i="119"/>
  <c r="E76" i="119"/>
  <c r="E77" i="119"/>
  <c r="E78" i="119"/>
  <c r="E79" i="119"/>
  <c r="E80" i="119"/>
  <c r="E81" i="119"/>
  <c r="E75" i="119"/>
  <c r="E66" i="119"/>
  <c r="E67" i="119"/>
  <c r="E68" i="119"/>
  <c r="E69" i="119"/>
  <c r="E70" i="119"/>
  <c r="E71" i="119"/>
  <c r="E72" i="119"/>
  <c r="E65" i="119"/>
  <c r="E62" i="119"/>
  <c r="E61" i="119"/>
  <c r="E58" i="119"/>
  <c r="E48" i="119"/>
  <c r="E49" i="119"/>
  <c r="E50" i="119"/>
  <c r="E51" i="119"/>
  <c r="E52" i="119"/>
  <c r="E53" i="119"/>
  <c r="E54" i="119"/>
  <c r="E55" i="119"/>
  <c r="E56" i="119"/>
  <c r="E57" i="119"/>
  <c r="E47" i="119"/>
  <c r="E8" i="119"/>
  <c r="E9" i="119"/>
  <c r="E10" i="119"/>
  <c r="E11" i="119"/>
  <c r="E12" i="119"/>
  <c r="E13" i="119"/>
  <c r="E14" i="119"/>
  <c r="E15" i="119"/>
  <c r="E16" i="119"/>
  <c r="E17" i="119"/>
  <c r="E18" i="119"/>
  <c r="E19" i="119"/>
  <c r="E20" i="119"/>
  <c r="E21" i="119"/>
  <c r="E22" i="119"/>
  <c r="E23" i="119"/>
  <c r="E24" i="119"/>
  <c r="E25" i="119"/>
  <c r="E26" i="119"/>
  <c r="E27" i="119"/>
  <c r="E28" i="119"/>
  <c r="E29" i="119"/>
  <c r="E30" i="119"/>
  <c r="E31" i="119"/>
  <c r="E32" i="119"/>
  <c r="E33" i="119"/>
  <c r="E34" i="119"/>
  <c r="E35" i="119"/>
  <c r="E36" i="119"/>
  <c r="E37" i="119"/>
  <c r="E38" i="119"/>
  <c r="E39" i="119"/>
  <c r="E40" i="119"/>
  <c r="E41" i="119"/>
  <c r="E42" i="119"/>
  <c r="E43" i="119"/>
  <c r="E44" i="119"/>
  <c r="E7" i="119"/>
  <c r="M208" i="120"/>
  <c r="M207" i="120"/>
  <c r="M206" i="120"/>
  <c r="M205" i="120"/>
  <c r="M204" i="120"/>
  <c r="M203" i="120"/>
  <c r="M202" i="120"/>
  <c r="M201" i="120"/>
  <c r="L200" i="120"/>
  <c r="K200" i="120"/>
  <c r="J200" i="120"/>
  <c r="I200" i="120"/>
  <c r="H200" i="120"/>
  <c r="G200" i="120"/>
  <c r="F200" i="120"/>
  <c r="E200" i="120"/>
  <c r="M199" i="120"/>
  <c r="M198" i="120"/>
  <c r="M197" i="120"/>
  <c r="M196" i="120"/>
  <c r="L195" i="120"/>
  <c r="K195" i="120"/>
  <c r="J195" i="120"/>
  <c r="I195" i="120"/>
  <c r="H195" i="120"/>
  <c r="G195" i="120"/>
  <c r="F195" i="120"/>
  <c r="E195" i="120"/>
  <c r="M194" i="120"/>
  <c r="M193" i="120"/>
  <c r="M192" i="120"/>
  <c r="M191" i="120"/>
  <c r="M190" i="120"/>
  <c r="M189" i="120"/>
  <c r="M188" i="120"/>
  <c r="M187" i="120"/>
  <c r="M186" i="120"/>
  <c r="M185" i="120"/>
  <c r="L184" i="120"/>
  <c r="K184" i="120"/>
  <c r="J184" i="120"/>
  <c r="I184" i="120"/>
  <c r="H184" i="120"/>
  <c r="G184" i="120"/>
  <c r="F184" i="120"/>
  <c r="M183" i="120"/>
  <c r="M182" i="120"/>
  <c r="M181" i="120"/>
  <c r="M180" i="120"/>
  <c r="M179" i="120"/>
  <c r="M178" i="120"/>
  <c r="M177" i="120"/>
  <c r="M176" i="120"/>
  <c r="M175" i="120"/>
  <c r="M174" i="120"/>
  <c r="M173" i="120"/>
  <c r="M172" i="120"/>
  <c r="M171" i="120"/>
  <c r="F171" i="120"/>
  <c r="M170" i="120"/>
  <c r="M169" i="120"/>
  <c r="M168" i="120"/>
  <c r="M167" i="120"/>
  <c r="K166" i="120"/>
  <c r="J166" i="120"/>
  <c r="I166" i="120"/>
  <c r="H166" i="120"/>
  <c r="G166" i="120"/>
  <c r="F166" i="120"/>
  <c r="M165" i="120"/>
  <c r="M164" i="120"/>
  <c r="M163" i="120"/>
  <c r="M162" i="120"/>
  <c r="M161" i="120"/>
  <c r="M160" i="120"/>
  <c r="M159" i="120"/>
  <c r="M158" i="120"/>
  <c r="M157" i="120"/>
  <c r="M156" i="120"/>
  <c r="M155" i="120"/>
  <c r="M154" i="120"/>
  <c r="M153" i="120"/>
  <c r="L152" i="120"/>
  <c r="K152" i="120"/>
  <c r="J152" i="120"/>
  <c r="I152" i="120"/>
  <c r="H152" i="120"/>
  <c r="G152" i="120"/>
  <c r="F152" i="120"/>
  <c r="M151" i="120"/>
  <c r="M150" i="120"/>
  <c r="M149" i="120"/>
  <c r="M148" i="120"/>
  <c r="M147" i="120"/>
  <c r="M146" i="120"/>
  <c r="M145" i="120"/>
  <c r="M144" i="120"/>
  <c r="L143" i="120"/>
  <c r="K143" i="120"/>
  <c r="J143" i="120"/>
  <c r="I143" i="120"/>
  <c r="H143" i="120"/>
  <c r="G143" i="120"/>
  <c r="F143" i="120"/>
  <c r="M142" i="120"/>
  <c r="M139" i="120"/>
  <c r="M138" i="120"/>
  <c r="M137" i="120"/>
  <c r="M136" i="120"/>
  <c r="M135" i="120"/>
  <c r="M134" i="120"/>
  <c r="M133" i="120"/>
  <c r="M132" i="120"/>
  <c r="M131" i="120"/>
  <c r="M130" i="120"/>
  <c r="M129" i="120"/>
  <c r="M128" i="120"/>
  <c r="M127" i="120"/>
  <c r="M126" i="120"/>
  <c r="M125" i="120"/>
  <c r="M124" i="120"/>
  <c r="M123" i="120"/>
  <c r="M122" i="120"/>
  <c r="M121" i="120"/>
  <c r="M120" i="120"/>
  <c r="M119" i="120"/>
  <c r="M118" i="120"/>
  <c r="M117" i="120"/>
  <c r="M116" i="120"/>
  <c r="M115" i="120"/>
  <c r="M114" i="120"/>
  <c r="M113" i="120"/>
  <c r="M112" i="120"/>
  <c r="M111" i="120"/>
  <c r="M110" i="120"/>
  <c r="L109" i="120"/>
  <c r="K109" i="120"/>
  <c r="J109" i="120"/>
  <c r="I109" i="120"/>
  <c r="H109" i="120"/>
  <c r="G109" i="120"/>
  <c r="F109" i="120"/>
  <c r="M108" i="120"/>
  <c r="M107" i="120"/>
  <c r="M106" i="120"/>
  <c r="M105" i="120"/>
  <c r="M104" i="120"/>
  <c r="M103" i="120"/>
  <c r="M102" i="120"/>
  <c r="M101" i="120"/>
  <c r="M100" i="120"/>
  <c r="M99" i="120"/>
  <c r="M98" i="120"/>
  <c r="L97" i="120"/>
  <c r="K97" i="120"/>
  <c r="J97" i="120"/>
  <c r="I97" i="120"/>
  <c r="H97" i="120"/>
  <c r="G97" i="120"/>
  <c r="F97" i="120"/>
  <c r="E97" i="120"/>
  <c r="M97" i="120" s="1"/>
  <c r="M96" i="120"/>
  <c r="M95" i="120"/>
  <c r="M94" i="120" s="1"/>
  <c r="L94" i="120"/>
  <c r="K94" i="120"/>
  <c r="J94" i="120"/>
  <c r="I94" i="120"/>
  <c r="H94" i="120"/>
  <c r="G94" i="120"/>
  <c r="F94" i="120"/>
  <c r="E94" i="120"/>
  <c r="M93" i="120"/>
  <c r="M92" i="120"/>
  <c r="M91" i="120"/>
  <c r="M90" i="120"/>
  <c r="M89" i="120"/>
  <c r="M88" i="120"/>
  <c r="M87" i="120"/>
  <c r="M86" i="120"/>
  <c r="M85" i="120"/>
  <c r="M84" i="120"/>
  <c r="L83" i="120"/>
  <c r="K83" i="120"/>
  <c r="J83" i="120"/>
  <c r="I83" i="120"/>
  <c r="H83" i="120"/>
  <c r="G83" i="120"/>
  <c r="F83" i="120"/>
  <c r="E83" i="120"/>
  <c r="M82" i="120"/>
  <c r="M81" i="120"/>
  <c r="M80" i="120"/>
  <c r="M79" i="120"/>
  <c r="M78" i="120"/>
  <c r="M77" i="120"/>
  <c r="M76" i="120"/>
  <c r="M75" i="120"/>
  <c r="L74" i="120"/>
  <c r="K74" i="120"/>
  <c r="J74" i="120"/>
  <c r="I74" i="120"/>
  <c r="H74" i="120"/>
  <c r="G74" i="120"/>
  <c r="F74" i="120"/>
  <c r="E74" i="120"/>
  <c r="M73" i="120"/>
  <c r="M72" i="120"/>
  <c r="M71" i="120"/>
  <c r="M70" i="120"/>
  <c r="M69" i="120"/>
  <c r="M68" i="120"/>
  <c r="M67" i="120"/>
  <c r="M66" i="120"/>
  <c r="M65" i="120"/>
  <c r="L64" i="120"/>
  <c r="K64" i="120"/>
  <c r="J64" i="120"/>
  <c r="I64" i="120"/>
  <c r="H64" i="120"/>
  <c r="G64" i="120"/>
  <c r="F64" i="120"/>
  <c r="E64" i="120"/>
  <c r="M63" i="120"/>
  <c r="M62" i="120"/>
  <c r="M61" i="120"/>
  <c r="L60" i="120"/>
  <c r="K60" i="120"/>
  <c r="J60" i="120"/>
  <c r="I60" i="120"/>
  <c r="H60" i="120"/>
  <c r="G60" i="120"/>
  <c r="F60" i="120"/>
  <c r="E60" i="120"/>
  <c r="M60" i="120" s="1"/>
  <c r="M59" i="120"/>
  <c r="M58" i="120"/>
  <c r="M57" i="120"/>
  <c r="M56" i="120"/>
  <c r="M55" i="120"/>
  <c r="M54" i="120"/>
  <c r="M53" i="120"/>
  <c r="M52" i="120"/>
  <c r="M51" i="120"/>
  <c r="M50" i="120"/>
  <c r="M49" i="120"/>
  <c r="M48" i="120"/>
  <c r="M47" i="120"/>
  <c r="L46" i="120"/>
  <c r="K46" i="120"/>
  <c r="J46" i="120"/>
  <c r="I46" i="120"/>
  <c r="H46" i="120"/>
  <c r="G46" i="120"/>
  <c r="F46" i="120"/>
  <c r="E46" i="120"/>
  <c r="M45" i="120"/>
  <c r="M43" i="120"/>
  <c r="M42" i="120"/>
  <c r="M41" i="120"/>
  <c r="M40" i="120"/>
  <c r="M39" i="120"/>
  <c r="M38" i="120"/>
  <c r="M37" i="120"/>
  <c r="M36" i="120"/>
  <c r="M35" i="120"/>
  <c r="M34" i="120"/>
  <c r="M33" i="120"/>
  <c r="M32" i="120"/>
  <c r="M31" i="120"/>
  <c r="M30" i="120"/>
  <c r="M29" i="120"/>
  <c r="M28" i="120"/>
  <c r="M27" i="120"/>
  <c r="M26" i="120"/>
  <c r="M25" i="120"/>
  <c r="M24" i="120"/>
  <c r="M23" i="120"/>
  <c r="M22" i="120"/>
  <c r="M21" i="120"/>
  <c r="M20" i="120"/>
  <c r="M19" i="120"/>
  <c r="M18" i="120"/>
  <c r="M17" i="120"/>
  <c r="M16" i="120"/>
  <c r="M15" i="120"/>
  <c r="M14" i="120"/>
  <c r="M13" i="120"/>
  <c r="M12" i="120"/>
  <c r="M11" i="120"/>
  <c r="M10" i="120"/>
  <c r="M9" i="120"/>
  <c r="M8" i="120"/>
  <c r="M7" i="120"/>
  <c r="L6" i="120"/>
  <c r="L5" i="120" s="1"/>
  <c r="K6" i="120"/>
  <c r="J6" i="120"/>
  <c r="I6" i="120"/>
  <c r="H6" i="120"/>
  <c r="H5" i="120" s="1"/>
  <c r="G6" i="120"/>
  <c r="F6" i="120"/>
  <c r="F5" i="120" s="1"/>
  <c r="I5" i="120"/>
  <c r="M200" i="120" l="1"/>
  <c r="M195" i="120"/>
  <c r="K5" i="120"/>
  <c r="M83" i="120"/>
  <c r="J5" i="120"/>
  <c r="M74" i="120"/>
  <c r="G5" i="120"/>
  <c r="M64" i="120"/>
  <c r="M46" i="120"/>
  <c r="M6" i="120"/>
  <c r="E6" i="120"/>
  <c r="E5" i="120" s="1"/>
  <c r="E109" i="120"/>
  <c r="M109" i="120" s="1"/>
  <c r="E143" i="120"/>
  <c r="M143" i="120" s="1"/>
  <c r="E152" i="120"/>
  <c r="M152" i="120" s="1"/>
  <c r="E166" i="120"/>
  <c r="E184" i="120"/>
  <c r="M184" i="120" s="1"/>
  <c r="M140" i="118"/>
  <c r="M141" i="118"/>
  <c r="M208" i="119"/>
  <c r="M207" i="119"/>
  <c r="M206" i="119"/>
  <c r="M205" i="119"/>
  <c r="M204" i="119"/>
  <c r="M203" i="119"/>
  <c r="M202" i="119"/>
  <c r="M201" i="119"/>
  <c r="L200" i="119"/>
  <c r="K200" i="119"/>
  <c r="J200" i="119"/>
  <c r="J166" i="119" s="1"/>
  <c r="I200" i="119"/>
  <c r="H200" i="119"/>
  <c r="H166" i="119" s="1"/>
  <c r="G200" i="119"/>
  <c r="F200" i="119"/>
  <c r="M199" i="119"/>
  <c r="M198" i="119"/>
  <c r="M197" i="119"/>
  <c r="M196" i="119"/>
  <c r="L195" i="119"/>
  <c r="K195" i="119"/>
  <c r="J195" i="119"/>
  <c r="I195" i="119"/>
  <c r="H195" i="119"/>
  <c r="G195" i="119"/>
  <c r="F195" i="119"/>
  <c r="E195" i="119"/>
  <c r="M194" i="119"/>
  <c r="M193" i="119"/>
  <c r="K184" i="119"/>
  <c r="J184" i="119"/>
  <c r="I184" i="119"/>
  <c r="H184" i="119"/>
  <c r="G184" i="119"/>
  <c r="F184" i="119"/>
  <c r="E184" i="119"/>
  <c r="M184" i="119" s="1"/>
  <c r="F171" i="119"/>
  <c r="K166" i="119"/>
  <c r="I166" i="119"/>
  <c r="G166" i="119"/>
  <c r="F166" i="119"/>
  <c r="E166" i="119"/>
  <c r="K152" i="119"/>
  <c r="J152" i="119"/>
  <c r="I152" i="119"/>
  <c r="H152" i="119"/>
  <c r="G152" i="119"/>
  <c r="F152" i="119"/>
  <c r="E152" i="119"/>
  <c r="K143" i="119"/>
  <c r="J143" i="119"/>
  <c r="I143" i="119"/>
  <c r="H143" i="119"/>
  <c r="G143" i="119"/>
  <c r="F143" i="119"/>
  <c r="E143" i="119"/>
  <c r="K109" i="119"/>
  <c r="J109" i="119"/>
  <c r="I109" i="119"/>
  <c r="H109" i="119"/>
  <c r="G109" i="119"/>
  <c r="F109" i="119"/>
  <c r="E109" i="119"/>
  <c r="K97" i="119"/>
  <c r="J97" i="119"/>
  <c r="I97" i="119"/>
  <c r="H97" i="119"/>
  <c r="G97" i="119"/>
  <c r="F97" i="119"/>
  <c r="K94" i="119"/>
  <c r="J94" i="119"/>
  <c r="I94" i="119"/>
  <c r="H94" i="119"/>
  <c r="G94" i="119"/>
  <c r="F94" i="119"/>
  <c r="L83" i="119"/>
  <c r="K83" i="119"/>
  <c r="J83" i="119"/>
  <c r="I83" i="119"/>
  <c r="H83" i="119"/>
  <c r="G83" i="119"/>
  <c r="F83" i="119"/>
  <c r="M82" i="119"/>
  <c r="M81" i="119"/>
  <c r="M80" i="119"/>
  <c r="M79" i="119"/>
  <c r="M78" i="119"/>
  <c r="M77" i="119"/>
  <c r="M76" i="119"/>
  <c r="L74" i="119"/>
  <c r="K74" i="119"/>
  <c r="J74" i="119"/>
  <c r="J5" i="119" s="1"/>
  <c r="I74" i="119"/>
  <c r="H74" i="119"/>
  <c r="G74" i="119"/>
  <c r="F74" i="119"/>
  <c r="M73" i="119"/>
  <c r="M72" i="119"/>
  <c r="M71" i="119"/>
  <c r="M70" i="119"/>
  <c r="M69" i="119"/>
  <c r="M68" i="119"/>
  <c r="M67" i="119"/>
  <c r="M66" i="119"/>
  <c r="L64" i="119"/>
  <c r="K64" i="119"/>
  <c r="J64" i="119"/>
  <c r="I64" i="119"/>
  <c r="H64" i="119"/>
  <c r="G64" i="119"/>
  <c r="F64" i="119"/>
  <c r="M63" i="119"/>
  <c r="M62" i="119"/>
  <c r="L60" i="119"/>
  <c r="K60" i="119"/>
  <c r="J60" i="119"/>
  <c r="I60" i="119"/>
  <c r="H60" i="119"/>
  <c r="G60" i="119"/>
  <c r="F60" i="119"/>
  <c r="M59" i="119"/>
  <c r="M58" i="119"/>
  <c r="M57" i="119"/>
  <c r="M56" i="119"/>
  <c r="M55" i="119"/>
  <c r="M54" i="119"/>
  <c r="M53" i="119"/>
  <c r="M52" i="119"/>
  <c r="M51" i="119"/>
  <c r="M50" i="119"/>
  <c r="M49" i="119"/>
  <c r="M48" i="119"/>
  <c r="L46" i="119"/>
  <c r="K46" i="119"/>
  <c r="J46" i="119"/>
  <c r="I46" i="119"/>
  <c r="H46" i="119"/>
  <c r="G46" i="119"/>
  <c r="F46" i="119"/>
  <c r="M45" i="119"/>
  <c r="M43" i="119"/>
  <c r="M42" i="119"/>
  <c r="M41" i="119"/>
  <c r="M40" i="119"/>
  <c r="M39" i="119"/>
  <c r="M38" i="119"/>
  <c r="M37" i="119"/>
  <c r="M36" i="119"/>
  <c r="M35" i="119"/>
  <c r="M34" i="119"/>
  <c r="M33" i="119"/>
  <c r="M32" i="119"/>
  <c r="M31" i="119"/>
  <c r="M30" i="119"/>
  <c r="M29" i="119"/>
  <c r="M28" i="119"/>
  <c r="M27" i="119"/>
  <c r="M26" i="119"/>
  <c r="M25" i="119"/>
  <c r="M24" i="119"/>
  <c r="M23" i="119"/>
  <c r="M22" i="119"/>
  <c r="M21" i="119"/>
  <c r="M20" i="119"/>
  <c r="M19" i="119"/>
  <c r="M18" i="119"/>
  <c r="M17" i="119"/>
  <c r="M16" i="119"/>
  <c r="M15" i="119"/>
  <c r="M14" i="119"/>
  <c r="M13" i="119"/>
  <c r="M12" i="119"/>
  <c r="M11" i="119"/>
  <c r="M10" i="119"/>
  <c r="M9" i="119"/>
  <c r="M8" i="119"/>
  <c r="M7" i="119"/>
  <c r="L6" i="119"/>
  <c r="L5" i="119" s="1"/>
  <c r="K6" i="119"/>
  <c r="K5" i="119" s="1"/>
  <c r="J6" i="119"/>
  <c r="I6" i="119"/>
  <c r="I5" i="119" s="1"/>
  <c r="H6" i="119"/>
  <c r="H5" i="119" s="1"/>
  <c r="G6" i="119"/>
  <c r="F6" i="119"/>
  <c r="E6" i="119"/>
  <c r="F5" i="119"/>
  <c r="E208" i="118"/>
  <c r="E202" i="118"/>
  <c r="E203" i="118"/>
  <c r="E204" i="118"/>
  <c r="E205" i="118"/>
  <c r="E206" i="118"/>
  <c r="E207" i="118"/>
  <c r="E201" i="118"/>
  <c r="E198" i="118"/>
  <c r="E197" i="118"/>
  <c r="E186" i="118"/>
  <c r="E187" i="118"/>
  <c r="E188" i="118"/>
  <c r="E189" i="118"/>
  <c r="E190" i="118"/>
  <c r="E191" i="118"/>
  <c r="E192" i="118"/>
  <c r="E193" i="118"/>
  <c r="E185" i="118"/>
  <c r="E168" i="118"/>
  <c r="E169" i="118"/>
  <c r="E167" i="118"/>
  <c r="E154" i="118"/>
  <c r="E155" i="118"/>
  <c r="E156" i="118"/>
  <c r="E157" i="118"/>
  <c r="E158" i="118"/>
  <c r="E159" i="118"/>
  <c r="E160" i="118"/>
  <c r="E161" i="118"/>
  <c r="E162" i="118"/>
  <c r="E163" i="118"/>
  <c r="E164" i="118"/>
  <c r="E153" i="118"/>
  <c r="E145" i="118"/>
  <c r="E146" i="118"/>
  <c r="E147" i="118"/>
  <c r="E148" i="118"/>
  <c r="E149" i="118"/>
  <c r="E150" i="118"/>
  <c r="E144" i="118"/>
  <c r="E111" i="118"/>
  <c r="E112" i="118"/>
  <c r="E113" i="118"/>
  <c r="E114" i="118"/>
  <c r="E115" i="118"/>
  <c r="E116" i="118"/>
  <c r="E117" i="118"/>
  <c r="E118" i="118"/>
  <c r="E119" i="118"/>
  <c r="E120" i="118"/>
  <c r="E121" i="118"/>
  <c r="E122" i="118"/>
  <c r="E123" i="118"/>
  <c r="E124" i="118"/>
  <c r="E125" i="118"/>
  <c r="E126" i="118"/>
  <c r="E127" i="118"/>
  <c r="E128" i="118"/>
  <c r="E129" i="118"/>
  <c r="E130" i="118"/>
  <c r="E131" i="118"/>
  <c r="E132" i="118"/>
  <c r="E133" i="118"/>
  <c r="E134" i="118"/>
  <c r="E135" i="118"/>
  <c r="E136" i="118"/>
  <c r="E137" i="118"/>
  <c r="E138" i="118"/>
  <c r="E139" i="118"/>
  <c r="E140" i="118"/>
  <c r="E141" i="118"/>
  <c r="E110" i="118"/>
  <c r="E99" i="118"/>
  <c r="E100" i="118"/>
  <c r="E101" i="118"/>
  <c r="E102" i="118"/>
  <c r="E103" i="118"/>
  <c r="E104" i="118"/>
  <c r="E105" i="118"/>
  <c r="E106" i="118"/>
  <c r="E98" i="118"/>
  <c r="E95" i="118"/>
  <c r="E85" i="118"/>
  <c r="E86" i="118"/>
  <c r="E87" i="118"/>
  <c r="E88" i="118"/>
  <c r="E89" i="118"/>
  <c r="E90" i="118"/>
  <c r="E91" i="118"/>
  <c r="E92" i="118"/>
  <c r="E84" i="118"/>
  <c r="E76" i="118"/>
  <c r="E77" i="118"/>
  <c r="E78" i="118"/>
  <c r="E79" i="118"/>
  <c r="E80" i="118"/>
  <c r="E81" i="118"/>
  <c r="E75" i="118"/>
  <c r="E66" i="118"/>
  <c r="E67" i="118"/>
  <c r="E68" i="118"/>
  <c r="E69" i="118"/>
  <c r="E70" i="118"/>
  <c r="E71" i="118"/>
  <c r="E72" i="118"/>
  <c r="E65" i="118"/>
  <c r="E62" i="118"/>
  <c r="E61" i="118"/>
  <c r="E48" i="118"/>
  <c r="E49" i="118"/>
  <c r="E50" i="118"/>
  <c r="E51" i="118"/>
  <c r="E52" i="118"/>
  <c r="E53" i="118"/>
  <c r="E54" i="118"/>
  <c r="E55" i="118"/>
  <c r="E56" i="118"/>
  <c r="E57" i="118"/>
  <c r="E58" i="118"/>
  <c r="E47" i="118"/>
  <c r="E8" i="118"/>
  <c r="E9" i="118"/>
  <c r="E10" i="118"/>
  <c r="E11" i="118"/>
  <c r="E12" i="118"/>
  <c r="E13" i="118"/>
  <c r="E14" i="118"/>
  <c r="E15" i="118"/>
  <c r="E16" i="118"/>
  <c r="E17" i="118"/>
  <c r="E18" i="118"/>
  <c r="E19" i="118"/>
  <c r="E20" i="118"/>
  <c r="E21" i="118"/>
  <c r="E22" i="118"/>
  <c r="E23" i="118"/>
  <c r="E24" i="118"/>
  <c r="E25" i="118"/>
  <c r="E26" i="118"/>
  <c r="E27" i="118"/>
  <c r="E28" i="118"/>
  <c r="E29" i="118"/>
  <c r="E30" i="118"/>
  <c r="E31" i="118"/>
  <c r="E32" i="118"/>
  <c r="E33" i="118"/>
  <c r="E34" i="118"/>
  <c r="E35" i="118"/>
  <c r="E36" i="118"/>
  <c r="E37" i="118"/>
  <c r="E38" i="118"/>
  <c r="E39" i="118"/>
  <c r="E40" i="118"/>
  <c r="E41" i="118"/>
  <c r="E42" i="118"/>
  <c r="E43" i="118"/>
  <c r="E44" i="118"/>
  <c r="E7" i="118"/>
  <c r="M5" i="120" l="1"/>
  <c r="M195" i="119"/>
  <c r="G5" i="119"/>
  <c r="M6" i="119"/>
  <c r="M75" i="119"/>
  <c r="E74" i="119"/>
  <c r="M74" i="119" s="1"/>
  <c r="M47" i="119"/>
  <c r="E46" i="119"/>
  <c r="M46" i="119" s="1"/>
  <c r="M61" i="119"/>
  <c r="E60" i="119"/>
  <c r="M60" i="119" s="1"/>
  <c r="M65" i="119"/>
  <c r="E64" i="119"/>
  <c r="M64" i="119" s="1"/>
  <c r="E94" i="119"/>
  <c r="E83" i="119"/>
  <c r="M83" i="119" s="1"/>
  <c r="E97" i="119"/>
  <c r="E200" i="119"/>
  <c r="M200" i="119" s="1"/>
  <c r="M5" i="119" l="1"/>
  <c r="E5" i="119"/>
  <c r="E22" i="116" l="1"/>
  <c r="M140" i="114"/>
  <c r="M141" i="114"/>
  <c r="M44" i="111"/>
  <c r="E202" i="117"/>
  <c r="E203" i="117"/>
  <c r="E204" i="117"/>
  <c r="E205" i="117"/>
  <c r="E206" i="117"/>
  <c r="E207" i="117"/>
  <c r="E208" i="117"/>
  <c r="E201" i="117"/>
  <c r="E198" i="117"/>
  <c r="E197" i="117"/>
  <c r="E186" i="117"/>
  <c r="E187" i="117"/>
  <c r="E188" i="117"/>
  <c r="E189" i="117"/>
  <c r="E190" i="117"/>
  <c r="E191" i="117"/>
  <c r="E192" i="117"/>
  <c r="E193" i="117"/>
  <c r="E185" i="117"/>
  <c r="E168" i="117"/>
  <c r="E169" i="117"/>
  <c r="E167" i="117"/>
  <c r="E154" i="117"/>
  <c r="E155" i="117"/>
  <c r="E156" i="117"/>
  <c r="E157" i="117"/>
  <c r="E158" i="117"/>
  <c r="E159" i="117"/>
  <c r="E160" i="117"/>
  <c r="E161" i="117"/>
  <c r="E162" i="117"/>
  <c r="E163" i="117"/>
  <c r="E164" i="117"/>
  <c r="E153" i="117"/>
  <c r="E145" i="117"/>
  <c r="E146" i="117"/>
  <c r="E147" i="117"/>
  <c r="E148" i="117"/>
  <c r="E149" i="117"/>
  <c r="E150" i="117"/>
  <c r="E144" i="117"/>
  <c r="E111" i="117"/>
  <c r="E112" i="117"/>
  <c r="E113" i="117"/>
  <c r="E114" i="117"/>
  <c r="E115" i="117"/>
  <c r="E116" i="117"/>
  <c r="E117" i="117"/>
  <c r="E118" i="117"/>
  <c r="E119" i="117"/>
  <c r="E120" i="117"/>
  <c r="E121" i="117"/>
  <c r="E122" i="117"/>
  <c r="E123" i="117"/>
  <c r="E124" i="117"/>
  <c r="E125" i="117"/>
  <c r="E126" i="117"/>
  <c r="E127" i="117"/>
  <c r="E128" i="117"/>
  <c r="E129" i="117"/>
  <c r="E130" i="117"/>
  <c r="E131" i="117"/>
  <c r="E132" i="117"/>
  <c r="E133" i="117"/>
  <c r="E134" i="117"/>
  <c r="E135" i="117"/>
  <c r="E136" i="117"/>
  <c r="E137" i="117"/>
  <c r="E138" i="117"/>
  <c r="E139" i="117"/>
  <c r="E140" i="117"/>
  <c r="E141" i="117"/>
  <c r="E110" i="117"/>
  <c r="E99" i="117"/>
  <c r="E100" i="117"/>
  <c r="E101" i="117"/>
  <c r="E102" i="117"/>
  <c r="E103" i="117"/>
  <c r="E104" i="117"/>
  <c r="E105" i="117"/>
  <c r="E106" i="117"/>
  <c r="E98" i="117"/>
  <c r="E95" i="117"/>
  <c r="E85" i="117"/>
  <c r="E83" i="117" s="1"/>
  <c r="E86" i="117"/>
  <c r="E87" i="117"/>
  <c r="E88" i="117"/>
  <c r="E89" i="117"/>
  <c r="E90" i="117"/>
  <c r="E91" i="117"/>
  <c r="E92" i="117"/>
  <c r="E84" i="117"/>
  <c r="E76" i="117"/>
  <c r="E77" i="117"/>
  <c r="E78" i="117"/>
  <c r="E79" i="117"/>
  <c r="E80" i="117"/>
  <c r="E81" i="117"/>
  <c r="E75" i="117"/>
  <c r="E66" i="117"/>
  <c r="E67" i="117"/>
  <c r="E68" i="117"/>
  <c r="E69" i="117"/>
  <c r="E70" i="117"/>
  <c r="E71" i="117"/>
  <c r="E72" i="117"/>
  <c r="E65" i="117"/>
  <c r="E62" i="117"/>
  <c r="E61" i="117"/>
  <c r="E48" i="117"/>
  <c r="E49" i="117"/>
  <c r="E50" i="117"/>
  <c r="E51" i="117"/>
  <c r="E52" i="117"/>
  <c r="E53" i="117"/>
  <c r="E54" i="117"/>
  <c r="E55" i="117"/>
  <c r="E56" i="117"/>
  <c r="E57" i="117"/>
  <c r="E58" i="117"/>
  <c r="E47" i="117"/>
  <c r="E8" i="117"/>
  <c r="E9" i="117"/>
  <c r="E10" i="117"/>
  <c r="E11" i="117"/>
  <c r="E12" i="117"/>
  <c r="E13" i="117"/>
  <c r="E14" i="117"/>
  <c r="E15" i="117"/>
  <c r="E16" i="117"/>
  <c r="E17" i="117"/>
  <c r="E18" i="117"/>
  <c r="E19" i="117"/>
  <c r="E20" i="117"/>
  <c r="E21" i="117"/>
  <c r="E22" i="117"/>
  <c r="E23" i="117"/>
  <c r="E24" i="117"/>
  <c r="E25" i="117"/>
  <c r="E26" i="117"/>
  <c r="E27" i="117"/>
  <c r="E28" i="117"/>
  <c r="E29" i="117"/>
  <c r="E30" i="117"/>
  <c r="E31" i="117"/>
  <c r="E32" i="117"/>
  <c r="E33" i="117"/>
  <c r="E34" i="117"/>
  <c r="E35" i="117"/>
  <c r="E36" i="117"/>
  <c r="E37" i="117"/>
  <c r="E38" i="117"/>
  <c r="E39" i="117"/>
  <c r="E40" i="117"/>
  <c r="E41" i="117"/>
  <c r="E42" i="117"/>
  <c r="E43" i="117"/>
  <c r="E44" i="117"/>
  <c r="E7" i="117"/>
  <c r="E202" i="116"/>
  <c r="E203" i="116"/>
  <c r="E204" i="116"/>
  <c r="E205" i="116"/>
  <c r="E206" i="116"/>
  <c r="E207" i="116"/>
  <c r="E208" i="116"/>
  <c r="E201" i="116"/>
  <c r="E198" i="116"/>
  <c r="E197" i="116"/>
  <c r="E186" i="116"/>
  <c r="E187" i="116"/>
  <c r="E188" i="116"/>
  <c r="E189" i="116"/>
  <c r="E190" i="116"/>
  <c r="E191" i="116"/>
  <c r="E192" i="116"/>
  <c r="E193" i="116"/>
  <c r="E185" i="116"/>
  <c r="E168" i="116"/>
  <c r="E169" i="116"/>
  <c r="E167" i="116"/>
  <c r="E154" i="116"/>
  <c r="E155" i="116"/>
  <c r="E156" i="116"/>
  <c r="E157" i="116"/>
  <c r="E158" i="116"/>
  <c r="E159" i="116"/>
  <c r="E160" i="116"/>
  <c r="E161" i="116"/>
  <c r="E162" i="116"/>
  <c r="E163" i="116"/>
  <c r="E164" i="116"/>
  <c r="E153" i="116"/>
  <c r="E145" i="116"/>
  <c r="E146" i="116"/>
  <c r="E147" i="116"/>
  <c r="E148" i="116"/>
  <c r="E149" i="116"/>
  <c r="E150" i="116"/>
  <c r="E144" i="116"/>
  <c r="E111" i="116"/>
  <c r="E112" i="116"/>
  <c r="E113" i="116"/>
  <c r="E114" i="116"/>
  <c r="E115" i="116"/>
  <c r="E116" i="116"/>
  <c r="E117" i="116"/>
  <c r="E118" i="116"/>
  <c r="E119" i="116"/>
  <c r="E120" i="116"/>
  <c r="E121" i="116"/>
  <c r="E122" i="116"/>
  <c r="E123" i="116"/>
  <c r="E124" i="116"/>
  <c r="E125" i="116"/>
  <c r="E126" i="116"/>
  <c r="E127" i="116"/>
  <c r="E128" i="116"/>
  <c r="E129" i="116"/>
  <c r="E130" i="116"/>
  <c r="E131" i="116"/>
  <c r="E132" i="116"/>
  <c r="E133" i="116"/>
  <c r="E134" i="116"/>
  <c r="E135" i="116"/>
  <c r="E136" i="116"/>
  <c r="E137" i="116"/>
  <c r="E138" i="116"/>
  <c r="E139" i="116"/>
  <c r="E140" i="116"/>
  <c r="E141" i="116"/>
  <c r="E110" i="116"/>
  <c r="E99" i="116"/>
  <c r="E100" i="116"/>
  <c r="E101" i="116"/>
  <c r="E102" i="116"/>
  <c r="E103" i="116"/>
  <c r="E104" i="116"/>
  <c r="E105" i="116"/>
  <c r="E106" i="116"/>
  <c r="E98" i="116"/>
  <c r="E95" i="116"/>
  <c r="E85" i="116"/>
  <c r="E86" i="116"/>
  <c r="E87" i="116"/>
  <c r="E88" i="116"/>
  <c r="E89" i="116"/>
  <c r="E90" i="116"/>
  <c r="E91" i="116"/>
  <c r="E92" i="116"/>
  <c r="E84" i="116"/>
  <c r="E76" i="116"/>
  <c r="E77" i="116"/>
  <c r="E78" i="116"/>
  <c r="E79" i="116"/>
  <c r="E80" i="116"/>
  <c r="E81" i="116"/>
  <c r="E75" i="116"/>
  <c r="E66" i="116"/>
  <c r="E67" i="116"/>
  <c r="E68" i="116"/>
  <c r="E69" i="116"/>
  <c r="E70" i="116"/>
  <c r="E71" i="116"/>
  <c r="E72" i="116"/>
  <c r="E65" i="116"/>
  <c r="E62" i="116"/>
  <c r="E61" i="116"/>
  <c r="E48" i="116"/>
  <c r="E49" i="116"/>
  <c r="E50" i="116"/>
  <c r="E51" i="116"/>
  <c r="E52" i="116"/>
  <c r="E53" i="116"/>
  <c r="E54" i="116"/>
  <c r="E55" i="116"/>
  <c r="E56" i="116"/>
  <c r="E57" i="116"/>
  <c r="E58" i="116"/>
  <c r="E47" i="116"/>
  <c r="E8" i="116"/>
  <c r="E9" i="116"/>
  <c r="M9" i="116" s="1"/>
  <c r="E10" i="116"/>
  <c r="E11" i="116"/>
  <c r="M11" i="116" s="1"/>
  <c r="E12" i="116"/>
  <c r="E13" i="116"/>
  <c r="M13" i="116" s="1"/>
  <c r="E14" i="116"/>
  <c r="E15" i="116"/>
  <c r="M15" i="116" s="1"/>
  <c r="E16" i="116"/>
  <c r="E17" i="116"/>
  <c r="M17" i="116" s="1"/>
  <c r="E18" i="116"/>
  <c r="E19" i="116"/>
  <c r="M19" i="116" s="1"/>
  <c r="E20" i="116"/>
  <c r="E21" i="116"/>
  <c r="M21" i="116" s="1"/>
  <c r="E23" i="116"/>
  <c r="M23" i="116" s="1"/>
  <c r="E24" i="116"/>
  <c r="E25" i="116"/>
  <c r="M25" i="116" s="1"/>
  <c r="E26" i="116"/>
  <c r="E27" i="116"/>
  <c r="M27" i="116" s="1"/>
  <c r="E28" i="116"/>
  <c r="E29" i="116"/>
  <c r="M29" i="116" s="1"/>
  <c r="E30" i="116"/>
  <c r="E31" i="116"/>
  <c r="M31" i="116" s="1"/>
  <c r="E32" i="116"/>
  <c r="E33" i="116"/>
  <c r="M33" i="116" s="1"/>
  <c r="E34" i="116"/>
  <c r="E35" i="116"/>
  <c r="M35" i="116" s="1"/>
  <c r="E36" i="116"/>
  <c r="E37" i="116"/>
  <c r="M37" i="116" s="1"/>
  <c r="E38" i="116"/>
  <c r="E39" i="116"/>
  <c r="M39" i="116" s="1"/>
  <c r="E40" i="116"/>
  <c r="E41" i="116"/>
  <c r="M41" i="116" s="1"/>
  <c r="E42" i="116"/>
  <c r="E43" i="116"/>
  <c r="M43" i="116" s="1"/>
  <c r="E44" i="116"/>
  <c r="E7" i="116"/>
  <c r="E202" i="114"/>
  <c r="E203" i="114"/>
  <c r="E204" i="114"/>
  <c r="E205" i="114"/>
  <c r="E206" i="114"/>
  <c r="E207" i="114"/>
  <c r="E208" i="114"/>
  <c r="E201" i="114"/>
  <c r="E198" i="114"/>
  <c r="E197" i="114"/>
  <c r="E186" i="114"/>
  <c r="E187" i="114"/>
  <c r="E188" i="114"/>
  <c r="E189" i="114"/>
  <c r="E190" i="114"/>
  <c r="E191" i="114"/>
  <c r="E192" i="114"/>
  <c r="E193" i="114"/>
  <c r="E185" i="114"/>
  <c r="E168" i="114"/>
  <c r="E169" i="114"/>
  <c r="E167" i="114"/>
  <c r="E154" i="114"/>
  <c r="E155" i="114"/>
  <c r="E156" i="114"/>
  <c r="E157" i="114"/>
  <c r="E158" i="114"/>
  <c r="E159" i="114"/>
  <c r="E160" i="114"/>
  <c r="E161" i="114"/>
  <c r="E162" i="114"/>
  <c r="E163" i="114"/>
  <c r="E164" i="114"/>
  <c r="E153" i="114"/>
  <c r="E145" i="114"/>
  <c r="E146" i="114"/>
  <c r="E147" i="114"/>
  <c r="E148" i="114"/>
  <c r="E149" i="114"/>
  <c r="E150" i="114"/>
  <c r="E144" i="114"/>
  <c r="E111" i="114"/>
  <c r="E112" i="114"/>
  <c r="E113" i="114"/>
  <c r="E114" i="114"/>
  <c r="E115" i="114"/>
  <c r="E116" i="114"/>
  <c r="E117" i="114"/>
  <c r="E118" i="114"/>
  <c r="E119" i="114"/>
  <c r="E120" i="114"/>
  <c r="E121" i="114"/>
  <c r="E122" i="114"/>
  <c r="E123" i="114"/>
  <c r="E124" i="114"/>
  <c r="E125" i="114"/>
  <c r="E126" i="114"/>
  <c r="E127" i="114"/>
  <c r="E128" i="114"/>
  <c r="E129" i="114"/>
  <c r="E130" i="114"/>
  <c r="E131" i="114"/>
  <c r="E132" i="114"/>
  <c r="E133" i="114"/>
  <c r="E134" i="114"/>
  <c r="E135" i="114"/>
  <c r="E136" i="114"/>
  <c r="E137" i="114"/>
  <c r="E138" i="114"/>
  <c r="E139" i="114"/>
  <c r="E140" i="114"/>
  <c r="E141" i="114"/>
  <c r="E110" i="114"/>
  <c r="E99" i="114"/>
  <c r="E100" i="114"/>
  <c r="E101" i="114"/>
  <c r="E102" i="114"/>
  <c r="E103" i="114"/>
  <c r="E104" i="114"/>
  <c r="E105" i="114"/>
  <c r="E106" i="114"/>
  <c r="E98" i="114"/>
  <c r="E95" i="114"/>
  <c r="E85" i="114"/>
  <c r="E86" i="114"/>
  <c r="E87" i="114"/>
  <c r="E88" i="114"/>
  <c r="E89" i="114"/>
  <c r="E90" i="114"/>
  <c r="E91" i="114"/>
  <c r="E92" i="114"/>
  <c r="E84" i="114"/>
  <c r="E76" i="114"/>
  <c r="E77" i="114"/>
  <c r="E78" i="114"/>
  <c r="E79" i="114"/>
  <c r="E80" i="114"/>
  <c r="E81" i="114"/>
  <c r="E75" i="114"/>
  <c r="E66" i="114"/>
  <c r="E67" i="114"/>
  <c r="E68" i="114"/>
  <c r="E69" i="114"/>
  <c r="E70" i="114"/>
  <c r="E71" i="114"/>
  <c r="E72" i="114"/>
  <c r="E65" i="114"/>
  <c r="E62" i="114"/>
  <c r="E61" i="114"/>
  <c r="E48" i="114"/>
  <c r="E49" i="114"/>
  <c r="E50" i="114"/>
  <c r="E51" i="114"/>
  <c r="E52" i="114"/>
  <c r="E53" i="114"/>
  <c r="E54" i="114"/>
  <c r="E55" i="114"/>
  <c r="E56" i="114"/>
  <c r="E57" i="114"/>
  <c r="E58" i="114"/>
  <c r="E47" i="114"/>
  <c r="E8" i="114"/>
  <c r="E9" i="114"/>
  <c r="E10" i="114"/>
  <c r="E11" i="114"/>
  <c r="E12" i="114"/>
  <c r="E13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E27" i="114"/>
  <c r="E28" i="114"/>
  <c r="E29" i="114"/>
  <c r="E30" i="114"/>
  <c r="E31" i="114"/>
  <c r="E32" i="114"/>
  <c r="E33" i="114"/>
  <c r="E34" i="114"/>
  <c r="E35" i="114"/>
  <c r="E36" i="114"/>
  <c r="E37" i="114"/>
  <c r="E38" i="114"/>
  <c r="E39" i="114"/>
  <c r="E40" i="114"/>
  <c r="E41" i="114"/>
  <c r="E42" i="114"/>
  <c r="E43" i="114"/>
  <c r="E44" i="114"/>
  <c r="E7" i="114"/>
  <c r="E202" i="113"/>
  <c r="E203" i="113"/>
  <c r="E204" i="113"/>
  <c r="E205" i="113"/>
  <c r="E206" i="113"/>
  <c r="E207" i="113"/>
  <c r="E208" i="113"/>
  <c r="E201" i="113"/>
  <c r="E198" i="113"/>
  <c r="E197" i="113"/>
  <c r="E186" i="113"/>
  <c r="E187" i="113"/>
  <c r="E188" i="113"/>
  <c r="E189" i="113"/>
  <c r="E190" i="113"/>
  <c r="E191" i="113"/>
  <c r="E192" i="113"/>
  <c r="E193" i="113"/>
  <c r="E185" i="113"/>
  <c r="E168" i="113"/>
  <c r="E169" i="113"/>
  <c r="E167" i="113"/>
  <c r="E154" i="113"/>
  <c r="E155" i="113"/>
  <c r="E156" i="113"/>
  <c r="E157" i="113"/>
  <c r="E158" i="113"/>
  <c r="E159" i="113"/>
  <c r="E160" i="113"/>
  <c r="E161" i="113"/>
  <c r="E162" i="113"/>
  <c r="E163" i="113"/>
  <c r="E164" i="113"/>
  <c r="E153" i="113"/>
  <c r="E111" i="113"/>
  <c r="E112" i="113"/>
  <c r="E113" i="113"/>
  <c r="E114" i="113"/>
  <c r="E115" i="113"/>
  <c r="E116" i="113"/>
  <c r="E117" i="113"/>
  <c r="E118" i="113"/>
  <c r="E119" i="113"/>
  <c r="E120" i="113"/>
  <c r="E121" i="113"/>
  <c r="E122" i="113"/>
  <c r="E123" i="113"/>
  <c r="E124" i="113"/>
  <c r="E125" i="113"/>
  <c r="E126" i="113"/>
  <c r="E127" i="113"/>
  <c r="E128" i="113"/>
  <c r="E129" i="113"/>
  <c r="E130" i="113"/>
  <c r="E131" i="113"/>
  <c r="E132" i="113"/>
  <c r="E133" i="113"/>
  <c r="E134" i="113"/>
  <c r="E135" i="113"/>
  <c r="E136" i="113"/>
  <c r="E137" i="113"/>
  <c r="E138" i="113"/>
  <c r="E139" i="113"/>
  <c r="E140" i="113"/>
  <c r="E141" i="113"/>
  <c r="E142" i="113"/>
  <c r="E143" i="113"/>
  <c r="E144" i="113"/>
  <c r="E145" i="113"/>
  <c r="E146" i="113"/>
  <c r="E147" i="113"/>
  <c r="E148" i="113"/>
  <c r="E149" i="113"/>
  <c r="E150" i="113"/>
  <c r="E110" i="113"/>
  <c r="E99" i="113"/>
  <c r="E100" i="113"/>
  <c r="E101" i="113"/>
  <c r="E102" i="113"/>
  <c r="E103" i="113"/>
  <c r="E104" i="113"/>
  <c r="E105" i="113"/>
  <c r="E106" i="113"/>
  <c r="E98" i="113"/>
  <c r="E95" i="113"/>
  <c r="E85" i="113"/>
  <c r="E86" i="113"/>
  <c r="E87" i="113"/>
  <c r="E88" i="113"/>
  <c r="E89" i="113"/>
  <c r="E90" i="113"/>
  <c r="E91" i="113"/>
  <c r="E92" i="113"/>
  <c r="E84" i="113"/>
  <c r="E76" i="113"/>
  <c r="E77" i="113"/>
  <c r="E78" i="113"/>
  <c r="E79" i="113"/>
  <c r="E80" i="113"/>
  <c r="E81" i="113"/>
  <c r="E75" i="113"/>
  <c r="E66" i="113"/>
  <c r="E67" i="113"/>
  <c r="E68" i="113"/>
  <c r="E69" i="113"/>
  <c r="E70" i="113"/>
  <c r="E71" i="113"/>
  <c r="E72" i="113"/>
  <c r="E65" i="113"/>
  <c r="E62" i="113"/>
  <c r="E61" i="113"/>
  <c r="E48" i="113"/>
  <c r="E49" i="113"/>
  <c r="E50" i="113"/>
  <c r="E51" i="113"/>
  <c r="E52" i="113"/>
  <c r="E53" i="113"/>
  <c r="E54" i="113"/>
  <c r="E55" i="113"/>
  <c r="E56" i="113"/>
  <c r="E57" i="113"/>
  <c r="E58" i="113"/>
  <c r="E47" i="113"/>
  <c r="E8" i="113"/>
  <c r="E9" i="113"/>
  <c r="E10" i="113"/>
  <c r="E11" i="113"/>
  <c r="E12" i="113"/>
  <c r="E13" i="113"/>
  <c r="E14" i="113"/>
  <c r="E15" i="113"/>
  <c r="E16" i="113"/>
  <c r="E17" i="113"/>
  <c r="E18" i="113"/>
  <c r="E19" i="113"/>
  <c r="E20" i="113"/>
  <c r="E21" i="113"/>
  <c r="E22" i="113"/>
  <c r="E23" i="113"/>
  <c r="E24" i="113"/>
  <c r="E25" i="113"/>
  <c r="E26" i="113"/>
  <c r="E27" i="113"/>
  <c r="E28" i="113"/>
  <c r="E29" i="113"/>
  <c r="E30" i="113"/>
  <c r="E31" i="113"/>
  <c r="E32" i="113"/>
  <c r="E33" i="113"/>
  <c r="E34" i="113"/>
  <c r="E35" i="113"/>
  <c r="E36" i="113"/>
  <c r="E37" i="113"/>
  <c r="E38" i="113"/>
  <c r="E39" i="113"/>
  <c r="E40" i="113"/>
  <c r="E41" i="113"/>
  <c r="E42" i="113"/>
  <c r="E43" i="113"/>
  <c r="E44" i="113"/>
  <c r="E7" i="113"/>
  <c r="E202" i="112"/>
  <c r="E203" i="112"/>
  <c r="E204" i="112"/>
  <c r="E205" i="112"/>
  <c r="E206" i="112"/>
  <c r="E207" i="112"/>
  <c r="E208" i="112"/>
  <c r="E201" i="112"/>
  <c r="E198" i="112"/>
  <c r="E197" i="112"/>
  <c r="E186" i="112"/>
  <c r="E187" i="112"/>
  <c r="E188" i="112"/>
  <c r="E189" i="112"/>
  <c r="E190" i="112"/>
  <c r="E191" i="112"/>
  <c r="E192" i="112"/>
  <c r="E193" i="112"/>
  <c r="E185" i="112"/>
  <c r="E168" i="112"/>
  <c r="E169" i="112"/>
  <c r="E167" i="112"/>
  <c r="E154" i="112"/>
  <c r="E155" i="112"/>
  <c r="E156" i="112"/>
  <c r="E157" i="112"/>
  <c r="E158" i="112"/>
  <c r="E159" i="112"/>
  <c r="E160" i="112"/>
  <c r="E161" i="112"/>
  <c r="E162" i="112"/>
  <c r="E163" i="112"/>
  <c r="E164" i="112"/>
  <c r="E153" i="112"/>
  <c r="E145" i="112"/>
  <c r="E146" i="112"/>
  <c r="E147" i="112"/>
  <c r="E148" i="112"/>
  <c r="E149" i="112"/>
  <c r="E150" i="112"/>
  <c r="E144" i="112"/>
  <c r="E111" i="112"/>
  <c r="E112" i="112"/>
  <c r="E113" i="112"/>
  <c r="E114" i="112"/>
  <c r="E115" i="112"/>
  <c r="E116" i="112"/>
  <c r="E117" i="112"/>
  <c r="E118" i="112"/>
  <c r="E119" i="112"/>
  <c r="E120" i="112"/>
  <c r="E121" i="112"/>
  <c r="E122" i="112"/>
  <c r="E123" i="112"/>
  <c r="E124" i="112"/>
  <c r="E125" i="112"/>
  <c r="E126" i="112"/>
  <c r="E127" i="112"/>
  <c r="E128" i="112"/>
  <c r="E129" i="112"/>
  <c r="E130" i="112"/>
  <c r="E131" i="112"/>
  <c r="E132" i="112"/>
  <c r="E133" i="112"/>
  <c r="E134" i="112"/>
  <c r="E135" i="112"/>
  <c r="E136" i="112"/>
  <c r="E137" i="112"/>
  <c r="E138" i="112"/>
  <c r="E139" i="112"/>
  <c r="E140" i="112"/>
  <c r="E141" i="112"/>
  <c r="E110" i="112"/>
  <c r="E99" i="112"/>
  <c r="E100" i="112"/>
  <c r="E101" i="112"/>
  <c r="E102" i="112"/>
  <c r="E103" i="112"/>
  <c r="E104" i="112"/>
  <c r="E105" i="112"/>
  <c r="E106" i="112"/>
  <c r="E98" i="112"/>
  <c r="E95" i="112"/>
  <c r="E85" i="112"/>
  <c r="E86" i="112"/>
  <c r="E87" i="112"/>
  <c r="E88" i="112"/>
  <c r="E89" i="112"/>
  <c r="E90" i="112"/>
  <c r="E91" i="112"/>
  <c r="E92" i="112"/>
  <c r="E84" i="112"/>
  <c r="E76" i="112"/>
  <c r="E77" i="112"/>
  <c r="E78" i="112"/>
  <c r="E79" i="112"/>
  <c r="E80" i="112"/>
  <c r="E81" i="112"/>
  <c r="E75" i="112"/>
  <c r="E66" i="112"/>
  <c r="E67" i="112"/>
  <c r="E68" i="112"/>
  <c r="E69" i="112"/>
  <c r="E70" i="112"/>
  <c r="E71" i="112"/>
  <c r="E72" i="112"/>
  <c r="E65" i="112"/>
  <c r="E62" i="112"/>
  <c r="E61" i="112"/>
  <c r="E48" i="112"/>
  <c r="E49" i="112"/>
  <c r="E50" i="112"/>
  <c r="E51" i="112"/>
  <c r="E52" i="112"/>
  <c r="E53" i="112"/>
  <c r="E54" i="112"/>
  <c r="E55" i="112"/>
  <c r="E56" i="112"/>
  <c r="E57" i="112"/>
  <c r="E58" i="112"/>
  <c r="E47" i="112"/>
  <c r="E8" i="112"/>
  <c r="E9" i="112"/>
  <c r="E10" i="112"/>
  <c r="E11" i="112"/>
  <c r="E12" i="112"/>
  <c r="E13" i="112"/>
  <c r="E14" i="112"/>
  <c r="E15" i="112"/>
  <c r="E16" i="112"/>
  <c r="E17" i="112"/>
  <c r="E18" i="112"/>
  <c r="E19" i="112"/>
  <c r="E20" i="112"/>
  <c r="M20" i="112" s="1"/>
  <c r="E21" i="112"/>
  <c r="E22" i="112"/>
  <c r="E23" i="112"/>
  <c r="E24" i="112"/>
  <c r="E25" i="112"/>
  <c r="E26" i="112"/>
  <c r="E27" i="112"/>
  <c r="E28" i="112"/>
  <c r="E29" i="112"/>
  <c r="E30" i="112"/>
  <c r="E31" i="112"/>
  <c r="E32" i="112"/>
  <c r="E33" i="112"/>
  <c r="E34" i="112"/>
  <c r="E35" i="112"/>
  <c r="E36" i="112"/>
  <c r="E37" i="112"/>
  <c r="E38" i="112"/>
  <c r="E39" i="112"/>
  <c r="E40" i="112"/>
  <c r="E41" i="112"/>
  <c r="E42" i="112"/>
  <c r="E43" i="112"/>
  <c r="E44" i="112"/>
  <c r="E7" i="112"/>
  <c r="E202" i="111"/>
  <c r="E203" i="111"/>
  <c r="E204" i="111"/>
  <c r="E205" i="111"/>
  <c r="E206" i="111"/>
  <c r="E207" i="111"/>
  <c r="E208" i="111"/>
  <c r="E201" i="111"/>
  <c r="E198" i="111"/>
  <c r="E197" i="111"/>
  <c r="E186" i="111"/>
  <c r="E187" i="111"/>
  <c r="E188" i="111"/>
  <c r="E189" i="111"/>
  <c r="E190" i="111"/>
  <c r="E191" i="111"/>
  <c r="E192" i="111"/>
  <c r="E193" i="111"/>
  <c r="E185" i="111"/>
  <c r="E167" i="111"/>
  <c r="E169" i="111"/>
  <c r="E168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53" i="111"/>
  <c r="E145" i="111"/>
  <c r="E146" i="111"/>
  <c r="E147" i="111"/>
  <c r="E148" i="111"/>
  <c r="E149" i="111"/>
  <c r="E150" i="111"/>
  <c r="E144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10" i="111"/>
  <c r="E99" i="111"/>
  <c r="E100" i="111"/>
  <c r="E101" i="111"/>
  <c r="E102" i="111"/>
  <c r="E103" i="111"/>
  <c r="E104" i="111"/>
  <c r="E105" i="111"/>
  <c r="E106" i="111"/>
  <c r="E98" i="111"/>
  <c r="E95" i="111"/>
  <c r="E85" i="111"/>
  <c r="E86" i="111"/>
  <c r="E87" i="111"/>
  <c r="E88" i="111"/>
  <c r="E89" i="111"/>
  <c r="E90" i="111"/>
  <c r="E91" i="111"/>
  <c r="E92" i="111"/>
  <c r="E84" i="111"/>
  <c r="E76" i="111"/>
  <c r="E77" i="111"/>
  <c r="E78" i="111"/>
  <c r="E79" i="111"/>
  <c r="E80" i="111"/>
  <c r="E81" i="111"/>
  <c r="E75" i="111"/>
  <c r="E66" i="111"/>
  <c r="E67" i="111"/>
  <c r="E68" i="111"/>
  <c r="E69" i="111"/>
  <c r="E70" i="111"/>
  <c r="E71" i="111"/>
  <c r="E72" i="111"/>
  <c r="E65" i="111"/>
  <c r="E62" i="111"/>
  <c r="E61" i="111"/>
  <c r="E48" i="111"/>
  <c r="E49" i="111"/>
  <c r="E50" i="111"/>
  <c r="E51" i="111"/>
  <c r="E52" i="111"/>
  <c r="E53" i="111"/>
  <c r="E54" i="111"/>
  <c r="E55" i="111"/>
  <c r="E56" i="111"/>
  <c r="E57" i="111"/>
  <c r="E58" i="111"/>
  <c r="E47" i="111"/>
  <c r="E8" i="111"/>
  <c r="E9" i="111"/>
  <c r="E10" i="111"/>
  <c r="E11" i="111"/>
  <c r="E12" i="111"/>
  <c r="E13" i="111"/>
  <c r="E14" i="111"/>
  <c r="E15" i="111"/>
  <c r="E16" i="111"/>
  <c r="E17" i="111"/>
  <c r="E18" i="111"/>
  <c r="E19" i="111"/>
  <c r="E20" i="111"/>
  <c r="E21" i="111"/>
  <c r="E22" i="111"/>
  <c r="E23" i="111"/>
  <c r="E24" i="111"/>
  <c r="E25" i="111"/>
  <c r="E26" i="111"/>
  <c r="E27" i="111"/>
  <c r="E28" i="111"/>
  <c r="E29" i="111"/>
  <c r="E30" i="111"/>
  <c r="E31" i="111"/>
  <c r="E32" i="111"/>
  <c r="E33" i="111"/>
  <c r="E34" i="111"/>
  <c r="E35" i="111"/>
  <c r="E36" i="111"/>
  <c r="E37" i="111"/>
  <c r="E38" i="111"/>
  <c r="E39" i="111"/>
  <c r="E40" i="111"/>
  <c r="E41" i="111"/>
  <c r="E42" i="111"/>
  <c r="E43" i="111"/>
  <c r="E44" i="111"/>
  <c r="E7" i="111"/>
  <c r="M208" i="118"/>
  <c r="M207" i="118"/>
  <c r="M206" i="118"/>
  <c r="M205" i="118"/>
  <c r="M204" i="118"/>
  <c r="M203" i="118"/>
  <c r="M202" i="118"/>
  <c r="M201" i="118"/>
  <c r="L200" i="118"/>
  <c r="K200" i="118"/>
  <c r="J200" i="118"/>
  <c r="I200" i="118"/>
  <c r="H200" i="118"/>
  <c r="G200" i="118"/>
  <c r="F200" i="118"/>
  <c r="E200" i="118"/>
  <c r="M199" i="118"/>
  <c r="M198" i="118"/>
  <c r="M197" i="118"/>
  <c r="M196" i="118"/>
  <c r="L195" i="118"/>
  <c r="K195" i="118"/>
  <c r="J195" i="118"/>
  <c r="I195" i="118"/>
  <c r="H195" i="118"/>
  <c r="G195" i="118"/>
  <c r="F195" i="118"/>
  <c r="E195" i="118"/>
  <c r="M194" i="118"/>
  <c r="M193" i="118"/>
  <c r="M192" i="118"/>
  <c r="M191" i="118"/>
  <c r="M190" i="118"/>
  <c r="M189" i="118"/>
  <c r="M188" i="118"/>
  <c r="M187" i="118"/>
  <c r="M186" i="118"/>
  <c r="M185" i="118"/>
  <c r="L184" i="118"/>
  <c r="K184" i="118"/>
  <c r="J184" i="118"/>
  <c r="I184" i="118"/>
  <c r="H184" i="118"/>
  <c r="G184" i="118"/>
  <c r="F184" i="118"/>
  <c r="M183" i="118"/>
  <c r="M182" i="118"/>
  <c r="M181" i="118"/>
  <c r="M180" i="118"/>
  <c r="M179" i="118"/>
  <c r="M178" i="118"/>
  <c r="M177" i="118"/>
  <c r="M176" i="118"/>
  <c r="M175" i="118"/>
  <c r="M174" i="118"/>
  <c r="M173" i="118"/>
  <c r="M172" i="118"/>
  <c r="M171" i="118"/>
  <c r="F171" i="118"/>
  <c r="M170" i="118"/>
  <c r="M169" i="118"/>
  <c r="M168" i="118"/>
  <c r="M167" i="118"/>
  <c r="K166" i="118"/>
  <c r="J166" i="118"/>
  <c r="I166" i="118"/>
  <c r="H166" i="118"/>
  <c r="G166" i="118"/>
  <c r="F166" i="118"/>
  <c r="M165" i="118"/>
  <c r="M164" i="118"/>
  <c r="M163" i="118"/>
  <c r="M162" i="118"/>
  <c r="M161" i="118"/>
  <c r="M160" i="118"/>
  <c r="M159" i="118"/>
  <c r="M158" i="118"/>
  <c r="M157" i="118"/>
  <c r="M156" i="118"/>
  <c r="M155" i="118"/>
  <c r="M154" i="118"/>
  <c r="M153" i="118"/>
  <c r="L152" i="118"/>
  <c r="K152" i="118"/>
  <c r="J152" i="118"/>
  <c r="I152" i="118"/>
  <c r="H152" i="118"/>
  <c r="G152" i="118"/>
  <c r="F152" i="118"/>
  <c r="M151" i="118"/>
  <c r="M150" i="118"/>
  <c r="M149" i="118"/>
  <c r="M148" i="118"/>
  <c r="M147" i="118"/>
  <c r="M146" i="118"/>
  <c r="M145" i="118"/>
  <c r="M144" i="118"/>
  <c r="L143" i="118"/>
  <c r="K143" i="118"/>
  <c r="J143" i="118"/>
  <c r="I143" i="118"/>
  <c r="H143" i="118"/>
  <c r="G143" i="118"/>
  <c r="F143" i="118"/>
  <c r="M142" i="118"/>
  <c r="M139" i="118"/>
  <c r="M138" i="118"/>
  <c r="M137" i="118"/>
  <c r="M136" i="118"/>
  <c r="M135" i="118"/>
  <c r="M134" i="118"/>
  <c r="M133" i="118"/>
  <c r="M132" i="118"/>
  <c r="M131" i="118"/>
  <c r="M130" i="118"/>
  <c r="M129" i="118"/>
  <c r="M128" i="118"/>
  <c r="M127" i="118"/>
  <c r="M126" i="118"/>
  <c r="M125" i="118"/>
  <c r="M124" i="118"/>
  <c r="M123" i="118"/>
  <c r="M122" i="118"/>
  <c r="M121" i="118"/>
  <c r="M120" i="118"/>
  <c r="M119" i="118"/>
  <c r="M118" i="118"/>
  <c r="M117" i="118"/>
  <c r="M116" i="118"/>
  <c r="M115" i="118"/>
  <c r="M114" i="118"/>
  <c r="M113" i="118"/>
  <c r="M112" i="118"/>
  <c r="M111" i="118"/>
  <c r="M110" i="118"/>
  <c r="L109" i="118"/>
  <c r="K109" i="118"/>
  <c r="J109" i="118"/>
  <c r="I109" i="118"/>
  <c r="H109" i="118"/>
  <c r="G109" i="118"/>
  <c r="F109" i="118"/>
  <c r="M108" i="118"/>
  <c r="M107" i="118"/>
  <c r="M106" i="118"/>
  <c r="M105" i="118"/>
  <c r="M104" i="118"/>
  <c r="M103" i="118"/>
  <c r="M102" i="118"/>
  <c r="M101" i="118"/>
  <c r="M100" i="118"/>
  <c r="M99" i="118"/>
  <c r="M98" i="118"/>
  <c r="L97" i="118"/>
  <c r="K97" i="118"/>
  <c r="J97" i="118"/>
  <c r="I97" i="118"/>
  <c r="H97" i="118"/>
  <c r="G97" i="118"/>
  <c r="F97" i="118"/>
  <c r="E97" i="118"/>
  <c r="M97" i="118" s="1"/>
  <c r="M96" i="118"/>
  <c r="M95" i="118"/>
  <c r="M94" i="118" s="1"/>
  <c r="L94" i="118"/>
  <c r="K94" i="118"/>
  <c r="J94" i="118"/>
  <c r="I94" i="118"/>
  <c r="H94" i="118"/>
  <c r="G94" i="118"/>
  <c r="F94" i="118"/>
  <c r="E94" i="118"/>
  <c r="M93" i="118"/>
  <c r="M92" i="118"/>
  <c r="M91" i="118"/>
  <c r="M90" i="118"/>
  <c r="M89" i="118"/>
  <c r="M88" i="118"/>
  <c r="M87" i="118"/>
  <c r="M86" i="118"/>
  <c r="M85" i="118"/>
  <c r="M84" i="118"/>
  <c r="L83" i="118"/>
  <c r="K83" i="118"/>
  <c r="J83" i="118"/>
  <c r="I83" i="118"/>
  <c r="H83" i="118"/>
  <c r="G83" i="118"/>
  <c r="F83" i="118"/>
  <c r="E83" i="118"/>
  <c r="M82" i="118"/>
  <c r="M81" i="118"/>
  <c r="M80" i="118"/>
  <c r="M79" i="118"/>
  <c r="M78" i="118"/>
  <c r="M77" i="118"/>
  <c r="M76" i="118"/>
  <c r="M75" i="118"/>
  <c r="L74" i="118"/>
  <c r="K74" i="118"/>
  <c r="J74" i="118"/>
  <c r="I74" i="118"/>
  <c r="H74" i="118"/>
  <c r="G74" i="118"/>
  <c r="F74" i="118"/>
  <c r="E74" i="118"/>
  <c r="M73" i="118"/>
  <c r="M72" i="118"/>
  <c r="M71" i="118"/>
  <c r="M70" i="118"/>
  <c r="M69" i="118"/>
  <c r="M68" i="118"/>
  <c r="M67" i="118"/>
  <c r="M66" i="118"/>
  <c r="M65" i="118"/>
  <c r="L64" i="118"/>
  <c r="K64" i="118"/>
  <c r="J64" i="118"/>
  <c r="I64" i="118"/>
  <c r="H64" i="118"/>
  <c r="G64" i="118"/>
  <c r="F64" i="118"/>
  <c r="E64" i="118"/>
  <c r="M64" i="118" s="1"/>
  <c r="M63" i="118"/>
  <c r="M62" i="118"/>
  <c r="M61" i="118"/>
  <c r="L60" i="118"/>
  <c r="K60" i="118"/>
  <c r="J60" i="118"/>
  <c r="I60" i="118"/>
  <c r="H60" i="118"/>
  <c r="G60" i="118"/>
  <c r="F60" i="118"/>
  <c r="E60" i="118"/>
  <c r="M60" i="118" s="1"/>
  <c r="M59" i="118"/>
  <c r="M58" i="118"/>
  <c r="M57" i="118"/>
  <c r="M56" i="118"/>
  <c r="M55" i="118"/>
  <c r="M54" i="118"/>
  <c r="M53" i="118"/>
  <c r="M52" i="118"/>
  <c r="M51" i="118"/>
  <c r="M50" i="118"/>
  <c r="M49" i="118"/>
  <c r="M48" i="118"/>
  <c r="M47" i="118"/>
  <c r="L46" i="118"/>
  <c r="K46" i="118"/>
  <c r="J46" i="118"/>
  <c r="I46" i="118"/>
  <c r="H46" i="118"/>
  <c r="G46" i="118"/>
  <c r="F46" i="118"/>
  <c r="E46" i="118"/>
  <c r="M45" i="118"/>
  <c r="M43" i="118"/>
  <c r="M42" i="118"/>
  <c r="M41" i="118"/>
  <c r="M40" i="118"/>
  <c r="M39" i="118"/>
  <c r="M38" i="118"/>
  <c r="M37" i="118"/>
  <c r="M36" i="118"/>
  <c r="M35" i="118"/>
  <c r="M34" i="118"/>
  <c r="M33" i="118"/>
  <c r="M32" i="118"/>
  <c r="M31" i="118"/>
  <c r="M30" i="118"/>
  <c r="M29" i="118"/>
  <c r="M28" i="118"/>
  <c r="M27" i="118"/>
  <c r="M26" i="118"/>
  <c r="M25" i="118"/>
  <c r="M24" i="118"/>
  <c r="M23" i="118"/>
  <c r="M22" i="118"/>
  <c r="M21" i="118"/>
  <c r="M20" i="118"/>
  <c r="M19" i="118"/>
  <c r="M18" i="118"/>
  <c r="M17" i="118"/>
  <c r="M16" i="118"/>
  <c r="M15" i="118"/>
  <c r="M14" i="118"/>
  <c r="M13" i="118"/>
  <c r="M12" i="118"/>
  <c r="M11" i="118"/>
  <c r="M10" i="118"/>
  <c r="M9" i="118"/>
  <c r="M8" i="118"/>
  <c r="M7" i="118"/>
  <c r="L6" i="118"/>
  <c r="K6" i="118"/>
  <c r="J6" i="118"/>
  <c r="I6" i="118"/>
  <c r="I5" i="118" s="1"/>
  <c r="H6" i="118"/>
  <c r="G6" i="118"/>
  <c r="F6" i="118"/>
  <c r="E6" i="118"/>
  <c r="L5" i="118"/>
  <c r="J5" i="118"/>
  <c r="H5" i="118"/>
  <c r="F5" i="118"/>
  <c r="M208" i="117"/>
  <c r="M207" i="117"/>
  <c r="M206" i="117"/>
  <c r="M205" i="117"/>
  <c r="M204" i="117"/>
  <c r="M203" i="117"/>
  <c r="M202" i="117"/>
  <c r="M201" i="117"/>
  <c r="L200" i="117"/>
  <c r="K200" i="117"/>
  <c r="J200" i="117"/>
  <c r="I200" i="117"/>
  <c r="H200" i="117"/>
  <c r="G200" i="117"/>
  <c r="F200" i="117"/>
  <c r="E200" i="117"/>
  <c r="M199" i="117"/>
  <c r="M198" i="117"/>
  <c r="M197" i="117"/>
  <c r="M196" i="117"/>
  <c r="L195" i="117"/>
  <c r="K195" i="117"/>
  <c r="J195" i="117"/>
  <c r="I195" i="117"/>
  <c r="H195" i="117"/>
  <c r="G195" i="117"/>
  <c r="F195" i="117"/>
  <c r="E195" i="117"/>
  <c r="M194" i="117"/>
  <c r="M193" i="117"/>
  <c r="M192" i="117"/>
  <c r="M191" i="117"/>
  <c r="M190" i="117"/>
  <c r="M189" i="117"/>
  <c r="M188" i="117"/>
  <c r="M187" i="117"/>
  <c r="M186" i="117"/>
  <c r="M185" i="117"/>
  <c r="L184" i="117"/>
  <c r="K184" i="117"/>
  <c r="J184" i="117"/>
  <c r="I184" i="117"/>
  <c r="H184" i="117"/>
  <c r="G184" i="117"/>
  <c r="F184" i="117"/>
  <c r="M183" i="117"/>
  <c r="M182" i="117"/>
  <c r="M181" i="117"/>
  <c r="M180" i="117"/>
  <c r="M179" i="117"/>
  <c r="M178" i="117"/>
  <c r="M177" i="117"/>
  <c r="M176" i="117"/>
  <c r="M175" i="117"/>
  <c r="M174" i="117"/>
  <c r="M173" i="117"/>
  <c r="M172" i="117"/>
  <c r="M171" i="117"/>
  <c r="F171" i="117"/>
  <c r="M170" i="117"/>
  <c r="M169" i="117"/>
  <c r="M168" i="117"/>
  <c r="M167" i="117"/>
  <c r="K166" i="117"/>
  <c r="J166" i="117"/>
  <c r="I166" i="117"/>
  <c r="H166" i="117"/>
  <c r="G166" i="117"/>
  <c r="F166" i="117"/>
  <c r="M165" i="117"/>
  <c r="M164" i="117"/>
  <c r="M163" i="117"/>
  <c r="M162" i="117"/>
  <c r="M161" i="117"/>
  <c r="M160" i="117"/>
  <c r="M159" i="117"/>
  <c r="M158" i="117"/>
  <c r="M157" i="117"/>
  <c r="M156" i="117"/>
  <c r="M155" i="117"/>
  <c r="M154" i="117"/>
  <c r="M153" i="117"/>
  <c r="L152" i="117"/>
  <c r="K152" i="117"/>
  <c r="J152" i="117"/>
  <c r="I152" i="117"/>
  <c r="H152" i="117"/>
  <c r="G152" i="117"/>
  <c r="F152" i="117"/>
  <c r="M151" i="117"/>
  <c r="M150" i="117"/>
  <c r="M149" i="117"/>
  <c r="M148" i="117"/>
  <c r="M147" i="117"/>
  <c r="M146" i="117"/>
  <c r="M145" i="117"/>
  <c r="M144" i="117"/>
  <c r="L143" i="117"/>
  <c r="K143" i="117"/>
  <c r="J143" i="117"/>
  <c r="I143" i="117"/>
  <c r="H143" i="117"/>
  <c r="G143" i="117"/>
  <c r="F143" i="117"/>
  <c r="M142" i="117"/>
  <c r="M139" i="117"/>
  <c r="M138" i="117"/>
  <c r="M137" i="117"/>
  <c r="M136" i="117"/>
  <c r="M135" i="117"/>
  <c r="M134" i="117"/>
  <c r="M133" i="117"/>
  <c r="M132" i="117"/>
  <c r="M131" i="117"/>
  <c r="M130" i="117"/>
  <c r="M129" i="117"/>
  <c r="M128" i="117"/>
  <c r="M127" i="117"/>
  <c r="M126" i="117"/>
  <c r="M125" i="117"/>
  <c r="M124" i="117"/>
  <c r="M123" i="117"/>
  <c r="M122" i="117"/>
  <c r="M121" i="117"/>
  <c r="M120" i="117"/>
  <c r="M119" i="117"/>
  <c r="M118" i="117"/>
  <c r="M117" i="117"/>
  <c r="M116" i="117"/>
  <c r="M115" i="117"/>
  <c r="M114" i="117"/>
  <c r="M113" i="117"/>
  <c r="M112" i="117"/>
  <c r="M111" i="117"/>
  <c r="M110" i="117"/>
  <c r="L109" i="117"/>
  <c r="K109" i="117"/>
  <c r="J109" i="117"/>
  <c r="I109" i="117"/>
  <c r="H109" i="117"/>
  <c r="G109" i="117"/>
  <c r="F109" i="117"/>
  <c r="M108" i="117"/>
  <c r="M107" i="117"/>
  <c r="M106" i="117"/>
  <c r="M105" i="117"/>
  <c r="M104" i="117"/>
  <c r="M103" i="117"/>
  <c r="M102" i="117"/>
  <c r="M101" i="117"/>
  <c r="M100" i="117"/>
  <c r="M99" i="117"/>
  <c r="M98" i="117"/>
  <c r="L97" i="117"/>
  <c r="K97" i="117"/>
  <c r="J97" i="117"/>
  <c r="I97" i="117"/>
  <c r="H97" i="117"/>
  <c r="G97" i="117"/>
  <c r="F97" i="117"/>
  <c r="E97" i="117"/>
  <c r="M97" i="117" s="1"/>
  <c r="M96" i="117"/>
  <c r="M95" i="117"/>
  <c r="M94" i="117" s="1"/>
  <c r="L94" i="117"/>
  <c r="K94" i="117"/>
  <c r="J94" i="117"/>
  <c r="I94" i="117"/>
  <c r="H94" i="117"/>
  <c r="G94" i="117"/>
  <c r="F94" i="117"/>
  <c r="E94" i="117"/>
  <c r="M93" i="117"/>
  <c r="M92" i="117"/>
  <c r="M91" i="117"/>
  <c r="M90" i="117"/>
  <c r="M89" i="117"/>
  <c r="M88" i="117"/>
  <c r="M87" i="117"/>
  <c r="M86" i="117"/>
  <c r="M85" i="117"/>
  <c r="M84" i="117"/>
  <c r="L83" i="117"/>
  <c r="K83" i="117"/>
  <c r="J83" i="117"/>
  <c r="I83" i="117"/>
  <c r="H83" i="117"/>
  <c r="G83" i="117"/>
  <c r="F83" i="117"/>
  <c r="M82" i="117"/>
  <c r="M81" i="117"/>
  <c r="M80" i="117"/>
  <c r="M79" i="117"/>
  <c r="M78" i="117"/>
  <c r="M77" i="117"/>
  <c r="M76" i="117"/>
  <c r="M75" i="117"/>
  <c r="L74" i="117"/>
  <c r="K74" i="117"/>
  <c r="J74" i="117"/>
  <c r="I74" i="117"/>
  <c r="H74" i="117"/>
  <c r="G74" i="117"/>
  <c r="F74" i="117"/>
  <c r="E74" i="117"/>
  <c r="M74" i="117" s="1"/>
  <c r="M73" i="117"/>
  <c r="M72" i="117"/>
  <c r="M71" i="117"/>
  <c r="M70" i="117"/>
  <c r="M69" i="117"/>
  <c r="M68" i="117"/>
  <c r="M67" i="117"/>
  <c r="M66" i="117"/>
  <c r="M65" i="117"/>
  <c r="L64" i="117"/>
  <c r="K64" i="117"/>
  <c r="J64" i="117"/>
  <c r="I64" i="117"/>
  <c r="H64" i="117"/>
  <c r="G64" i="117"/>
  <c r="F64" i="117"/>
  <c r="E64" i="117"/>
  <c r="M64" i="117" s="1"/>
  <c r="M63" i="117"/>
  <c r="M62" i="117"/>
  <c r="M61" i="117"/>
  <c r="L60" i="117"/>
  <c r="K60" i="117"/>
  <c r="J60" i="117"/>
  <c r="I60" i="117"/>
  <c r="H60" i="117"/>
  <c r="G60" i="117"/>
  <c r="F60" i="117"/>
  <c r="E60" i="117"/>
  <c r="M60" i="117" s="1"/>
  <c r="M59" i="117"/>
  <c r="M58" i="117"/>
  <c r="M57" i="117"/>
  <c r="M56" i="117"/>
  <c r="M55" i="117"/>
  <c r="M54" i="117"/>
  <c r="M53" i="117"/>
  <c r="M52" i="117"/>
  <c r="M51" i="117"/>
  <c r="M50" i="117"/>
  <c r="M49" i="117"/>
  <c r="M48" i="117"/>
  <c r="M47" i="117"/>
  <c r="L46" i="117"/>
  <c r="K46" i="117"/>
  <c r="J46" i="117"/>
  <c r="I46" i="117"/>
  <c r="H46" i="117"/>
  <c r="G46" i="117"/>
  <c r="F46" i="117"/>
  <c r="E46" i="117"/>
  <c r="M45" i="117"/>
  <c r="M43" i="117"/>
  <c r="M42" i="117"/>
  <c r="M41" i="117"/>
  <c r="M40" i="117"/>
  <c r="M39" i="117"/>
  <c r="M38" i="117"/>
  <c r="M37" i="117"/>
  <c r="M36" i="117"/>
  <c r="M35" i="117"/>
  <c r="M34" i="117"/>
  <c r="M33" i="117"/>
  <c r="M32" i="117"/>
  <c r="M31" i="117"/>
  <c r="M30" i="117"/>
  <c r="M29" i="117"/>
  <c r="M28" i="117"/>
  <c r="M27" i="117"/>
  <c r="M26" i="117"/>
  <c r="M25" i="117"/>
  <c r="M24" i="117"/>
  <c r="M23" i="117"/>
  <c r="M22" i="117"/>
  <c r="M21" i="117"/>
  <c r="M20" i="117"/>
  <c r="M19" i="117"/>
  <c r="M18" i="117"/>
  <c r="M17" i="117"/>
  <c r="M16" i="117"/>
  <c r="M15" i="117"/>
  <c r="M14" i="117"/>
  <c r="M13" i="117"/>
  <c r="M12" i="117"/>
  <c r="M11" i="117"/>
  <c r="M10" i="117"/>
  <c r="M9" i="117"/>
  <c r="M8" i="117"/>
  <c r="M7" i="117"/>
  <c r="L6" i="117"/>
  <c r="K6" i="117"/>
  <c r="J6" i="117"/>
  <c r="I6" i="117"/>
  <c r="I5" i="117" s="1"/>
  <c r="H6" i="117"/>
  <c r="G6" i="117"/>
  <c r="F6" i="117"/>
  <c r="E6" i="117"/>
  <c r="E5" i="117" s="1"/>
  <c r="L5" i="117"/>
  <c r="J5" i="117"/>
  <c r="H5" i="117"/>
  <c r="F5" i="117"/>
  <c r="M208" i="116"/>
  <c r="M207" i="116"/>
  <c r="M206" i="116"/>
  <c r="M205" i="116"/>
  <c r="M204" i="116"/>
  <c r="M203" i="116"/>
  <c r="M202" i="116"/>
  <c r="M201" i="116"/>
  <c r="L200" i="116"/>
  <c r="K200" i="116"/>
  <c r="J200" i="116"/>
  <c r="I200" i="116"/>
  <c r="H200" i="116"/>
  <c r="G200" i="116"/>
  <c r="F200" i="116"/>
  <c r="E200" i="116"/>
  <c r="M199" i="116"/>
  <c r="M198" i="116"/>
  <c r="M197" i="116"/>
  <c r="M196" i="116"/>
  <c r="L195" i="116"/>
  <c r="K195" i="116"/>
  <c r="J195" i="116"/>
  <c r="I195" i="116"/>
  <c r="H195" i="116"/>
  <c r="G195" i="116"/>
  <c r="F195" i="116"/>
  <c r="E195" i="116"/>
  <c r="M194" i="116"/>
  <c r="M193" i="116"/>
  <c r="M192" i="116"/>
  <c r="M191" i="116"/>
  <c r="M190" i="116"/>
  <c r="M189" i="116"/>
  <c r="M188" i="116"/>
  <c r="M187" i="116"/>
  <c r="M186" i="116"/>
  <c r="M185" i="116"/>
  <c r="L184" i="116"/>
  <c r="K184" i="116"/>
  <c r="J184" i="116"/>
  <c r="I184" i="116"/>
  <c r="H184" i="116"/>
  <c r="G184" i="116"/>
  <c r="F184" i="116"/>
  <c r="E184" i="116"/>
  <c r="M183" i="116"/>
  <c r="M182" i="116"/>
  <c r="M181" i="116"/>
  <c r="M180" i="116"/>
  <c r="M179" i="116"/>
  <c r="M178" i="116"/>
  <c r="M177" i="116"/>
  <c r="M176" i="116"/>
  <c r="M175" i="116"/>
  <c r="M174" i="116"/>
  <c r="M173" i="116"/>
  <c r="M172" i="116"/>
  <c r="F171" i="116"/>
  <c r="M171" i="116" s="1"/>
  <c r="M170" i="116"/>
  <c r="M169" i="116"/>
  <c r="M168" i="116"/>
  <c r="M167" i="116"/>
  <c r="K166" i="116"/>
  <c r="J166" i="116"/>
  <c r="I166" i="116"/>
  <c r="H166" i="116"/>
  <c r="G166" i="116"/>
  <c r="F166" i="116"/>
  <c r="E166" i="116"/>
  <c r="M165" i="116"/>
  <c r="M164" i="116"/>
  <c r="M163" i="116"/>
  <c r="M162" i="116"/>
  <c r="M161" i="116"/>
  <c r="M160" i="116"/>
  <c r="M159" i="116"/>
  <c r="M158" i="116"/>
  <c r="M157" i="116"/>
  <c r="M156" i="116"/>
  <c r="M155" i="116"/>
  <c r="M154" i="116"/>
  <c r="M153" i="116"/>
  <c r="L152" i="116"/>
  <c r="K152" i="116"/>
  <c r="J152" i="116"/>
  <c r="I152" i="116"/>
  <c r="H152" i="116"/>
  <c r="G152" i="116"/>
  <c r="F152" i="116"/>
  <c r="E152" i="116"/>
  <c r="M151" i="116"/>
  <c r="M150" i="116"/>
  <c r="M149" i="116"/>
  <c r="M148" i="116"/>
  <c r="M147" i="116"/>
  <c r="M146" i="116"/>
  <c r="M145" i="116"/>
  <c r="M144" i="116"/>
  <c r="L143" i="116"/>
  <c r="K143" i="116"/>
  <c r="J143" i="116"/>
  <c r="I143" i="116"/>
  <c r="H143" i="116"/>
  <c r="G143" i="116"/>
  <c r="F143" i="116"/>
  <c r="M142" i="116"/>
  <c r="M139" i="116"/>
  <c r="M138" i="116"/>
  <c r="M137" i="116"/>
  <c r="M136" i="116"/>
  <c r="M135" i="116"/>
  <c r="M134" i="116"/>
  <c r="M133" i="116"/>
  <c r="M132" i="116"/>
  <c r="M131" i="116"/>
  <c r="M130" i="116"/>
  <c r="M129" i="116"/>
  <c r="M128" i="116"/>
  <c r="M127" i="116"/>
  <c r="M126" i="116"/>
  <c r="M125" i="116"/>
  <c r="M124" i="116"/>
  <c r="M123" i="116"/>
  <c r="M122" i="116"/>
  <c r="M121" i="116"/>
  <c r="M120" i="116"/>
  <c r="M119" i="116"/>
  <c r="M118" i="116"/>
  <c r="M117" i="116"/>
  <c r="M116" i="116"/>
  <c r="M115" i="116"/>
  <c r="M114" i="116"/>
  <c r="M113" i="116"/>
  <c r="M112" i="116"/>
  <c r="M111" i="116"/>
  <c r="M110" i="116"/>
  <c r="L109" i="116"/>
  <c r="K109" i="116"/>
  <c r="J109" i="116"/>
  <c r="I109" i="116"/>
  <c r="H109" i="116"/>
  <c r="G109" i="116"/>
  <c r="F109" i="116"/>
  <c r="M108" i="116"/>
  <c r="M107" i="116"/>
  <c r="M106" i="116"/>
  <c r="M105" i="116"/>
  <c r="M104" i="116"/>
  <c r="M103" i="116"/>
  <c r="M102" i="116"/>
  <c r="M101" i="116"/>
  <c r="M100" i="116"/>
  <c r="M99" i="116"/>
  <c r="M98" i="116"/>
  <c r="L97" i="116"/>
  <c r="K97" i="116"/>
  <c r="J97" i="116"/>
  <c r="I97" i="116"/>
  <c r="H97" i="116"/>
  <c r="G97" i="116"/>
  <c r="F97" i="116"/>
  <c r="E97" i="116"/>
  <c r="M97" i="116" s="1"/>
  <c r="M96" i="116"/>
  <c r="M95" i="116"/>
  <c r="M94" i="116" s="1"/>
  <c r="L94" i="116"/>
  <c r="K94" i="116"/>
  <c r="J94" i="116"/>
  <c r="I94" i="116"/>
  <c r="H94" i="116"/>
  <c r="G94" i="116"/>
  <c r="F94" i="116"/>
  <c r="E94" i="116"/>
  <c r="M93" i="116"/>
  <c r="M92" i="116"/>
  <c r="M91" i="116"/>
  <c r="M90" i="116"/>
  <c r="M89" i="116"/>
  <c r="M88" i="116"/>
  <c r="M87" i="116"/>
  <c r="M86" i="116"/>
  <c r="M85" i="116"/>
  <c r="M84" i="116"/>
  <c r="L83" i="116"/>
  <c r="K83" i="116"/>
  <c r="J83" i="116"/>
  <c r="I83" i="116"/>
  <c r="H83" i="116"/>
  <c r="G83" i="116"/>
  <c r="F83" i="116"/>
  <c r="E83" i="116"/>
  <c r="M82" i="116"/>
  <c r="M81" i="116"/>
  <c r="M80" i="116"/>
  <c r="M79" i="116"/>
  <c r="M78" i="116"/>
  <c r="M77" i="116"/>
  <c r="M76" i="116"/>
  <c r="M75" i="116"/>
  <c r="L74" i="116"/>
  <c r="K74" i="116"/>
  <c r="J74" i="116"/>
  <c r="I74" i="116"/>
  <c r="H74" i="116"/>
  <c r="G74" i="116"/>
  <c r="F74" i="116"/>
  <c r="E74" i="116"/>
  <c r="M74" i="116" s="1"/>
  <c r="M73" i="116"/>
  <c r="M72" i="116"/>
  <c r="M71" i="116"/>
  <c r="M70" i="116"/>
  <c r="M69" i="116"/>
  <c r="M68" i="116"/>
  <c r="M67" i="116"/>
  <c r="M66" i="116"/>
  <c r="M65" i="116"/>
  <c r="L64" i="116"/>
  <c r="K64" i="116"/>
  <c r="J64" i="116"/>
  <c r="I64" i="116"/>
  <c r="H64" i="116"/>
  <c r="G64" i="116"/>
  <c r="F64" i="116"/>
  <c r="E64" i="116"/>
  <c r="M64" i="116" s="1"/>
  <c r="M63" i="116"/>
  <c r="M62" i="116"/>
  <c r="M61" i="116"/>
  <c r="L60" i="116"/>
  <c r="K60" i="116"/>
  <c r="J60" i="116"/>
  <c r="I60" i="116"/>
  <c r="H60" i="116"/>
  <c r="G60" i="116"/>
  <c r="F60" i="116"/>
  <c r="E60" i="116"/>
  <c r="M60" i="116" s="1"/>
  <c r="M59" i="116"/>
  <c r="M58" i="116"/>
  <c r="M57" i="116"/>
  <c r="M56" i="116"/>
  <c r="M55" i="116"/>
  <c r="M54" i="116"/>
  <c r="M53" i="116"/>
  <c r="M52" i="116"/>
  <c r="M51" i="116"/>
  <c r="M50" i="116"/>
  <c r="M49" i="116"/>
  <c r="M48" i="116"/>
  <c r="M47" i="116"/>
  <c r="L46" i="116"/>
  <c r="K46" i="116"/>
  <c r="J46" i="116"/>
  <c r="I46" i="116"/>
  <c r="H46" i="116"/>
  <c r="G46" i="116"/>
  <c r="F46" i="116"/>
  <c r="E46" i="116"/>
  <c r="M46" i="116" s="1"/>
  <c r="M45" i="116"/>
  <c r="M42" i="116"/>
  <c r="M40" i="116"/>
  <c r="M38" i="116"/>
  <c r="M36" i="116"/>
  <c r="M34" i="116"/>
  <c r="M32" i="116"/>
  <c r="M30" i="116"/>
  <c r="M28" i="116"/>
  <c r="M26" i="116"/>
  <c r="M24" i="116"/>
  <c r="M22" i="116"/>
  <c r="M20" i="116"/>
  <c r="M18" i="116"/>
  <c r="M16" i="116"/>
  <c r="M14" i="116"/>
  <c r="M12" i="116"/>
  <c r="M10" i="116"/>
  <c r="M8" i="116"/>
  <c r="M7" i="116"/>
  <c r="L6" i="116"/>
  <c r="L5" i="116" s="1"/>
  <c r="K6" i="116"/>
  <c r="J6" i="116"/>
  <c r="J5" i="116" s="1"/>
  <c r="I6" i="116"/>
  <c r="H6" i="116"/>
  <c r="H5" i="116" s="1"/>
  <c r="G6" i="116"/>
  <c r="F6" i="116"/>
  <c r="F5" i="116" s="1"/>
  <c r="K5" i="116"/>
  <c r="I5" i="116"/>
  <c r="M208" i="114"/>
  <c r="M207" i="114"/>
  <c r="M206" i="114"/>
  <c r="M205" i="114"/>
  <c r="M204" i="114"/>
  <c r="M203" i="114"/>
  <c r="M202" i="114"/>
  <c r="M201" i="114"/>
  <c r="L200" i="114"/>
  <c r="K200" i="114"/>
  <c r="J200" i="114"/>
  <c r="I200" i="114"/>
  <c r="H200" i="114"/>
  <c r="G200" i="114"/>
  <c r="F200" i="114"/>
  <c r="E200" i="114"/>
  <c r="M199" i="114"/>
  <c r="M198" i="114"/>
  <c r="M197" i="114"/>
  <c r="M196" i="114"/>
  <c r="L195" i="114"/>
  <c r="K195" i="114"/>
  <c r="J195" i="114"/>
  <c r="I195" i="114"/>
  <c r="H195" i="114"/>
  <c r="G195" i="114"/>
  <c r="F195" i="114"/>
  <c r="E195" i="114"/>
  <c r="M194" i="114"/>
  <c r="M193" i="114"/>
  <c r="M192" i="114"/>
  <c r="M191" i="114"/>
  <c r="M190" i="114"/>
  <c r="M189" i="114"/>
  <c r="M188" i="114"/>
  <c r="M187" i="114"/>
  <c r="M186" i="114"/>
  <c r="M185" i="114"/>
  <c r="L184" i="114"/>
  <c r="K184" i="114"/>
  <c r="J184" i="114"/>
  <c r="I184" i="114"/>
  <c r="H184" i="114"/>
  <c r="G184" i="114"/>
  <c r="F184" i="114"/>
  <c r="M183" i="114"/>
  <c r="M182" i="114"/>
  <c r="M181" i="114"/>
  <c r="M180" i="114"/>
  <c r="M179" i="114"/>
  <c r="M178" i="114"/>
  <c r="M177" i="114"/>
  <c r="M176" i="114"/>
  <c r="M175" i="114"/>
  <c r="M174" i="114"/>
  <c r="M173" i="114"/>
  <c r="M172" i="114"/>
  <c r="M171" i="114"/>
  <c r="F171" i="114"/>
  <c r="M170" i="114"/>
  <c r="M169" i="114"/>
  <c r="M168" i="114"/>
  <c r="M167" i="114"/>
  <c r="K166" i="114"/>
  <c r="J166" i="114"/>
  <c r="I166" i="114"/>
  <c r="H166" i="114"/>
  <c r="G166" i="114"/>
  <c r="F166" i="114"/>
  <c r="M165" i="114"/>
  <c r="M164" i="114"/>
  <c r="M163" i="114"/>
  <c r="M162" i="114"/>
  <c r="M161" i="114"/>
  <c r="M160" i="114"/>
  <c r="M159" i="114"/>
  <c r="M158" i="114"/>
  <c r="M157" i="114"/>
  <c r="M156" i="114"/>
  <c r="M155" i="114"/>
  <c r="M154" i="114"/>
  <c r="M153" i="114"/>
  <c r="L152" i="114"/>
  <c r="K152" i="114"/>
  <c r="J152" i="114"/>
  <c r="I152" i="114"/>
  <c r="H152" i="114"/>
  <c r="G152" i="114"/>
  <c r="F152" i="114"/>
  <c r="M151" i="114"/>
  <c r="M150" i="114"/>
  <c r="M149" i="114"/>
  <c r="M148" i="114"/>
  <c r="M147" i="114"/>
  <c r="M146" i="114"/>
  <c r="M145" i="114"/>
  <c r="M144" i="114"/>
  <c r="L143" i="114"/>
  <c r="K143" i="114"/>
  <c r="J143" i="114"/>
  <c r="I143" i="114"/>
  <c r="H143" i="114"/>
  <c r="G143" i="114"/>
  <c r="F143" i="114"/>
  <c r="M142" i="114"/>
  <c r="M139" i="114"/>
  <c r="M138" i="114"/>
  <c r="M137" i="114"/>
  <c r="M136" i="114"/>
  <c r="M135" i="114"/>
  <c r="M134" i="114"/>
  <c r="M133" i="114"/>
  <c r="M132" i="114"/>
  <c r="M131" i="114"/>
  <c r="M130" i="114"/>
  <c r="M129" i="114"/>
  <c r="M128" i="114"/>
  <c r="M127" i="114"/>
  <c r="M126" i="114"/>
  <c r="M125" i="114"/>
  <c r="M124" i="114"/>
  <c r="M123" i="114"/>
  <c r="M122" i="114"/>
  <c r="M121" i="114"/>
  <c r="M120" i="114"/>
  <c r="M119" i="114"/>
  <c r="M118" i="114"/>
  <c r="M117" i="114"/>
  <c r="M116" i="114"/>
  <c r="M115" i="114"/>
  <c r="M114" i="114"/>
  <c r="M113" i="114"/>
  <c r="M112" i="114"/>
  <c r="M111" i="114"/>
  <c r="M110" i="114"/>
  <c r="L109" i="114"/>
  <c r="K109" i="114"/>
  <c r="J109" i="114"/>
  <c r="I109" i="114"/>
  <c r="H109" i="114"/>
  <c r="G109" i="114"/>
  <c r="F109" i="114"/>
  <c r="M108" i="114"/>
  <c r="M107" i="114"/>
  <c r="M106" i="114"/>
  <c r="M105" i="114"/>
  <c r="M104" i="114"/>
  <c r="M103" i="114"/>
  <c r="M102" i="114"/>
  <c r="M101" i="114"/>
  <c r="M100" i="114"/>
  <c r="M99" i="114"/>
  <c r="M98" i="114"/>
  <c r="L97" i="114"/>
  <c r="K97" i="114"/>
  <c r="J97" i="114"/>
  <c r="I97" i="114"/>
  <c r="H97" i="114"/>
  <c r="G97" i="114"/>
  <c r="F97" i="114"/>
  <c r="E97" i="114"/>
  <c r="M97" i="114" s="1"/>
  <c r="M96" i="114"/>
  <c r="M95" i="114"/>
  <c r="M94" i="114" s="1"/>
  <c r="L94" i="114"/>
  <c r="K94" i="114"/>
  <c r="J94" i="114"/>
  <c r="I94" i="114"/>
  <c r="H94" i="114"/>
  <c r="G94" i="114"/>
  <c r="F94" i="114"/>
  <c r="E94" i="114"/>
  <c r="M93" i="114"/>
  <c r="M92" i="114"/>
  <c r="M91" i="114"/>
  <c r="M90" i="114"/>
  <c r="M89" i="114"/>
  <c r="M88" i="114"/>
  <c r="M87" i="114"/>
  <c r="M86" i="114"/>
  <c r="M85" i="114"/>
  <c r="M84" i="114"/>
  <c r="L83" i="114"/>
  <c r="K83" i="114"/>
  <c r="J83" i="114"/>
  <c r="I83" i="114"/>
  <c r="H83" i="114"/>
  <c r="G83" i="114"/>
  <c r="F83" i="114"/>
  <c r="E83" i="114"/>
  <c r="M82" i="114"/>
  <c r="M81" i="114"/>
  <c r="M80" i="114"/>
  <c r="M79" i="114"/>
  <c r="M78" i="114"/>
  <c r="M77" i="114"/>
  <c r="M76" i="114"/>
  <c r="M75" i="114"/>
  <c r="L74" i="114"/>
  <c r="K74" i="114"/>
  <c r="J74" i="114"/>
  <c r="I74" i="114"/>
  <c r="H74" i="114"/>
  <c r="G74" i="114"/>
  <c r="F74" i="114"/>
  <c r="E74" i="114"/>
  <c r="M73" i="114"/>
  <c r="M72" i="114"/>
  <c r="M71" i="114"/>
  <c r="M70" i="114"/>
  <c r="M69" i="114"/>
  <c r="M68" i="114"/>
  <c r="M67" i="114"/>
  <c r="M66" i="114"/>
  <c r="M65" i="114"/>
  <c r="L64" i="114"/>
  <c r="K64" i="114"/>
  <c r="J64" i="114"/>
  <c r="I64" i="114"/>
  <c r="H64" i="114"/>
  <c r="G64" i="114"/>
  <c r="F64" i="114"/>
  <c r="E64" i="114"/>
  <c r="M64" i="114" s="1"/>
  <c r="M63" i="114"/>
  <c r="M62" i="114"/>
  <c r="M61" i="114"/>
  <c r="L60" i="114"/>
  <c r="K60" i="114"/>
  <c r="J60" i="114"/>
  <c r="I60" i="114"/>
  <c r="H60" i="114"/>
  <c r="G60" i="114"/>
  <c r="F60" i="114"/>
  <c r="E60" i="114"/>
  <c r="M60" i="114" s="1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L46" i="114"/>
  <c r="K46" i="114"/>
  <c r="J46" i="114"/>
  <c r="I46" i="114"/>
  <c r="H46" i="114"/>
  <c r="G46" i="114"/>
  <c r="F46" i="114"/>
  <c r="E46" i="114"/>
  <c r="M46" i="114" s="1"/>
  <c r="M45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M8" i="114"/>
  <c r="M7" i="114"/>
  <c r="L6" i="114"/>
  <c r="K6" i="114"/>
  <c r="K5" i="114" s="1"/>
  <c r="J6" i="114"/>
  <c r="I6" i="114"/>
  <c r="I5" i="114" s="1"/>
  <c r="H6" i="114"/>
  <c r="G6" i="114"/>
  <c r="G5" i="114" s="1"/>
  <c r="F6" i="114"/>
  <c r="E6" i="114"/>
  <c r="E5" i="114" s="1"/>
  <c r="L5" i="114"/>
  <c r="J5" i="114"/>
  <c r="H5" i="114"/>
  <c r="F5" i="114"/>
  <c r="M208" i="113"/>
  <c r="M207" i="113"/>
  <c r="M206" i="113"/>
  <c r="M205" i="113"/>
  <c r="M204" i="113"/>
  <c r="M203" i="113"/>
  <c r="M202" i="113"/>
  <c r="M201" i="113"/>
  <c r="L200" i="113"/>
  <c r="K200" i="113"/>
  <c r="J200" i="113"/>
  <c r="I200" i="113"/>
  <c r="H200" i="113"/>
  <c r="G200" i="113"/>
  <c r="F200" i="113"/>
  <c r="E200" i="113"/>
  <c r="M199" i="113"/>
  <c r="M198" i="113"/>
  <c r="M197" i="113"/>
  <c r="M196" i="113"/>
  <c r="L195" i="113"/>
  <c r="K195" i="113"/>
  <c r="J195" i="113"/>
  <c r="I195" i="113"/>
  <c r="H195" i="113"/>
  <c r="G195" i="113"/>
  <c r="F195" i="113"/>
  <c r="E195" i="113"/>
  <c r="M194" i="113"/>
  <c r="M193" i="113"/>
  <c r="M192" i="113"/>
  <c r="M191" i="113"/>
  <c r="M190" i="113"/>
  <c r="M189" i="113"/>
  <c r="M188" i="113"/>
  <c r="M187" i="113"/>
  <c r="M186" i="113"/>
  <c r="M185" i="113"/>
  <c r="L184" i="113"/>
  <c r="K184" i="113"/>
  <c r="J184" i="113"/>
  <c r="I184" i="113"/>
  <c r="H184" i="113"/>
  <c r="G184" i="113"/>
  <c r="F184" i="113"/>
  <c r="M183" i="113"/>
  <c r="M182" i="113"/>
  <c r="M181" i="113"/>
  <c r="M180" i="113"/>
  <c r="M179" i="113"/>
  <c r="M178" i="113"/>
  <c r="M177" i="113"/>
  <c r="M176" i="113"/>
  <c r="M175" i="113"/>
  <c r="M174" i="113"/>
  <c r="M173" i="113"/>
  <c r="M172" i="113"/>
  <c r="M171" i="113"/>
  <c r="F171" i="113"/>
  <c r="M170" i="113"/>
  <c r="M169" i="113"/>
  <c r="M168" i="113"/>
  <c r="M167" i="113"/>
  <c r="K166" i="113"/>
  <c r="J166" i="113"/>
  <c r="I166" i="113"/>
  <c r="H166" i="113"/>
  <c r="G166" i="113"/>
  <c r="F166" i="113"/>
  <c r="M165" i="113"/>
  <c r="M164" i="113"/>
  <c r="M163" i="113"/>
  <c r="M162" i="113"/>
  <c r="M161" i="113"/>
  <c r="M160" i="113"/>
  <c r="M159" i="113"/>
  <c r="M158" i="113"/>
  <c r="M157" i="113"/>
  <c r="M156" i="113"/>
  <c r="M155" i="113"/>
  <c r="M154" i="113"/>
  <c r="M153" i="113"/>
  <c r="L152" i="113"/>
  <c r="K152" i="113"/>
  <c r="J152" i="113"/>
  <c r="I152" i="113"/>
  <c r="H152" i="113"/>
  <c r="G152" i="113"/>
  <c r="F152" i="113"/>
  <c r="M151" i="113"/>
  <c r="M150" i="113"/>
  <c r="M149" i="113"/>
  <c r="M148" i="113"/>
  <c r="M147" i="113"/>
  <c r="M146" i="113"/>
  <c r="M145" i="113"/>
  <c r="M144" i="113"/>
  <c r="L143" i="113"/>
  <c r="K143" i="113"/>
  <c r="J143" i="113"/>
  <c r="I143" i="113"/>
  <c r="H143" i="113"/>
  <c r="G143" i="113"/>
  <c r="F143" i="113"/>
  <c r="M142" i="113"/>
  <c r="M139" i="113"/>
  <c r="M138" i="113"/>
  <c r="M137" i="113"/>
  <c r="M136" i="113"/>
  <c r="M135" i="113"/>
  <c r="M134" i="113"/>
  <c r="M133" i="113"/>
  <c r="M132" i="113"/>
  <c r="M131" i="113"/>
  <c r="M130" i="113"/>
  <c r="M129" i="113"/>
  <c r="M128" i="113"/>
  <c r="M127" i="113"/>
  <c r="M126" i="113"/>
  <c r="M125" i="113"/>
  <c r="M124" i="113"/>
  <c r="M123" i="113"/>
  <c r="M122" i="113"/>
  <c r="M121" i="113"/>
  <c r="M120" i="113"/>
  <c r="M119" i="113"/>
  <c r="M118" i="113"/>
  <c r="M117" i="113"/>
  <c r="M116" i="113"/>
  <c r="M115" i="113"/>
  <c r="M114" i="113"/>
  <c r="M113" i="113"/>
  <c r="M112" i="113"/>
  <c r="M111" i="113"/>
  <c r="M110" i="113"/>
  <c r="L109" i="113"/>
  <c r="K109" i="113"/>
  <c r="J109" i="113"/>
  <c r="I109" i="113"/>
  <c r="H109" i="113"/>
  <c r="G109" i="113"/>
  <c r="F109" i="113"/>
  <c r="M108" i="113"/>
  <c r="M107" i="113"/>
  <c r="M106" i="113"/>
  <c r="M105" i="113"/>
  <c r="M104" i="113"/>
  <c r="M103" i="113"/>
  <c r="M102" i="113"/>
  <c r="M101" i="113"/>
  <c r="M100" i="113"/>
  <c r="M99" i="113"/>
  <c r="M98" i="113"/>
  <c r="L97" i="113"/>
  <c r="K97" i="113"/>
  <c r="J97" i="113"/>
  <c r="I97" i="113"/>
  <c r="H97" i="113"/>
  <c r="G97" i="113"/>
  <c r="F97" i="113"/>
  <c r="E97" i="113"/>
  <c r="M97" i="113" s="1"/>
  <c r="M96" i="113"/>
  <c r="M95" i="113"/>
  <c r="M94" i="113" s="1"/>
  <c r="L94" i="113"/>
  <c r="K94" i="113"/>
  <c r="J94" i="113"/>
  <c r="I94" i="113"/>
  <c r="H94" i="113"/>
  <c r="G94" i="113"/>
  <c r="F94" i="113"/>
  <c r="E94" i="113"/>
  <c r="M93" i="113"/>
  <c r="M92" i="113"/>
  <c r="M91" i="113"/>
  <c r="M90" i="113"/>
  <c r="M89" i="113"/>
  <c r="M88" i="113"/>
  <c r="M87" i="113"/>
  <c r="M86" i="113"/>
  <c r="M85" i="113"/>
  <c r="M84" i="113"/>
  <c r="L83" i="113"/>
  <c r="K83" i="113"/>
  <c r="J83" i="113"/>
  <c r="I83" i="113"/>
  <c r="H83" i="113"/>
  <c r="G83" i="113"/>
  <c r="F83" i="113"/>
  <c r="E83" i="113"/>
  <c r="M82" i="113"/>
  <c r="M81" i="113"/>
  <c r="M80" i="113"/>
  <c r="M79" i="113"/>
  <c r="M78" i="113"/>
  <c r="M77" i="113"/>
  <c r="M76" i="113"/>
  <c r="M75" i="113"/>
  <c r="L74" i="113"/>
  <c r="K74" i="113"/>
  <c r="J74" i="113"/>
  <c r="I74" i="113"/>
  <c r="H74" i="113"/>
  <c r="G74" i="113"/>
  <c r="F74" i="113"/>
  <c r="E74" i="113"/>
  <c r="M74" i="113" s="1"/>
  <c r="M73" i="113"/>
  <c r="M72" i="113"/>
  <c r="M71" i="113"/>
  <c r="M70" i="113"/>
  <c r="M69" i="113"/>
  <c r="M68" i="113"/>
  <c r="M67" i="113"/>
  <c r="M66" i="113"/>
  <c r="M65" i="113"/>
  <c r="L64" i="113"/>
  <c r="K64" i="113"/>
  <c r="J64" i="113"/>
  <c r="I64" i="113"/>
  <c r="H64" i="113"/>
  <c r="G64" i="113"/>
  <c r="F64" i="113"/>
  <c r="E64" i="113"/>
  <c r="M64" i="113" s="1"/>
  <c r="M63" i="113"/>
  <c r="M62" i="113"/>
  <c r="M61" i="113"/>
  <c r="L60" i="113"/>
  <c r="K60" i="113"/>
  <c r="J60" i="113"/>
  <c r="I60" i="113"/>
  <c r="H60" i="113"/>
  <c r="G60" i="113"/>
  <c r="F60" i="113"/>
  <c r="E60" i="113"/>
  <c r="M60" i="113" s="1"/>
  <c r="M59" i="113"/>
  <c r="M58" i="113"/>
  <c r="M57" i="113"/>
  <c r="M56" i="113"/>
  <c r="M55" i="113"/>
  <c r="M54" i="113"/>
  <c r="M53" i="113"/>
  <c r="M52" i="113"/>
  <c r="M51" i="113"/>
  <c r="M50" i="113"/>
  <c r="M49" i="113"/>
  <c r="M48" i="113"/>
  <c r="M47" i="113"/>
  <c r="L46" i="113"/>
  <c r="K46" i="113"/>
  <c r="J46" i="113"/>
  <c r="I46" i="113"/>
  <c r="H46" i="113"/>
  <c r="G46" i="113"/>
  <c r="F46" i="113"/>
  <c r="E46" i="113"/>
  <c r="M46" i="113" s="1"/>
  <c r="M45" i="113"/>
  <c r="M43" i="113"/>
  <c r="M42" i="113"/>
  <c r="M41" i="113"/>
  <c r="M40" i="113"/>
  <c r="M39" i="113"/>
  <c r="M38" i="113"/>
  <c r="M37" i="113"/>
  <c r="M36" i="113"/>
  <c r="M35" i="113"/>
  <c r="M34" i="113"/>
  <c r="M33" i="113"/>
  <c r="M32" i="113"/>
  <c r="M31" i="113"/>
  <c r="M30" i="113"/>
  <c r="M29" i="113"/>
  <c r="M28" i="113"/>
  <c r="M27" i="113"/>
  <c r="M26" i="113"/>
  <c r="M25" i="113"/>
  <c r="M24" i="113"/>
  <c r="M23" i="113"/>
  <c r="M22" i="113"/>
  <c r="M21" i="113"/>
  <c r="M20" i="113"/>
  <c r="M19" i="113"/>
  <c r="M18" i="113"/>
  <c r="M17" i="113"/>
  <c r="M16" i="113"/>
  <c r="M15" i="113"/>
  <c r="M14" i="113"/>
  <c r="M13" i="113"/>
  <c r="M12" i="113"/>
  <c r="M11" i="113"/>
  <c r="M10" i="113"/>
  <c r="M9" i="113"/>
  <c r="M8" i="113"/>
  <c r="M7" i="113"/>
  <c r="L6" i="113"/>
  <c r="K6" i="113"/>
  <c r="J6" i="113"/>
  <c r="I6" i="113"/>
  <c r="I5" i="113" s="1"/>
  <c r="H6" i="113"/>
  <c r="G6" i="113"/>
  <c r="F6" i="113"/>
  <c r="E6" i="113"/>
  <c r="E5" i="113" s="1"/>
  <c r="L5" i="113"/>
  <c r="J5" i="113"/>
  <c r="H5" i="113"/>
  <c r="F5" i="113"/>
  <c r="M208" i="112"/>
  <c r="M207" i="112"/>
  <c r="M206" i="112"/>
  <c r="M205" i="112"/>
  <c r="M204" i="112"/>
  <c r="M203" i="112"/>
  <c r="M202" i="112"/>
  <c r="M201" i="112"/>
  <c r="L200" i="112"/>
  <c r="K200" i="112"/>
  <c r="J200" i="112"/>
  <c r="I200" i="112"/>
  <c r="H200" i="112"/>
  <c r="G200" i="112"/>
  <c r="F200" i="112"/>
  <c r="E200" i="112"/>
  <c r="M199" i="112"/>
  <c r="M198" i="112"/>
  <c r="M197" i="112"/>
  <c r="M196" i="112"/>
  <c r="L195" i="112"/>
  <c r="K195" i="112"/>
  <c r="J195" i="112"/>
  <c r="I195" i="112"/>
  <c r="H195" i="112"/>
  <c r="G195" i="112"/>
  <c r="F195" i="112"/>
  <c r="E195" i="112"/>
  <c r="M194" i="112"/>
  <c r="M193" i="112"/>
  <c r="M192" i="112"/>
  <c r="M191" i="112"/>
  <c r="M190" i="112"/>
  <c r="M189" i="112"/>
  <c r="M188" i="112"/>
  <c r="M187" i="112"/>
  <c r="M186" i="112"/>
  <c r="M185" i="112"/>
  <c r="L184" i="112"/>
  <c r="K184" i="112"/>
  <c r="J184" i="112"/>
  <c r="I184" i="112"/>
  <c r="H184" i="112"/>
  <c r="G184" i="112"/>
  <c r="F184" i="112"/>
  <c r="E184" i="112"/>
  <c r="M183" i="112"/>
  <c r="M182" i="112"/>
  <c r="M181" i="112"/>
  <c r="M180" i="112"/>
  <c r="M179" i="112"/>
  <c r="M178" i="112"/>
  <c r="M177" i="112"/>
  <c r="M176" i="112"/>
  <c r="M175" i="112"/>
  <c r="M174" i="112"/>
  <c r="M173" i="112"/>
  <c r="M172" i="112"/>
  <c r="F171" i="112"/>
  <c r="M171" i="112" s="1"/>
  <c r="M170" i="112"/>
  <c r="M169" i="112"/>
  <c r="M168" i="112"/>
  <c r="M167" i="112"/>
  <c r="K166" i="112"/>
  <c r="J166" i="112"/>
  <c r="I166" i="112"/>
  <c r="H166" i="112"/>
  <c r="G166" i="112"/>
  <c r="F166" i="112"/>
  <c r="E166" i="112"/>
  <c r="M165" i="112"/>
  <c r="M164" i="112"/>
  <c r="M163" i="112"/>
  <c r="M162" i="112"/>
  <c r="M161" i="112"/>
  <c r="M160" i="112"/>
  <c r="M159" i="112"/>
  <c r="M158" i="112"/>
  <c r="M157" i="112"/>
  <c r="M156" i="112"/>
  <c r="M155" i="112"/>
  <c r="M154" i="112"/>
  <c r="M153" i="112"/>
  <c r="L152" i="112"/>
  <c r="K152" i="112"/>
  <c r="J152" i="112"/>
  <c r="I152" i="112"/>
  <c r="H152" i="112"/>
  <c r="G152" i="112"/>
  <c r="F152" i="112"/>
  <c r="M151" i="112"/>
  <c r="M150" i="112"/>
  <c r="M149" i="112"/>
  <c r="M148" i="112"/>
  <c r="M147" i="112"/>
  <c r="M146" i="112"/>
  <c r="M145" i="112"/>
  <c r="M144" i="112"/>
  <c r="L143" i="112"/>
  <c r="K143" i="112"/>
  <c r="J143" i="112"/>
  <c r="I143" i="112"/>
  <c r="H143" i="112"/>
  <c r="G143" i="112"/>
  <c r="F143" i="112"/>
  <c r="M142" i="112"/>
  <c r="M139" i="112"/>
  <c r="M138" i="112"/>
  <c r="M137" i="112"/>
  <c r="M136" i="112"/>
  <c r="M135" i="112"/>
  <c r="M134" i="112"/>
  <c r="M133" i="112"/>
  <c r="M132" i="112"/>
  <c r="M131" i="112"/>
  <c r="M130" i="112"/>
  <c r="M129" i="112"/>
  <c r="M128" i="112"/>
  <c r="M127" i="112"/>
  <c r="M126" i="112"/>
  <c r="M125" i="112"/>
  <c r="M124" i="112"/>
  <c r="M123" i="112"/>
  <c r="M122" i="112"/>
  <c r="M121" i="112"/>
  <c r="M120" i="112"/>
  <c r="M119" i="112"/>
  <c r="M118" i="112"/>
  <c r="M117" i="112"/>
  <c r="M116" i="112"/>
  <c r="M115" i="112"/>
  <c r="M114" i="112"/>
  <c r="M113" i="112"/>
  <c r="M112" i="112"/>
  <c r="M111" i="112"/>
  <c r="M110" i="112"/>
  <c r="L109" i="112"/>
  <c r="K109" i="112"/>
  <c r="J109" i="112"/>
  <c r="I109" i="112"/>
  <c r="H109" i="112"/>
  <c r="G109" i="112"/>
  <c r="F109" i="112"/>
  <c r="M108" i="112"/>
  <c r="M107" i="112"/>
  <c r="M106" i="112"/>
  <c r="M105" i="112"/>
  <c r="M104" i="112"/>
  <c r="M103" i="112"/>
  <c r="M102" i="112"/>
  <c r="M101" i="112"/>
  <c r="M100" i="112"/>
  <c r="M99" i="112"/>
  <c r="M98" i="112"/>
  <c r="L97" i="112"/>
  <c r="K97" i="112"/>
  <c r="J97" i="112"/>
  <c r="I97" i="112"/>
  <c r="H97" i="112"/>
  <c r="G97" i="112"/>
  <c r="F97" i="112"/>
  <c r="E97" i="112"/>
  <c r="M97" i="112" s="1"/>
  <c r="M96" i="112"/>
  <c r="M95" i="112"/>
  <c r="M94" i="112" s="1"/>
  <c r="L94" i="112"/>
  <c r="K94" i="112"/>
  <c r="J94" i="112"/>
  <c r="I94" i="112"/>
  <c r="H94" i="112"/>
  <c r="G94" i="112"/>
  <c r="F94" i="112"/>
  <c r="E94" i="112"/>
  <c r="M93" i="112"/>
  <c r="M92" i="112"/>
  <c r="M91" i="112"/>
  <c r="M90" i="112"/>
  <c r="M89" i="112"/>
  <c r="M88" i="112"/>
  <c r="M87" i="112"/>
  <c r="M86" i="112"/>
  <c r="M85" i="112"/>
  <c r="M84" i="112"/>
  <c r="L83" i="112"/>
  <c r="K83" i="112"/>
  <c r="J83" i="112"/>
  <c r="I83" i="112"/>
  <c r="H83" i="112"/>
  <c r="G83" i="112"/>
  <c r="F83" i="112"/>
  <c r="E83" i="112"/>
  <c r="M82" i="112"/>
  <c r="M81" i="112"/>
  <c r="M80" i="112"/>
  <c r="M79" i="112"/>
  <c r="M78" i="112"/>
  <c r="M77" i="112"/>
  <c r="M76" i="112"/>
  <c r="M75" i="112"/>
  <c r="L74" i="112"/>
  <c r="K74" i="112"/>
  <c r="J74" i="112"/>
  <c r="I74" i="112"/>
  <c r="H74" i="112"/>
  <c r="G74" i="112"/>
  <c r="F74" i="112"/>
  <c r="E74" i="112"/>
  <c r="M73" i="112"/>
  <c r="M72" i="112"/>
  <c r="M71" i="112"/>
  <c r="M70" i="112"/>
  <c r="M69" i="112"/>
  <c r="M68" i="112"/>
  <c r="M67" i="112"/>
  <c r="M66" i="112"/>
  <c r="M65" i="112"/>
  <c r="L64" i="112"/>
  <c r="K64" i="112"/>
  <c r="J64" i="112"/>
  <c r="I64" i="112"/>
  <c r="H64" i="112"/>
  <c r="G64" i="112"/>
  <c r="F64" i="112"/>
  <c r="E64" i="112"/>
  <c r="M64" i="112" s="1"/>
  <c r="M63" i="112"/>
  <c r="M62" i="112"/>
  <c r="M61" i="112"/>
  <c r="L60" i="112"/>
  <c r="K60" i="112"/>
  <c r="J60" i="112"/>
  <c r="I60" i="112"/>
  <c r="H60" i="112"/>
  <c r="G60" i="112"/>
  <c r="F60" i="112"/>
  <c r="E60" i="112"/>
  <c r="M60" i="112" s="1"/>
  <c r="M59" i="112"/>
  <c r="M58" i="112"/>
  <c r="M57" i="112"/>
  <c r="M56" i="112"/>
  <c r="M55" i="112"/>
  <c r="M54" i="112"/>
  <c r="M53" i="112"/>
  <c r="M52" i="112"/>
  <c r="M51" i="112"/>
  <c r="M50" i="112"/>
  <c r="M49" i="112"/>
  <c r="M48" i="112"/>
  <c r="M47" i="112"/>
  <c r="L46" i="112"/>
  <c r="K46" i="112"/>
  <c r="J46" i="112"/>
  <c r="I46" i="112"/>
  <c r="H46" i="112"/>
  <c r="G46" i="112"/>
  <c r="F46" i="112"/>
  <c r="E46" i="112"/>
  <c r="M45" i="112"/>
  <c r="M43" i="112"/>
  <c r="M42" i="112"/>
  <c r="M41" i="112"/>
  <c r="M40" i="112"/>
  <c r="M39" i="112"/>
  <c r="M38" i="112"/>
  <c r="M37" i="112"/>
  <c r="M36" i="112"/>
  <c r="M35" i="112"/>
  <c r="M34" i="112"/>
  <c r="M33" i="112"/>
  <c r="M32" i="112"/>
  <c r="M31" i="112"/>
  <c r="M30" i="112"/>
  <c r="M29" i="112"/>
  <c r="M28" i="112"/>
  <c r="M27" i="112"/>
  <c r="M26" i="112"/>
  <c r="M25" i="112"/>
  <c r="M24" i="112"/>
  <c r="M23" i="112"/>
  <c r="M22" i="112"/>
  <c r="M21" i="112"/>
  <c r="M19" i="112"/>
  <c r="M18" i="112"/>
  <c r="M17" i="112"/>
  <c r="M16" i="112"/>
  <c r="M15" i="112"/>
  <c r="M14" i="112"/>
  <c r="M13" i="112"/>
  <c r="M12" i="112"/>
  <c r="M11" i="112"/>
  <c r="M10" i="112"/>
  <c r="M9" i="112"/>
  <c r="M8" i="112"/>
  <c r="M7" i="112"/>
  <c r="L6" i="112"/>
  <c r="L5" i="112" s="1"/>
  <c r="K6" i="112"/>
  <c r="J6" i="112"/>
  <c r="I6" i="112"/>
  <c r="I5" i="112" s="1"/>
  <c r="H6" i="112"/>
  <c r="H5" i="112" s="1"/>
  <c r="G6" i="112"/>
  <c r="F6" i="112"/>
  <c r="J5" i="112"/>
  <c r="F5" i="112"/>
  <c r="M195" i="118" l="1"/>
  <c r="M200" i="118"/>
  <c r="M83" i="118"/>
  <c r="K5" i="118"/>
  <c r="M46" i="118"/>
  <c r="M74" i="118"/>
  <c r="G5" i="118"/>
  <c r="M6" i="118"/>
  <c r="M195" i="117"/>
  <c r="E5" i="118"/>
  <c r="M195" i="116"/>
  <c r="G5" i="116"/>
  <c r="E6" i="112"/>
  <c r="E5" i="112" s="1"/>
  <c r="M200" i="117"/>
  <c r="K5" i="117"/>
  <c r="M46" i="117"/>
  <c r="M83" i="117"/>
  <c r="G5" i="117"/>
  <c r="M6" i="117"/>
  <c r="M200" i="116"/>
  <c r="M184" i="116"/>
  <c r="M152" i="116"/>
  <c r="M83" i="116"/>
  <c r="M200" i="114"/>
  <c r="M195" i="114"/>
  <c r="M83" i="114"/>
  <c r="M74" i="114"/>
  <c r="M6" i="114"/>
  <c r="M200" i="113"/>
  <c r="M195" i="113"/>
  <c r="M83" i="113"/>
  <c r="K5" i="113"/>
  <c r="G5" i="113"/>
  <c r="M6" i="113"/>
  <c r="M5" i="113" s="1"/>
  <c r="M200" i="112"/>
  <c r="M195" i="112"/>
  <c r="M184" i="112"/>
  <c r="K5" i="112"/>
  <c r="M83" i="112"/>
  <c r="M74" i="112"/>
  <c r="G5" i="112"/>
  <c r="M46" i="112"/>
  <c r="M6" i="112"/>
  <c r="E109" i="118"/>
  <c r="M109" i="118" s="1"/>
  <c r="E143" i="118"/>
  <c r="M143" i="118" s="1"/>
  <c r="E152" i="118"/>
  <c r="M152" i="118" s="1"/>
  <c r="E166" i="118"/>
  <c r="E184" i="118"/>
  <c r="M184" i="118" s="1"/>
  <c r="E109" i="117"/>
  <c r="M109" i="117" s="1"/>
  <c r="E143" i="117"/>
  <c r="M143" i="117" s="1"/>
  <c r="E152" i="117"/>
  <c r="M152" i="117" s="1"/>
  <c r="E166" i="117"/>
  <c r="E184" i="117"/>
  <c r="M184" i="117" s="1"/>
  <c r="M6" i="116"/>
  <c r="M5" i="116" s="1"/>
  <c r="E6" i="116"/>
  <c r="E5" i="116" s="1"/>
  <c r="E109" i="116"/>
  <c r="M109" i="116" s="1"/>
  <c r="E143" i="116"/>
  <c r="M143" i="116" s="1"/>
  <c r="E109" i="114"/>
  <c r="M109" i="114" s="1"/>
  <c r="E143" i="114"/>
  <c r="M143" i="114" s="1"/>
  <c r="E152" i="114"/>
  <c r="M152" i="114" s="1"/>
  <c r="E166" i="114"/>
  <c r="E184" i="114"/>
  <c r="M184" i="114" s="1"/>
  <c r="E109" i="113"/>
  <c r="M109" i="113" s="1"/>
  <c r="M143" i="113"/>
  <c r="E152" i="113"/>
  <c r="M152" i="113" s="1"/>
  <c r="E166" i="113"/>
  <c r="E184" i="113"/>
  <c r="M184" i="113" s="1"/>
  <c r="E109" i="112"/>
  <c r="M109" i="112" s="1"/>
  <c r="E143" i="112"/>
  <c r="M143" i="112" s="1"/>
  <c r="E152" i="112"/>
  <c r="M152" i="112" s="1"/>
  <c r="M146" i="110"/>
  <c r="M44" i="110"/>
  <c r="E202" i="110"/>
  <c r="E203" i="110"/>
  <c r="E204" i="110"/>
  <c r="E205" i="110"/>
  <c r="E206" i="110"/>
  <c r="E207" i="110"/>
  <c r="E208" i="110"/>
  <c r="E201" i="110"/>
  <c r="E198" i="110"/>
  <c r="E197" i="110"/>
  <c r="E186" i="110"/>
  <c r="E187" i="110"/>
  <c r="M187" i="110" s="1"/>
  <c r="E188" i="110"/>
  <c r="E189" i="110"/>
  <c r="M189" i="110" s="1"/>
  <c r="E190" i="110"/>
  <c r="E191" i="110"/>
  <c r="M191" i="110" s="1"/>
  <c r="E192" i="110"/>
  <c r="E193" i="110"/>
  <c r="M193" i="110" s="1"/>
  <c r="E185" i="110"/>
  <c r="E169" i="110"/>
  <c r="E167" i="110"/>
  <c r="E168" i="110"/>
  <c r="E154" i="110"/>
  <c r="E155" i="110"/>
  <c r="E156" i="110"/>
  <c r="E157" i="110"/>
  <c r="E158" i="110"/>
  <c r="E159" i="110"/>
  <c r="E160" i="110"/>
  <c r="E161" i="110"/>
  <c r="E162" i="110"/>
  <c r="E163" i="110"/>
  <c r="E164" i="110"/>
  <c r="E153" i="110"/>
  <c r="E145" i="110"/>
  <c r="E146" i="110"/>
  <c r="E147" i="110"/>
  <c r="E148" i="110"/>
  <c r="E149" i="110"/>
  <c r="E150" i="110"/>
  <c r="E144" i="110"/>
  <c r="E111" i="110"/>
  <c r="E112" i="110"/>
  <c r="M112" i="110" s="1"/>
  <c r="E113" i="110"/>
  <c r="E114" i="110"/>
  <c r="M114" i="110" s="1"/>
  <c r="E115" i="110"/>
  <c r="E116" i="110"/>
  <c r="M116" i="110" s="1"/>
  <c r="E117" i="110"/>
  <c r="E118" i="110"/>
  <c r="M118" i="110" s="1"/>
  <c r="E119" i="110"/>
  <c r="E120" i="110"/>
  <c r="M120" i="110" s="1"/>
  <c r="E121" i="110"/>
  <c r="E122" i="110"/>
  <c r="M122" i="110" s="1"/>
  <c r="E123" i="110"/>
  <c r="E124" i="110"/>
  <c r="M124" i="110" s="1"/>
  <c r="E125" i="110"/>
  <c r="E126" i="110"/>
  <c r="M126" i="110" s="1"/>
  <c r="E127" i="110"/>
  <c r="E128" i="110"/>
  <c r="M128" i="110" s="1"/>
  <c r="E129" i="110"/>
  <c r="E130" i="110"/>
  <c r="M130" i="110" s="1"/>
  <c r="E131" i="110"/>
  <c r="E132" i="110"/>
  <c r="M132" i="110" s="1"/>
  <c r="E133" i="110"/>
  <c r="E134" i="110"/>
  <c r="M134" i="110" s="1"/>
  <c r="E135" i="110"/>
  <c r="E136" i="110"/>
  <c r="M136" i="110" s="1"/>
  <c r="E137" i="110"/>
  <c r="E138" i="110"/>
  <c r="M138" i="110" s="1"/>
  <c r="E139" i="110"/>
  <c r="E140" i="110"/>
  <c r="E141" i="110"/>
  <c r="E110" i="110"/>
  <c r="E99" i="110"/>
  <c r="E100" i="110"/>
  <c r="E101" i="110"/>
  <c r="E102" i="110"/>
  <c r="E103" i="110"/>
  <c r="E104" i="110"/>
  <c r="E105" i="110"/>
  <c r="E106" i="110"/>
  <c r="E98" i="110"/>
  <c r="E95" i="110"/>
  <c r="E85" i="110"/>
  <c r="E86" i="110"/>
  <c r="E87" i="110"/>
  <c r="E88" i="110"/>
  <c r="E89" i="110"/>
  <c r="E90" i="110"/>
  <c r="E91" i="110"/>
  <c r="E92" i="110"/>
  <c r="E84" i="110"/>
  <c r="E76" i="110"/>
  <c r="E77" i="110"/>
  <c r="E78" i="110"/>
  <c r="E79" i="110"/>
  <c r="E80" i="110"/>
  <c r="E81" i="110"/>
  <c r="E75" i="110"/>
  <c r="E66" i="110"/>
  <c r="E67" i="110"/>
  <c r="E68" i="110"/>
  <c r="E69" i="110"/>
  <c r="E70" i="110"/>
  <c r="E71" i="110"/>
  <c r="E72" i="110"/>
  <c r="E65" i="110"/>
  <c r="E62" i="110"/>
  <c r="E61" i="110"/>
  <c r="E48" i="110"/>
  <c r="E49" i="110"/>
  <c r="E50" i="110"/>
  <c r="E51" i="110"/>
  <c r="E52" i="110"/>
  <c r="E53" i="110"/>
  <c r="E54" i="110"/>
  <c r="E55" i="110"/>
  <c r="E56" i="110"/>
  <c r="E57" i="110"/>
  <c r="E58" i="110"/>
  <c r="E47" i="110"/>
  <c r="E8" i="110"/>
  <c r="E9" i="110"/>
  <c r="E10" i="110"/>
  <c r="E11" i="110"/>
  <c r="E12" i="110"/>
  <c r="E13" i="110"/>
  <c r="E14" i="110"/>
  <c r="E15" i="110"/>
  <c r="E16" i="110"/>
  <c r="E17" i="110"/>
  <c r="E18" i="110"/>
  <c r="E19" i="110"/>
  <c r="E20" i="110"/>
  <c r="E21" i="110"/>
  <c r="E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37" i="110"/>
  <c r="E38" i="110"/>
  <c r="E39" i="110"/>
  <c r="E40" i="110"/>
  <c r="E41" i="110"/>
  <c r="E42" i="110"/>
  <c r="E43" i="110"/>
  <c r="E44" i="110"/>
  <c r="E7" i="110"/>
  <c r="M140" i="109"/>
  <c r="M141" i="109"/>
  <c r="M44" i="109"/>
  <c r="M208" i="111"/>
  <c r="M207" i="111"/>
  <c r="M206" i="111"/>
  <c r="M205" i="111"/>
  <c r="M204" i="111"/>
  <c r="M203" i="111"/>
  <c r="M202" i="111"/>
  <c r="M201" i="111"/>
  <c r="L200" i="111"/>
  <c r="K200" i="111"/>
  <c r="J200" i="111"/>
  <c r="J166" i="111" s="1"/>
  <c r="I200" i="111"/>
  <c r="H200" i="111"/>
  <c r="H166" i="111" s="1"/>
  <c r="G200" i="111"/>
  <c r="F200" i="111"/>
  <c r="M199" i="111"/>
  <c r="M198" i="111"/>
  <c r="M197" i="111"/>
  <c r="M196" i="111"/>
  <c r="L195" i="111"/>
  <c r="K195" i="111"/>
  <c r="J195" i="111"/>
  <c r="I195" i="111"/>
  <c r="H195" i="111"/>
  <c r="G195" i="111"/>
  <c r="F195" i="111"/>
  <c r="E195" i="111"/>
  <c r="M194" i="111"/>
  <c r="M193" i="111"/>
  <c r="M192" i="111"/>
  <c r="M191" i="111"/>
  <c r="M190" i="111"/>
  <c r="M189" i="111"/>
  <c r="M188" i="111"/>
  <c r="M187" i="111"/>
  <c r="M186" i="111"/>
  <c r="M185" i="111"/>
  <c r="L184" i="111"/>
  <c r="K184" i="111"/>
  <c r="J184" i="111"/>
  <c r="I184" i="111"/>
  <c r="H184" i="111"/>
  <c r="G184" i="111"/>
  <c r="F184" i="111"/>
  <c r="E184" i="111"/>
  <c r="M183" i="111"/>
  <c r="M182" i="111"/>
  <c r="M181" i="111"/>
  <c r="M180" i="111"/>
  <c r="M179" i="111"/>
  <c r="M178" i="111"/>
  <c r="M177" i="111"/>
  <c r="M176" i="111"/>
  <c r="M175" i="111"/>
  <c r="M174" i="111"/>
  <c r="M173" i="111"/>
  <c r="M172" i="111"/>
  <c r="F171" i="111"/>
  <c r="M171" i="111" s="1"/>
  <c r="M170" i="111"/>
  <c r="M169" i="111"/>
  <c r="M168" i="111"/>
  <c r="M167" i="111"/>
  <c r="K166" i="111"/>
  <c r="I166" i="111"/>
  <c r="G166" i="111"/>
  <c r="F166" i="111"/>
  <c r="E166" i="111"/>
  <c r="M165" i="111"/>
  <c r="M164" i="111"/>
  <c r="M163" i="111"/>
  <c r="M162" i="111"/>
  <c r="M161" i="111"/>
  <c r="M160" i="111"/>
  <c r="M159" i="111"/>
  <c r="M158" i="111"/>
  <c r="M157" i="111"/>
  <c r="M156" i="111"/>
  <c r="M155" i="111"/>
  <c r="M154" i="111"/>
  <c r="M153" i="111"/>
  <c r="L152" i="111"/>
  <c r="K152" i="111"/>
  <c r="J152" i="111"/>
  <c r="I152" i="111"/>
  <c r="H152" i="111"/>
  <c r="G152" i="111"/>
  <c r="F152" i="111"/>
  <c r="E152" i="111"/>
  <c r="M151" i="111"/>
  <c r="M150" i="111"/>
  <c r="M149" i="111"/>
  <c r="M148" i="111"/>
  <c r="M147" i="111"/>
  <c r="M146" i="111"/>
  <c r="M145" i="111"/>
  <c r="M144" i="111"/>
  <c r="L143" i="111"/>
  <c r="K143" i="111"/>
  <c r="J143" i="111"/>
  <c r="I143" i="111"/>
  <c r="H143" i="111"/>
  <c r="G143" i="111"/>
  <c r="F143" i="111"/>
  <c r="E143" i="111"/>
  <c r="M142" i="111"/>
  <c r="M139" i="111"/>
  <c r="M138" i="111"/>
  <c r="M137" i="111"/>
  <c r="M136" i="111"/>
  <c r="M135" i="111"/>
  <c r="M134" i="111"/>
  <c r="M133" i="111"/>
  <c r="M132" i="111"/>
  <c r="M131" i="111"/>
  <c r="M130" i="111"/>
  <c r="M129" i="111"/>
  <c r="M128" i="111"/>
  <c r="M127" i="111"/>
  <c r="M126" i="111"/>
  <c r="M125" i="111"/>
  <c r="M124" i="111"/>
  <c r="M123" i="111"/>
  <c r="M122" i="111"/>
  <c r="M121" i="111"/>
  <c r="M120" i="111"/>
  <c r="M119" i="111"/>
  <c r="M118" i="111"/>
  <c r="M117" i="111"/>
  <c r="M116" i="111"/>
  <c r="M115" i="111"/>
  <c r="M114" i="111"/>
  <c r="M113" i="111"/>
  <c r="M112" i="111"/>
  <c r="M111" i="111"/>
  <c r="M110" i="111"/>
  <c r="L109" i="111"/>
  <c r="K109" i="111"/>
  <c r="J109" i="111"/>
  <c r="I109" i="111"/>
  <c r="H109" i="111"/>
  <c r="G109" i="111"/>
  <c r="F109" i="111"/>
  <c r="E109" i="111"/>
  <c r="M108" i="111"/>
  <c r="M107" i="111"/>
  <c r="M106" i="111"/>
  <c r="M105" i="111"/>
  <c r="M104" i="111"/>
  <c r="M103" i="111"/>
  <c r="M102" i="111"/>
  <c r="M101" i="111"/>
  <c r="M100" i="111"/>
  <c r="M99" i="111"/>
  <c r="L97" i="111"/>
  <c r="K97" i="111"/>
  <c r="J97" i="111"/>
  <c r="I97" i="111"/>
  <c r="H97" i="111"/>
  <c r="G97" i="111"/>
  <c r="F97" i="111"/>
  <c r="M96" i="111"/>
  <c r="L94" i="111"/>
  <c r="K94" i="111"/>
  <c r="J94" i="111"/>
  <c r="I94" i="111"/>
  <c r="H94" i="111"/>
  <c r="G94" i="111"/>
  <c r="F94" i="111"/>
  <c r="M93" i="111"/>
  <c r="M92" i="111"/>
  <c r="M91" i="111"/>
  <c r="M90" i="111"/>
  <c r="M89" i="111"/>
  <c r="M88" i="111"/>
  <c r="M87" i="111"/>
  <c r="M86" i="111"/>
  <c r="M85" i="111"/>
  <c r="L83" i="111"/>
  <c r="K83" i="111"/>
  <c r="J83" i="111"/>
  <c r="I83" i="111"/>
  <c r="H83" i="111"/>
  <c r="G83" i="111"/>
  <c r="F83" i="111"/>
  <c r="M82" i="111"/>
  <c r="M81" i="111"/>
  <c r="M80" i="111"/>
  <c r="M79" i="111"/>
  <c r="M78" i="111"/>
  <c r="M77" i="111"/>
  <c r="M76" i="111"/>
  <c r="L74" i="111"/>
  <c r="K74" i="111"/>
  <c r="J74" i="111"/>
  <c r="I74" i="111"/>
  <c r="H74" i="111"/>
  <c r="G74" i="111"/>
  <c r="F74" i="111"/>
  <c r="M73" i="111"/>
  <c r="M72" i="111"/>
  <c r="M71" i="111"/>
  <c r="M70" i="111"/>
  <c r="M69" i="111"/>
  <c r="M68" i="111"/>
  <c r="M67" i="111"/>
  <c r="M66" i="111"/>
  <c r="L64" i="111"/>
  <c r="K64" i="111"/>
  <c r="J64" i="111"/>
  <c r="I64" i="111"/>
  <c r="H64" i="111"/>
  <c r="G64" i="111"/>
  <c r="F64" i="111"/>
  <c r="M63" i="111"/>
  <c r="M62" i="111"/>
  <c r="L60" i="111"/>
  <c r="K60" i="111"/>
  <c r="J60" i="111"/>
  <c r="I60" i="111"/>
  <c r="H60" i="111"/>
  <c r="G60" i="111"/>
  <c r="F60" i="111"/>
  <c r="M59" i="111"/>
  <c r="M58" i="111"/>
  <c r="M57" i="111"/>
  <c r="M56" i="111"/>
  <c r="M55" i="111"/>
  <c r="M54" i="111"/>
  <c r="M53" i="111"/>
  <c r="M52" i="111"/>
  <c r="M51" i="111"/>
  <c r="M50" i="111"/>
  <c r="M49" i="111"/>
  <c r="M48" i="111"/>
  <c r="L46" i="111"/>
  <c r="K46" i="111"/>
  <c r="J46" i="111"/>
  <c r="I46" i="111"/>
  <c r="H46" i="111"/>
  <c r="G46" i="111"/>
  <c r="F46" i="111"/>
  <c r="M45" i="111"/>
  <c r="M43" i="111"/>
  <c r="M42" i="111"/>
  <c r="M41" i="111"/>
  <c r="M40" i="111"/>
  <c r="M39" i="111"/>
  <c r="M38" i="111"/>
  <c r="M37" i="111"/>
  <c r="M36" i="111"/>
  <c r="M35" i="111"/>
  <c r="M34" i="111"/>
  <c r="M33" i="111"/>
  <c r="M32" i="111"/>
  <c r="M31" i="111"/>
  <c r="M30" i="111"/>
  <c r="M29" i="111"/>
  <c r="M28" i="111"/>
  <c r="M27" i="111"/>
  <c r="M26" i="111"/>
  <c r="M25" i="111"/>
  <c r="M24" i="111"/>
  <c r="M23" i="111"/>
  <c r="M22" i="111"/>
  <c r="M21" i="111"/>
  <c r="M20" i="111"/>
  <c r="M19" i="111"/>
  <c r="M18" i="111"/>
  <c r="M17" i="111"/>
  <c r="M16" i="111"/>
  <c r="M15" i="111"/>
  <c r="M14" i="111"/>
  <c r="M13" i="111"/>
  <c r="M12" i="111"/>
  <c r="M11" i="111"/>
  <c r="M10" i="111"/>
  <c r="M9" i="111"/>
  <c r="M8" i="111"/>
  <c r="M7" i="111"/>
  <c r="L6" i="111"/>
  <c r="K6" i="111"/>
  <c r="J6" i="111"/>
  <c r="J5" i="111" s="1"/>
  <c r="I6" i="111"/>
  <c r="I5" i="111" s="1"/>
  <c r="H6" i="111"/>
  <c r="H5" i="111" s="1"/>
  <c r="G6" i="111"/>
  <c r="F6" i="111"/>
  <c r="E6" i="111"/>
  <c r="L5" i="111"/>
  <c r="F5" i="111"/>
  <c r="M208" i="110"/>
  <c r="M207" i="110"/>
  <c r="M206" i="110"/>
  <c r="M205" i="110"/>
  <c r="M204" i="110"/>
  <c r="M203" i="110"/>
  <c r="M202" i="110"/>
  <c r="M201" i="110"/>
  <c r="L200" i="110"/>
  <c r="K200" i="110"/>
  <c r="J200" i="110"/>
  <c r="I200" i="110"/>
  <c r="H200" i="110"/>
  <c r="G200" i="110"/>
  <c r="F200" i="110"/>
  <c r="M199" i="110"/>
  <c r="M198" i="110"/>
  <c r="M197" i="110"/>
  <c r="M196" i="110"/>
  <c r="L195" i="110"/>
  <c r="K195" i="110"/>
  <c r="J195" i="110"/>
  <c r="I195" i="110"/>
  <c r="H195" i="110"/>
  <c r="G195" i="110"/>
  <c r="F195" i="110"/>
  <c r="E195" i="110"/>
  <c r="M194" i="110"/>
  <c r="M192" i="110"/>
  <c r="M190" i="110"/>
  <c r="M188" i="110"/>
  <c r="M186" i="110"/>
  <c r="M185" i="110"/>
  <c r="L184" i="110"/>
  <c r="K184" i="110"/>
  <c r="J184" i="110"/>
  <c r="I184" i="110"/>
  <c r="H184" i="110"/>
  <c r="G184" i="110"/>
  <c r="F184" i="110"/>
  <c r="M183" i="110"/>
  <c r="M182" i="110"/>
  <c r="M181" i="110"/>
  <c r="M180" i="110"/>
  <c r="M179" i="110"/>
  <c r="M178" i="110"/>
  <c r="M177" i="110"/>
  <c r="M176" i="110"/>
  <c r="M175" i="110"/>
  <c r="M174" i="110"/>
  <c r="M173" i="110"/>
  <c r="M172" i="110"/>
  <c r="F171" i="110"/>
  <c r="M171" i="110" s="1"/>
  <c r="M170" i="110"/>
  <c r="M169" i="110"/>
  <c r="M168" i="110"/>
  <c r="M167" i="110"/>
  <c r="K166" i="110"/>
  <c r="J166" i="110"/>
  <c r="I166" i="110"/>
  <c r="H166" i="110"/>
  <c r="G166" i="110"/>
  <c r="F166" i="110"/>
  <c r="E166" i="110"/>
  <c r="M165" i="110"/>
  <c r="M164" i="110"/>
  <c r="M163" i="110"/>
  <c r="M162" i="110"/>
  <c r="M161" i="110"/>
  <c r="M160" i="110"/>
  <c r="M159" i="110"/>
  <c r="M158" i="110"/>
  <c r="M157" i="110"/>
  <c r="M156" i="110"/>
  <c r="M155" i="110"/>
  <c r="M154" i="110"/>
  <c r="M153" i="110"/>
  <c r="L152" i="110"/>
  <c r="K152" i="110"/>
  <c r="J152" i="110"/>
  <c r="I152" i="110"/>
  <c r="H152" i="110"/>
  <c r="G152" i="110"/>
  <c r="F152" i="110"/>
  <c r="E152" i="110"/>
  <c r="M151" i="110"/>
  <c r="M150" i="110"/>
  <c r="M149" i="110"/>
  <c r="M148" i="110"/>
  <c r="M147" i="110"/>
  <c r="M145" i="110"/>
  <c r="M144" i="110"/>
  <c r="L143" i="110"/>
  <c r="K143" i="110"/>
  <c r="J143" i="110"/>
  <c r="I143" i="110"/>
  <c r="H143" i="110"/>
  <c r="G143" i="110"/>
  <c r="F143" i="110"/>
  <c r="E143" i="110"/>
  <c r="M142" i="110"/>
  <c r="M139" i="110"/>
  <c r="M137" i="110"/>
  <c r="M135" i="110"/>
  <c r="M133" i="110"/>
  <c r="M131" i="110"/>
  <c r="M129" i="110"/>
  <c r="M127" i="110"/>
  <c r="M125" i="110"/>
  <c r="M123" i="110"/>
  <c r="M121" i="110"/>
  <c r="M119" i="110"/>
  <c r="M117" i="110"/>
  <c r="M115" i="110"/>
  <c r="M113" i="110"/>
  <c r="M111" i="110"/>
  <c r="M110" i="110"/>
  <c r="L109" i="110"/>
  <c r="K109" i="110"/>
  <c r="J109" i="110"/>
  <c r="I109" i="110"/>
  <c r="H109" i="110"/>
  <c r="G109" i="110"/>
  <c r="F109" i="110"/>
  <c r="M108" i="110"/>
  <c r="M107" i="110"/>
  <c r="M106" i="110"/>
  <c r="M105" i="110"/>
  <c r="M104" i="110"/>
  <c r="M103" i="110"/>
  <c r="M102" i="110"/>
  <c r="M101" i="110"/>
  <c r="M100" i="110"/>
  <c r="M99" i="110"/>
  <c r="M98" i="110"/>
  <c r="L97" i="110"/>
  <c r="K97" i="110"/>
  <c r="J97" i="110"/>
  <c r="I97" i="110"/>
  <c r="H97" i="110"/>
  <c r="G97" i="110"/>
  <c r="F97" i="110"/>
  <c r="M96" i="110"/>
  <c r="M95" i="110"/>
  <c r="M94" i="110" s="1"/>
  <c r="L94" i="110"/>
  <c r="K94" i="110"/>
  <c r="J94" i="110"/>
  <c r="I94" i="110"/>
  <c r="H94" i="110"/>
  <c r="G94" i="110"/>
  <c r="F94" i="110"/>
  <c r="M93" i="110"/>
  <c r="M92" i="110"/>
  <c r="M91" i="110"/>
  <c r="M90" i="110"/>
  <c r="M89" i="110"/>
  <c r="M88" i="110"/>
  <c r="M87" i="110"/>
  <c r="M86" i="110"/>
  <c r="M85" i="110"/>
  <c r="M84" i="110"/>
  <c r="L83" i="110"/>
  <c r="K83" i="110"/>
  <c r="J83" i="110"/>
  <c r="I83" i="110"/>
  <c r="H83" i="110"/>
  <c r="G83" i="110"/>
  <c r="F83" i="110"/>
  <c r="M82" i="110"/>
  <c r="M81" i="110"/>
  <c r="M80" i="110"/>
  <c r="M79" i="110"/>
  <c r="M78" i="110"/>
  <c r="M77" i="110"/>
  <c r="M76" i="110"/>
  <c r="M75" i="110"/>
  <c r="L74" i="110"/>
  <c r="K74" i="110"/>
  <c r="J74" i="110"/>
  <c r="I74" i="110"/>
  <c r="H74" i="110"/>
  <c r="G74" i="110"/>
  <c r="F74" i="110"/>
  <c r="M73" i="110"/>
  <c r="M72" i="110"/>
  <c r="M71" i="110"/>
  <c r="M70" i="110"/>
  <c r="M69" i="110"/>
  <c r="M68" i="110"/>
  <c r="M67" i="110"/>
  <c r="M66" i="110"/>
  <c r="M65" i="110"/>
  <c r="L64" i="110"/>
  <c r="K64" i="110"/>
  <c r="J64" i="110"/>
  <c r="I64" i="110"/>
  <c r="H64" i="110"/>
  <c r="G64" i="110"/>
  <c r="F64" i="110"/>
  <c r="M63" i="110"/>
  <c r="M62" i="110"/>
  <c r="M61" i="110"/>
  <c r="L60" i="110"/>
  <c r="K60" i="110"/>
  <c r="J60" i="110"/>
  <c r="I60" i="110"/>
  <c r="H60" i="110"/>
  <c r="G60" i="110"/>
  <c r="F60" i="110"/>
  <c r="M59" i="110"/>
  <c r="M58" i="110"/>
  <c r="M57" i="110"/>
  <c r="M56" i="110"/>
  <c r="M55" i="110"/>
  <c r="M54" i="110"/>
  <c r="M53" i="110"/>
  <c r="M52" i="110"/>
  <c r="M51" i="110"/>
  <c r="M50" i="110"/>
  <c r="M49" i="110"/>
  <c r="M48" i="110"/>
  <c r="M47" i="110"/>
  <c r="L46" i="110"/>
  <c r="K46" i="110"/>
  <c r="J46" i="110"/>
  <c r="I46" i="110"/>
  <c r="H46" i="110"/>
  <c r="G46" i="110"/>
  <c r="F46" i="110"/>
  <c r="M45" i="110"/>
  <c r="M43" i="110"/>
  <c r="M42" i="110"/>
  <c r="M41" i="110"/>
  <c r="M40" i="110"/>
  <c r="M39" i="110"/>
  <c r="M38" i="110"/>
  <c r="M37" i="110"/>
  <c r="M36" i="110"/>
  <c r="M35" i="110"/>
  <c r="M34" i="110"/>
  <c r="M33" i="110"/>
  <c r="M32" i="110"/>
  <c r="M31" i="110"/>
  <c r="M30" i="110"/>
  <c r="M29" i="110"/>
  <c r="M28" i="110"/>
  <c r="M27" i="110"/>
  <c r="M26" i="110"/>
  <c r="M25" i="110"/>
  <c r="M24" i="110"/>
  <c r="M23" i="110"/>
  <c r="M22" i="110"/>
  <c r="M21" i="110"/>
  <c r="M20" i="110"/>
  <c r="M19" i="110"/>
  <c r="M18" i="110"/>
  <c r="M17" i="110"/>
  <c r="M16" i="110"/>
  <c r="M15" i="110"/>
  <c r="M14" i="110"/>
  <c r="M13" i="110"/>
  <c r="M12" i="110"/>
  <c r="M11" i="110"/>
  <c r="M10" i="110"/>
  <c r="M9" i="110"/>
  <c r="M8" i="110"/>
  <c r="M7" i="110"/>
  <c r="L6" i="110"/>
  <c r="K6" i="110"/>
  <c r="J6" i="110"/>
  <c r="I6" i="110"/>
  <c r="I5" i="110" s="1"/>
  <c r="H6" i="110"/>
  <c r="H5" i="110" s="1"/>
  <c r="G6" i="110"/>
  <c r="F6" i="110"/>
  <c r="E6" i="110"/>
  <c r="J5" i="110"/>
  <c r="F5" i="110"/>
  <c r="M140" i="56"/>
  <c r="M141" i="56"/>
  <c r="M44" i="56"/>
  <c r="M5" i="118" l="1"/>
  <c r="M5" i="117"/>
  <c r="M5" i="114"/>
  <c r="M5" i="112"/>
  <c r="M195" i="111"/>
  <c r="M184" i="111"/>
  <c r="M143" i="111"/>
  <c r="M109" i="111"/>
  <c r="K5" i="111"/>
  <c r="M152" i="111"/>
  <c r="G5" i="111"/>
  <c r="M6" i="111"/>
  <c r="L5" i="110"/>
  <c r="M195" i="110"/>
  <c r="M143" i="110"/>
  <c r="K5" i="110"/>
  <c r="M152" i="110"/>
  <c r="G5" i="110"/>
  <c r="M6" i="110"/>
  <c r="E184" i="110"/>
  <c r="M184" i="110" s="1"/>
  <c r="E109" i="110"/>
  <c r="M109" i="110" s="1"/>
  <c r="M61" i="111"/>
  <c r="E60" i="111"/>
  <c r="M60" i="111" s="1"/>
  <c r="M47" i="111"/>
  <c r="E46" i="111"/>
  <c r="M46" i="111" s="1"/>
  <c r="M65" i="111"/>
  <c r="E64" i="111"/>
  <c r="M64" i="111" s="1"/>
  <c r="M75" i="111"/>
  <c r="E74" i="111"/>
  <c r="M74" i="111" s="1"/>
  <c r="M95" i="111"/>
  <c r="M94" i="111" s="1"/>
  <c r="E94" i="111"/>
  <c r="M84" i="111"/>
  <c r="E83" i="111"/>
  <c r="M83" i="111" s="1"/>
  <c r="M98" i="111"/>
  <c r="E97" i="111"/>
  <c r="M97" i="111" s="1"/>
  <c r="E200" i="111"/>
  <c r="M200" i="111" s="1"/>
  <c r="E46" i="110"/>
  <c r="M46" i="110" s="1"/>
  <c r="E60" i="110"/>
  <c r="M60" i="110" s="1"/>
  <c r="E64" i="110"/>
  <c r="M64" i="110" s="1"/>
  <c r="E74" i="110"/>
  <c r="M74" i="110" s="1"/>
  <c r="E83" i="110"/>
  <c r="M83" i="110" s="1"/>
  <c r="E94" i="110"/>
  <c r="E97" i="110"/>
  <c r="M97" i="110" s="1"/>
  <c r="E200" i="110"/>
  <c r="M200" i="110" s="1"/>
  <c r="E202" i="109"/>
  <c r="E203" i="109"/>
  <c r="E204" i="109"/>
  <c r="E205" i="109"/>
  <c r="E206" i="109"/>
  <c r="E207" i="109"/>
  <c r="E208" i="109"/>
  <c r="M208" i="109" s="1"/>
  <c r="E201" i="109"/>
  <c r="E198" i="109"/>
  <c r="M198" i="109" s="1"/>
  <c r="E197" i="109"/>
  <c r="E193" i="109"/>
  <c r="M193" i="109" s="1"/>
  <c r="E186" i="109"/>
  <c r="E187" i="109"/>
  <c r="E188" i="109"/>
  <c r="E189" i="109"/>
  <c r="M189" i="109" s="1"/>
  <c r="E190" i="109"/>
  <c r="E191" i="109"/>
  <c r="E192" i="109"/>
  <c r="E185" i="109"/>
  <c r="E169" i="109"/>
  <c r="E168" i="109"/>
  <c r="M168" i="109" s="1"/>
  <c r="E167" i="109"/>
  <c r="E164" i="109"/>
  <c r="E154" i="109"/>
  <c r="E155" i="109"/>
  <c r="E156" i="109"/>
  <c r="E157" i="109"/>
  <c r="E158" i="109"/>
  <c r="E159" i="109"/>
  <c r="E160" i="109"/>
  <c r="E161" i="109"/>
  <c r="E162" i="109"/>
  <c r="E163" i="109"/>
  <c r="E153" i="109"/>
  <c r="E150" i="109"/>
  <c r="M150" i="109" s="1"/>
  <c r="E145" i="109"/>
  <c r="E146" i="109"/>
  <c r="E147" i="109"/>
  <c r="E148" i="109"/>
  <c r="E149" i="109"/>
  <c r="E144" i="109"/>
  <c r="M144" i="109" s="1"/>
  <c r="E141" i="109"/>
  <c r="E111" i="109"/>
  <c r="E112" i="109"/>
  <c r="E113" i="109"/>
  <c r="E114" i="109"/>
  <c r="E115" i="109"/>
  <c r="E116" i="109"/>
  <c r="E117" i="109"/>
  <c r="E118" i="109"/>
  <c r="E119" i="109"/>
  <c r="E120" i="109"/>
  <c r="E121" i="109"/>
  <c r="E122" i="109"/>
  <c r="E123" i="109"/>
  <c r="E124" i="109"/>
  <c r="E125" i="109"/>
  <c r="E126" i="109"/>
  <c r="E127" i="109"/>
  <c r="E128" i="109"/>
  <c r="E129" i="109"/>
  <c r="E130" i="109"/>
  <c r="E131" i="109"/>
  <c r="E132" i="109"/>
  <c r="E133" i="109"/>
  <c r="E134" i="109"/>
  <c r="E135" i="109"/>
  <c r="E136" i="109"/>
  <c r="E137" i="109"/>
  <c r="E138" i="109"/>
  <c r="E139" i="109"/>
  <c r="E140" i="109"/>
  <c r="E110" i="109"/>
  <c r="M107" i="109"/>
  <c r="E99" i="109"/>
  <c r="E100" i="109"/>
  <c r="E101" i="109"/>
  <c r="E102" i="109"/>
  <c r="E103" i="109"/>
  <c r="E104" i="109"/>
  <c r="E105" i="109"/>
  <c r="E106" i="109"/>
  <c r="E98" i="109"/>
  <c r="M98" i="109" s="1"/>
  <c r="E95" i="109"/>
  <c r="E94" i="109" s="1"/>
  <c r="E92" i="109"/>
  <c r="E91" i="109"/>
  <c r="M91" i="109" s="1"/>
  <c r="E85" i="109"/>
  <c r="E86" i="109"/>
  <c r="E87" i="109"/>
  <c r="E88" i="109"/>
  <c r="E89" i="109"/>
  <c r="E90" i="109"/>
  <c r="E84" i="109"/>
  <c r="E81" i="109"/>
  <c r="M81" i="109" s="1"/>
  <c r="E76" i="109"/>
  <c r="E77" i="109"/>
  <c r="E78" i="109"/>
  <c r="E79" i="109"/>
  <c r="E80" i="109"/>
  <c r="E75" i="109"/>
  <c r="M75" i="109" s="1"/>
  <c r="E72" i="109"/>
  <c r="E66" i="109"/>
  <c r="E67" i="109"/>
  <c r="E68" i="109"/>
  <c r="E69" i="109"/>
  <c r="E70" i="109"/>
  <c r="E71" i="109"/>
  <c r="E65" i="109"/>
  <c r="M65" i="109"/>
  <c r="E62" i="109"/>
  <c r="E61" i="109"/>
  <c r="E58" i="109"/>
  <c r="E48" i="109"/>
  <c r="E49" i="109"/>
  <c r="E50" i="109"/>
  <c r="E51" i="109"/>
  <c r="E52" i="109"/>
  <c r="E53" i="109"/>
  <c r="E54" i="109"/>
  <c r="E55" i="109"/>
  <c r="E56" i="109"/>
  <c r="E57" i="109"/>
  <c r="E47" i="109"/>
  <c r="M58" i="109"/>
  <c r="M47" i="109"/>
  <c r="E44" i="109"/>
  <c r="E8" i="109"/>
  <c r="E9" i="109"/>
  <c r="E10" i="109"/>
  <c r="E11" i="109"/>
  <c r="E12" i="109"/>
  <c r="E13" i="109"/>
  <c r="E14" i="109"/>
  <c r="M14" i="109" s="1"/>
  <c r="E15" i="109"/>
  <c r="E16" i="109"/>
  <c r="E17" i="109"/>
  <c r="E18" i="109"/>
  <c r="E19" i="109"/>
  <c r="E20" i="109"/>
  <c r="E21" i="109"/>
  <c r="E22" i="109"/>
  <c r="E23" i="109"/>
  <c r="E24" i="109"/>
  <c r="E25" i="109"/>
  <c r="E26" i="109"/>
  <c r="E27" i="109"/>
  <c r="E28" i="109"/>
  <c r="E29" i="109"/>
  <c r="E30" i="109"/>
  <c r="E31" i="109"/>
  <c r="E32" i="109"/>
  <c r="E33" i="109"/>
  <c r="E34" i="109"/>
  <c r="E35" i="109"/>
  <c r="E36" i="109"/>
  <c r="E37" i="109"/>
  <c r="E38" i="109"/>
  <c r="E39" i="109"/>
  <c r="E40" i="109"/>
  <c r="E41" i="109"/>
  <c r="E42" i="109"/>
  <c r="E43" i="109"/>
  <c r="E7" i="109"/>
  <c r="M207" i="109"/>
  <c r="M206" i="109"/>
  <c r="M205" i="109"/>
  <c r="M204" i="109"/>
  <c r="M203" i="109"/>
  <c r="M202" i="109"/>
  <c r="M201" i="109"/>
  <c r="L200" i="109"/>
  <c r="K200" i="109"/>
  <c r="J200" i="109"/>
  <c r="I200" i="109"/>
  <c r="H200" i="109"/>
  <c r="G200" i="109"/>
  <c r="F200" i="109"/>
  <c r="E200" i="109"/>
  <c r="M199" i="109"/>
  <c r="M197" i="109"/>
  <c r="M196" i="109"/>
  <c r="L195" i="109"/>
  <c r="K195" i="109"/>
  <c r="J195" i="109"/>
  <c r="I195" i="109"/>
  <c r="H195" i="109"/>
  <c r="G195" i="109"/>
  <c r="F195" i="109"/>
  <c r="M194" i="109"/>
  <c r="M192" i="109"/>
  <c r="M191" i="109"/>
  <c r="M190" i="109"/>
  <c r="M188" i="109"/>
  <c r="M187" i="109"/>
  <c r="M186" i="109"/>
  <c r="M185" i="109"/>
  <c r="L184" i="109"/>
  <c r="K184" i="109"/>
  <c r="J184" i="109"/>
  <c r="I184" i="109"/>
  <c r="H184" i="109"/>
  <c r="G184" i="109"/>
  <c r="F184" i="109"/>
  <c r="E184" i="109"/>
  <c r="M183" i="109"/>
  <c r="M182" i="109"/>
  <c r="M181" i="109"/>
  <c r="M180" i="109"/>
  <c r="M179" i="109"/>
  <c r="M178" i="109"/>
  <c r="M177" i="109"/>
  <c r="M176" i="109"/>
  <c r="M175" i="109"/>
  <c r="M174" i="109"/>
  <c r="M173" i="109"/>
  <c r="M172" i="109"/>
  <c r="F171" i="109"/>
  <c r="M171" i="109" s="1"/>
  <c r="M170" i="109"/>
  <c r="M169" i="109"/>
  <c r="M167" i="109"/>
  <c r="K166" i="109"/>
  <c r="J166" i="109"/>
  <c r="I166" i="109"/>
  <c r="H166" i="109"/>
  <c r="G166" i="109"/>
  <c r="F166" i="109"/>
  <c r="M165" i="109"/>
  <c r="M164" i="109"/>
  <c r="M163" i="109"/>
  <c r="M162" i="109"/>
  <c r="M158" i="109"/>
  <c r="M157" i="109"/>
  <c r="M156" i="109"/>
  <c r="M155" i="109"/>
  <c r="M154" i="109"/>
  <c r="M153" i="109"/>
  <c r="L152" i="109"/>
  <c r="K152" i="109"/>
  <c r="J152" i="109"/>
  <c r="I152" i="109"/>
  <c r="H152" i="109"/>
  <c r="G152" i="109"/>
  <c r="F152" i="109"/>
  <c r="E152" i="109"/>
  <c r="M151" i="109"/>
  <c r="M149" i="109"/>
  <c r="M148" i="109"/>
  <c r="M147" i="109"/>
  <c r="M146" i="109"/>
  <c r="M145" i="109"/>
  <c r="L143" i="109"/>
  <c r="K143" i="109"/>
  <c r="J143" i="109"/>
  <c r="I143" i="109"/>
  <c r="H143" i="109"/>
  <c r="G143" i="109"/>
  <c r="F143" i="109"/>
  <c r="M142" i="109"/>
  <c r="M139" i="109"/>
  <c r="M138" i="109"/>
  <c r="M137" i="109"/>
  <c r="M136" i="109"/>
  <c r="M135" i="109"/>
  <c r="M134" i="109"/>
  <c r="M133" i="109"/>
  <c r="M132" i="109"/>
  <c r="M131" i="109"/>
  <c r="M130" i="109"/>
  <c r="M129" i="109"/>
  <c r="M128" i="109"/>
  <c r="M127" i="109"/>
  <c r="M126" i="109"/>
  <c r="M125" i="109"/>
  <c r="M124" i="109"/>
  <c r="M123" i="109"/>
  <c r="M122" i="109"/>
  <c r="M121" i="109"/>
  <c r="M120" i="109"/>
  <c r="M119" i="109"/>
  <c r="M118" i="109"/>
  <c r="M117" i="109"/>
  <c r="M116" i="109"/>
  <c r="M115" i="109"/>
  <c r="M114" i="109"/>
  <c r="M113" i="109"/>
  <c r="M112" i="109"/>
  <c r="M111" i="109"/>
  <c r="M110" i="109"/>
  <c r="L109" i="109"/>
  <c r="K109" i="109"/>
  <c r="J109" i="109"/>
  <c r="I109" i="109"/>
  <c r="H109" i="109"/>
  <c r="G109" i="109"/>
  <c r="F109" i="109"/>
  <c r="E109" i="109"/>
  <c r="M108" i="109"/>
  <c r="M106" i="109"/>
  <c r="M105" i="109"/>
  <c r="M104" i="109"/>
  <c r="M103" i="109"/>
  <c r="M102" i="109"/>
  <c r="M101" i="109"/>
  <c r="M100" i="109"/>
  <c r="M99" i="109"/>
  <c r="L97" i="109"/>
  <c r="K97" i="109"/>
  <c r="J97" i="109"/>
  <c r="I97" i="109"/>
  <c r="H97" i="109"/>
  <c r="G97" i="109"/>
  <c r="F97" i="109"/>
  <c r="M96" i="109"/>
  <c r="L94" i="109"/>
  <c r="K94" i="109"/>
  <c r="J94" i="109"/>
  <c r="I94" i="109"/>
  <c r="H94" i="109"/>
  <c r="G94" i="109"/>
  <c r="F94" i="109"/>
  <c r="M93" i="109"/>
  <c r="M92" i="109"/>
  <c r="M90" i="109"/>
  <c r="M89" i="109"/>
  <c r="M88" i="109"/>
  <c r="M87" i="109"/>
  <c r="M86" i="109"/>
  <c r="M85" i="109"/>
  <c r="M84" i="109"/>
  <c r="L83" i="109"/>
  <c r="K83" i="109"/>
  <c r="J83" i="109"/>
  <c r="I83" i="109"/>
  <c r="H83" i="109"/>
  <c r="G83" i="109"/>
  <c r="F83" i="109"/>
  <c r="E83" i="109"/>
  <c r="M82" i="109"/>
  <c r="M80" i="109"/>
  <c r="M79" i="109"/>
  <c r="M78" i="109"/>
  <c r="M77" i="109"/>
  <c r="M76" i="109"/>
  <c r="L74" i="109"/>
  <c r="K74" i="109"/>
  <c r="J74" i="109"/>
  <c r="I74" i="109"/>
  <c r="H74" i="109"/>
  <c r="G74" i="109"/>
  <c r="F74" i="109"/>
  <c r="M73" i="109"/>
  <c r="M72" i="109"/>
  <c r="M71" i="109"/>
  <c r="M70" i="109"/>
  <c r="M69" i="109"/>
  <c r="M68" i="109"/>
  <c r="M67" i="109"/>
  <c r="M66" i="109"/>
  <c r="L64" i="109"/>
  <c r="K64" i="109"/>
  <c r="J64" i="109"/>
  <c r="I64" i="109"/>
  <c r="H64" i="109"/>
  <c r="G64" i="109"/>
  <c r="F64" i="109"/>
  <c r="M63" i="109"/>
  <c r="M62" i="109"/>
  <c r="M61" i="109"/>
  <c r="L60" i="109"/>
  <c r="K60" i="109"/>
  <c r="J60" i="109"/>
  <c r="I60" i="109"/>
  <c r="H60" i="109"/>
  <c r="G60" i="109"/>
  <c r="F60" i="109"/>
  <c r="E60" i="109"/>
  <c r="M60" i="109" s="1"/>
  <c r="M59" i="109"/>
  <c r="M57" i="109"/>
  <c r="M56" i="109"/>
  <c r="M55" i="109"/>
  <c r="M54" i="109"/>
  <c r="M53" i="109"/>
  <c r="M52" i="109"/>
  <c r="M51" i="109"/>
  <c r="M50" i="109"/>
  <c r="M49" i="109"/>
  <c r="M48" i="109"/>
  <c r="L46" i="109"/>
  <c r="K46" i="109"/>
  <c r="J46" i="109"/>
  <c r="I46" i="109"/>
  <c r="H46" i="109"/>
  <c r="G46" i="109"/>
  <c r="F46" i="109"/>
  <c r="M45" i="109"/>
  <c r="M43" i="109"/>
  <c r="M42" i="109"/>
  <c r="M41" i="109"/>
  <c r="M40" i="109"/>
  <c r="M39" i="109"/>
  <c r="M38" i="109"/>
  <c r="M37" i="109"/>
  <c r="M36" i="109"/>
  <c r="M35" i="109"/>
  <c r="M34" i="109"/>
  <c r="M33" i="109"/>
  <c r="M32" i="109"/>
  <c r="M31" i="109"/>
  <c r="M30" i="109"/>
  <c r="M29" i="109"/>
  <c r="M28" i="109"/>
  <c r="M27" i="109"/>
  <c r="M26" i="109"/>
  <c r="M25" i="109"/>
  <c r="M24" i="109"/>
  <c r="M23" i="109"/>
  <c r="M22" i="109"/>
  <c r="M21" i="109"/>
  <c r="M20" i="109"/>
  <c r="M19" i="109"/>
  <c r="M18" i="109"/>
  <c r="M17" i="109"/>
  <c r="M16" i="109"/>
  <c r="M15" i="109"/>
  <c r="M13" i="109"/>
  <c r="M12" i="109"/>
  <c r="M11" i="109"/>
  <c r="M10" i="109"/>
  <c r="M9" i="109"/>
  <c r="M8" i="109"/>
  <c r="M7" i="109"/>
  <c r="L6" i="109"/>
  <c r="K6" i="109"/>
  <c r="J6" i="109"/>
  <c r="I6" i="109"/>
  <c r="H6" i="109"/>
  <c r="G6" i="109"/>
  <c r="F6" i="109"/>
  <c r="E6" i="109"/>
  <c r="J5" i="109"/>
  <c r="I5" i="109"/>
  <c r="H5" i="109"/>
  <c r="F5" i="109"/>
  <c r="G83" i="56"/>
  <c r="H83" i="56"/>
  <c r="I83" i="56"/>
  <c r="J83" i="56"/>
  <c r="M5" i="111" l="1"/>
  <c r="M5" i="110"/>
  <c r="K5" i="109"/>
  <c r="M200" i="109"/>
  <c r="M184" i="109"/>
  <c r="L5" i="109"/>
  <c r="M152" i="109"/>
  <c r="M109" i="109"/>
  <c r="M83" i="109"/>
  <c r="G5" i="109"/>
  <c r="E5" i="111"/>
  <c r="E5" i="110"/>
  <c r="E195" i="109"/>
  <c r="M195" i="109" s="1"/>
  <c r="E166" i="109"/>
  <c r="M6" i="109"/>
  <c r="E143" i="109"/>
  <c r="M143" i="109" s="1"/>
  <c r="E97" i="109"/>
  <c r="M97" i="109" s="1"/>
  <c r="M95" i="109"/>
  <c r="M94" i="109" s="1"/>
  <c r="E74" i="109"/>
  <c r="M74" i="109" s="1"/>
  <c r="E64" i="109"/>
  <c r="M64" i="109" s="1"/>
  <c r="E46" i="109"/>
  <c r="M43" i="56"/>
  <c r="M42" i="56"/>
  <c r="M41" i="56"/>
  <c r="M40" i="56"/>
  <c r="M46" i="109" l="1"/>
  <c r="M5" i="109" s="1"/>
  <c r="E5" i="109"/>
  <c r="E94" i="56"/>
  <c r="F94" i="56"/>
  <c r="G94" i="56"/>
  <c r="I94" i="56"/>
  <c r="J94" i="56"/>
  <c r="K94" i="56"/>
  <c r="L94" i="56"/>
  <c r="H94" i="56"/>
  <c r="E6" i="56" l="1"/>
  <c r="F6" i="56"/>
  <c r="G6" i="56"/>
  <c r="H6" i="56"/>
  <c r="I6" i="56"/>
  <c r="J6" i="56"/>
  <c r="L6" i="56"/>
  <c r="K6" i="56"/>
  <c r="M185" i="56" l="1"/>
  <c r="M167" i="56"/>
  <c r="M7" i="56"/>
  <c r="M208" i="56"/>
  <c r="M207" i="56"/>
  <c r="M206" i="56"/>
  <c r="M205" i="56"/>
  <c r="M204" i="56"/>
  <c r="M203" i="56"/>
  <c r="M202" i="56"/>
  <c r="M201" i="56"/>
  <c r="L200" i="56"/>
  <c r="K200" i="56"/>
  <c r="J200" i="56"/>
  <c r="I200" i="56"/>
  <c r="H200" i="56"/>
  <c r="G200" i="56"/>
  <c r="F200" i="56"/>
  <c r="M199" i="56"/>
  <c r="M198" i="56"/>
  <c r="M197" i="56"/>
  <c r="M196" i="56"/>
  <c r="L195" i="56"/>
  <c r="K195" i="56"/>
  <c r="J195" i="56"/>
  <c r="I195" i="56"/>
  <c r="H195" i="56"/>
  <c r="G195" i="56"/>
  <c r="F195" i="56"/>
  <c r="M194" i="56"/>
  <c r="M193" i="56"/>
  <c r="M192" i="56"/>
  <c r="M191" i="56"/>
  <c r="M190" i="56"/>
  <c r="M189" i="56"/>
  <c r="M188" i="56"/>
  <c r="M187" i="56"/>
  <c r="M186" i="56"/>
  <c r="L184" i="56"/>
  <c r="K184" i="56"/>
  <c r="J184" i="56"/>
  <c r="I184" i="56"/>
  <c r="H184" i="56"/>
  <c r="G184" i="56"/>
  <c r="F184" i="56"/>
  <c r="M183" i="56"/>
  <c r="M182" i="56"/>
  <c r="M181" i="56"/>
  <c r="M180" i="56"/>
  <c r="M179" i="56"/>
  <c r="M178" i="56"/>
  <c r="M177" i="56"/>
  <c r="M176" i="56"/>
  <c r="M175" i="56"/>
  <c r="M174" i="56"/>
  <c r="M173" i="56"/>
  <c r="M172" i="56"/>
  <c r="M171" i="56"/>
  <c r="F171" i="56"/>
  <c r="M170" i="56"/>
  <c r="M169" i="56"/>
  <c r="M168" i="56"/>
  <c r="H166" i="56"/>
  <c r="F166" i="56"/>
  <c r="M165" i="56"/>
  <c r="M164" i="56"/>
  <c r="M163" i="56"/>
  <c r="M162" i="56"/>
  <c r="M161" i="56"/>
  <c r="M160" i="56"/>
  <c r="M159" i="56"/>
  <c r="M158" i="56"/>
  <c r="M157" i="56"/>
  <c r="M156" i="56"/>
  <c r="M155" i="56"/>
  <c r="M154" i="56"/>
  <c r="M153" i="56"/>
  <c r="L152" i="56"/>
  <c r="K152" i="56"/>
  <c r="J152" i="56"/>
  <c r="I152" i="56"/>
  <c r="H152" i="56"/>
  <c r="G152" i="56"/>
  <c r="F152" i="56"/>
  <c r="M151" i="56"/>
  <c r="M150" i="56"/>
  <c r="M149" i="56"/>
  <c r="M148" i="56"/>
  <c r="M147" i="56"/>
  <c r="M146" i="56"/>
  <c r="M145" i="56"/>
  <c r="M144" i="56"/>
  <c r="L143" i="56"/>
  <c r="K143" i="56"/>
  <c r="J143" i="56"/>
  <c r="I143" i="56"/>
  <c r="H143" i="56"/>
  <c r="G143" i="56"/>
  <c r="F143" i="56"/>
  <c r="M142" i="56"/>
  <c r="M139" i="56"/>
  <c r="M138" i="56"/>
  <c r="M137" i="56"/>
  <c r="M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M110" i="56"/>
  <c r="L109" i="56"/>
  <c r="K109" i="56"/>
  <c r="J109" i="56"/>
  <c r="I109" i="56"/>
  <c r="H109" i="56"/>
  <c r="G109" i="56"/>
  <c r="F109" i="56"/>
  <c r="E109" i="56"/>
  <c r="M108" i="56"/>
  <c r="M107" i="56"/>
  <c r="M106" i="56"/>
  <c r="M105" i="56"/>
  <c r="M104" i="56"/>
  <c r="M103" i="56"/>
  <c r="M102" i="56"/>
  <c r="M101" i="56"/>
  <c r="M100" i="56"/>
  <c r="M99" i="56"/>
  <c r="M98" i="56"/>
  <c r="L97" i="56"/>
  <c r="K97" i="56"/>
  <c r="J97" i="56"/>
  <c r="I97" i="56"/>
  <c r="H97" i="56"/>
  <c r="G97" i="56"/>
  <c r="F97" i="56"/>
  <c r="E97" i="56"/>
  <c r="M96" i="56"/>
  <c r="M95" i="56"/>
  <c r="M94" i="56" s="1"/>
  <c r="M93" i="56"/>
  <c r="M92" i="56"/>
  <c r="M91" i="56"/>
  <c r="M90" i="56"/>
  <c r="M89" i="56"/>
  <c r="M88" i="56"/>
  <c r="M87" i="56"/>
  <c r="M86" i="56"/>
  <c r="M85" i="56"/>
  <c r="M84" i="56"/>
  <c r="L83" i="56"/>
  <c r="K83" i="56"/>
  <c r="F83" i="56"/>
  <c r="E83" i="56"/>
  <c r="M82" i="56"/>
  <c r="M81" i="56"/>
  <c r="M80" i="56"/>
  <c r="M79" i="56"/>
  <c r="M78" i="56"/>
  <c r="M77" i="56"/>
  <c r="M76" i="56"/>
  <c r="M75" i="56"/>
  <c r="L74" i="56"/>
  <c r="K74" i="56"/>
  <c r="J74" i="56"/>
  <c r="I74" i="56"/>
  <c r="H74" i="56"/>
  <c r="G74" i="56"/>
  <c r="F74" i="56"/>
  <c r="E74" i="56"/>
  <c r="M73" i="56"/>
  <c r="M72" i="56"/>
  <c r="M71" i="56"/>
  <c r="M70" i="56"/>
  <c r="M69" i="56"/>
  <c r="M68" i="56"/>
  <c r="M67" i="56"/>
  <c r="M66" i="56"/>
  <c r="M65" i="56"/>
  <c r="L64" i="56"/>
  <c r="K64" i="56"/>
  <c r="J64" i="56"/>
  <c r="I64" i="56"/>
  <c r="H64" i="56"/>
  <c r="G64" i="56"/>
  <c r="F64" i="56"/>
  <c r="E64" i="56"/>
  <c r="M63" i="56"/>
  <c r="M62" i="56"/>
  <c r="M61" i="56"/>
  <c r="L60" i="56"/>
  <c r="K60" i="56"/>
  <c r="J60" i="56"/>
  <c r="I60" i="56"/>
  <c r="H60" i="56"/>
  <c r="G60" i="56"/>
  <c r="F60" i="56"/>
  <c r="E60" i="56"/>
  <c r="M59" i="56"/>
  <c r="M58" i="56"/>
  <c r="M57" i="56"/>
  <c r="M56" i="56"/>
  <c r="M55" i="56"/>
  <c r="M54" i="56"/>
  <c r="M53" i="56"/>
  <c r="M52" i="56"/>
  <c r="M51" i="56"/>
  <c r="M50" i="56"/>
  <c r="M49" i="56"/>
  <c r="M48" i="56"/>
  <c r="M47" i="56"/>
  <c r="L46" i="56"/>
  <c r="K46" i="56"/>
  <c r="J46" i="56"/>
  <c r="I46" i="56"/>
  <c r="H46" i="56"/>
  <c r="G46" i="56"/>
  <c r="F46" i="56"/>
  <c r="E46" i="56"/>
  <c r="M45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I5" i="56" l="1"/>
  <c r="E5" i="56"/>
  <c r="G166" i="56"/>
  <c r="I166" i="56"/>
  <c r="K166" i="56"/>
  <c r="J166" i="56"/>
  <c r="M6" i="56"/>
  <c r="F5" i="56"/>
  <c r="M97" i="56"/>
  <c r="L5" i="56"/>
  <c r="M60" i="56"/>
  <c r="G5" i="56"/>
  <c r="H5" i="56"/>
  <c r="K5" i="56"/>
  <c r="M83" i="56"/>
  <c r="M74" i="56"/>
  <c r="M64" i="56"/>
  <c r="J5" i="56"/>
  <c r="M46" i="56"/>
  <c r="M109" i="56"/>
  <c r="E143" i="56"/>
  <c r="M143" i="56" s="1"/>
  <c r="E152" i="56"/>
  <c r="M152" i="56" s="1"/>
  <c r="E166" i="56"/>
  <c r="E184" i="56"/>
  <c r="M184" i="56" s="1"/>
  <c r="E195" i="56"/>
  <c r="M195" i="56" s="1"/>
  <c r="E200" i="56"/>
  <c r="M200" i="56" s="1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F234" i="1"/>
  <c r="M112" i="132" l="1"/>
  <c r="M166" i="117" l="1"/>
  <c r="L166" i="124"/>
  <c r="L166" i="116"/>
  <c r="M177" i="140"/>
  <c r="L177" i="132"/>
  <c r="L166" i="112"/>
  <c r="M166" i="116"/>
  <c r="L166" i="121"/>
  <c r="M166" i="111"/>
  <c r="M166" i="119"/>
  <c r="M166" i="129"/>
  <c r="L166" i="110"/>
  <c r="M166" i="121"/>
  <c r="L177" i="140"/>
  <c r="M166" i="120"/>
  <c r="L166" i="109"/>
  <c r="L177" i="137"/>
  <c r="M166" i="113"/>
  <c r="L166" i="122"/>
  <c r="M166" i="123"/>
  <c r="L166" i="111"/>
  <c r="M166" i="124"/>
  <c r="M177" i="137"/>
  <c r="L166" i="114"/>
  <c r="L166" i="126"/>
  <c r="L166" i="123"/>
  <c r="L166" i="117"/>
  <c r="L177" i="130"/>
  <c r="L177" i="139"/>
  <c r="L166" i="129"/>
  <c r="M166" i="127"/>
  <c r="M166" i="128"/>
  <c r="L177" i="133"/>
  <c r="M177" i="136"/>
  <c r="L166" i="128"/>
  <c r="M166" i="125"/>
  <c r="L177" i="134"/>
  <c r="L177" i="136"/>
  <c r="M166" i="126"/>
  <c r="M166" i="56"/>
  <c r="M166" i="118"/>
  <c r="M177" i="135"/>
  <c r="M177" i="133"/>
  <c r="M166" i="122"/>
  <c r="M177" i="130"/>
  <c r="M166" i="109"/>
  <c r="M177" i="138"/>
  <c r="L166" i="125"/>
  <c r="M166" i="114"/>
  <c r="M177" i="139"/>
  <c r="L177" i="138"/>
  <c r="M177" i="134"/>
  <c r="M166" i="110"/>
  <c r="L166" i="119"/>
  <c r="L166" i="127"/>
  <c r="L166" i="118"/>
  <c r="L177" i="135"/>
  <c r="M166" i="112"/>
  <c r="L166" i="120"/>
  <c r="M177" i="132"/>
  <c r="L166" i="113"/>
  <c r="L166" i="56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<sst xmlns="http://schemas.openxmlformats.org/spreadsheetml/2006/main" count="6816" uniqueCount="301">
  <si>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</si>
  <si>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</si>
  <si>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</si>
  <si>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</si>
  <si>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</si>
  <si>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</si>
  <si>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</si>
  <si>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</si>
  <si>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</si>
  <si>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</si>
  <si>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</si>
  <si>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</si>
  <si>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</si>
  <si>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</si>
  <si>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</si>
  <si>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</si>
  <si>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</si>
  <si>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</si>
  <si>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</si>
  <si>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</si>
  <si>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</si>
  <si>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</si>
  <si>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</si>
  <si>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</si>
  <si>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</si>
  <si>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</si>
  <si>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</si>
  <si>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</si>
  <si>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</si>
  <si>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</si>
  <si>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</si>
  <si>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</si>
  <si>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</si>
  <si>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</si>
  <si>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</si>
  <si>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</si>
  <si>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</si>
  <si>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</si>
  <si>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</si>
  <si>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</si>
  <si>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</si>
  <si>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</si>
  <si>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</si>
  <si>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</si>
  <si>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</si>
  <si>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</si>
  <si>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</si>
  <si>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</si>
  <si>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</si>
  <si>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</si>
  <si>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</si>
  <si>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</si>
  <si>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</si>
  <si>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</si>
  <si>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</si>
  <si>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</si>
  <si>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</si>
  <si>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</si>
  <si>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</si>
  <si>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</si>
  <si>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</si>
  <si>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</si>
  <si>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</si>
  <si>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</si>
  <si>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</si>
  <si>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</si>
  <si>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</si>
  <si>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</si>
  <si>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</si>
  <si>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</si>
  <si>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</si>
  <si>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</si>
  <si>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</si>
  <si>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</si>
  <si>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</si>
  <si>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</si>
  <si>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</si>
  <si>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</si>
  <si>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</si>
  <si>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</si>
  <si>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</si>
  <si>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</si>
  <si>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</si>
  <si>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</si>
  <si>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</si>
  <si>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</si>
  <si>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</si>
  <si>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</si>
  <si>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</si>
  <si>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</si>
  <si>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</si>
  <si>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</si>
  <si>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</si>
  <si>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</si>
  <si>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</si>
  <si>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</si>
  <si>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</si>
  <si>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</si>
  <si>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</si>
  <si>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</si>
  <si>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</si>
  <si>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</si>
  <si>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</si>
  <si>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</si>
  <si>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</si>
  <si>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</si>
  <si>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</si>
  <si>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</si>
  <si>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</si>
  <si>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</si>
  <si>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</si>
  <si>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</si>
  <si>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</si>
  <si>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</si>
  <si>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</si>
  <si>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</si>
  <si>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</si>
  <si>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</si>
  <si>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</si>
  <si>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</si>
  <si>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</si>
  <si>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</si>
  <si>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</si>
  <si>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</si>
  <si>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</si>
  <si>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</si>
  <si>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</si>
  <si>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</si>
  <si>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</si>
  <si>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</si>
  <si>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</si>
  <si>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</si>
  <si>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</si>
  <si>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</si>
  <si>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</si>
  <si>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</si>
  <si>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</si>
  <si>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</si>
  <si>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</si>
  <si>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</si>
  <si>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</si>
  <si>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</si>
  <si>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</si>
  <si>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</si>
  <si>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</si>
  <si>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</si>
  <si>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</si>
  <si>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</si>
  <si>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</si>
  <si>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</si>
  <si>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</si>
  <si>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</si>
  <si>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</si>
  <si>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</si>
  <si>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</si>
  <si>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</si>
  <si>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</si>
  <si>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</si>
  <si>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</si>
  <si>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</si>
  <si>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</si>
  <si>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</si>
  <si>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</si>
  <si>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</si>
  <si>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</si>
  <si>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</si>
  <si>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</si>
  <si>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</si>
  <si>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</si>
  <si>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</si>
  <si>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</si>
  <si>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</si>
  <si>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</si>
  <si>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</si>
  <si>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</si>
  <si>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</si>
  <si>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</si>
  <si>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</si>
  <si>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</si>
  <si>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</si>
  <si>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</si>
  <si>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</si>
  <si>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</si>
  <si>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</si>
  <si>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</si>
  <si>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</si>
  <si>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</si>
  <si>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</si>
  <si>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</si>
  <si>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</si>
  <si>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</si>
  <si>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</si>
  <si>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</si>
  <si>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</si>
  <si>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</si>
  <si>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</si>
  <si>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</si>
  <si>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</si>
  <si>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</si>
  <si>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</si>
  <si>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</si>
  <si>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</si>
  <si>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</si>
  <si>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</si>
  <si>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</si>
  <si>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</si>
  <si>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</si>
  <si>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</si>
  <si>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</si>
  <si>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</si>
  <si>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</si>
  <si>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</si>
  <si>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</si>
  <si>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</si>
  <si>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</si>
  <si>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</si>
  <si>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</si>
  <si>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</si>
  <si>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</si>
  <si>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</si>
  <si>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</si>
  <si>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</si>
  <si>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</si>
  <si>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</si>
  <si>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</si>
  <si>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</si>
  <si>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</si>
  <si>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</si>
  <si>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</si>
  <si>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</si>
  <si>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</si>
  <si>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</si>
  <si>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</si>
  <si>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</si>
  <si>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</si>
  <si>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</si>
  <si>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</si>
  <si>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</si>
  <si>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</si>
  <si>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</si>
  <si>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</si>
  <si>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</si>
  <si>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</si>
  <si>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</si>
  <si>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</si>
  <si>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</si>
  <si>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</si>
  <si>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</si>
  <si>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</si>
  <si>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</si>
  <si>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</si>
  <si>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</si>
  <si>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</si>
  <si>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</si>
  <si>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</si>
  <si>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</si>
  <si>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</si>
  <si>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</si>
  <si>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</si>
  <si>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</si>
  <si>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</si>
  <si>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</si>
  <si>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</si>
  <si>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</si>
  <si>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</si>
  <si>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</si>
  <si>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Bak Wak Treasure</t>
  </si>
  <si>
    <t>Fortune Pubby</t>
  </si>
  <si>
    <t>Mandarina Luck</t>
  </si>
  <si>
    <t>Yammy ingot</t>
  </si>
  <si>
    <t>Angel cheese bun</t>
  </si>
  <si>
    <t>Heart beat</t>
  </si>
  <si>
    <t>Dark Night</t>
  </si>
  <si>
    <t>cúng</t>
  </si>
  <si>
    <t>Corn cake</t>
  </si>
  <si>
    <t>Corn Cake</t>
  </si>
  <si>
    <t>quên bấm hủy</t>
  </si>
  <si>
    <t>xấu</t>
  </si>
  <si>
    <t>Lazy Bug</t>
  </si>
  <si>
    <t>Golden Pumpkin</t>
  </si>
  <si>
    <t>Abundance</t>
  </si>
  <si>
    <t>Sunrise Surprice</t>
  </si>
  <si>
    <t xml:space="preserve">Foccia Tomato &amp; Mushroom </t>
  </si>
  <si>
    <t>Coconut's promise</t>
  </si>
  <si>
    <t>Lemon Leaf</t>
  </si>
  <si>
    <t>Pumpkin Toast</t>
  </si>
  <si>
    <t>Mochi Matcha Roll</t>
  </si>
  <si>
    <t>Honey Orange Roll</t>
  </si>
  <si>
    <t>Strawberry Bliss R</t>
  </si>
  <si>
    <t>Hazelnut Moment R</t>
  </si>
  <si>
    <t>Mochi Matcha slice</t>
  </si>
  <si>
    <t>Honey Orange Slice</t>
  </si>
  <si>
    <t>Strawberry Bliss Slice</t>
  </si>
  <si>
    <t>Hazelnut Moment Slice</t>
  </si>
  <si>
    <t>sampling khách</t>
  </si>
  <si>
    <t>làm SW</t>
  </si>
  <si>
    <t>Crater Honey Cheese Cake</t>
  </si>
  <si>
    <t>Crater Honey cheese cakk</t>
  </si>
  <si>
    <t>sampling</t>
  </si>
  <si>
    <t>quên bấm</t>
  </si>
  <si>
    <t>CÚNG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</si>
</sst>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18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4" fillId="0" borderId="26" xfId="0" applyFont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64" t="s">
        <v>223</v>
      </c>
      <c r="C237" s="164" t="s">
        <v>224</v>
      </c>
      <c r="D237" s="166" t="s">
        <v>225</v>
      </c>
      <c r="E237" s="167"/>
      <c r="F237" s="168"/>
    </row>
    <row r="238" spans="1:7" x14ac:dyDescent="0.2">
      <c r="B238" s="165"/>
      <c r="C238" s="165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209" sqref="L20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17</v>
      </c>
      <c r="F5" s="116">
        <f>F6+F46+F60+F64+F74</f>
        <v>0</v>
      </c>
      <c r="G5" s="116">
        <f t="shared" si="0"/>
        <v>361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21</v>
      </c>
      <c r="L5" s="116">
        <f>L6+L46+L60+L64+L74</f>
        <v>20</v>
      </c>
      <c r="M5" s="118">
        <f t="shared" si="0"/>
        <v>336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203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14</v>
      </c>
      <c r="M6" s="131">
        <f t="shared" si="2"/>
        <v>194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0</v>
      </c>
      <c r="F7" s="125"/>
      <c r="G7" s="140">
        <v>6</v>
      </c>
      <c r="H7" s="140"/>
      <c r="I7" s="140"/>
      <c r="J7" s="148"/>
      <c r="K7" s="132"/>
      <c r="L7" s="71">
        <v>2</v>
      </c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6</v>
      </c>
      <c r="H15" s="141"/>
      <c r="I15" s="141"/>
      <c r="J15" s="149"/>
      <c r="K15" s="133">
        <v>3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4</v>
      </c>
      <c r="H16" s="141"/>
      <c r="I16" s="141"/>
      <c r="J16" s="149"/>
      <c r="K16" s="133"/>
      <c r="L16" s="72"/>
      <c r="M16" s="120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5</v>
      </c>
      <c r="F20" s="126"/>
      <c r="G20" s="141"/>
      <c r="H20" s="141"/>
      <c r="I20" s="141"/>
      <c r="J20" s="149"/>
      <c r="K20" s="133"/>
      <c r="L20" s="72">
        <v>1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5</v>
      </c>
      <c r="H21" s="141"/>
      <c r="I21" s="141"/>
      <c r="J21" s="149"/>
      <c r="K21" s="133"/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12</v>
      </c>
      <c r="F22" s="126"/>
      <c r="G22" s="141">
        <v>10</v>
      </c>
      <c r="H22" s="141"/>
      <c r="I22" s="141"/>
      <c r="J22" s="149"/>
      <c r="K22" s="133"/>
      <c r="L22" s="72">
        <v>11</v>
      </c>
      <c r="M22" s="120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6</v>
      </c>
      <c r="H36" s="141"/>
      <c r="I36" s="141"/>
      <c r="J36" s="149"/>
      <c r="K36" s="133">
        <v>1</v>
      </c>
      <c r="L36" s="72"/>
      <c r="M36" s="120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6</v>
      </c>
      <c r="H37" s="141"/>
      <c r="I37" s="141"/>
      <c r="J37" s="149"/>
      <c r="K37" s="133">
        <v>2</v>
      </c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'8'!L40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'8'!L41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'8'!L42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'8'!L43</f>
        <v>0</v>
      </c>
      <c r="F43" s="127"/>
      <c r="G43" s="142">
        <v>3</v>
      </c>
      <c r="H43" s="142"/>
      <c r="I43" s="142"/>
      <c r="J43" s="150"/>
      <c r="K43" s="134">
        <v>2</v>
      </c>
      <c r="L43" s="73"/>
      <c r="M43" s="120">
        <f t="shared" si="3"/>
        <v>1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'8'!L44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115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</v>
      </c>
      <c r="L46" s="103">
        <f t="shared" si="4"/>
        <v>6</v>
      </c>
      <c r="M46" s="119">
        <f>(E46+F46+G46+H46+I46)-J46-K46-L46</f>
        <v>107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'8'!L47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'8'!L48</f>
        <v>0</v>
      </c>
      <c r="F48" s="126"/>
      <c r="G48" s="141">
        <v>37</v>
      </c>
      <c r="H48" s="141"/>
      <c r="I48" s="141"/>
      <c r="J48" s="149"/>
      <c r="K48" s="133"/>
      <c r="L48" s="72"/>
      <c r="M48" s="120">
        <f t="shared" si="3"/>
        <v>37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'8'!L49</f>
        <v>0</v>
      </c>
      <c r="F49" s="126"/>
      <c r="G49" s="141">
        <v>18</v>
      </c>
      <c r="H49" s="141"/>
      <c r="I49" s="141"/>
      <c r="J49" s="149"/>
      <c r="K49" s="133">
        <v>2</v>
      </c>
      <c r="L49" s="72"/>
      <c r="M49" s="120">
        <f t="shared" si="3"/>
        <v>16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'8'!L51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'8'!L52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'8'!L53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'8'!L54</f>
        <v>0</v>
      </c>
      <c r="F54" s="126"/>
      <c r="G54" s="141">
        <v>8</v>
      </c>
      <c r="H54" s="141"/>
      <c r="I54" s="141"/>
      <c r="J54" s="149"/>
      <c r="K54" s="133"/>
      <c r="L54" s="72">
        <v>6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'8'!L55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'8'!L56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'8'!L57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'8'!L58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'8'!L65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'8'!L66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'8'!L67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'8'!L68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'8'!L69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'8'!L70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'8'!L71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'8'!L72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31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2</v>
      </c>
      <c r="L74" s="106">
        <f t="shared" si="7"/>
        <v>0</v>
      </c>
      <c r="M74" s="119">
        <f t="shared" si="3"/>
        <v>28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'8'!L75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'8'!L76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'8'!L80</f>
        <v>0</v>
      </c>
      <c r="F80" s="126"/>
      <c r="G80" s="141">
        <v>6</v>
      </c>
      <c r="H80" s="141"/>
      <c r="I80" s="141"/>
      <c r="J80" s="149"/>
      <c r="K80" s="133">
        <v>1</v>
      </c>
      <c r="L80" s="72"/>
      <c r="M80" s="120">
        <f t="shared" si="8"/>
        <v>5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'8'!L81</f>
        <v>0</v>
      </c>
      <c r="F81" s="126"/>
      <c r="G81" s="141">
        <v>7</v>
      </c>
      <c r="H81" s="141"/>
      <c r="I81" s="141"/>
      <c r="J81" s="149">
        <v>1</v>
      </c>
      <c r="K81" s="133">
        <v>1</v>
      </c>
      <c r="L81" s="72"/>
      <c r="M81" s="120">
        <f t="shared" si="8"/>
        <v>5</v>
      </c>
      <c r="N81" s="72" t="s">
        <v>273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34</v>
      </c>
      <c r="F83" s="108">
        <f t="shared" si="9"/>
        <v>0</v>
      </c>
      <c r="G83" s="108">
        <f t="shared" si="9"/>
        <v>66</v>
      </c>
      <c r="H83" s="108">
        <f t="shared" si="9"/>
        <v>0</v>
      </c>
      <c r="I83" s="108">
        <f t="shared" si="9"/>
        <v>0</v>
      </c>
      <c r="J83" s="108">
        <f t="shared" si="9"/>
        <v>8</v>
      </c>
      <c r="K83" s="108">
        <f t="shared" si="9"/>
        <v>0</v>
      </c>
      <c r="L83" s="108">
        <f t="shared" si="9"/>
        <v>72</v>
      </c>
      <c r="M83" s="119">
        <f t="shared" si="8"/>
        <v>20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'8'!L84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'8'!L85</f>
        <v>5</v>
      </c>
      <c r="F85" s="126"/>
      <c r="G85" s="141">
        <v>10</v>
      </c>
      <c r="H85" s="141"/>
      <c r="I85" s="141"/>
      <c r="J85" s="149"/>
      <c r="K85" s="133"/>
      <c r="L85" s="72">
        <v>12</v>
      </c>
      <c r="M85" s="120">
        <f t="shared" si="8"/>
        <v>3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'8'!L87</f>
        <v>0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8"/>
        <v>1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'8'!L88</f>
        <v>8</v>
      </c>
      <c r="F88" s="126"/>
      <c r="G88" s="141">
        <v>8</v>
      </c>
      <c r="H88" s="141"/>
      <c r="I88" s="141"/>
      <c r="J88" s="149">
        <v>2</v>
      </c>
      <c r="K88" s="133"/>
      <c r="L88" s="72">
        <v>9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'8'!L89</f>
        <v>0</v>
      </c>
      <c r="F89" s="126"/>
      <c r="G89" s="141">
        <v>8</v>
      </c>
      <c r="H89" s="141"/>
      <c r="I89" s="141"/>
      <c r="J89" s="149"/>
      <c r="K89" s="133"/>
      <c r="L89" s="72">
        <v>7</v>
      </c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'8'!L91</f>
        <v>13</v>
      </c>
      <c r="F91" s="126"/>
      <c r="G91" s="141">
        <v>12</v>
      </c>
      <c r="H91" s="141"/>
      <c r="I91" s="141"/>
      <c r="J91" s="149">
        <v>4</v>
      </c>
      <c r="K91" s="133"/>
      <c r="L91" s="72">
        <v>17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'8'!L92</f>
        <v>8</v>
      </c>
      <c r="F92" s="126"/>
      <c r="G92" s="141">
        <v>8</v>
      </c>
      <c r="H92" s="141"/>
      <c r="I92" s="141"/>
      <c r="J92" s="149">
        <v>2</v>
      </c>
      <c r="K92" s="133"/>
      <c r="L92" s="72">
        <v>8</v>
      </c>
      <c r="M92" s="120">
        <f t="shared" si="8"/>
        <v>6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'8'!L95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'8'!L98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'8'!L99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0</v>
      </c>
      <c r="F109" s="105">
        <f t="shared" si="13"/>
        <v>0</v>
      </c>
      <c r="G109" s="105">
        <f t="shared" si="13"/>
        <v>10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'8'!L110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'8'!L112</f>
        <v>0</v>
      </c>
      <c r="F112" s="127"/>
      <c r="G112" s="142">
        <v>2</v>
      </c>
      <c r="H112" s="142"/>
      <c r="I112" s="142"/>
      <c r="J112" s="150"/>
      <c r="K112" s="134"/>
      <c r="L112" s="73"/>
      <c r="M112" s="120">
        <f t="shared" si="8"/>
        <v>2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'8'!L122</f>
        <v>0</v>
      </c>
      <c r="F122" s="126"/>
      <c r="G122" s="141">
        <v>4</v>
      </c>
      <c r="H122" s="141"/>
      <c r="I122" s="141"/>
      <c r="J122" s="149"/>
      <c r="K122" s="133"/>
      <c r="L122" s="72">
        <v>2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'8'!L131</f>
        <v>0</v>
      </c>
      <c r="F131" s="126"/>
      <c r="G131" s="141">
        <v>2</v>
      </c>
      <c r="H131" s="141"/>
      <c r="I131" s="141"/>
      <c r="J131" s="149"/>
      <c r="K131" s="133"/>
      <c r="L131" s="72">
        <v>2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'8'!L133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120000</v>
      </c>
      <c r="E140" s="155">
        <f>'8'!L140</f>
        <v>0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'8'!L141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10</v>
      </c>
      <c r="F143" s="105">
        <f t="shared" si="14"/>
        <v>0</v>
      </c>
      <c r="G143" s="105">
        <f t="shared" si="14"/>
        <v>36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30</v>
      </c>
      <c r="M143" s="119">
        <f t="shared" ref="M143:M206" si="15">(E143+F143+G143+H143+I143)-J143-K143-L143</f>
        <v>16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'8'!L144</f>
        <v>5</v>
      </c>
      <c r="G144" s="140">
        <v>12</v>
      </c>
      <c r="H144" s="140"/>
      <c r="I144" s="140"/>
      <c r="J144" s="148"/>
      <c r="K144" s="132"/>
      <c r="L144" s="71">
        <v>10</v>
      </c>
      <c r="M144" s="120">
        <f>(E144+K148+G144+H144+I144)-J144-K144-L144</f>
        <v>7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'8'!L145</f>
        <v>5</v>
      </c>
      <c r="F145" s="126"/>
      <c r="G145" s="141"/>
      <c r="H145" s="141"/>
      <c r="I145" s="141"/>
      <c r="J145" s="149"/>
      <c r="K145" s="133"/>
      <c r="L145" s="72">
        <v>3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'8'!L147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'8'!L148</f>
        <v>0</v>
      </c>
      <c r="F148" s="126"/>
      <c r="G148" s="141">
        <v>6</v>
      </c>
      <c r="H148" s="141"/>
      <c r="I148" s="141"/>
      <c r="J148" s="149"/>
      <c r="K148" s="125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'8'!L149</f>
        <v>0</v>
      </c>
      <c r="F149" s="126"/>
      <c r="G149" s="141">
        <v>12</v>
      </c>
      <c r="H149" s="141"/>
      <c r="I149" s="141"/>
      <c r="J149" s="149"/>
      <c r="K149" s="133"/>
      <c r="L149" s="72">
        <v>8</v>
      </c>
      <c r="M149" s="120">
        <f t="shared" si="15"/>
        <v>4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'8'!L150</f>
        <v>0</v>
      </c>
      <c r="F150" s="126"/>
      <c r="G150" s="141">
        <v>6</v>
      </c>
      <c r="H150" s="141"/>
      <c r="I150" s="141"/>
      <c r="J150" s="149"/>
      <c r="K150" s="133"/>
      <c r="L150" s="72">
        <v>4</v>
      </c>
      <c r="M150" s="120">
        <f t="shared" si="15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7</v>
      </c>
      <c r="F152" s="105">
        <f t="shared" si="16"/>
        <v>0</v>
      </c>
      <c r="G152" s="105">
        <f t="shared" si="16"/>
        <v>131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71</v>
      </c>
      <c r="M152" s="119">
        <f t="shared" si="15"/>
        <v>67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'8'!L153</f>
        <v>0</v>
      </c>
      <c r="F153" s="125"/>
      <c r="G153" s="140">
        <v>64</v>
      </c>
      <c r="H153" s="140"/>
      <c r="I153" s="140"/>
      <c r="J153" s="148"/>
      <c r="K153" s="132"/>
      <c r="L153" s="71">
        <v>64</v>
      </c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'8'!L154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6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'8'!L155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'8'!L156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'8'!L157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'8'!L158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'8'!L159</f>
        <v>0</v>
      </c>
      <c r="F159" s="127"/>
      <c r="G159" s="142">
        <v>14</v>
      </c>
      <c r="H159" s="142"/>
      <c r="I159" s="142"/>
      <c r="J159" s="150"/>
      <c r="K159" s="134"/>
      <c r="L159" s="73">
        <v>1</v>
      </c>
      <c r="M159" s="120">
        <f t="shared" si="15"/>
        <v>13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'8'!L160</f>
        <v>1</v>
      </c>
      <c r="F160" s="127"/>
      <c r="G160" s="142">
        <v>26</v>
      </c>
      <c r="H160" s="142"/>
      <c r="I160" s="142"/>
      <c r="J160" s="150"/>
      <c r="K160" s="134"/>
      <c r="L160" s="73">
        <v>5</v>
      </c>
      <c r="M160" s="120">
        <f t="shared" si="15"/>
        <v>22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'8'!L161</f>
        <v>0</v>
      </c>
      <c r="F161" s="127"/>
      <c r="G161" s="142">
        <v>27</v>
      </c>
      <c r="H161" s="142"/>
      <c r="I161" s="142"/>
      <c r="J161" s="150"/>
      <c r="K161" s="134"/>
      <c r="L161" s="73">
        <v>1</v>
      </c>
      <c r="M161" s="120">
        <f t="shared" si="15"/>
        <v>26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'8'!L162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'8'!L163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'8'!L164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'8'!L168</f>
        <v>32</v>
      </c>
      <c r="F168" s="125"/>
      <c r="G168" s="140"/>
      <c r="H168" s="140"/>
      <c r="I168" s="140"/>
      <c r="J168" s="148"/>
      <c r="K168" s="132"/>
      <c r="L168" s="71">
        <v>32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'8'!L169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241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235</v>
      </c>
      <c r="M184" s="119">
        <f t="shared" si="15"/>
        <v>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'8'!L185</f>
        <v>29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'8'!L186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'8'!L187</f>
        <v>31</v>
      </c>
      <c r="F187" s="125"/>
      <c r="G187" s="125"/>
      <c r="H187" s="125"/>
      <c r="I187" s="125"/>
      <c r="J187" s="148"/>
      <c r="K187" s="132"/>
      <c r="L187" s="71">
        <v>31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'8'!L188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'8'!L189</f>
        <v>35</v>
      </c>
      <c r="F189" s="125"/>
      <c r="G189" s="125"/>
      <c r="H189" s="125"/>
      <c r="I189" s="125"/>
      <c r="J189" s="148"/>
      <c r="K189" s="132"/>
      <c r="L189" s="71">
        <v>32</v>
      </c>
      <c r="M189" s="120">
        <f t="shared" si="15"/>
        <v>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'8'!L190</f>
        <v>38</v>
      </c>
      <c r="F190" s="125"/>
      <c r="G190" s="125"/>
      <c r="H190" s="125"/>
      <c r="I190" s="125"/>
      <c r="J190" s="148"/>
      <c r="K190" s="132"/>
      <c r="L190" s="71">
        <v>37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'8'!L191</f>
        <v>33</v>
      </c>
      <c r="F191" s="125"/>
      <c r="G191" s="125"/>
      <c r="H191" s="125"/>
      <c r="I191" s="125"/>
      <c r="J191" s="148"/>
      <c r="K191" s="132"/>
      <c r="L191" s="71">
        <v>33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'8'!L192</f>
        <v>42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'8'!L193</f>
        <v>31</v>
      </c>
      <c r="F193" s="125"/>
      <c r="G193" s="125"/>
      <c r="H193" s="125"/>
      <c r="I193" s="125"/>
      <c r="J193" s="148"/>
      <c r="K193" s="132"/>
      <c r="L193" s="71">
        <v>30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39</v>
      </c>
      <c r="M195" s="119">
        <f>(E195+F195+G195+H195+I195)-J195-K195-L195</f>
        <v>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'8'!L197</f>
        <v>27</v>
      </c>
      <c r="F197" s="125"/>
      <c r="G197" s="125"/>
      <c r="H197" s="125"/>
      <c r="I197" s="125"/>
      <c r="J197" s="148"/>
      <c r="K197" s="132"/>
      <c r="L197" s="71">
        <v>25</v>
      </c>
      <c r="M197" s="120">
        <f t="shared" si="15"/>
        <v>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'8'!L198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57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50</v>
      </c>
      <c r="M200" s="119">
        <f t="shared" si="15"/>
        <v>7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'8'!L201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'8'!L202</f>
        <v>2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'8'!L203</f>
        <v>14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5"/>
        <v>4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'8'!L204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'8'!L205</f>
        <v>2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'8'!L206</f>
        <v>18</v>
      </c>
      <c r="F206" s="126"/>
      <c r="G206" s="126"/>
      <c r="H206" s="126"/>
      <c r="I206" s="126"/>
      <c r="J206" s="149"/>
      <c r="K206" s="133"/>
      <c r="L206" s="72">
        <v>18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'8'!L207</f>
        <v>6</v>
      </c>
      <c r="F207" s="126"/>
      <c r="G207" s="126"/>
      <c r="H207" s="126"/>
      <c r="I207" s="126"/>
      <c r="J207" s="149"/>
      <c r="K207" s="133"/>
      <c r="L207" s="72">
        <v>4</v>
      </c>
      <c r="M207" s="123">
        <f t="shared" ref="M207:M208" si="22">(E207+F207+G207+H207+I207)-J207-K207-L207</f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'8'!L208</f>
        <v>4</v>
      </c>
      <c r="F208" s="126"/>
      <c r="G208" s="126"/>
      <c r="H208" s="126"/>
      <c r="I208" s="126"/>
      <c r="J208" s="149"/>
      <c r="K208" s="133"/>
      <c r="L208" s="72">
        <v>4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50" activePane="bottomRight" state="frozen"/>
      <selection activeCell="O74" sqref="O74"/>
      <selection pane="topRight" activeCell="O74" sqref="O74"/>
      <selection pane="bottomLeft" activeCell="O74" sqref="O74"/>
      <selection pane="bottomRight" activeCell="E58" sqref="E5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20</v>
      </c>
      <c r="F5" s="116">
        <f>F6+F46+F60+F64+F74</f>
        <v>0</v>
      </c>
      <c r="G5" s="116">
        <f t="shared" si="0"/>
        <v>627</v>
      </c>
      <c r="H5" s="116">
        <f t="shared" si="0"/>
        <v>58</v>
      </c>
      <c r="I5" s="116">
        <f t="shared" si="0"/>
        <v>0</v>
      </c>
      <c r="J5" s="145">
        <f t="shared" si="0"/>
        <v>1</v>
      </c>
      <c r="K5" s="130">
        <f t="shared" si="0"/>
        <v>105</v>
      </c>
      <c r="L5" s="116">
        <f>L6+L46+L60+L64+L74</f>
        <v>33</v>
      </c>
      <c r="M5" s="118">
        <f t="shared" si="0"/>
        <v>566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332</v>
      </c>
      <c r="H6" s="131">
        <f t="shared" si="1"/>
        <v>58</v>
      </c>
      <c r="I6" s="131">
        <f t="shared" si="1"/>
        <v>0</v>
      </c>
      <c r="J6" s="131">
        <f t="shared" si="1"/>
        <v>0</v>
      </c>
      <c r="K6" s="131">
        <f>SUM(K7:K39)</f>
        <v>64</v>
      </c>
      <c r="L6" s="131">
        <f t="shared" ref="L6:M6" si="2">SUM(L7:L39)</f>
        <v>29</v>
      </c>
      <c r="M6" s="131">
        <f t="shared" si="2"/>
        <v>311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2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/>
      <c r="H8" s="141"/>
      <c r="I8" s="141"/>
      <c r="J8" s="149"/>
      <c r="K8" s="133"/>
      <c r="L8" s="72"/>
      <c r="M8" s="120">
        <f t="shared" si="3"/>
        <v>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8</v>
      </c>
      <c r="H11" s="141"/>
      <c r="I11" s="141"/>
      <c r="J11" s="149"/>
      <c r="K11" s="133">
        <v>2</v>
      </c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10</v>
      </c>
      <c r="H14" s="141"/>
      <c r="I14" s="141"/>
      <c r="J14" s="149"/>
      <c r="K14" s="133">
        <v>3</v>
      </c>
      <c r="L14" s="72"/>
      <c r="M14" s="120">
        <f t="shared" si="3"/>
        <v>7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10</v>
      </c>
      <c r="H15" s="141"/>
      <c r="I15" s="141"/>
      <c r="J15" s="149"/>
      <c r="K15" s="133">
        <v>3</v>
      </c>
      <c r="L15" s="72"/>
      <c r="M15" s="120">
        <f t="shared" si="3"/>
        <v>7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10</v>
      </c>
      <c r="H16" s="141">
        <v>8</v>
      </c>
      <c r="I16" s="141"/>
      <c r="J16" s="149"/>
      <c r="K16" s="133">
        <v>3</v>
      </c>
      <c r="L16" s="72"/>
      <c r="M16" s="120">
        <f t="shared" si="3"/>
        <v>15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>
        <v>10</v>
      </c>
      <c r="H17" s="141"/>
      <c r="I17" s="141"/>
      <c r="J17" s="149"/>
      <c r="K17" s="133">
        <v>1</v>
      </c>
      <c r="L17" s="72"/>
      <c r="M17" s="120">
        <f t="shared" si="3"/>
        <v>9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>
        <v>10</v>
      </c>
      <c r="H18" s="141"/>
      <c r="I18" s="141"/>
      <c r="J18" s="149"/>
      <c r="K18" s="133"/>
      <c r="L18" s="72"/>
      <c r="M18" s="120">
        <f t="shared" si="3"/>
        <v>10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10</v>
      </c>
      <c r="H19" s="141">
        <v>6</v>
      </c>
      <c r="I19" s="141"/>
      <c r="J19" s="149"/>
      <c r="K19" s="133">
        <v>5</v>
      </c>
      <c r="L19" s="72"/>
      <c r="M19" s="120">
        <f t="shared" si="3"/>
        <v>11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1</v>
      </c>
      <c r="F20" s="126"/>
      <c r="G20" s="141"/>
      <c r="H20" s="141">
        <v>12</v>
      </c>
      <c r="I20" s="141"/>
      <c r="J20" s="149"/>
      <c r="K20" s="133"/>
      <c r="L20" s="72">
        <v>11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11</v>
      </c>
      <c r="F22" s="126"/>
      <c r="G22" s="141">
        <v>10</v>
      </c>
      <c r="H22" s="141"/>
      <c r="I22" s="141"/>
      <c r="J22" s="149"/>
      <c r="K22" s="133"/>
      <c r="L22" s="72">
        <v>12</v>
      </c>
      <c r="M22" s="120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>
        <v>10</v>
      </c>
      <c r="H23" s="141"/>
      <c r="I23" s="141"/>
      <c r="J23" s="149"/>
      <c r="K23" s="133">
        <v>2</v>
      </c>
      <c r="L23" s="72"/>
      <c r="M23" s="120">
        <f t="shared" si="3"/>
        <v>8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10</v>
      </c>
      <c r="H27" s="141">
        <v>8</v>
      </c>
      <c r="I27" s="141"/>
      <c r="J27" s="149"/>
      <c r="K27" s="133">
        <v>4</v>
      </c>
      <c r="L27" s="72"/>
      <c r="M27" s="120">
        <f t="shared" si="3"/>
        <v>14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24</v>
      </c>
      <c r="H28" s="141">
        <v>12</v>
      </c>
      <c r="I28" s="141"/>
      <c r="J28" s="149"/>
      <c r="K28" s="133">
        <v>12</v>
      </c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24</v>
      </c>
      <c r="H29" s="141">
        <v>12</v>
      </c>
      <c r="I29" s="141"/>
      <c r="J29" s="149"/>
      <c r="K29" s="133">
        <v>5</v>
      </c>
      <c r="L29" s="72"/>
      <c r="M29" s="120">
        <f t="shared" si="3"/>
        <v>31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>
        <v>10</v>
      </c>
      <c r="H31" s="141"/>
      <c r="I31" s="141"/>
      <c r="J31" s="149"/>
      <c r="K31" s="133">
        <v>6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10</v>
      </c>
      <c r="H32" s="141"/>
      <c r="I32" s="141"/>
      <c r="J32" s="149"/>
      <c r="K32" s="133">
        <v>3</v>
      </c>
      <c r="L32" s="72"/>
      <c r="M32" s="120">
        <f t="shared" si="3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8</v>
      </c>
      <c r="H33" s="141"/>
      <c r="I33" s="141"/>
      <c r="J33" s="149"/>
      <c r="K33" s="133">
        <v>2</v>
      </c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10</v>
      </c>
      <c r="H36" s="141"/>
      <c r="I36" s="141"/>
      <c r="J36" s="149"/>
      <c r="K36" s="133">
        <v>2</v>
      </c>
      <c r="L36" s="72"/>
      <c r="M36" s="120">
        <f t="shared" si="3"/>
        <v>8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32</v>
      </c>
      <c r="H38" s="141"/>
      <c r="I38" s="141"/>
      <c r="J38" s="149"/>
      <c r="K38" s="133">
        <v>10</v>
      </c>
      <c r="L38" s="72"/>
      <c r="M38" s="120">
        <f t="shared" si="3"/>
        <v>22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12</v>
      </c>
      <c r="H39" s="141"/>
      <c r="I39" s="141"/>
      <c r="J39" s="149"/>
      <c r="K39" s="133">
        <v>1</v>
      </c>
      <c r="L39" s="72"/>
      <c r="M39" s="120">
        <f t="shared" si="3"/>
        <v>11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'9'!L41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'9'!L42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0">
        <f t="shared" si="3"/>
        <v>6</v>
      </c>
      <c r="N42" s="73" t="s">
        <v>276</v>
      </c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'9'!L43</f>
        <v>0</v>
      </c>
      <c r="F43" s="127"/>
      <c r="G43" s="142">
        <v>10</v>
      </c>
      <c r="H43" s="142"/>
      <c r="I43" s="142"/>
      <c r="J43" s="150"/>
      <c r="K43" s="134">
        <v>6</v>
      </c>
      <c r="L43" s="73"/>
      <c r="M43" s="120">
        <f t="shared" si="3"/>
        <v>4</v>
      </c>
      <c r="N43" s="73" t="s">
        <v>276</v>
      </c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'9'!L44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6</v>
      </c>
      <c r="F46" s="103">
        <f>SUM(F47:F58)</f>
        <v>0</v>
      </c>
      <c r="G46" s="103">
        <f t="shared" ref="G46:L46" si="4">SUM(G47:G58)</f>
        <v>227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33</v>
      </c>
      <c r="L46" s="103">
        <f t="shared" si="4"/>
        <v>4</v>
      </c>
      <c r="M46" s="119">
        <f>(E46+F46+G46+H46+I46)-J46-K46-L46</f>
        <v>196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'9'!L47</f>
        <v>0</v>
      </c>
      <c r="F47" s="125"/>
      <c r="G47" s="140">
        <v>10</v>
      </c>
      <c r="H47" s="140"/>
      <c r="I47" s="140"/>
      <c r="J47" s="148"/>
      <c r="K47" s="132">
        <v>10</v>
      </c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'9'!L48</f>
        <v>0</v>
      </c>
      <c r="F48" s="126"/>
      <c r="G48" s="141">
        <v>72</v>
      </c>
      <c r="H48" s="141"/>
      <c r="I48" s="141"/>
      <c r="J48" s="149"/>
      <c r="K48" s="133">
        <v>5</v>
      </c>
      <c r="L48" s="72"/>
      <c r="M48" s="120">
        <f t="shared" si="3"/>
        <v>67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'9'!L49</f>
        <v>0</v>
      </c>
      <c r="F49" s="126"/>
      <c r="G49" s="141">
        <v>35</v>
      </c>
      <c r="H49" s="141"/>
      <c r="I49" s="141"/>
      <c r="J49" s="149"/>
      <c r="K49" s="133">
        <v>5</v>
      </c>
      <c r="L49" s="72"/>
      <c r="M49" s="120">
        <f t="shared" si="3"/>
        <v>30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'9'!L50</f>
        <v>0</v>
      </c>
      <c r="F50" s="126"/>
      <c r="G50" s="141">
        <v>70</v>
      </c>
      <c r="H50" s="141"/>
      <c r="I50" s="141"/>
      <c r="J50" s="149"/>
      <c r="K50" s="133"/>
      <c r="L50" s="72"/>
      <c r="M50" s="120">
        <f t="shared" si="3"/>
        <v>70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'9'!L51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'9'!L53</f>
        <v>0</v>
      </c>
      <c r="F53" s="126"/>
      <c r="G53" s="141">
        <v>10</v>
      </c>
      <c r="H53" s="141"/>
      <c r="I53" s="141"/>
      <c r="J53" s="149"/>
      <c r="K53" s="133">
        <v>9</v>
      </c>
      <c r="L53" s="72"/>
      <c r="M53" s="120">
        <f t="shared" si="3"/>
        <v>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'9'!L54</f>
        <v>6</v>
      </c>
      <c r="F54" s="126"/>
      <c r="G54" s="141"/>
      <c r="H54" s="141"/>
      <c r="I54" s="141"/>
      <c r="J54" s="149"/>
      <c r="K54" s="133"/>
      <c r="L54" s="72">
        <v>4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'9'!L55</f>
        <v>0</v>
      </c>
      <c r="F55" s="126"/>
      <c r="G55" s="141">
        <v>10</v>
      </c>
      <c r="H55" s="141"/>
      <c r="I55" s="141"/>
      <c r="J55" s="149"/>
      <c r="K55" s="133">
        <v>4</v>
      </c>
      <c r="L55" s="72"/>
      <c r="M55" s="120">
        <f t="shared" si="3"/>
        <v>6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'9'!L56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'9'!L57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'9'!L58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6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'9'!L65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'9'!L66</f>
        <v>0</v>
      </c>
      <c r="F66" s="126"/>
      <c r="G66" s="141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'9'!L67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'9'!L68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'9'!L69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'9'!L70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'9'!L71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'9'!L72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56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2</v>
      </c>
      <c r="L74" s="106">
        <f t="shared" si="7"/>
        <v>0</v>
      </c>
      <c r="M74" s="119">
        <f t="shared" si="3"/>
        <v>53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'9'!L75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'9'!L76</f>
        <v>0</v>
      </c>
      <c r="F76" s="126"/>
      <c r="G76" s="141">
        <v>14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13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'9'!L77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'9'!L78</f>
        <v>0</v>
      </c>
      <c r="F78" s="126"/>
      <c r="G78" s="141">
        <v>14</v>
      </c>
      <c r="H78" s="141"/>
      <c r="I78" s="141"/>
      <c r="J78" s="149"/>
      <c r="K78" s="133">
        <v>1</v>
      </c>
      <c r="L78" s="72"/>
      <c r="M78" s="120">
        <f t="shared" si="8"/>
        <v>13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'9'!L80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'9'!L81</f>
        <v>0</v>
      </c>
      <c r="F81" s="126"/>
      <c r="G81" s="141">
        <v>14</v>
      </c>
      <c r="H81" s="141"/>
      <c r="I81" s="141"/>
      <c r="J81" s="149"/>
      <c r="K81" s="133">
        <v>1</v>
      </c>
      <c r="L81" s="72"/>
      <c r="M81" s="120">
        <f t="shared" si="8"/>
        <v>13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72</v>
      </c>
      <c r="F83" s="108">
        <f t="shared" si="9"/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08">
        <f t="shared" si="9"/>
        <v>16</v>
      </c>
      <c r="K83" s="108">
        <f t="shared" si="9"/>
        <v>0</v>
      </c>
      <c r="L83" s="108">
        <f t="shared" si="9"/>
        <v>28</v>
      </c>
      <c r="M83" s="119">
        <f t="shared" si="8"/>
        <v>60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'9'!L84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'9'!L85</f>
        <v>12</v>
      </c>
      <c r="F85" s="126"/>
      <c r="G85" s="141"/>
      <c r="H85" s="141"/>
      <c r="I85" s="141"/>
      <c r="J85" s="149"/>
      <c r="K85" s="133"/>
      <c r="L85" s="72"/>
      <c r="M85" s="120">
        <f t="shared" si="8"/>
        <v>12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'9'!L87</f>
        <v>9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6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'9'!L88</f>
        <v>9</v>
      </c>
      <c r="F88" s="126"/>
      <c r="G88" s="141">
        <v>8</v>
      </c>
      <c r="H88" s="141"/>
      <c r="I88" s="141"/>
      <c r="J88" s="149">
        <v>4</v>
      </c>
      <c r="K88" s="133"/>
      <c r="L88" s="72">
        <v>5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'9'!L89</f>
        <v>7</v>
      </c>
      <c r="F89" s="126"/>
      <c r="G89" s="141"/>
      <c r="H89" s="141"/>
      <c r="I89" s="141"/>
      <c r="J89" s="149"/>
      <c r="K89" s="133"/>
      <c r="L89" s="72"/>
      <c r="M89" s="120">
        <f t="shared" si="8"/>
        <v>7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'9'!L90</f>
        <v>10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9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'9'!L91</f>
        <v>17</v>
      </c>
      <c r="F91" s="126"/>
      <c r="G91" s="141">
        <v>16</v>
      </c>
      <c r="H91" s="141"/>
      <c r="I91" s="141"/>
      <c r="J91" s="149">
        <v>8</v>
      </c>
      <c r="K91" s="133"/>
      <c r="L91" s="72">
        <v>14</v>
      </c>
      <c r="M91" s="120">
        <f t="shared" si="8"/>
        <v>11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'9'!L92</f>
        <v>8</v>
      </c>
      <c r="F92" s="126"/>
      <c r="G92" s="141">
        <v>8</v>
      </c>
      <c r="H92" s="141"/>
      <c r="I92" s="141"/>
      <c r="J92" s="149">
        <v>4</v>
      </c>
      <c r="K92" s="133"/>
      <c r="L92" s="72">
        <v>5</v>
      </c>
      <c r="M92" s="120">
        <f t="shared" si="8"/>
        <v>7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4</v>
      </c>
      <c r="M94" s="106">
        <f t="shared" si="11"/>
        <v>6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'9'!L95</f>
        <v>0</v>
      </c>
      <c r="F95" s="125"/>
      <c r="G95" s="140">
        <v>10</v>
      </c>
      <c r="H95" s="140"/>
      <c r="I95" s="140"/>
      <c r="J95" s="148"/>
      <c r="K95" s="132"/>
      <c r="L95" s="71">
        <v>4</v>
      </c>
      <c r="M95" s="120">
        <f t="shared" si="8"/>
        <v>6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'9'!L98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'9'!L99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11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9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'9'!L110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'9'!L115</f>
        <v>0</v>
      </c>
      <c r="F115" s="126"/>
      <c r="G115" s="141">
        <v>1</v>
      </c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'9'!L121</f>
        <v>0</v>
      </c>
      <c r="F121" s="126"/>
      <c r="G121" s="141">
        <v>1</v>
      </c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'9'!L122</f>
        <v>2</v>
      </c>
      <c r="F122" s="126"/>
      <c r="G122" s="141">
        <v>1</v>
      </c>
      <c r="H122" s="141"/>
      <c r="I122" s="141"/>
      <c r="J122" s="149"/>
      <c r="K122" s="133"/>
      <c r="L122" s="72">
        <v>2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'9'!L123</f>
        <v>0</v>
      </c>
      <c r="F123" s="126"/>
      <c r="G123" s="141">
        <v>1</v>
      </c>
      <c r="H123" s="141"/>
      <c r="I123" s="141"/>
      <c r="J123" s="149"/>
      <c r="K123" s="133"/>
      <c r="L123" s="72"/>
      <c r="M123" s="120">
        <f t="shared" si="8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'9'!L127</f>
        <v>0</v>
      </c>
      <c r="F127" s="126"/>
      <c r="G127" s="141">
        <v>2</v>
      </c>
      <c r="H127" s="141"/>
      <c r="I127" s="141"/>
      <c r="J127" s="149"/>
      <c r="K127" s="133"/>
      <c r="L127" s="72"/>
      <c r="M127" s="120">
        <f t="shared" si="8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'9'!L129</f>
        <v>0</v>
      </c>
      <c r="F129" s="126"/>
      <c r="G129" s="141">
        <v>2</v>
      </c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'9'!L131</f>
        <v>2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2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'9'!L133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'9'!L139</f>
        <v>0</v>
      </c>
      <c r="F139" s="126"/>
      <c r="G139" s="141">
        <v>3</v>
      </c>
      <c r="H139" s="141"/>
      <c r="I139" s="141"/>
      <c r="J139" s="149"/>
      <c r="K139" s="133"/>
      <c r="L139" s="72">
        <v>3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'9'!L140</f>
        <v>1</v>
      </c>
      <c r="F140" s="127"/>
      <c r="G140" s="142"/>
      <c r="H140" s="142">
        <v>3</v>
      </c>
      <c r="I140" s="142"/>
      <c r="J140" s="150"/>
      <c r="K140" s="134"/>
      <c r="L140" s="73">
        <v>3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'9'!L141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30</v>
      </c>
      <c r="F143" s="105">
        <f t="shared" si="14"/>
        <v>0</v>
      </c>
      <c r="G143" s="105">
        <f t="shared" si="14"/>
        <v>22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21</v>
      </c>
      <c r="M143" s="119">
        <f t="shared" ref="M143:M206" si="15">(E143+F143+G143+H143+I143)-J143-K143-L143</f>
        <v>31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'9'!L144</f>
        <v>10</v>
      </c>
      <c r="G144" s="140"/>
      <c r="H144" s="140"/>
      <c r="I144" s="140"/>
      <c r="J144" s="148"/>
      <c r="K144" s="132"/>
      <c r="L144" s="71"/>
      <c r="M144" s="120">
        <f>(E144+K148+G144+H144+I144)-J144-K144-L144</f>
        <v>10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'9'!L145</f>
        <v>3</v>
      </c>
      <c r="F145" s="126"/>
      <c r="G145" s="141">
        <v>10</v>
      </c>
      <c r="H145" s="141"/>
      <c r="I145" s="141"/>
      <c r="J145" s="149"/>
      <c r="K145" s="133"/>
      <c r="L145" s="72">
        <v>11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'9'!L147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'9'!L148</f>
        <v>5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5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'9'!L149</f>
        <v>8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4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'9'!L150</f>
        <v>4</v>
      </c>
      <c r="F150" s="126"/>
      <c r="G150" s="141">
        <v>12</v>
      </c>
      <c r="H150" s="141"/>
      <c r="I150" s="141"/>
      <c r="J150" s="149"/>
      <c r="K150" s="133"/>
      <c r="L150" s="72">
        <v>6</v>
      </c>
      <c r="M150" s="120">
        <f t="shared" si="15"/>
        <v>10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71</v>
      </c>
      <c r="F152" s="105">
        <f t="shared" si="16"/>
        <v>0</v>
      </c>
      <c r="G152" s="105">
        <f t="shared" si="16"/>
        <v>20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29</v>
      </c>
      <c r="M152" s="119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'9'!L153</f>
        <v>64</v>
      </c>
      <c r="F153" s="125"/>
      <c r="G153" s="140"/>
      <c r="H153" s="140"/>
      <c r="I153" s="140"/>
      <c r="J153" s="148"/>
      <c r="K153" s="132"/>
      <c r="L153" s="71">
        <v>20</v>
      </c>
      <c r="M153" s="120">
        <f t="shared" si="15"/>
        <v>44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'9'!L154</f>
        <v>0</v>
      </c>
      <c r="F154" s="126"/>
      <c r="G154" s="141">
        <v>20</v>
      </c>
      <c r="H154" s="141"/>
      <c r="I154" s="141"/>
      <c r="J154" s="149"/>
      <c r="K154" s="133"/>
      <c r="L154" s="72">
        <v>9</v>
      </c>
      <c r="M154" s="120">
        <f t="shared" si="15"/>
        <v>11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'9'!L155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'9'!L156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'9'!L157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'9'!L158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'9'!L159</f>
        <v>1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1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'9'!L160</f>
        <v>5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5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'9'!L161</f>
        <v>1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1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'9'!L162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'9'!L163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'9'!L164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'9'!L168</f>
        <v>32</v>
      </c>
      <c r="F168" s="125"/>
      <c r="G168" s="140"/>
      <c r="H168" s="140"/>
      <c r="I168" s="140"/>
      <c r="J168" s="148"/>
      <c r="K168" s="132"/>
      <c r="L168" s="71">
        <v>30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'9'!L169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235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199</v>
      </c>
      <c r="M184" s="119">
        <f t="shared" si="15"/>
        <v>36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'9'!L185</f>
        <v>28</v>
      </c>
      <c r="F185" s="125"/>
      <c r="G185" s="125"/>
      <c r="H185" s="125"/>
      <c r="I185" s="125"/>
      <c r="J185" s="148"/>
      <c r="K185" s="132"/>
      <c r="L185" s="71">
        <v>21</v>
      </c>
      <c r="M185" s="120">
        <f t="shared" si="15"/>
        <v>7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'9'!L186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'9'!L187</f>
        <v>31</v>
      </c>
      <c r="F187" s="125"/>
      <c r="G187" s="125"/>
      <c r="H187" s="125"/>
      <c r="I187" s="125"/>
      <c r="J187" s="148"/>
      <c r="K187" s="132"/>
      <c r="L187" s="71">
        <v>30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'9'!L188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'9'!L189</f>
        <v>32</v>
      </c>
      <c r="F189" s="125"/>
      <c r="G189" s="125"/>
      <c r="H189" s="125"/>
      <c r="I189" s="125"/>
      <c r="J189" s="148"/>
      <c r="K189" s="132"/>
      <c r="L189" s="71">
        <v>11</v>
      </c>
      <c r="M189" s="120">
        <f t="shared" si="15"/>
        <v>21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'9'!L190</f>
        <v>37</v>
      </c>
      <c r="F190" s="125"/>
      <c r="G190" s="125"/>
      <c r="H190" s="125"/>
      <c r="I190" s="125"/>
      <c r="J190" s="148"/>
      <c r="K190" s="132"/>
      <c r="L190" s="71">
        <v>36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'9'!L191</f>
        <v>33</v>
      </c>
      <c r="F191" s="125"/>
      <c r="G191" s="125"/>
      <c r="H191" s="125"/>
      <c r="I191" s="125"/>
      <c r="J191" s="148"/>
      <c r="K191" s="132"/>
      <c r="L191" s="71">
        <v>30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'9'!L192</f>
        <v>42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'9'!L193</f>
        <v>30</v>
      </c>
      <c r="F193" s="125"/>
      <c r="G193" s="125"/>
      <c r="H193" s="125"/>
      <c r="I193" s="125"/>
      <c r="J193" s="148"/>
      <c r="K193" s="132"/>
      <c r="L193" s="71">
        <v>27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39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41</v>
      </c>
      <c r="M195" s="119">
        <f>(E195+F195+G195+H195+I195)-J195-K195-L195</f>
        <v>-2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'9'!L197</f>
        <v>25</v>
      </c>
      <c r="F197" s="125"/>
      <c r="G197" s="125"/>
      <c r="H197" s="125"/>
      <c r="I197" s="125"/>
      <c r="J197" s="148"/>
      <c r="K197" s="132"/>
      <c r="L197" s="71">
        <v>27</v>
      </c>
      <c r="M197" s="120">
        <f t="shared" si="15"/>
        <v>-2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'9'!L198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50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41</v>
      </c>
      <c r="M200" s="119">
        <f t="shared" si="15"/>
        <v>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'9'!L201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'9'!L202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'9'!L203</f>
        <v>10</v>
      </c>
      <c r="F203" s="126"/>
      <c r="G203" s="126"/>
      <c r="H203" s="126"/>
      <c r="I203" s="126"/>
      <c r="J203" s="149"/>
      <c r="K203" s="133"/>
      <c r="L203" s="72">
        <v>6</v>
      </c>
      <c r="M203" s="123">
        <f t="shared" si="15"/>
        <v>4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'9'!L204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'9'!L205</f>
        <v>2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'9'!L206</f>
        <v>18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5"/>
        <v>2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'9'!L207</f>
        <v>4</v>
      </c>
      <c r="F207" s="126"/>
      <c r="G207" s="126"/>
      <c r="H207" s="126"/>
      <c r="I207" s="126"/>
      <c r="J207" s="149"/>
      <c r="K207" s="133"/>
      <c r="L207" s="72">
        <v>2</v>
      </c>
      <c r="M207" s="123">
        <f t="shared" ref="M207:M208" si="22">(E207+F207+G207+H207+I207)-J207-K207-L207</f>
        <v>2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'9'!L208</f>
        <v>4</v>
      </c>
      <c r="F208" s="126"/>
      <c r="G208" s="126"/>
      <c r="H208" s="126"/>
      <c r="I208" s="126"/>
      <c r="J208" s="149"/>
      <c r="K208" s="133"/>
      <c r="L208" s="72">
        <v>3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7" sqref="L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33</v>
      </c>
      <c r="F5" s="116">
        <f>F6+F46+F60+F64+F74</f>
        <v>0</v>
      </c>
      <c r="G5" s="116">
        <f t="shared" si="0"/>
        <v>684</v>
      </c>
      <c r="H5" s="116">
        <f t="shared" si="0"/>
        <v>210</v>
      </c>
      <c r="I5" s="116">
        <f t="shared" si="0"/>
        <v>0</v>
      </c>
      <c r="J5" s="145">
        <f t="shared" si="0"/>
        <v>1</v>
      </c>
      <c r="K5" s="130">
        <f t="shared" si="0"/>
        <v>0</v>
      </c>
      <c r="L5" s="116">
        <f>L6+L46+L60+L64+L74</f>
        <v>21</v>
      </c>
      <c r="M5" s="118">
        <f t="shared" si="0"/>
        <v>905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29</v>
      </c>
      <c r="F6" s="131">
        <f t="shared" si="1"/>
        <v>0</v>
      </c>
      <c r="G6" s="131">
        <f t="shared" si="1"/>
        <v>356</v>
      </c>
      <c r="H6" s="131">
        <f t="shared" si="1"/>
        <v>151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20</v>
      </c>
      <c r="M6" s="131">
        <f t="shared" si="2"/>
        <v>516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6</v>
      </c>
      <c r="F7" s="125"/>
      <c r="G7" s="140"/>
      <c r="H7" s="140"/>
      <c r="I7" s="140"/>
      <c r="J7" s="148"/>
      <c r="K7" s="132"/>
      <c r="L7" s="71">
        <v>4</v>
      </c>
      <c r="M7" s="120">
        <f t="shared" ref="M7:M75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9</v>
      </c>
      <c r="H11" s="141"/>
      <c r="I11" s="141"/>
      <c r="J11" s="149"/>
      <c r="K11" s="133"/>
      <c r="L11" s="72"/>
      <c r="M11" s="120">
        <f t="shared" si="3"/>
        <v>9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12</v>
      </c>
      <c r="H15" s="141">
        <v>10</v>
      </c>
      <c r="I15" s="141"/>
      <c r="J15" s="149"/>
      <c r="K15" s="133"/>
      <c r="L15" s="72"/>
      <c r="M15" s="120">
        <f t="shared" si="3"/>
        <v>22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12</v>
      </c>
      <c r="H16" s="141">
        <v>12</v>
      </c>
      <c r="I16" s="141"/>
      <c r="J16" s="149"/>
      <c r="K16" s="133"/>
      <c r="L16" s="72"/>
      <c r="M16" s="120">
        <f t="shared" si="3"/>
        <v>24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>
        <v>10</v>
      </c>
      <c r="H17" s="141">
        <v>10</v>
      </c>
      <c r="I17" s="141"/>
      <c r="J17" s="149"/>
      <c r="K17" s="133"/>
      <c r="L17" s="72"/>
      <c r="M17" s="120">
        <f t="shared" si="3"/>
        <v>20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12</v>
      </c>
      <c r="H19" s="141"/>
      <c r="I19" s="141"/>
      <c r="J19" s="149"/>
      <c r="K19" s="133"/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11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12</v>
      </c>
      <c r="H21" s="141">
        <v>11</v>
      </c>
      <c r="I21" s="141"/>
      <c r="J21" s="149"/>
      <c r="K21" s="133"/>
      <c r="L21" s="72"/>
      <c r="M21" s="120">
        <f t="shared" si="3"/>
        <v>23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12</v>
      </c>
      <c r="F22" s="126"/>
      <c r="G22" s="141">
        <v>22</v>
      </c>
      <c r="H22" s="141"/>
      <c r="I22" s="141"/>
      <c r="J22" s="149"/>
      <c r="K22" s="133"/>
      <c r="L22" s="72">
        <v>12</v>
      </c>
      <c r="M22" s="120">
        <f t="shared" si="3"/>
        <v>22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11</v>
      </c>
      <c r="H27" s="141">
        <v>11</v>
      </c>
      <c r="I27" s="141"/>
      <c r="J27" s="149"/>
      <c r="K27" s="133"/>
      <c r="L27" s="72"/>
      <c r="M27" s="120">
        <f t="shared" si="3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24</v>
      </c>
      <c r="H28" s="141">
        <v>15</v>
      </c>
      <c r="I28" s="141"/>
      <c r="J28" s="149"/>
      <c r="K28" s="133"/>
      <c r="L28" s="72"/>
      <c r="M28" s="120">
        <f t="shared" si="3"/>
        <v>39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24</v>
      </c>
      <c r="H29" s="141">
        <v>12</v>
      </c>
      <c r="I29" s="141"/>
      <c r="J29" s="149"/>
      <c r="K29" s="133"/>
      <c r="L29" s="72"/>
      <c r="M29" s="120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>
        <v>12</v>
      </c>
      <c r="H31" s="141"/>
      <c r="I31" s="141"/>
      <c r="J31" s="149"/>
      <c r="K31" s="133"/>
      <c r="L31" s="72"/>
      <c r="M31" s="120">
        <f t="shared" si="3"/>
        <v>12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12</v>
      </c>
      <c r="H36" s="141">
        <v>10</v>
      </c>
      <c r="I36" s="141"/>
      <c r="J36" s="149"/>
      <c r="K36" s="133"/>
      <c r="L36" s="72"/>
      <c r="M36" s="120">
        <f t="shared" si="3"/>
        <v>22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'10'!L40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'10'!L41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'10'!L42</f>
        <v>0</v>
      </c>
      <c r="F42" s="127"/>
      <c r="G42" s="142">
        <v>10</v>
      </c>
      <c r="H42" s="142"/>
      <c r="I42" s="142"/>
      <c r="J42" s="150"/>
      <c r="K42" s="134"/>
      <c r="L42" s="73"/>
      <c r="M42" s="120">
        <f t="shared" si="3"/>
        <v>10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'10'!L43</f>
        <v>0</v>
      </c>
      <c r="F43" s="127"/>
      <c r="G43" s="142">
        <v>10</v>
      </c>
      <c r="H43" s="142"/>
      <c r="I43" s="142"/>
      <c r="J43" s="150"/>
      <c r="K43" s="134"/>
      <c r="L43" s="73"/>
      <c r="M43" s="120">
        <f t="shared" si="3"/>
        <v>10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'10'!L44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4</v>
      </c>
      <c r="F46" s="103">
        <f>SUM(F47:F58)</f>
        <v>0</v>
      </c>
      <c r="G46" s="103">
        <f t="shared" ref="G46:L46" si="4">SUM(G47:G58)</f>
        <v>268</v>
      </c>
      <c r="H46" s="103">
        <f t="shared" si="4"/>
        <v>59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1</v>
      </c>
      <c r="M46" s="119">
        <f>(E46+F46+G46+H46+I46)-J46-K46-L46</f>
        <v>330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'10'!L47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'10'!L48</f>
        <v>0</v>
      </c>
      <c r="F48" s="126"/>
      <c r="G48" s="141">
        <v>80</v>
      </c>
      <c r="H48" s="141">
        <v>20</v>
      </c>
      <c r="I48" s="141"/>
      <c r="J48" s="149"/>
      <c r="K48" s="133"/>
      <c r="L48" s="72"/>
      <c r="M48" s="120">
        <f t="shared" si="3"/>
        <v>100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'10'!L49</f>
        <v>0</v>
      </c>
      <c r="F49" s="126"/>
      <c r="G49" s="141">
        <v>60</v>
      </c>
      <c r="H49" s="141"/>
      <c r="I49" s="141"/>
      <c r="J49" s="149"/>
      <c r="K49" s="133"/>
      <c r="L49" s="72"/>
      <c r="M49" s="120">
        <f t="shared" si="3"/>
        <v>60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'10'!L50</f>
        <v>0</v>
      </c>
      <c r="F50" s="126"/>
      <c r="G50" s="141">
        <v>80</v>
      </c>
      <c r="H50" s="141">
        <v>39</v>
      </c>
      <c r="I50" s="141"/>
      <c r="J50" s="149"/>
      <c r="K50" s="133"/>
      <c r="L50" s="72"/>
      <c r="M50" s="120">
        <f t="shared" si="3"/>
        <v>119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'10'!L53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'10'!L54</f>
        <v>4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3"/>
        <v>3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'10'!L55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'10'!L56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'10'!L57</f>
        <v>0</v>
      </c>
      <c r="F57" s="126"/>
      <c r="G57" s="141">
        <v>14</v>
      </c>
      <c r="H57" s="141"/>
      <c r="I57" s="141"/>
      <c r="J57" s="149"/>
      <c r="K57" s="133"/>
      <c r="L57" s="72"/>
      <c r="M57" s="120">
        <f t="shared" si="3"/>
        <v>14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'10'!L58</f>
        <v>0</v>
      </c>
      <c r="F58" s="126"/>
      <c r="G58" s="141">
        <v>14</v>
      </c>
      <c r="H58" s="141"/>
      <c r="I58" s="141"/>
      <c r="J58" s="149"/>
      <c r="K58" s="133"/>
      <c r="L58" s="72"/>
      <c r="M58" s="120">
        <f t="shared" si="3"/>
        <v>14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'10'!L65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'10'!L66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'10'!L67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'10'!L68</f>
        <v>0</v>
      </c>
      <c r="F68" s="126"/>
      <c r="G68" s="141">
        <v>3</v>
      </c>
      <c r="H68" s="141"/>
      <c r="I68" s="141"/>
      <c r="J68" s="149"/>
      <c r="K68" s="133"/>
      <c r="L68" s="72"/>
      <c r="M68" s="120">
        <f t="shared" si="3"/>
        <v>3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'10'!L70</f>
        <v>0</v>
      </c>
      <c r="F70" s="126"/>
      <c r="G70" s="141">
        <v>3</v>
      </c>
      <c r="H70" s="141"/>
      <c r="I70" s="141"/>
      <c r="J70" s="149"/>
      <c r="K70" s="133"/>
      <c r="L70" s="72"/>
      <c r="M70" s="120">
        <f t="shared" si="3"/>
        <v>3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'10'!L71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'10'!L72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46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45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'10'!L75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'10'!L76</f>
        <v>0</v>
      </c>
      <c r="F76" s="126"/>
      <c r="G76" s="141">
        <v>11</v>
      </c>
      <c r="H76" s="141"/>
      <c r="I76" s="141"/>
      <c r="J76" s="149"/>
      <c r="K76" s="133"/>
      <c r="L76" s="72"/>
      <c r="M76" s="120">
        <f t="shared" ref="M76:M142" si="8">(E76+F76+G76+H76+I76)-J76-K76-L76</f>
        <v>11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'10'!L78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'10'!L80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'10'!L81</f>
        <v>0</v>
      </c>
      <c r="F81" s="126"/>
      <c r="G81" s="141">
        <v>10</v>
      </c>
      <c r="H81" s="141"/>
      <c r="I81" s="141"/>
      <c r="J81" s="149">
        <v>1</v>
      </c>
      <c r="K81" s="133"/>
      <c r="L81" s="72"/>
      <c r="M81" s="120">
        <f t="shared" si="8"/>
        <v>9</v>
      </c>
      <c r="N81" s="72" t="s">
        <v>273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28</v>
      </c>
      <c r="F83" s="108">
        <f t="shared" si="9"/>
        <v>0</v>
      </c>
      <c r="G83" s="108">
        <f t="shared" si="9"/>
        <v>58</v>
      </c>
      <c r="H83" s="108">
        <f t="shared" si="9"/>
        <v>0</v>
      </c>
      <c r="I83" s="108">
        <f t="shared" si="9"/>
        <v>0</v>
      </c>
      <c r="J83" s="108">
        <f t="shared" si="9"/>
        <v>12</v>
      </c>
      <c r="K83" s="108">
        <f t="shared" si="9"/>
        <v>0</v>
      </c>
      <c r="L83" s="108">
        <f t="shared" si="9"/>
        <v>53</v>
      </c>
      <c r="M83" s="119">
        <f t="shared" si="8"/>
        <v>21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'10'!L84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'10'!L85</f>
        <v>0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'10'!L87</f>
        <v>3</v>
      </c>
      <c r="F87" s="126"/>
      <c r="G87" s="141">
        <v>10</v>
      </c>
      <c r="H87" s="141"/>
      <c r="I87" s="141"/>
      <c r="J87" s="149"/>
      <c r="K87" s="133"/>
      <c r="L87" s="72">
        <v>8</v>
      </c>
      <c r="M87" s="120">
        <f t="shared" si="8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'10'!L88</f>
        <v>5</v>
      </c>
      <c r="F88" s="126"/>
      <c r="G88" s="141">
        <v>12</v>
      </c>
      <c r="H88" s="141"/>
      <c r="I88" s="141"/>
      <c r="J88" s="149">
        <v>3</v>
      </c>
      <c r="K88" s="133"/>
      <c r="L88" s="72">
        <v>12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'10'!L89</f>
        <v>0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'10'!L90</f>
        <v>1</v>
      </c>
      <c r="F90" s="126"/>
      <c r="G90" s="141"/>
      <c r="H90" s="141"/>
      <c r="I90" s="141"/>
      <c r="J90" s="149"/>
      <c r="K90" s="133"/>
      <c r="L90" s="72"/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'10'!L91</f>
        <v>14</v>
      </c>
      <c r="F91" s="126"/>
      <c r="G91" s="141">
        <v>12</v>
      </c>
      <c r="H91" s="141"/>
      <c r="I91" s="141"/>
      <c r="J91" s="149">
        <v>6</v>
      </c>
      <c r="K91" s="133"/>
      <c r="L91" s="72">
        <v>11</v>
      </c>
      <c r="M91" s="120">
        <f t="shared" si="8"/>
        <v>9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'10'!L92</f>
        <v>5</v>
      </c>
      <c r="F92" s="126"/>
      <c r="G92" s="141">
        <v>4</v>
      </c>
      <c r="H92" s="141"/>
      <c r="I92" s="141"/>
      <c r="J92" s="149">
        <v>3</v>
      </c>
      <c r="K92" s="133"/>
      <c r="L92" s="72">
        <v>3</v>
      </c>
      <c r="M92" s="120">
        <f t="shared" si="8"/>
        <v>3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4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3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'10'!L95</f>
        <v>4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3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'10'!L98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'10'!L99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5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'10'!L110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'10'!L112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'10'!L121</f>
        <v>1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'10'!L122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'10'!L127</f>
        <v>0</v>
      </c>
      <c r="F127" s="126"/>
      <c r="G127" s="141">
        <v>1</v>
      </c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'10'!L129</f>
        <v>1</v>
      </c>
      <c r="F129" s="126"/>
      <c r="G129" s="141">
        <v>2</v>
      </c>
      <c r="H129" s="141"/>
      <c r="I129" s="141"/>
      <c r="J129" s="149"/>
      <c r="K129" s="133"/>
      <c r="L129" s="72">
        <v>2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'10'!L131</f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'10'!L139</f>
        <v>3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2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'10'!L140</f>
        <v>3</v>
      </c>
      <c r="F140" s="127"/>
      <c r="G140" s="142"/>
      <c r="H140" s="142"/>
      <c r="I140" s="142"/>
      <c r="J140" s="150"/>
      <c r="K140" s="134"/>
      <c r="L140" s="73">
        <v>3</v>
      </c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'10'!L141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21</v>
      </c>
      <c r="F143" s="105">
        <f t="shared" si="14"/>
        <v>0</v>
      </c>
      <c r="G143" s="105">
        <f t="shared" si="14"/>
        <v>33</v>
      </c>
      <c r="H143" s="105">
        <f t="shared" si="14"/>
        <v>9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23</v>
      </c>
      <c r="M143" s="119">
        <f t="shared" ref="M143:M206" si="15">(E143+F143+G143+H143+I143)-J143-K143-L143</f>
        <v>40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'10'!L144</f>
        <v>0</v>
      </c>
      <c r="G144" s="140">
        <v>6</v>
      </c>
      <c r="H144" s="140">
        <v>9</v>
      </c>
      <c r="I144" s="140"/>
      <c r="J144" s="148"/>
      <c r="K144" s="132"/>
      <c r="L144" s="71">
        <v>1</v>
      </c>
      <c r="M144" s="120">
        <f>(E144+K148+G144+H144+I144)-J144-K144-L144</f>
        <v>14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'10'!L145</f>
        <v>11</v>
      </c>
      <c r="F145" s="126"/>
      <c r="G145" s="141"/>
      <c r="H145" s="141"/>
      <c r="I145" s="141"/>
      <c r="J145" s="149"/>
      <c r="K145" s="133"/>
      <c r="L145" s="72">
        <v>5</v>
      </c>
      <c r="M145" s="120">
        <f t="shared" si="15"/>
        <v>6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'10'!L147</f>
        <v>0</v>
      </c>
      <c r="F147" s="126"/>
      <c r="G147" s="141">
        <v>10</v>
      </c>
      <c r="H147" s="141"/>
      <c r="I147" s="141"/>
      <c r="J147" s="149"/>
      <c r="K147" s="133"/>
      <c r="L147" s="72">
        <v>7</v>
      </c>
      <c r="M147" s="120">
        <f t="shared" si="15"/>
        <v>3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'10'!L148</f>
        <v>0</v>
      </c>
      <c r="F148" s="126"/>
      <c r="G148" s="141">
        <v>8</v>
      </c>
      <c r="H148" s="141"/>
      <c r="I148" s="141"/>
      <c r="J148" s="149"/>
      <c r="K148" s="125"/>
      <c r="L148" s="72">
        <v>6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'10'!L149</f>
        <v>4</v>
      </c>
      <c r="F149" s="126"/>
      <c r="G149" s="141">
        <v>9</v>
      </c>
      <c r="H149" s="141"/>
      <c r="I149" s="141"/>
      <c r="J149" s="149"/>
      <c r="K149" s="133"/>
      <c r="L149" s="72">
        <v>4</v>
      </c>
      <c r="M149" s="120">
        <f t="shared" si="15"/>
        <v>9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'10'!L150</f>
        <v>6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6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29</v>
      </c>
      <c r="F152" s="105">
        <f t="shared" si="16"/>
        <v>0</v>
      </c>
      <c r="G152" s="105">
        <f t="shared" si="16"/>
        <v>233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143</v>
      </c>
      <c r="M152" s="119">
        <f t="shared" si="15"/>
        <v>119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'10'!L153</f>
        <v>20</v>
      </c>
      <c r="F153" s="125"/>
      <c r="G153" s="140">
        <v>64</v>
      </c>
      <c r="H153" s="140"/>
      <c r="I153" s="140"/>
      <c r="J153" s="148"/>
      <c r="K153" s="132"/>
      <c r="L153" s="71">
        <v>53</v>
      </c>
      <c r="M153" s="120">
        <f t="shared" si="15"/>
        <v>31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'10'!L154</f>
        <v>9</v>
      </c>
      <c r="F154" s="126"/>
      <c r="G154" s="141">
        <v>20</v>
      </c>
      <c r="H154" s="141"/>
      <c r="I154" s="141"/>
      <c r="J154" s="149"/>
      <c r="K154" s="133"/>
      <c r="L154" s="72">
        <v>18</v>
      </c>
      <c r="M154" s="120">
        <f t="shared" si="15"/>
        <v>11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'10'!L155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'10'!L156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'10'!L157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'10'!L158</f>
        <v>0</v>
      </c>
      <c r="F158" s="126"/>
      <c r="G158" s="141">
        <v>42</v>
      </c>
      <c r="H158" s="141"/>
      <c r="I158" s="141"/>
      <c r="J158" s="149"/>
      <c r="K158" s="133"/>
      <c r="L158" s="72">
        <v>37</v>
      </c>
      <c r="M158" s="120">
        <f t="shared" si="15"/>
        <v>5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'10'!L159</f>
        <v>0</v>
      </c>
      <c r="F159" s="127"/>
      <c r="G159" s="142">
        <v>28</v>
      </c>
      <c r="H159" s="142"/>
      <c r="I159" s="142"/>
      <c r="J159" s="150"/>
      <c r="K159" s="134"/>
      <c r="L159" s="73">
        <v>16</v>
      </c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'10'!L160</f>
        <v>0</v>
      </c>
      <c r="F160" s="127"/>
      <c r="G160" s="142">
        <v>38</v>
      </c>
      <c r="H160" s="142"/>
      <c r="I160" s="142"/>
      <c r="J160" s="150"/>
      <c r="K160" s="134"/>
      <c r="L160" s="73">
        <v>6</v>
      </c>
      <c r="M160" s="120">
        <f t="shared" si="15"/>
        <v>32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'10'!L161</f>
        <v>0</v>
      </c>
      <c r="F161" s="127"/>
      <c r="G161" s="142">
        <v>41</v>
      </c>
      <c r="H161" s="142"/>
      <c r="I161" s="142"/>
      <c r="J161" s="150"/>
      <c r="K161" s="134"/>
      <c r="L161" s="73">
        <v>13</v>
      </c>
      <c r="M161" s="120">
        <f t="shared" si="15"/>
        <v>28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'10'!L162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'10'!L163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'10'!L164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30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'10'!L168</f>
        <v>30</v>
      </c>
      <c r="F168" s="125"/>
      <c r="G168" s="140"/>
      <c r="H168" s="140"/>
      <c r="I168" s="140"/>
      <c r="J168" s="148"/>
      <c r="K168" s="132"/>
      <c r="L168" s="71">
        <v>28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'10'!L169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199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175</v>
      </c>
      <c r="M184" s="119">
        <f t="shared" si="15"/>
        <v>24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'10'!L185</f>
        <v>21</v>
      </c>
      <c r="F185" s="125"/>
      <c r="G185" s="125"/>
      <c r="H185" s="125"/>
      <c r="I185" s="125"/>
      <c r="J185" s="148"/>
      <c r="K185" s="132"/>
      <c r="L185" s="71">
        <v>14</v>
      </c>
      <c r="M185" s="120">
        <f t="shared" si="15"/>
        <v>7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'10'!L186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'10'!L187</f>
        <v>30</v>
      </c>
      <c r="F187" s="125"/>
      <c r="G187" s="125"/>
      <c r="H187" s="125"/>
      <c r="I187" s="125"/>
      <c r="J187" s="148"/>
      <c r="K187" s="132"/>
      <c r="L187" s="71">
        <v>27</v>
      </c>
      <c r="M187" s="120">
        <f t="shared" si="15"/>
        <v>3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'10'!L188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'10'!L189</f>
        <v>11</v>
      </c>
      <c r="F189" s="125"/>
      <c r="G189" s="125"/>
      <c r="H189" s="125"/>
      <c r="I189" s="125"/>
      <c r="J189" s="148"/>
      <c r="K189" s="132"/>
      <c r="L189" s="71">
        <v>8</v>
      </c>
      <c r="M189" s="120">
        <f t="shared" si="15"/>
        <v>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'10'!L190</f>
        <v>36</v>
      </c>
      <c r="F190" s="125"/>
      <c r="G190" s="125"/>
      <c r="H190" s="125"/>
      <c r="I190" s="125"/>
      <c r="J190" s="148"/>
      <c r="K190" s="132"/>
      <c r="L190" s="71">
        <v>35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'10'!L191</f>
        <v>30</v>
      </c>
      <c r="F191" s="125"/>
      <c r="G191" s="125"/>
      <c r="H191" s="125"/>
      <c r="I191" s="125"/>
      <c r="J191" s="148"/>
      <c r="K191" s="132"/>
      <c r="L191" s="71">
        <v>24</v>
      </c>
      <c r="M191" s="120">
        <f t="shared" si="15"/>
        <v>6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'10'!L192</f>
        <v>42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'10'!L193</f>
        <v>27</v>
      </c>
      <c r="F193" s="125"/>
      <c r="G193" s="125"/>
      <c r="H193" s="125"/>
      <c r="I193" s="125"/>
      <c r="J193" s="148"/>
      <c r="K193" s="132"/>
      <c r="L193" s="71">
        <v>23</v>
      </c>
      <c r="M193" s="120">
        <f t="shared" si="15"/>
        <v>4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39</v>
      </c>
      <c r="M195" s="119">
        <f>(E195+F195+G195+H195+I195)-J195-K195-L195</f>
        <v>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'10'!L197</f>
        <v>27</v>
      </c>
      <c r="F197" s="125"/>
      <c r="G197" s="125"/>
      <c r="H197" s="125"/>
      <c r="I197" s="125"/>
      <c r="J197" s="148"/>
      <c r="K197" s="132"/>
      <c r="L197" s="71">
        <v>25</v>
      </c>
      <c r="M197" s="120">
        <f t="shared" si="15"/>
        <v>2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'10'!L198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41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39</v>
      </c>
      <c r="M200" s="119">
        <f t="shared" si="15"/>
        <v>2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'10'!L201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'10'!L202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'10'!L203</f>
        <v>6</v>
      </c>
      <c r="F203" s="126"/>
      <c r="G203" s="126"/>
      <c r="H203" s="126"/>
      <c r="I203" s="126"/>
      <c r="J203" s="149"/>
      <c r="K203" s="133"/>
      <c r="L203" s="72">
        <v>6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'10'!L204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'10'!L205</f>
        <v>2</v>
      </c>
      <c r="F205" s="126"/>
      <c r="G205" s="126"/>
      <c r="H205" s="126"/>
      <c r="I205" s="126"/>
      <c r="J205" s="149"/>
      <c r="K205" s="133"/>
      <c r="L205" s="72">
        <v>1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'10'!L206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'10'!L207</f>
        <v>2</v>
      </c>
      <c r="F207" s="126"/>
      <c r="G207" s="126"/>
      <c r="H207" s="126"/>
      <c r="I207" s="126"/>
      <c r="J207" s="149"/>
      <c r="K207" s="133"/>
      <c r="L207" s="72">
        <v>2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'10'!L208</f>
        <v>3</v>
      </c>
      <c r="F208" s="126"/>
      <c r="G208" s="126"/>
      <c r="H208" s="126"/>
      <c r="I208" s="126"/>
      <c r="J208" s="149"/>
      <c r="K208" s="133"/>
      <c r="L208" s="72">
        <v>2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0" sqref="L1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21</v>
      </c>
      <c r="F5" s="116">
        <f>F6+F46+F60+F64+F74</f>
        <v>0</v>
      </c>
      <c r="G5" s="116">
        <f t="shared" si="0"/>
        <v>335</v>
      </c>
      <c r="H5" s="116">
        <f t="shared" si="0"/>
        <v>30</v>
      </c>
      <c r="I5" s="116">
        <f t="shared" si="0"/>
        <v>0</v>
      </c>
      <c r="J5" s="145">
        <f t="shared" si="0"/>
        <v>5</v>
      </c>
      <c r="K5" s="130">
        <f t="shared" si="0"/>
        <v>43</v>
      </c>
      <c r="L5" s="116">
        <f>L6+L46+L60+L64+L74</f>
        <v>14</v>
      </c>
      <c r="M5" s="118">
        <f t="shared" si="0"/>
        <v>324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 t="shared" si="1"/>
        <v>175</v>
      </c>
      <c r="H6" s="131">
        <f t="shared" si="1"/>
        <v>30</v>
      </c>
      <c r="I6" s="131">
        <f t="shared" si="1"/>
        <v>0</v>
      </c>
      <c r="J6" s="131">
        <f t="shared" si="1"/>
        <v>0</v>
      </c>
      <c r="K6" s="131">
        <f>SUM(K7:K39)</f>
        <v>38</v>
      </c>
      <c r="L6" s="131">
        <f t="shared" ref="L6:M6" si="2">SUM(L7:L39)</f>
        <v>14</v>
      </c>
      <c r="M6" s="131">
        <f t="shared" si="2"/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4</v>
      </c>
      <c r="F7" s="125"/>
      <c r="G7" s="140"/>
      <c r="H7" s="140"/>
      <c r="I7" s="140"/>
      <c r="J7" s="148"/>
      <c r="K7" s="132"/>
      <c r="L7" s="71">
        <v>4</v>
      </c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>
        <v>6</v>
      </c>
      <c r="H10" s="141">
        <v>6</v>
      </c>
      <c r="I10" s="141"/>
      <c r="J10" s="149"/>
      <c r="K10" s="133">
        <v>1</v>
      </c>
      <c r="L10" s="72"/>
      <c r="M10" s="120">
        <f t="shared" si="3"/>
        <v>11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6</v>
      </c>
      <c r="H11" s="141"/>
      <c r="I11" s="141"/>
      <c r="J11" s="149"/>
      <c r="K11" s="133">
        <v>4</v>
      </c>
      <c r="L11" s="72"/>
      <c r="M11" s="120">
        <f t="shared" si="3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6</v>
      </c>
      <c r="H16" s="141">
        <v>6</v>
      </c>
      <c r="I16" s="141"/>
      <c r="J16" s="149"/>
      <c r="K16" s="133">
        <v>3</v>
      </c>
      <c r="L16" s="72"/>
      <c r="M16" s="120">
        <f t="shared" si="3"/>
        <v>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>
        <v>6</v>
      </c>
      <c r="H17" s="141"/>
      <c r="I17" s="141"/>
      <c r="J17" s="149"/>
      <c r="K17" s="133">
        <v>3</v>
      </c>
      <c r="L17" s="72"/>
      <c r="M17" s="120">
        <f t="shared" si="3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4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6</v>
      </c>
      <c r="H21" s="141">
        <v>6</v>
      </c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12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>
        <v>6</v>
      </c>
      <c r="H23" s="141"/>
      <c r="I23" s="141"/>
      <c r="J23" s="149"/>
      <c r="K23" s="133">
        <v>1</v>
      </c>
      <c r="L23" s="72"/>
      <c r="M23" s="120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>
        <v>6</v>
      </c>
      <c r="H27" s="141">
        <v>6</v>
      </c>
      <c r="I27" s="141"/>
      <c r="J27" s="149"/>
      <c r="K27" s="133">
        <v>2</v>
      </c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7</v>
      </c>
      <c r="H28" s="141"/>
      <c r="I28" s="141"/>
      <c r="J28" s="149"/>
      <c r="K28" s="133"/>
      <c r="L28" s="72"/>
      <c r="M28" s="120">
        <f t="shared" si="3"/>
        <v>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7</v>
      </c>
      <c r="H29" s="141"/>
      <c r="I29" s="141"/>
      <c r="J29" s="149"/>
      <c r="K29" s="133"/>
      <c r="L29" s="72"/>
      <c r="M29" s="120">
        <f t="shared" si="3"/>
        <v>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>
        <v>6</v>
      </c>
      <c r="H31" s="141"/>
      <c r="I31" s="141"/>
      <c r="J31" s="149"/>
      <c r="K31" s="133">
        <v>6</v>
      </c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6</v>
      </c>
      <c r="H37" s="141"/>
      <c r="I37" s="141"/>
      <c r="J37" s="149"/>
      <c r="K37" s="133">
        <v>1</v>
      </c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16</v>
      </c>
      <c r="H38" s="141"/>
      <c r="I38" s="141"/>
      <c r="J38" s="149"/>
      <c r="K38" s="133">
        <v>4</v>
      </c>
      <c r="L38" s="72"/>
      <c r="M38" s="120">
        <f t="shared" si="3"/>
        <v>12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7</v>
      </c>
      <c r="H39" s="141"/>
      <c r="I39" s="141"/>
      <c r="J39" s="149"/>
      <c r="K39" s="133"/>
      <c r="L39" s="72"/>
      <c r="M39" s="120">
        <f t="shared" si="3"/>
        <v>7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'11'!L40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'11'!L41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'11'!L43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'11'!L44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</v>
      </c>
      <c r="F46" s="103">
        <f>SUM(F47:F58)</f>
        <v>0</v>
      </c>
      <c r="G46" s="103">
        <f t="shared" ref="G46:L46" si="4">SUM(G47:G58)</f>
        <v>140</v>
      </c>
      <c r="H46" s="103">
        <f t="shared" si="4"/>
        <v>0</v>
      </c>
      <c r="I46" s="103">
        <f t="shared" si="4"/>
        <v>0</v>
      </c>
      <c r="J46" s="103">
        <f t="shared" si="4"/>
        <v>4</v>
      </c>
      <c r="K46" s="103">
        <f t="shared" si="4"/>
        <v>0</v>
      </c>
      <c r="L46" s="103">
        <f t="shared" si="4"/>
        <v>0</v>
      </c>
      <c r="M46" s="119">
        <f>(E46+F46+G46+H46+I46)-J46-K46-L46</f>
        <v>137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'11'!L48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'11'!L49</f>
        <v>0</v>
      </c>
      <c r="F49" s="126"/>
      <c r="G49" s="141">
        <v>20</v>
      </c>
      <c r="H49" s="141"/>
      <c r="I49" s="141"/>
      <c r="J49" s="149">
        <v>1</v>
      </c>
      <c r="K49" s="133"/>
      <c r="L49" s="72"/>
      <c r="M49" s="120">
        <f t="shared" si="3"/>
        <v>19</v>
      </c>
      <c r="N49" s="72" t="s">
        <v>277</v>
      </c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'11'!L50</f>
        <v>0</v>
      </c>
      <c r="F50" s="126"/>
      <c r="G50" s="141">
        <v>60</v>
      </c>
      <c r="H50" s="141"/>
      <c r="I50" s="141"/>
      <c r="J50" s="149">
        <v>3</v>
      </c>
      <c r="K50" s="133"/>
      <c r="L50" s="72"/>
      <c r="M50" s="120">
        <f t="shared" si="3"/>
        <v>57</v>
      </c>
      <c r="N50" s="72" t="s">
        <v>277</v>
      </c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'11'!L53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'11'!L54</f>
        <v>1</v>
      </c>
      <c r="F54" s="126"/>
      <c r="G54" s="141"/>
      <c r="H54" s="141"/>
      <c r="I54" s="141"/>
      <c r="J54" s="149"/>
      <c r="K54" s="133"/>
      <c r="L54" s="72"/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'11'!L55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'11'!L57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'11'!L58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'11'!L66</f>
        <v>0</v>
      </c>
      <c r="F66" s="126"/>
      <c r="G66" s="141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'11'!L67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'11'!L68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'11'!L69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'11'!L70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'11'!L71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'11'!L72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2</v>
      </c>
      <c r="L74" s="106">
        <f t="shared" si="7"/>
        <v>0</v>
      </c>
      <c r="M74" s="119">
        <f t="shared" si="3"/>
        <v>11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'11'!L75</f>
        <v>0</v>
      </c>
      <c r="F75" s="126"/>
      <c r="G75" s="141">
        <v>7</v>
      </c>
      <c r="H75" s="141"/>
      <c r="I75" s="141"/>
      <c r="J75" s="149"/>
      <c r="K75" s="133">
        <v>1</v>
      </c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'11'!L76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'11'!L77</f>
        <v>0</v>
      </c>
      <c r="F77" s="126"/>
      <c r="G77" s="141"/>
      <c r="H77" s="141"/>
      <c r="I77" s="141"/>
      <c r="J77" s="149"/>
      <c r="K77" s="133">
        <v>1</v>
      </c>
      <c r="L77" s="72"/>
      <c r="M77" s="120">
        <f t="shared" si="8"/>
        <v>-1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'11'!L78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273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'11'!L81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53</v>
      </c>
      <c r="F83" s="108">
        <f t="shared" si="9"/>
        <v>0</v>
      </c>
      <c r="G83" s="108">
        <f t="shared" si="9"/>
        <v>16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0</v>
      </c>
      <c r="L83" s="108">
        <f t="shared" si="9"/>
        <v>44</v>
      </c>
      <c r="M83" s="119">
        <f t="shared" si="8"/>
        <v>20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'11'!L85</f>
        <v>10</v>
      </c>
      <c r="F85" s="126"/>
      <c r="G85" s="141"/>
      <c r="H85" s="141"/>
      <c r="I85" s="141"/>
      <c r="J85" s="149"/>
      <c r="K85" s="133"/>
      <c r="L85" s="72">
        <v>10</v>
      </c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'11'!L87</f>
        <v>8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5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'11'!L88</f>
        <v>12</v>
      </c>
      <c r="F88" s="126"/>
      <c r="G88" s="141">
        <v>8</v>
      </c>
      <c r="H88" s="141"/>
      <c r="I88" s="141"/>
      <c r="J88" s="149"/>
      <c r="K88" s="133"/>
      <c r="L88" s="72">
        <v>15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'11'!L89</f>
        <v>9</v>
      </c>
      <c r="F89" s="126"/>
      <c r="G89" s="141"/>
      <c r="H89" s="141"/>
      <c r="I89" s="141"/>
      <c r="J89" s="149"/>
      <c r="K89" s="133"/>
      <c r="L89" s="72">
        <v>6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'11'!L90</f>
        <v>0</v>
      </c>
      <c r="F90" s="126"/>
      <c r="G90" s="141">
        <v>8</v>
      </c>
      <c r="H90" s="141"/>
      <c r="I90" s="141"/>
      <c r="J90" s="149"/>
      <c r="K90" s="133"/>
      <c r="L90" s="72"/>
      <c r="M90" s="120">
        <f t="shared" si="8"/>
        <v>8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'11'!L91</f>
        <v>11</v>
      </c>
      <c r="F91" s="126"/>
      <c r="G91" s="141"/>
      <c r="H91" s="141"/>
      <c r="I91" s="141"/>
      <c r="J91" s="149">
        <v>5</v>
      </c>
      <c r="K91" s="133"/>
      <c r="L91" s="72">
        <v>10</v>
      </c>
      <c r="M91" s="120">
        <f t="shared" si="8"/>
        <v>-4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'11'!L92</f>
        <v>3</v>
      </c>
      <c r="F92" s="126"/>
      <c r="G92" s="141"/>
      <c r="H92" s="141"/>
      <c r="I92" s="141"/>
      <c r="J92" s="149"/>
      <c r="K92" s="133"/>
      <c r="L92" s="72"/>
      <c r="M92" s="120">
        <f t="shared" si="8"/>
        <v>3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1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'11'!L95</f>
        <v>1</v>
      </c>
      <c r="F95" s="125"/>
      <c r="G95" s="140"/>
      <c r="H95" s="140"/>
      <c r="I95" s="140"/>
      <c r="J95" s="148"/>
      <c r="K95" s="132"/>
      <c r="L95" s="71"/>
      <c r="M95" s="120">
        <f t="shared" si="8"/>
        <v>1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'11'!L98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'11'!L99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8</v>
      </c>
      <c r="M109" s="119">
        <f t="shared" si="8"/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'11'!L110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'11'!L112</f>
        <v>1</v>
      </c>
      <c r="F112" s="127"/>
      <c r="G112" s="142">
        <v>1</v>
      </c>
      <c r="H112" s="142"/>
      <c r="I112" s="142"/>
      <c r="J112" s="150"/>
      <c r="K112" s="134"/>
      <c r="L112" s="73">
        <v>2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'11'!L121</f>
        <v>1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'11'!L122</f>
        <v>0</v>
      </c>
      <c r="F122" s="126"/>
      <c r="G122" s="141">
        <v>1</v>
      </c>
      <c r="H122" s="141"/>
      <c r="I122" s="141"/>
      <c r="J122" s="149"/>
      <c r="K122" s="133"/>
      <c r="L122" s="72"/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'11'!L129</f>
        <v>2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'11'!L130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'11'!L133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'11'!L134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'11'!L139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'11'!L140</f>
        <v>3</v>
      </c>
      <c r="F140" s="127"/>
      <c r="G140" s="142"/>
      <c r="H140" s="142"/>
      <c r="I140" s="142"/>
      <c r="J140" s="150"/>
      <c r="K140" s="134"/>
      <c r="L140" s="73">
        <v>3</v>
      </c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'11'!L141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23</v>
      </c>
      <c r="F143" s="105">
        <f t="shared" si="14"/>
        <v>0</v>
      </c>
      <c r="G143" s="105">
        <f t="shared" si="14"/>
        <v>12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34</v>
      </c>
      <c r="M143" s="119">
        <f t="shared" ref="M143:M206" si="15">(E143+F143+G143+H143+I143)-J143-K143-L143</f>
        <v>1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'11'!L144</f>
        <v>1</v>
      </c>
      <c r="G144" s="140">
        <v>6</v>
      </c>
      <c r="H144" s="140"/>
      <c r="I144" s="140"/>
      <c r="J144" s="148"/>
      <c r="K144" s="132"/>
      <c r="L144" s="71">
        <v>6</v>
      </c>
      <c r="M144" s="120">
        <f>(E144+K148+G144+H144+I144)-J144-K144-L144</f>
        <v>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'11'!L145</f>
        <v>5</v>
      </c>
      <c r="F145" s="126"/>
      <c r="G145" s="141"/>
      <c r="H145" s="141"/>
      <c r="I145" s="141"/>
      <c r="J145" s="149"/>
      <c r="K145" s="133"/>
      <c r="L145" s="72">
        <v>5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'11'!L147</f>
        <v>7</v>
      </c>
      <c r="F147" s="126"/>
      <c r="G147" s="141"/>
      <c r="H147" s="141"/>
      <c r="I147" s="141"/>
      <c r="J147" s="149"/>
      <c r="K147" s="133"/>
      <c r="L147" s="72">
        <v>7</v>
      </c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'11'!L148</f>
        <v>6</v>
      </c>
      <c r="F148" s="126"/>
      <c r="G148" s="141"/>
      <c r="H148" s="141"/>
      <c r="I148" s="141"/>
      <c r="J148" s="149"/>
      <c r="K148" s="125"/>
      <c r="L148" s="72">
        <v>7</v>
      </c>
      <c r="M148" s="120">
        <f t="shared" si="15"/>
        <v>-1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'11'!L149</f>
        <v>4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'11'!L150</f>
        <v>0</v>
      </c>
      <c r="F150" s="126"/>
      <c r="G150" s="141">
        <v>6</v>
      </c>
      <c r="H150" s="141"/>
      <c r="I150" s="141"/>
      <c r="J150" s="149"/>
      <c r="K150" s="133"/>
      <c r="L150" s="72">
        <v>5</v>
      </c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143</v>
      </c>
      <c r="F152" s="105">
        <f t="shared" si="16"/>
        <v>0</v>
      </c>
      <c r="G152" s="105">
        <f t="shared" si="16"/>
        <v>56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144</v>
      </c>
      <c r="M152" s="119">
        <f t="shared" si="15"/>
        <v>55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'11'!L153</f>
        <v>53</v>
      </c>
      <c r="F153" s="125"/>
      <c r="G153" s="140"/>
      <c r="H153" s="140"/>
      <c r="I153" s="140"/>
      <c r="J153" s="148"/>
      <c r="K153" s="132"/>
      <c r="L153" s="71">
        <v>44</v>
      </c>
      <c r="M153" s="120">
        <f t="shared" si="15"/>
        <v>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'11'!L154</f>
        <v>18</v>
      </c>
      <c r="F154" s="126"/>
      <c r="G154" s="141"/>
      <c r="H154" s="141"/>
      <c r="I154" s="141"/>
      <c r="J154" s="149"/>
      <c r="K154" s="133"/>
      <c r="L154" s="72">
        <v>6</v>
      </c>
      <c r="M154" s="120">
        <f t="shared" si="15"/>
        <v>12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'11'!L155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'11'!L156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'11'!L157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'11'!L158</f>
        <v>37</v>
      </c>
      <c r="F158" s="126"/>
      <c r="G158" s="141">
        <v>42</v>
      </c>
      <c r="H158" s="141"/>
      <c r="I158" s="141"/>
      <c r="J158" s="149"/>
      <c r="K158" s="133"/>
      <c r="L158" s="72">
        <v>69</v>
      </c>
      <c r="M158" s="120">
        <f t="shared" si="15"/>
        <v>10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'11'!L159</f>
        <v>16</v>
      </c>
      <c r="F159" s="127"/>
      <c r="G159" s="142"/>
      <c r="H159" s="142"/>
      <c r="I159" s="142"/>
      <c r="J159" s="150"/>
      <c r="K159" s="134"/>
      <c r="L159" s="73">
        <v>12</v>
      </c>
      <c r="M159" s="120">
        <f t="shared" si="15"/>
        <v>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'11'!L160</f>
        <v>6</v>
      </c>
      <c r="F160" s="127"/>
      <c r="G160" s="142">
        <v>14</v>
      </c>
      <c r="H160" s="142"/>
      <c r="I160" s="142"/>
      <c r="J160" s="150"/>
      <c r="K160" s="134"/>
      <c r="L160" s="73">
        <v>7</v>
      </c>
      <c r="M160" s="120">
        <f t="shared" si="15"/>
        <v>13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'11'!L161</f>
        <v>13</v>
      </c>
      <c r="F161" s="127"/>
      <c r="G161" s="142"/>
      <c r="H161" s="142"/>
      <c r="I161" s="142"/>
      <c r="J161" s="150"/>
      <c r="K161" s="134"/>
      <c r="L161" s="73">
        <v>6</v>
      </c>
      <c r="M161" s="120">
        <f t="shared" si="15"/>
        <v>7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'11'!L162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'11'!L163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'11'!L168</f>
        <v>28</v>
      </c>
      <c r="F168" s="125"/>
      <c r="G168" s="140"/>
      <c r="H168" s="140"/>
      <c r="I168" s="140"/>
      <c r="J168" s="148"/>
      <c r="K168" s="132"/>
      <c r="L168" s="71">
        <v>28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'11'!L169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175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163</v>
      </c>
      <c r="M184" s="119">
        <f t="shared" si="15"/>
        <v>12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'11'!L185</f>
        <v>14</v>
      </c>
      <c r="F185" s="125"/>
      <c r="G185" s="125"/>
      <c r="H185" s="125"/>
      <c r="I185" s="125"/>
      <c r="J185" s="148"/>
      <c r="K185" s="132"/>
      <c r="L185" s="71">
        <v>13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'11'!L186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'11'!L187</f>
        <v>27</v>
      </c>
      <c r="F187" s="125"/>
      <c r="G187" s="125"/>
      <c r="H187" s="125"/>
      <c r="I187" s="125"/>
      <c r="J187" s="148"/>
      <c r="K187" s="132"/>
      <c r="L187" s="71">
        <v>24</v>
      </c>
      <c r="M187" s="120">
        <f t="shared" si="15"/>
        <v>3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'11'!L188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'11'!L189</f>
        <v>8</v>
      </c>
      <c r="F189" s="125"/>
      <c r="G189" s="125"/>
      <c r="H189" s="125"/>
      <c r="I189" s="125"/>
      <c r="J189" s="148"/>
      <c r="K189" s="132"/>
      <c r="L189" s="71">
        <v>8</v>
      </c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'11'!L190</f>
        <v>35</v>
      </c>
      <c r="F190" s="125"/>
      <c r="G190" s="125"/>
      <c r="H190" s="125"/>
      <c r="I190" s="125"/>
      <c r="J190" s="148"/>
      <c r="K190" s="132"/>
      <c r="L190" s="71">
        <v>34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'11'!L191</f>
        <v>24</v>
      </c>
      <c r="F191" s="125"/>
      <c r="G191" s="125"/>
      <c r="H191" s="125"/>
      <c r="I191" s="125"/>
      <c r="J191" s="148"/>
      <c r="K191" s="132"/>
      <c r="L191" s="71">
        <v>23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'11'!L192</f>
        <v>42</v>
      </c>
      <c r="F192" s="125"/>
      <c r="G192" s="125"/>
      <c r="H192" s="125"/>
      <c r="I192" s="125"/>
      <c r="J192" s="148"/>
      <c r="K192" s="132"/>
      <c r="L192" s="71">
        <v>41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'11'!L193</f>
        <v>23</v>
      </c>
      <c r="F193" s="125"/>
      <c r="G193" s="125"/>
      <c r="H193" s="125"/>
      <c r="I193" s="125"/>
      <c r="J193" s="148"/>
      <c r="K193" s="132"/>
      <c r="L193" s="71">
        <v>18</v>
      </c>
      <c r="M193" s="120">
        <f t="shared" si="15"/>
        <v>5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39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39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'11'!L197</f>
        <v>25</v>
      </c>
      <c r="F197" s="125"/>
      <c r="G197" s="125"/>
      <c r="H197" s="125"/>
      <c r="I197" s="125"/>
      <c r="J197" s="148"/>
      <c r="K197" s="132"/>
      <c r="L197" s="71">
        <v>25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'11'!L198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39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39</v>
      </c>
      <c r="M200" s="119">
        <f t="shared" si="15"/>
        <v>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'11'!L201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'11'!L202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'11'!L203</f>
        <v>6</v>
      </c>
      <c r="F203" s="126"/>
      <c r="G203" s="126"/>
      <c r="H203" s="126"/>
      <c r="I203" s="126"/>
      <c r="J203" s="149"/>
      <c r="K203" s="133"/>
      <c r="L203" s="72">
        <v>6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'11'!L204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'11'!L205</f>
        <v>1</v>
      </c>
      <c r="F205" s="126"/>
      <c r="G205" s="126"/>
      <c r="H205" s="126"/>
      <c r="I205" s="126"/>
      <c r="J205" s="149"/>
      <c r="K205" s="133"/>
      <c r="L205" s="72">
        <v>1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'11'!L206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'11'!L207</f>
        <v>2</v>
      </c>
      <c r="F207" s="126"/>
      <c r="G207" s="126"/>
      <c r="H207" s="126"/>
      <c r="I207" s="126"/>
      <c r="J207" s="149"/>
      <c r="K207" s="133"/>
      <c r="L207" s="72">
        <v>2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'11'!L208</f>
        <v>2</v>
      </c>
      <c r="F208" s="126"/>
      <c r="G208" s="126"/>
      <c r="H208" s="126"/>
      <c r="I208" s="126"/>
      <c r="J208" s="149"/>
      <c r="K208" s="133"/>
      <c r="L208" s="72">
        <v>2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67" activePane="bottomRight" state="frozen"/>
      <selection activeCell="O74" sqref="O74"/>
      <selection pane="topRight" activeCell="O74" sqref="O74"/>
      <selection pane="bottomLeft" activeCell="O74" sqref="O74"/>
      <selection pane="bottomRight" activeCell="F189" sqref="F18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14</v>
      </c>
      <c r="F5" s="116">
        <f>F6+F46+F60+F64+F74</f>
        <v>0</v>
      </c>
      <c r="G5" s="116">
        <f t="shared" si="0"/>
        <v>332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11</v>
      </c>
      <c r="L5" s="116">
        <f>L6+L46+L60+L64+L74</f>
        <v>13</v>
      </c>
      <c r="M5" s="118">
        <f t="shared" si="0"/>
        <v>321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192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3</v>
      </c>
      <c r="L6" s="131">
        <f t="shared" ref="L6:M6" si="2">SUM(L7:L39)</f>
        <v>13</v>
      </c>
      <c r="M6" s="131">
        <f t="shared" si="2"/>
        <v>190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4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>
        <v>4</v>
      </c>
      <c r="H17" s="141"/>
      <c r="I17" s="141"/>
      <c r="J17" s="149"/>
      <c r="K17" s="133"/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2</v>
      </c>
      <c r="F20" s="126"/>
      <c r="G20" s="141">
        <v>12</v>
      </c>
      <c r="H20" s="141"/>
      <c r="I20" s="141"/>
      <c r="J20" s="149"/>
      <c r="K20" s="133"/>
      <c r="L20" s="72">
        <v>13</v>
      </c>
      <c r="M20" s="120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8</v>
      </c>
      <c r="F22" s="126"/>
      <c r="G22" s="141"/>
      <c r="H22" s="141"/>
      <c r="I22" s="141"/>
      <c r="J22" s="149"/>
      <c r="K22" s="133"/>
      <c r="L22" s="72"/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13</v>
      </c>
      <c r="H24" s="141"/>
      <c r="I24" s="141"/>
      <c r="J24" s="149"/>
      <c r="K24" s="133"/>
      <c r="L24" s="72"/>
      <c r="M24" s="120">
        <f t="shared" si="3"/>
        <v>13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8</v>
      </c>
      <c r="H30" s="141"/>
      <c r="I30" s="141"/>
      <c r="J30" s="149"/>
      <c r="K30" s="133"/>
      <c r="L30" s="72"/>
      <c r="M30" s="120">
        <f t="shared" si="3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'12'!L40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'12'!L41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'12'!L42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'12'!L43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'12'!L44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118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</v>
      </c>
      <c r="L46" s="103">
        <f t="shared" si="4"/>
        <v>0</v>
      </c>
      <c r="M46" s="119">
        <f>(E46+F46+G46+H46+I46)-J46-K46-L46</f>
        <v>115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'12'!L48</f>
        <v>0</v>
      </c>
      <c r="F48" s="126"/>
      <c r="G48" s="141">
        <v>38</v>
      </c>
      <c r="H48" s="141"/>
      <c r="I48" s="141"/>
      <c r="J48" s="149"/>
      <c r="K48" s="133"/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'12'!L49</f>
        <v>0</v>
      </c>
      <c r="F49" s="126"/>
      <c r="G49" s="141">
        <v>20</v>
      </c>
      <c r="H49" s="141"/>
      <c r="I49" s="141"/>
      <c r="J49" s="149"/>
      <c r="K49" s="133">
        <v>3</v>
      </c>
      <c r="L49" s="72"/>
      <c r="M49" s="120">
        <f t="shared" si="3"/>
        <v>17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'12'!L53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'12'!L55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'12'!L56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'12'!L57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'12'!L58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9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'12'!L66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'12'!L67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'12'!L68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'12'!L70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'12'!L71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'12'!L72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13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'12'!L75</f>
        <v>0</v>
      </c>
      <c r="F75" s="126"/>
      <c r="G75" s="141">
        <v>6</v>
      </c>
      <c r="H75" s="141"/>
      <c r="I75" s="141"/>
      <c r="J75" s="149"/>
      <c r="K75" s="133"/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'12'!L76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'12'!L77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si="8"/>
        <v>6</v>
      </c>
      <c r="N77" s="72" t="s">
        <v>273</v>
      </c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'12'!L78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'12'!L81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44</v>
      </c>
      <c r="F83" s="108">
        <f t="shared" si="9"/>
        <v>0</v>
      </c>
      <c r="G83" s="108">
        <f t="shared" si="9"/>
        <v>32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2</v>
      </c>
      <c r="L83" s="108">
        <f t="shared" si="9"/>
        <v>42</v>
      </c>
      <c r="M83" s="119">
        <f t="shared" si="8"/>
        <v>27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'12'!L84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'12'!L85</f>
        <v>10</v>
      </c>
      <c r="F85" s="126"/>
      <c r="G85" s="141"/>
      <c r="H85" s="141"/>
      <c r="I85" s="141"/>
      <c r="J85" s="149"/>
      <c r="K85" s="133"/>
      <c r="L85" s="72">
        <v>5</v>
      </c>
      <c r="M85" s="120">
        <f t="shared" si="8"/>
        <v>5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'12'!L87</f>
        <v>3</v>
      </c>
      <c r="F87" s="126"/>
      <c r="G87" s="141">
        <v>10</v>
      </c>
      <c r="H87" s="141"/>
      <c r="I87" s="141"/>
      <c r="J87" s="149"/>
      <c r="K87" s="133"/>
      <c r="L87" s="72">
        <v>3</v>
      </c>
      <c r="M87" s="120">
        <f t="shared" si="8"/>
        <v>10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'12'!L88</f>
        <v>15</v>
      </c>
      <c r="F88" s="126"/>
      <c r="G88" s="141"/>
      <c r="H88" s="141"/>
      <c r="I88" s="141"/>
      <c r="J88" s="149"/>
      <c r="K88" s="133"/>
      <c r="L88" s="72">
        <v>12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'12'!L89</f>
        <v>6</v>
      </c>
      <c r="F89" s="126"/>
      <c r="G89" s="141"/>
      <c r="H89" s="141"/>
      <c r="I89" s="141"/>
      <c r="J89" s="149"/>
      <c r="K89" s="133">
        <v>2</v>
      </c>
      <c r="L89" s="72"/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'12'!L90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'12'!L91</f>
        <v>10</v>
      </c>
      <c r="F91" s="126"/>
      <c r="G91" s="141">
        <v>8</v>
      </c>
      <c r="H91" s="141"/>
      <c r="I91" s="141"/>
      <c r="J91" s="149">
        <v>5</v>
      </c>
      <c r="K91" s="133"/>
      <c r="L91" s="72">
        <v>9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'12'!L92</f>
        <v>0</v>
      </c>
      <c r="F92" s="126"/>
      <c r="G92" s="141">
        <v>4</v>
      </c>
      <c r="H92" s="141"/>
      <c r="I92" s="141"/>
      <c r="J92" s="149"/>
      <c r="K92" s="133"/>
      <c r="L92" s="72">
        <v>4</v>
      </c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'12'!L95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'12'!L99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8</v>
      </c>
      <c r="F109" s="105">
        <f t="shared" si="13"/>
        <v>0</v>
      </c>
      <c r="G109" s="105">
        <f t="shared" si="13"/>
        <v>2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'12'!L110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'12'!L112</f>
        <v>2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2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'12'!L122</f>
        <v>0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'12'!L129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'12'!L130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'12'!L133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'12'!L134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'12'!L139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'12'!L140</f>
        <v>3</v>
      </c>
      <c r="F140" s="127"/>
      <c r="G140" s="142"/>
      <c r="H140" s="142"/>
      <c r="I140" s="142"/>
      <c r="J140" s="150"/>
      <c r="K140" s="134"/>
      <c r="L140" s="73">
        <v>3</v>
      </c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'12'!L141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34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16</v>
      </c>
      <c r="M143" s="119">
        <f t="shared" ref="M143:M206" si="15">(E143+F143+G143+H143+I143)-J143-K143-L143</f>
        <v>18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'12'!L144</f>
        <v>6</v>
      </c>
      <c r="G144" s="140"/>
      <c r="H144" s="140"/>
      <c r="I144" s="140"/>
      <c r="J144" s="148"/>
      <c r="K144" s="132"/>
      <c r="L144" s="71"/>
      <c r="M144" s="120">
        <f>(E144+K148+G144+H144+I144)-J144-K144-L144</f>
        <v>6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'12'!L145</f>
        <v>5</v>
      </c>
      <c r="F145" s="126"/>
      <c r="G145" s="141"/>
      <c r="H145" s="141"/>
      <c r="I145" s="141"/>
      <c r="J145" s="149"/>
      <c r="K145" s="133"/>
      <c r="L145" s="72">
        <v>3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'12'!L147</f>
        <v>7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5"/>
        <v>2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'12'!L148</f>
        <v>7</v>
      </c>
      <c r="F148" s="126"/>
      <c r="G148" s="141"/>
      <c r="H148" s="141"/>
      <c r="I148" s="141"/>
      <c r="J148" s="149"/>
      <c r="K148" s="125"/>
      <c r="L148" s="72">
        <v>6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'12'!L149</f>
        <v>4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4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'12'!L150</f>
        <v>5</v>
      </c>
      <c r="F150" s="126"/>
      <c r="G150" s="141"/>
      <c r="H150" s="141"/>
      <c r="I150" s="141"/>
      <c r="J150" s="149"/>
      <c r="K150" s="133"/>
      <c r="L150" s="72">
        <v>2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144</v>
      </c>
      <c r="F152" s="105">
        <f t="shared" si="16"/>
        <v>0</v>
      </c>
      <c r="G152" s="105">
        <f t="shared" si="16"/>
        <v>20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66</v>
      </c>
      <c r="M152" s="119">
        <f t="shared" si="15"/>
        <v>98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'12'!L153</f>
        <v>44</v>
      </c>
      <c r="F153" s="125"/>
      <c r="G153" s="140"/>
      <c r="H153" s="140"/>
      <c r="I153" s="140"/>
      <c r="J153" s="148"/>
      <c r="K153" s="132"/>
      <c r="L153" s="71">
        <v>23</v>
      </c>
      <c r="M153" s="120">
        <f t="shared" si="15"/>
        <v>21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'12'!L154</f>
        <v>6</v>
      </c>
      <c r="F154" s="126"/>
      <c r="G154" s="141">
        <v>20</v>
      </c>
      <c r="H154" s="141"/>
      <c r="I154" s="141"/>
      <c r="J154" s="149"/>
      <c r="K154" s="133"/>
      <c r="L154" s="72">
        <v>18</v>
      </c>
      <c r="M154" s="120">
        <f t="shared" si="15"/>
        <v>8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'12'!L156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'12'!L157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'12'!L158</f>
        <v>69</v>
      </c>
      <c r="F158" s="126"/>
      <c r="G158" s="141"/>
      <c r="H158" s="141"/>
      <c r="I158" s="141"/>
      <c r="J158" s="149"/>
      <c r="K158" s="133"/>
      <c r="L158" s="72">
        <v>25</v>
      </c>
      <c r="M158" s="120">
        <f t="shared" si="15"/>
        <v>44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'12'!L159</f>
        <v>12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'12'!L160</f>
        <v>7</v>
      </c>
      <c r="F160" s="127"/>
      <c r="G160" s="142"/>
      <c r="H160" s="142"/>
      <c r="I160" s="142"/>
      <c r="J160" s="150"/>
      <c r="K160" s="134"/>
      <c r="L160" s="73"/>
      <c r="M160" s="120">
        <f t="shared" si="15"/>
        <v>7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'12'!L161</f>
        <v>6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'12'!L162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'12'!L163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'12'!L164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28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'12'!L168</f>
        <v>28</v>
      </c>
      <c r="F168" s="125"/>
      <c r="G168" s="140"/>
      <c r="H168" s="140"/>
      <c r="I168" s="140"/>
      <c r="J168" s="148"/>
      <c r="K168" s="132"/>
      <c r="L168" s="71">
        <v>26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'12'!L169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163</v>
      </c>
      <c r="F184" s="105">
        <f t="shared" si="19"/>
        <v>408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557</v>
      </c>
      <c r="M184" s="119">
        <f t="shared" si="15"/>
        <v>14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'12'!L185</f>
        <v>13</v>
      </c>
      <c r="F185" s="125">
        <v>24</v>
      </c>
      <c r="G185" s="125"/>
      <c r="H185" s="125"/>
      <c r="I185" s="125"/>
      <c r="J185" s="148"/>
      <c r="K185" s="132"/>
      <c r="L185" s="71">
        <v>34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'12'!L186</f>
        <v>2</v>
      </c>
      <c r="F186" s="125">
        <v>48</v>
      </c>
      <c r="G186" s="125"/>
      <c r="H186" s="125"/>
      <c r="I186" s="125"/>
      <c r="J186" s="148"/>
      <c r="K186" s="132"/>
      <c r="L186" s="71">
        <v>50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'12'!L187</f>
        <v>24</v>
      </c>
      <c r="F187" s="125"/>
      <c r="G187" s="125"/>
      <c r="H187" s="125"/>
      <c r="I187" s="125"/>
      <c r="J187" s="148"/>
      <c r="K187" s="132"/>
      <c r="L187" s="71">
        <v>24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'12'!L188</f>
        <v>0</v>
      </c>
      <c r="F188" s="125">
        <v>24</v>
      </c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'12'!L189</f>
        <v>8</v>
      </c>
      <c r="F189" s="125">
        <v>240</v>
      </c>
      <c r="G189" s="125"/>
      <c r="H189" s="125"/>
      <c r="I189" s="125"/>
      <c r="J189" s="148"/>
      <c r="K189" s="132"/>
      <c r="L189" s="71">
        <v>243</v>
      </c>
      <c r="M189" s="120">
        <f t="shared" si="15"/>
        <v>5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'12'!L190</f>
        <v>34</v>
      </c>
      <c r="F190" s="125">
        <v>24</v>
      </c>
      <c r="G190" s="125"/>
      <c r="H190" s="125"/>
      <c r="I190" s="125"/>
      <c r="J190" s="148"/>
      <c r="K190" s="132"/>
      <c r="L190" s="71">
        <v>56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'12'!L191</f>
        <v>23</v>
      </c>
      <c r="F191" s="125">
        <v>24</v>
      </c>
      <c r="G191" s="125"/>
      <c r="H191" s="125"/>
      <c r="I191" s="125"/>
      <c r="J191" s="148"/>
      <c r="K191" s="132"/>
      <c r="L191" s="71">
        <v>46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'12'!L192</f>
        <v>41</v>
      </c>
      <c r="F192" s="125"/>
      <c r="G192" s="125"/>
      <c r="H192" s="125"/>
      <c r="I192" s="125"/>
      <c r="J192" s="148"/>
      <c r="K192" s="132"/>
      <c r="L192" s="71">
        <v>41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'12'!L193</f>
        <v>18</v>
      </c>
      <c r="F193" s="125">
        <v>24</v>
      </c>
      <c r="G193" s="125"/>
      <c r="H193" s="125"/>
      <c r="I193" s="125"/>
      <c r="J193" s="148"/>
      <c r="K193" s="132"/>
      <c r="L193" s="71">
        <v>39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39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34</v>
      </c>
      <c r="M195" s="119">
        <f>(E195+F195+G195+H195+I195)-J195-K195-L195</f>
        <v>5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'12'!L197</f>
        <v>25</v>
      </c>
      <c r="F197" s="125"/>
      <c r="G197" s="125"/>
      <c r="H197" s="125"/>
      <c r="I197" s="125"/>
      <c r="J197" s="148"/>
      <c r="K197" s="132"/>
      <c r="L197" s="71">
        <v>20</v>
      </c>
      <c r="M197" s="120">
        <f t="shared" si="15"/>
        <v>5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'12'!L198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39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37</v>
      </c>
      <c r="M200" s="119">
        <f t="shared" si="15"/>
        <v>2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'12'!L201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'12'!L202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'12'!L203</f>
        <v>6</v>
      </c>
      <c r="F203" s="126"/>
      <c r="G203" s="126"/>
      <c r="H203" s="126"/>
      <c r="I203" s="126"/>
      <c r="J203" s="149"/>
      <c r="K203" s="133"/>
      <c r="L203" s="72">
        <v>6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'12'!L204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'12'!L205</f>
        <v>1</v>
      </c>
      <c r="F205" s="126"/>
      <c r="G205" s="126"/>
      <c r="H205" s="126"/>
      <c r="I205" s="126"/>
      <c r="J205" s="149"/>
      <c r="K205" s="133"/>
      <c r="L205" s="72">
        <v>1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'12'!L206</f>
        <v>16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'12'!L207</f>
        <v>2</v>
      </c>
      <c r="F207" s="126"/>
      <c r="G207" s="126"/>
      <c r="H207" s="126"/>
      <c r="I207" s="126"/>
      <c r="J207" s="149"/>
      <c r="K207" s="133"/>
      <c r="L207" s="72">
        <v>2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'12'!L208</f>
        <v>2</v>
      </c>
      <c r="F208" s="126"/>
      <c r="G208" s="126"/>
      <c r="H208" s="126"/>
      <c r="I208" s="126"/>
      <c r="J208" s="149"/>
      <c r="K208" s="133"/>
      <c r="L208" s="72">
        <v>1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84" activePane="bottomRight" state="frozen"/>
      <selection activeCell="O74" sqref="O74"/>
      <selection pane="topRight" activeCell="O74" sqref="O74"/>
      <selection pane="bottomLeft" activeCell="O74" sqref="O74"/>
      <selection pane="bottomRight" activeCell="G159" sqref="G15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13</v>
      </c>
      <c r="F5" s="116">
        <f>F6+F46+F60+F64+F74</f>
        <v>0</v>
      </c>
      <c r="G5" s="116">
        <f t="shared" si="0"/>
        <v>331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</v>
      </c>
      <c r="L5" s="116">
        <f>L6+L46+L60+L64+L74</f>
        <v>3</v>
      </c>
      <c r="M5" s="118">
        <f t="shared" si="0"/>
        <v>337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13</v>
      </c>
      <c r="F6" s="131">
        <f t="shared" si="1"/>
        <v>0</v>
      </c>
      <c r="G6" s="131">
        <f t="shared" si="1"/>
        <v>190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3</v>
      </c>
      <c r="L6" s="131">
        <f t="shared" ref="L6:M6" si="2">SUM(L7:L39)</f>
        <v>3</v>
      </c>
      <c r="M6" s="131">
        <f t="shared" si="2"/>
        <v>197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13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0</v>
      </c>
      <c r="F22" s="126"/>
      <c r="G22" s="141">
        <v>10</v>
      </c>
      <c r="H22" s="141"/>
      <c r="I22" s="141"/>
      <c r="J22" s="149"/>
      <c r="K22" s="133"/>
      <c r="L22" s="72">
        <v>1</v>
      </c>
      <c r="M22" s="120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'13'!L41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'13'!L42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'13'!L43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'13'!L44</f>
        <v>0</v>
      </c>
      <c r="F44" s="127"/>
      <c r="G44" s="142"/>
      <c r="H44" s="142"/>
      <c r="I44" s="142"/>
      <c r="J44" s="150"/>
      <c r="K44" s="134"/>
      <c r="L44" s="73"/>
      <c r="M44" s="120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120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120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'13'!L47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'13'!L48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'13'!L49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'13'!L51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'13'!L53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'13'!L55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'13'!L57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'13'!L58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'13'!L66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'13'!L67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'13'!L68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'13'!L69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'13'!L70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'13'!L71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'13'!L72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13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'13'!L75</f>
        <v>0</v>
      </c>
      <c r="F75" s="126"/>
      <c r="G75" s="141">
        <v>6</v>
      </c>
      <c r="H75" s="141"/>
      <c r="I75" s="141"/>
      <c r="J75" s="149"/>
      <c r="K75" s="133"/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'13'!L76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'13'!L78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273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42</v>
      </c>
      <c r="F83" s="108">
        <f t="shared" si="9"/>
        <v>0</v>
      </c>
      <c r="G83" s="108">
        <f t="shared" si="9"/>
        <v>28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0</v>
      </c>
      <c r="L83" s="108">
        <f t="shared" si="9"/>
        <v>39</v>
      </c>
      <c r="M83" s="119">
        <f t="shared" si="8"/>
        <v>26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'13'!L84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'13'!L85</f>
        <v>5</v>
      </c>
      <c r="F85" s="126"/>
      <c r="G85" s="141">
        <v>8</v>
      </c>
      <c r="H85" s="141"/>
      <c r="I85" s="141"/>
      <c r="J85" s="149"/>
      <c r="K85" s="133"/>
      <c r="L85" s="72">
        <v>10</v>
      </c>
      <c r="M85" s="120">
        <f t="shared" si="8"/>
        <v>3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'13'!L87</f>
        <v>3</v>
      </c>
      <c r="F87" s="126"/>
      <c r="G87" s="141">
        <v>8</v>
      </c>
      <c r="H87" s="141"/>
      <c r="I87" s="141"/>
      <c r="J87" s="149"/>
      <c r="K87" s="133"/>
      <c r="L87" s="72">
        <v>3</v>
      </c>
      <c r="M87" s="120">
        <f t="shared" si="8"/>
        <v>8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'13'!L88</f>
        <v>12</v>
      </c>
      <c r="F88" s="126"/>
      <c r="G88" s="141"/>
      <c r="H88" s="141"/>
      <c r="I88" s="141"/>
      <c r="J88" s="149"/>
      <c r="K88" s="133"/>
      <c r="L88" s="72">
        <v>5</v>
      </c>
      <c r="M88" s="120">
        <f t="shared" si="8"/>
        <v>7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'13'!L89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'13'!L90</f>
        <v>9</v>
      </c>
      <c r="F90" s="126"/>
      <c r="G90" s="141"/>
      <c r="H90" s="141"/>
      <c r="I90" s="141"/>
      <c r="J90" s="149"/>
      <c r="K90" s="133"/>
      <c r="L90" s="72">
        <v>7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'13'!L91</f>
        <v>9</v>
      </c>
      <c r="F91" s="126"/>
      <c r="G91" s="141">
        <v>8</v>
      </c>
      <c r="H91" s="141"/>
      <c r="I91" s="141"/>
      <c r="J91" s="149">
        <v>5</v>
      </c>
      <c r="K91" s="133"/>
      <c r="L91" s="72">
        <v>8</v>
      </c>
      <c r="M91" s="120">
        <f t="shared" si="8"/>
        <v>4</v>
      </c>
      <c r="N91" s="72" t="s">
        <v>295</v>
      </c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'13'!L92</f>
        <v>4</v>
      </c>
      <c r="F92" s="126"/>
      <c r="G92" s="141">
        <v>4</v>
      </c>
      <c r="H92" s="141"/>
      <c r="I92" s="141"/>
      <c r="J92" s="149"/>
      <c r="K92" s="133"/>
      <c r="L92" s="72">
        <v>6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'13'!L95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'13'!L99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1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'13'!L110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'13'!L112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'13'!L122</f>
        <v>2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'13'!L130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'13'!L133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'13'!L134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'13'!L139</f>
        <v>1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'13'!L140</f>
        <v>3</v>
      </c>
      <c r="F140" s="127"/>
      <c r="G140" s="142"/>
      <c r="H140" s="142"/>
      <c r="I140" s="142"/>
      <c r="J140" s="150">
        <v>1</v>
      </c>
      <c r="K140" s="134"/>
      <c r="L140" s="73">
        <v>2</v>
      </c>
      <c r="M140" s="120">
        <f t="shared" si="8"/>
        <v>0</v>
      </c>
      <c r="N140" s="73" t="s">
        <v>294</v>
      </c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'13'!L141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16</v>
      </c>
      <c r="F143" s="105">
        <f t="shared" si="14"/>
        <v>0</v>
      </c>
      <c r="G143" s="105">
        <f t="shared" si="14"/>
        <v>18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3</v>
      </c>
      <c r="L143" s="105">
        <f t="shared" si="14"/>
        <v>11</v>
      </c>
      <c r="M143" s="119">
        <f t="shared" ref="M143:M206" si="15">(E143+F143+G143+H143+I143)-J143-K143-L143</f>
        <v>20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'13'!L144</f>
        <v>0</v>
      </c>
      <c r="G144" s="140">
        <v>6</v>
      </c>
      <c r="H144" s="140"/>
      <c r="I144" s="140"/>
      <c r="J144" s="148"/>
      <c r="K144" s="132"/>
      <c r="L144" s="71"/>
      <c r="M144" s="120">
        <f>(E144+K148+G144+H144+I144)-J144-K144-L144</f>
        <v>6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'13'!L145</f>
        <v>3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3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'13'!L147</f>
        <v>5</v>
      </c>
      <c r="F147" s="126"/>
      <c r="G147" s="141"/>
      <c r="H147" s="141"/>
      <c r="I147" s="141"/>
      <c r="J147" s="149"/>
      <c r="K147" s="133">
        <v>3</v>
      </c>
      <c r="L147" s="72"/>
      <c r="M147" s="120">
        <f t="shared" si="15"/>
        <v>2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'13'!L148</f>
        <v>6</v>
      </c>
      <c r="F148" s="126"/>
      <c r="G148" s="141"/>
      <c r="H148" s="141"/>
      <c r="I148" s="141"/>
      <c r="J148" s="149"/>
      <c r="K148" s="125"/>
      <c r="L148" s="72">
        <v>3</v>
      </c>
      <c r="M148" s="120">
        <f t="shared" si="15"/>
        <v>3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'13'!L149</f>
        <v>0</v>
      </c>
      <c r="F149" s="126"/>
      <c r="G149" s="141">
        <v>6</v>
      </c>
      <c r="H149" s="141"/>
      <c r="I149" s="141"/>
      <c r="J149" s="149"/>
      <c r="K149" s="133"/>
      <c r="L149" s="72">
        <v>3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'13'!L150</f>
        <v>2</v>
      </c>
      <c r="F150" s="126"/>
      <c r="G150" s="141">
        <v>6</v>
      </c>
      <c r="H150" s="141"/>
      <c r="I150" s="141"/>
      <c r="J150" s="149"/>
      <c r="K150" s="133"/>
      <c r="L150" s="72">
        <v>5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66</v>
      </c>
      <c r="F152" s="105">
        <f t="shared" si="16"/>
        <v>0</v>
      </c>
      <c r="G152" s="105">
        <f t="shared" si="16"/>
        <v>83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56</v>
      </c>
      <c r="M152" s="119">
        <f t="shared" si="15"/>
        <v>93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'13'!L153</f>
        <v>23</v>
      </c>
      <c r="F153" s="125"/>
      <c r="G153" s="140"/>
      <c r="H153" s="140"/>
      <c r="I153" s="140"/>
      <c r="J153" s="148"/>
      <c r="K153" s="132"/>
      <c r="L153" s="71">
        <v>2</v>
      </c>
      <c r="M153" s="120">
        <f t="shared" si="15"/>
        <v>21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'13'!L154</f>
        <v>18</v>
      </c>
      <c r="F154" s="126"/>
      <c r="G154" s="141"/>
      <c r="H154" s="141"/>
      <c r="I154" s="141"/>
      <c r="J154" s="149"/>
      <c r="K154" s="133"/>
      <c r="L154" s="72">
        <v>8</v>
      </c>
      <c r="M154" s="120">
        <f t="shared" si="15"/>
        <v>10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'13'!L155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'13'!L156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'13'!L157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'13'!L158</f>
        <v>25</v>
      </c>
      <c r="F158" s="126"/>
      <c r="G158" s="141">
        <v>42</v>
      </c>
      <c r="H158" s="141"/>
      <c r="I158" s="141"/>
      <c r="J158" s="149"/>
      <c r="K158" s="133"/>
      <c r="L158" s="72">
        <v>42</v>
      </c>
      <c r="M158" s="120">
        <f t="shared" si="15"/>
        <v>25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'13'!L159</f>
        <v>0</v>
      </c>
      <c r="F159" s="127"/>
      <c r="G159" s="142">
        <v>14</v>
      </c>
      <c r="H159" s="142"/>
      <c r="I159" s="142"/>
      <c r="J159" s="150"/>
      <c r="K159" s="134"/>
      <c r="L159" s="73">
        <v>2</v>
      </c>
      <c r="M159" s="120">
        <f t="shared" si="15"/>
        <v>12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'13'!L160</f>
        <v>0</v>
      </c>
      <c r="F160" s="127"/>
      <c r="G160" s="142">
        <v>13</v>
      </c>
      <c r="H160" s="142"/>
      <c r="I160" s="142"/>
      <c r="J160" s="150"/>
      <c r="K160" s="134"/>
      <c r="L160" s="73">
        <v>1</v>
      </c>
      <c r="M160" s="120">
        <f t="shared" si="15"/>
        <v>12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'13'!L161</f>
        <v>0</v>
      </c>
      <c r="F161" s="127"/>
      <c r="G161" s="142">
        <v>14</v>
      </c>
      <c r="H161" s="142"/>
      <c r="I161" s="142"/>
      <c r="J161" s="150"/>
      <c r="K161" s="134"/>
      <c r="L161" s="73">
        <v>1</v>
      </c>
      <c r="M161" s="120">
        <f t="shared" si="15"/>
        <v>13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'13'!L162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'13'!L163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'13'!L164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26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'13'!L168</f>
        <v>26</v>
      </c>
      <c r="F168" s="125"/>
      <c r="G168" s="140"/>
      <c r="H168" s="140"/>
      <c r="I168" s="140"/>
      <c r="J168" s="148"/>
      <c r="K168" s="132"/>
      <c r="L168" s="71">
        <v>26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557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535</v>
      </c>
      <c r="M184" s="119">
        <f t="shared" si="15"/>
        <v>22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'13'!L185</f>
        <v>34</v>
      </c>
      <c r="F185" s="125"/>
      <c r="G185" s="125"/>
      <c r="H185" s="125"/>
      <c r="I185" s="125"/>
      <c r="J185" s="148"/>
      <c r="K185" s="132"/>
      <c r="L185" s="71">
        <v>33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'13'!L186</f>
        <v>50</v>
      </c>
      <c r="F186" s="125"/>
      <c r="G186" s="125"/>
      <c r="H186" s="125"/>
      <c r="I186" s="125"/>
      <c r="J186" s="148"/>
      <c r="K186" s="132"/>
      <c r="L186" s="71">
        <v>50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'13'!L187</f>
        <v>24</v>
      </c>
      <c r="F187" s="125"/>
      <c r="G187" s="125"/>
      <c r="H187" s="125"/>
      <c r="I187" s="125"/>
      <c r="J187" s="148"/>
      <c r="K187" s="132"/>
      <c r="L187" s="71">
        <v>22</v>
      </c>
      <c r="M187" s="120">
        <f t="shared" si="15"/>
        <v>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'13'!L188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'13'!L189</f>
        <v>243</v>
      </c>
      <c r="F189" s="125"/>
      <c r="G189" s="125"/>
      <c r="H189" s="125"/>
      <c r="I189" s="125"/>
      <c r="J189" s="148"/>
      <c r="K189" s="132"/>
      <c r="L189" s="71">
        <v>229</v>
      </c>
      <c r="M189" s="120">
        <f t="shared" si="15"/>
        <v>14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'13'!L190</f>
        <v>56</v>
      </c>
      <c r="F190" s="125"/>
      <c r="G190" s="125"/>
      <c r="H190" s="125"/>
      <c r="I190" s="125"/>
      <c r="J190" s="148"/>
      <c r="K190" s="132"/>
      <c r="L190" s="71">
        <v>53</v>
      </c>
      <c r="M190" s="120">
        <f t="shared" si="15"/>
        <v>3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'13'!L191</f>
        <v>46</v>
      </c>
      <c r="F191" s="125"/>
      <c r="G191" s="125"/>
      <c r="H191" s="125"/>
      <c r="I191" s="125"/>
      <c r="J191" s="148"/>
      <c r="K191" s="132"/>
      <c r="L191" s="71">
        <v>45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'13'!L192</f>
        <v>41</v>
      </c>
      <c r="F192" s="125"/>
      <c r="G192" s="125"/>
      <c r="H192" s="125"/>
      <c r="I192" s="125"/>
      <c r="J192" s="148"/>
      <c r="K192" s="132"/>
      <c r="L192" s="71">
        <v>41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'13'!L193</f>
        <v>39</v>
      </c>
      <c r="F193" s="125"/>
      <c r="G193" s="125"/>
      <c r="H193" s="125"/>
      <c r="I193" s="125"/>
      <c r="J193" s="148"/>
      <c r="K193" s="132"/>
      <c r="L193" s="71">
        <v>38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34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31</v>
      </c>
      <c r="M195" s="119">
        <f>(E195+F195+G195+H195+I195)-J195-K195-L195</f>
        <v>3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'13'!L197</f>
        <v>20</v>
      </c>
      <c r="F197" s="125"/>
      <c r="G197" s="125"/>
      <c r="H197" s="125"/>
      <c r="I197" s="125"/>
      <c r="J197" s="148"/>
      <c r="K197" s="132"/>
      <c r="L197" s="71">
        <v>17</v>
      </c>
      <c r="M197" s="120">
        <f t="shared" si="15"/>
        <v>3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'13'!L198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37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33</v>
      </c>
      <c r="M200" s="119">
        <f t="shared" si="15"/>
        <v>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'13'!L201</f>
        <v>11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2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'13'!L202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'13'!L203</f>
        <v>6</v>
      </c>
      <c r="F203" s="126"/>
      <c r="G203" s="126"/>
      <c r="H203" s="126"/>
      <c r="I203" s="126"/>
      <c r="J203" s="149"/>
      <c r="K203" s="133"/>
      <c r="L203" s="72">
        <v>6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'13'!L204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'13'!L205</f>
        <v>1</v>
      </c>
      <c r="F205" s="126"/>
      <c r="G205" s="126"/>
      <c r="H205" s="126"/>
      <c r="I205" s="126"/>
      <c r="J205" s="149"/>
      <c r="K205" s="133"/>
      <c r="L205" s="72"/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'13'!L206</f>
        <v>15</v>
      </c>
      <c r="F206" s="126"/>
      <c r="G206" s="126"/>
      <c r="H206" s="126"/>
      <c r="I206" s="126"/>
      <c r="J206" s="149"/>
      <c r="K206" s="133"/>
      <c r="L206" s="72">
        <v>14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'13'!L207</f>
        <v>2</v>
      </c>
      <c r="F207" s="126"/>
      <c r="G207" s="126"/>
      <c r="H207" s="126"/>
      <c r="I207" s="126"/>
      <c r="J207" s="149"/>
      <c r="K207" s="133"/>
      <c r="L207" s="72">
        <v>2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'13'!L208</f>
        <v>1</v>
      </c>
      <c r="F208" s="126"/>
      <c r="G208" s="126"/>
      <c r="H208" s="126"/>
      <c r="I208" s="126"/>
      <c r="J208" s="149"/>
      <c r="K208" s="133"/>
      <c r="L208" s="72">
        <v>1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67" activePane="bottomRight" state="frozen"/>
      <selection activeCell="O74" sqref="O74"/>
      <selection pane="topRight" activeCell="O74" sqref="O74"/>
      <selection pane="bottomLeft" activeCell="O74" sqref="O74"/>
      <selection pane="bottomRight" activeCell="L209" sqref="L20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</v>
      </c>
      <c r="F5" s="116">
        <f>F6+F46+F60+F64+F74</f>
        <v>0</v>
      </c>
      <c r="G5" s="116">
        <f t="shared" si="0"/>
        <v>377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24</v>
      </c>
      <c r="L5" s="116">
        <f>L6+L46+L60+L64+L74</f>
        <v>16</v>
      </c>
      <c r="M5" s="118">
        <f t="shared" si="0"/>
        <v>339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</v>
      </c>
      <c r="F6" s="131">
        <f t="shared" si="1"/>
        <v>0</v>
      </c>
      <c r="G6" s="131">
        <f t="shared" si="1"/>
        <v>198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17</v>
      </c>
      <c r="L6" s="131">
        <f t="shared" ref="L6:M6" si="2">SUM(L7:L39)</f>
        <v>9</v>
      </c>
      <c r="M6" s="131">
        <f t="shared" si="2"/>
        <v>175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2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1</v>
      </c>
      <c r="F22" s="126"/>
      <c r="G22" s="141">
        <v>10</v>
      </c>
      <c r="H22" s="141"/>
      <c r="I22" s="141"/>
      <c r="J22" s="149"/>
      <c r="K22" s="133"/>
      <c r="L22" s="72">
        <v>7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>
        <v>5</v>
      </c>
      <c r="H23" s="141"/>
      <c r="I23" s="141"/>
      <c r="J23" s="149"/>
      <c r="K23" s="133"/>
      <c r="L23" s="72"/>
      <c r="M23" s="120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>
        <v>6</v>
      </c>
      <c r="H32" s="141"/>
      <c r="I32" s="141"/>
      <c r="J32" s="149"/>
      <c r="K32" s="133">
        <v>5</v>
      </c>
      <c r="L32" s="72"/>
      <c r="M32" s="120">
        <f t="shared" si="3"/>
        <v>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5</v>
      </c>
      <c r="H35" s="141"/>
      <c r="I35" s="141"/>
      <c r="J35" s="149"/>
      <c r="K35" s="133">
        <v>1</v>
      </c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'14'!L40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'14'!L41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'14'!L42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'14'!L43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'14'!L44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158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7</v>
      </c>
      <c r="L46" s="103">
        <f t="shared" si="4"/>
        <v>7</v>
      </c>
      <c r="M46" s="119">
        <f>(E46+F46+G46+H46+I46)-J46-K46-L46</f>
        <v>144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'14'!L47</f>
        <v>0</v>
      </c>
      <c r="F47" s="125"/>
      <c r="G47" s="140">
        <v>5</v>
      </c>
      <c r="H47" s="140"/>
      <c r="I47" s="140"/>
      <c r="J47" s="148"/>
      <c r="K47" s="132">
        <v>3</v>
      </c>
      <c r="L47" s="71"/>
      <c r="M47" s="120">
        <f t="shared" si="3"/>
        <v>2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'14'!L48</f>
        <v>0</v>
      </c>
      <c r="F48" s="126"/>
      <c r="G48" s="141">
        <v>50</v>
      </c>
      <c r="H48" s="141"/>
      <c r="I48" s="141"/>
      <c r="J48" s="149"/>
      <c r="K48" s="133"/>
      <c r="L48" s="72"/>
      <c r="M48" s="120">
        <f t="shared" si="3"/>
        <v>50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'14'!L49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'14'!L50</f>
        <v>0</v>
      </c>
      <c r="F50" s="126"/>
      <c r="G50" s="141">
        <v>50</v>
      </c>
      <c r="H50" s="141"/>
      <c r="I50" s="141"/>
      <c r="J50" s="149"/>
      <c r="K50" s="133"/>
      <c r="L50" s="72"/>
      <c r="M50" s="120">
        <f t="shared" si="3"/>
        <v>50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'14'!L51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'14'!L53</f>
        <v>0</v>
      </c>
      <c r="F53" s="126"/>
      <c r="G53" s="141">
        <v>5</v>
      </c>
      <c r="H53" s="141"/>
      <c r="I53" s="141"/>
      <c r="J53" s="149"/>
      <c r="K53" s="133">
        <v>4</v>
      </c>
      <c r="L53" s="72"/>
      <c r="M53" s="120">
        <f t="shared" si="3"/>
        <v>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'14'!L54</f>
        <v>0</v>
      </c>
      <c r="F54" s="126"/>
      <c r="G54" s="141">
        <v>8</v>
      </c>
      <c r="H54" s="141"/>
      <c r="I54" s="141"/>
      <c r="J54" s="149"/>
      <c r="K54" s="133"/>
      <c r="L54" s="72">
        <v>7</v>
      </c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'14'!L55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'14'!L56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'14'!L57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'14'!L58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3"/>
        <v>10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'14'!L65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'14'!L66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'14'!L67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'14'!L68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'14'!L69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'14'!L71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'14'!L72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15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14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'14'!L75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'14'!L76</f>
        <v>0</v>
      </c>
      <c r="F76" s="126"/>
      <c r="G76" s="141"/>
      <c r="H76" s="141"/>
      <c r="I76" s="141"/>
      <c r="J76" s="149"/>
      <c r="K76" s="133"/>
      <c r="L76" s="72"/>
      <c r="M76" s="120">
        <f t="shared" ref="M76:M142" si="8">(E76+F76+G76+H76+I76)-J76-K76-L76</f>
        <v>0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'14'!L77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'14'!L78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273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'14'!L81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39</v>
      </c>
      <c r="F83" s="108">
        <f t="shared" si="9"/>
        <v>0</v>
      </c>
      <c r="G83" s="108">
        <f t="shared" si="9"/>
        <v>56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59</v>
      </c>
      <c r="M83" s="119">
        <f t="shared" si="8"/>
        <v>30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'14'!L84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'14'!L85</f>
        <v>10</v>
      </c>
      <c r="F85" s="126"/>
      <c r="G85" s="141">
        <v>10</v>
      </c>
      <c r="H85" s="141"/>
      <c r="I85" s="141"/>
      <c r="J85" s="149"/>
      <c r="K85" s="133"/>
      <c r="L85" s="72">
        <v>13</v>
      </c>
      <c r="M85" s="120">
        <f t="shared" si="8"/>
        <v>7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'14'!L87</f>
        <v>3</v>
      </c>
      <c r="F87" s="126"/>
      <c r="G87" s="141">
        <v>10</v>
      </c>
      <c r="H87" s="141"/>
      <c r="I87" s="141"/>
      <c r="J87" s="149"/>
      <c r="K87" s="133"/>
      <c r="L87" s="72">
        <v>6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'14'!L88</f>
        <v>5</v>
      </c>
      <c r="F88" s="126"/>
      <c r="G88" s="141">
        <v>12</v>
      </c>
      <c r="H88" s="141"/>
      <c r="I88" s="141"/>
      <c r="J88" s="149"/>
      <c r="K88" s="133"/>
      <c r="L88" s="72">
        <v>15</v>
      </c>
      <c r="M88" s="120">
        <f t="shared" si="8"/>
        <v>2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'14'!L89</f>
        <v>0</v>
      </c>
      <c r="F89" s="126"/>
      <c r="G89" s="141">
        <v>12</v>
      </c>
      <c r="H89" s="141"/>
      <c r="I89" s="141"/>
      <c r="J89" s="149"/>
      <c r="K89" s="133"/>
      <c r="L89" s="72">
        <v>8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'14'!L90</f>
        <v>7</v>
      </c>
      <c r="F90" s="126"/>
      <c r="G90" s="141"/>
      <c r="H90" s="141"/>
      <c r="I90" s="141"/>
      <c r="J90" s="149"/>
      <c r="K90" s="133"/>
      <c r="L90" s="72">
        <v>6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'14'!L91</f>
        <v>8</v>
      </c>
      <c r="F91" s="126"/>
      <c r="G91" s="141">
        <v>8</v>
      </c>
      <c r="H91" s="141"/>
      <c r="I91" s="141"/>
      <c r="J91" s="149">
        <v>6</v>
      </c>
      <c r="K91" s="133"/>
      <c r="L91" s="72">
        <v>6</v>
      </c>
      <c r="M91" s="120">
        <f t="shared" si="8"/>
        <v>4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'14'!L92</f>
        <v>6</v>
      </c>
      <c r="F92" s="126"/>
      <c r="G92" s="141">
        <v>4</v>
      </c>
      <c r="H92" s="141"/>
      <c r="I92" s="141"/>
      <c r="J92" s="149"/>
      <c r="K92" s="133"/>
      <c r="L92" s="72">
        <v>5</v>
      </c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'14'!L95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'14'!L98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'14'!L99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2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3</v>
      </c>
      <c r="M109" s="119">
        <f t="shared" si="8"/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'14'!L110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'14'!L112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'14'!L122</f>
        <v>1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'14'!L130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'14'!L131</f>
        <v>0</v>
      </c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'14'!L132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'14'!L133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'14'!L140</f>
        <v>2</v>
      </c>
      <c r="F140" s="127"/>
      <c r="G140" s="142">
        <v>2</v>
      </c>
      <c r="H140" s="142"/>
      <c r="I140" s="142"/>
      <c r="J140" s="150"/>
      <c r="K140" s="134">
        <v>1</v>
      </c>
      <c r="L140" s="73"/>
      <c r="M140" s="120">
        <f t="shared" si="8"/>
        <v>3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'14'!L141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11</v>
      </c>
      <c r="F143" s="105">
        <f t="shared" si="14"/>
        <v>0</v>
      </c>
      <c r="G143" s="105">
        <f t="shared" si="14"/>
        <v>45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38</v>
      </c>
      <c r="M143" s="119">
        <f t="shared" ref="M143:M206" si="15">(E143+F143+G143+H143+I143)-J143-K143-L143</f>
        <v>18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'14'!L144</f>
        <v>0</v>
      </c>
      <c r="G144" s="140">
        <v>6</v>
      </c>
      <c r="H144" s="140"/>
      <c r="I144" s="140"/>
      <c r="J144" s="148"/>
      <c r="K144" s="132"/>
      <c r="L144" s="71">
        <v>1</v>
      </c>
      <c r="M144" s="120">
        <f>(E144+K148+G144+H144+I144)-J144-K144-L144</f>
        <v>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'14'!L145</f>
        <v>0</v>
      </c>
      <c r="F145" s="126"/>
      <c r="G145" s="141">
        <v>10</v>
      </c>
      <c r="H145" s="141"/>
      <c r="I145" s="141"/>
      <c r="J145" s="149"/>
      <c r="K145" s="133"/>
      <c r="L145" s="72">
        <v>9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'14'!L147</f>
        <v>0</v>
      </c>
      <c r="F147" s="126"/>
      <c r="G147" s="141">
        <v>9</v>
      </c>
      <c r="H147" s="141"/>
      <c r="I147" s="141"/>
      <c r="J147" s="149"/>
      <c r="K147" s="133"/>
      <c r="L147" s="72">
        <v>7</v>
      </c>
      <c r="M147" s="120">
        <f t="shared" si="15"/>
        <v>2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'14'!L148</f>
        <v>3</v>
      </c>
      <c r="F148" s="126"/>
      <c r="G148" s="141">
        <v>8</v>
      </c>
      <c r="H148" s="141"/>
      <c r="I148" s="141"/>
      <c r="J148" s="149"/>
      <c r="K148" s="125"/>
      <c r="L148" s="72">
        <v>8</v>
      </c>
      <c r="M148" s="120">
        <f t="shared" si="15"/>
        <v>3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'14'!L149</f>
        <v>3</v>
      </c>
      <c r="F149" s="126"/>
      <c r="G149" s="141">
        <v>12</v>
      </c>
      <c r="H149" s="141"/>
      <c r="I149" s="141"/>
      <c r="J149" s="149"/>
      <c r="K149" s="133"/>
      <c r="L149" s="72">
        <v>13</v>
      </c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'14'!L150</f>
        <v>5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5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56</v>
      </c>
      <c r="F152" s="105">
        <f t="shared" si="16"/>
        <v>0</v>
      </c>
      <c r="G152" s="105">
        <f t="shared" si="16"/>
        <v>196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174</v>
      </c>
      <c r="M152" s="119">
        <f t="shared" si="15"/>
        <v>78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'14'!L153</f>
        <v>2</v>
      </c>
      <c r="F153" s="125"/>
      <c r="G153" s="140">
        <v>64</v>
      </c>
      <c r="H153" s="140"/>
      <c r="I153" s="140"/>
      <c r="J153" s="148"/>
      <c r="K153" s="132"/>
      <c r="L153" s="71">
        <v>52</v>
      </c>
      <c r="M153" s="120">
        <f t="shared" si="15"/>
        <v>14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'14'!L154</f>
        <v>8</v>
      </c>
      <c r="F154" s="126"/>
      <c r="G154" s="141">
        <v>20</v>
      </c>
      <c r="H154" s="141"/>
      <c r="I154" s="141"/>
      <c r="J154" s="149"/>
      <c r="K154" s="133"/>
      <c r="L154" s="72">
        <v>18</v>
      </c>
      <c r="M154" s="120">
        <f t="shared" si="15"/>
        <v>10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'14'!L156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'14'!L157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'14'!L158</f>
        <v>42</v>
      </c>
      <c r="F158" s="126"/>
      <c r="G158" s="141">
        <v>42</v>
      </c>
      <c r="H158" s="141"/>
      <c r="I158" s="141"/>
      <c r="J158" s="149"/>
      <c r="K158" s="133"/>
      <c r="L158" s="72">
        <v>80</v>
      </c>
      <c r="M158" s="120">
        <f t="shared" si="15"/>
        <v>4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'14'!L159</f>
        <v>2</v>
      </c>
      <c r="F159" s="127"/>
      <c r="G159" s="142">
        <v>14</v>
      </c>
      <c r="H159" s="142"/>
      <c r="I159" s="142"/>
      <c r="J159" s="150"/>
      <c r="K159" s="134"/>
      <c r="L159" s="73"/>
      <c r="M159" s="120">
        <f t="shared" si="15"/>
        <v>16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'14'!L160</f>
        <v>1</v>
      </c>
      <c r="F160" s="127"/>
      <c r="G160" s="142">
        <v>28</v>
      </c>
      <c r="H160" s="142"/>
      <c r="I160" s="142"/>
      <c r="J160" s="150"/>
      <c r="K160" s="134"/>
      <c r="L160" s="73">
        <v>11</v>
      </c>
      <c r="M160" s="120">
        <f t="shared" si="15"/>
        <v>18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'14'!L161</f>
        <v>1</v>
      </c>
      <c r="F161" s="127"/>
      <c r="G161" s="142">
        <v>28</v>
      </c>
      <c r="H161" s="142"/>
      <c r="I161" s="142"/>
      <c r="J161" s="150"/>
      <c r="K161" s="134"/>
      <c r="L161" s="73">
        <v>13</v>
      </c>
      <c r="M161" s="120">
        <f t="shared" si="15"/>
        <v>16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'14'!L162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'14'!L163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'14'!L164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26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'14'!L168</f>
        <v>26</v>
      </c>
      <c r="F168" s="125"/>
      <c r="G168" s="140"/>
      <c r="H168" s="140"/>
      <c r="I168" s="140"/>
      <c r="J168" s="148"/>
      <c r="K168" s="132"/>
      <c r="L168" s="71">
        <v>25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'14'!L169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535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526</v>
      </c>
      <c r="M184" s="119">
        <f t="shared" si="15"/>
        <v>9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'14'!L185</f>
        <v>33</v>
      </c>
      <c r="F185" s="125"/>
      <c r="G185" s="125"/>
      <c r="H185" s="125"/>
      <c r="I185" s="125"/>
      <c r="J185" s="148"/>
      <c r="K185" s="132"/>
      <c r="L185" s="71">
        <v>33</v>
      </c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'14'!L186</f>
        <v>50</v>
      </c>
      <c r="F186" s="125"/>
      <c r="G186" s="125"/>
      <c r="H186" s="125"/>
      <c r="I186" s="125"/>
      <c r="J186" s="148"/>
      <c r="K186" s="132"/>
      <c r="L186" s="71">
        <v>50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'14'!L187</f>
        <v>22</v>
      </c>
      <c r="F187" s="125"/>
      <c r="G187" s="125"/>
      <c r="H187" s="125"/>
      <c r="I187" s="125"/>
      <c r="J187" s="148"/>
      <c r="K187" s="132"/>
      <c r="L187" s="71">
        <v>22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'14'!L188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'14'!L189</f>
        <v>229</v>
      </c>
      <c r="F189" s="125"/>
      <c r="G189" s="125"/>
      <c r="H189" s="125"/>
      <c r="I189" s="125"/>
      <c r="J189" s="148"/>
      <c r="K189" s="132"/>
      <c r="L189" s="71">
        <v>222</v>
      </c>
      <c r="M189" s="120">
        <f t="shared" si="15"/>
        <v>7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'14'!L190</f>
        <v>53</v>
      </c>
      <c r="F190" s="125"/>
      <c r="G190" s="125"/>
      <c r="H190" s="125"/>
      <c r="I190" s="125"/>
      <c r="J190" s="148"/>
      <c r="K190" s="132"/>
      <c r="L190" s="71">
        <v>52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'14'!L191</f>
        <v>45</v>
      </c>
      <c r="F191" s="125"/>
      <c r="G191" s="125"/>
      <c r="H191" s="125"/>
      <c r="I191" s="125"/>
      <c r="J191" s="148"/>
      <c r="K191" s="132"/>
      <c r="L191" s="71">
        <v>45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'14'!L192</f>
        <v>41</v>
      </c>
      <c r="F192" s="125"/>
      <c r="G192" s="125"/>
      <c r="H192" s="125"/>
      <c r="I192" s="125"/>
      <c r="J192" s="148"/>
      <c r="K192" s="132"/>
      <c r="L192" s="71">
        <v>41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'14'!L193</f>
        <v>38</v>
      </c>
      <c r="F193" s="125"/>
      <c r="G193" s="125"/>
      <c r="H193" s="125"/>
      <c r="I193" s="125"/>
      <c r="J193" s="148"/>
      <c r="K193" s="132"/>
      <c r="L193" s="71">
        <v>37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31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'14'!L197</f>
        <v>17</v>
      </c>
      <c r="F197" s="125"/>
      <c r="G197" s="125"/>
      <c r="H197" s="125"/>
      <c r="I197" s="125"/>
      <c r="J197" s="148"/>
      <c r="K197" s="132"/>
      <c r="L197" s="71">
        <v>17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'14'!L198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33</v>
      </c>
      <c r="F200" s="103">
        <f t="shared" si="21"/>
        <v>260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290</v>
      </c>
      <c r="M200" s="119">
        <f t="shared" si="15"/>
        <v>3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'14'!L201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'14'!L202</f>
        <v>1</v>
      </c>
      <c r="F202" s="126">
        <v>150</v>
      </c>
      <c r="G202" s="126"/>
      <c r="H202" s="126"/>
      <c r="I202" s="126"/>
      <c r="J202" s="149"/>
      <c r="K202" s="133"/>
      <c r="L202" s="72">
        <v>151</v>
      </c>
      <c r="M202" s="123">
        <f t="shared" si="15"/>
        <v>0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'14'!L203</f>
        <v>6</v>
      </c>
      <c r="F203" s="126">
        <v>60</v>
      </c>
      <c r="G203" s="126"/>
      <c r="H203" s="126"/>
      <c r="I203" s="126"/>
      <c r="J203" s="149"/>
      <c r="K203" s="133"/>
      <c r="L203" s="72">
        <v>66</v>
      </c>
      <c r="M203" s="123">
        <f t="shared" si="15"/>
        <v>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'14'!L204</f>
        <v>0</v>
      </c>
      <c r="F204" s="126">
        <v>10</v>
      </c>
      <c r="G204" s="126"/>
      <c r="H204" s="126"/>
      <c r="I204" s="126"/>
      <c r="J204" s="149"/>
      <c r="K204" s="133"/>
      <c r="L204" s="72">
        <v>10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'14'!L205</f>
        <v>0</v>
      </c>
      <c r="F205" s="126">
        <v>10</v>
      </c>
      <c r="G205" s="126"/>
      <c r="H205" s="126"/>
      <c r="I205" s="126"/>
      <c r="J205" s="149"/>
      <c r="K205" s="133"/>
      <c r="L205" s="72">
        <v>8</v>
      </c>
      <c r="M205" s="123">
        <f t="shared" si="15"/>
        <v>2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'14'!L206</f>
        <v>14</v>
      </c>
      <c r="F206" s="126">
        <v>10</v>
      </c>
      <c r="G206" s="126"/>
      <c r="H206" s="126"/>
      <c r="I206" s="126"/>
      <c r="J206" s="149"/>
      <c r="K206" s="133"/>
      <c r="L206" s="72">
        <v>23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'14'!L207</f>
        <v>2</v>
      </c>
      <c r="F207" s="126">
        <v>10</v>
      </c>
      <c r="G207" s="126"/>
      <c r="H207" s="126"/>
      <c r="I207" s="126"/>
      <c r="J207" s="149"/>
      <c r="K207" s="133"/>
      <c r="L207" s="72">
        <v>12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'14'!L208</f>
        <v>1</v>
      </c>
      <c r="F208" s="126">
        <v>10</v>
      </c>
      <c r="G208" s="126"/>
      <c r="H208" s="126"/>
      <c r="I208" s="126"/>
      <c r="J208" s="149"/>
      <c r="K208" s="133"/>
      <c r="L208" s="72">
        <v>11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70" activePane="bottomRight" state="frozen"/>
      <selection activeCell="O74" sqref="O74"/>
      <selection pane="topRight" activeCell="O74" sqref="O74"/>
      <selection pane="bottomLeft" activeCell="O74" sqref="O74"/>
      <selection pane="bottomRight" activeCell="L207" sqref="L20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16</v>
      </c>
      <c r="F5" s="116">
        <f>F6+F46+F60+F64+F74</f>
        <v>0</v>
      </c>
      <c r="G5" s="116">
        <f t="shared" si="0"/>
        <v>375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25</v>
      </c>
      <c r="L5" s="116">
        <f>L6+L46+L60+L64+L74</f>
        <v>26</v>
      </c>
      <c r="M5" s="118">
        <f t="shared" si="0"/>
        <v>339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9</v>
      </c>
      <c r="F6" s="131">
        <f t="shared" si="1"/>
        <v>0</v>
      </c>
      <c r="G6" s="131">
        <f t="shared" si="1"/>
        <v>213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23</v>
      </c>
      <c r="M6" s="131">
        <f t="shared" si="2"/>
        <v>187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>
        <v>5</v>
      </c>
      <c r="H17" s="141"/>
      <c r="I17" s="141"/>
      <c r="J17" s="149"/>
      <c r="K17" s="133"/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2</v>
      </c>
      <c r="F20" s="126"/>
      <c r="G20" s="141">
        <v>12</v>
      </c>
      <c r="H20" s="141"/>
      <c r="I20" s="141"/>
      <c r="J20" s="149"/>
      <c r="K20" s="133">
        <v>1</v>
      </c>
      <c r="L20" s="72">
        <v>11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7</v>
      </c>
      <c r="F22" s="126"/>
      <c r="G22" s="141">
        <v>12</v>
      </c>
      <c r="H22" s="141"/>
      <c r="I22" s="141"/>
      <c r="J22" s="149"/>
      <c r="K22" s="133"/>
      <c r="L22" s="72">
        <v>12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6</v>
      </c>
      <c r="H33" s="141"/>
      <c r="I33" s="141"/>
      <c r="J33" s="149"/>
      <c r="K33" s="133">
        <v>3</v>
      </c>
      <c r="L33" s="72"/>
      <c r="M33" s="120">
        <f t="shared" si="3"/>
        <v>3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'15'!L40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'15'!L42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'15'!L43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'15'!L44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7</v>
      </c>
      <c r="F46" s="103">
        <f>SUM(F47:F58)</f>
        <v>0</v>
      </c>
      <c r="G46" s="103">
        <f t="shared" ref="G46:L46" si="4">SUM(G47:G58)</f>
        <v>135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10</v>
      </c>
      <c r="L46" s="103">
        <f t="shared" si="4"/>
        <v>3</v>
      </c>
      <c r="M46" s="119">
        <f>(E46+F46+G46+H46+I46)-J46-K46-L46</f>
        <v>129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'15'!L48</f>
        <v>0</v>
      </c>
      <c r="F48" s="126"/>
      <c r="G48" s="141">
        <v>49</v>
      </c>
      <c r="H48" s="141"/>
      <c r="I48" s="141"/>
      <c r="J48" s="149"/>
      <c r="K48" s="133">
        <v>5</v>
      </c>
      <c r="L48" s="72"/>
      <c r="M48" s="120">
        <f t="shared" si="3"/>
        <v>44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'15'!L49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'15'!L50</f>
        <v>0</v>
      </c>
      <c r="F50" s="126"/>
      <c r="G50" s="141">
        <v>49</v>
      </c>
      <c r="H50" s="141"/>
      <c r="I50" s="141"/>
      <c r="J50" s="149"/>
      <c r="K50" s="133">
        <v>5</v>
      </c>
      <c r="L50" s="72"/>
      <c r="M50" s="120">
        <f t="shared" si="3"/>
        <v>44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'15'!L51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'15'!L53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'15'!L54</f>
        <v>7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3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'15'!L55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'15'!L56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'15'!L57</f>
        <v>0</v>
      </c>
      <c r="F57" s="126"/>
      <c r="G57" s="141">
        <v>9</v>
      </c>
      <c r="H57" s="141"/>
      <c r="I57" s="141"/>
      <c r="J57" s="149"/>
      <c r="K57" s="133"/>
      <c r="L57" s="72"/>
      <c r="M57" s="120">
        <f t="shared" si="3"/>
        <v>9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'15'!L58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3"/>
        <v>8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9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'15'!L65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'15'!L66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'15'!L67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'15'!L68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'15'!L69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'15'!L70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'15'!L71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'15'!L72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18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'15'!L75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'15'!L76</f>
        <v>0</v>
      </c>
      <c r="F76" s="126"/>
      <c r="G76" s="141">
        <v>7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6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'15'!L81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59</v>
      </c>
      <c r="F83" s="108">
        <f t="shared" si="9"/>
        <v>0</v>
      </c>
      <c r="G83" s="108">
        <f t="shared" si="9"/>
        <v>22</v>
      </c>
      <c r="H83" s="108">
        <f t="shared" si="9"/>
        <v>0</v>
      </c>
      <c r="I83" s="108">
        <f t="shared" si="9"/>
        <v>0</v>
      </c>
      <c r="J83" s="108">
        <f t="shared" si="9"/>
        <v>7</v>
      </c>
      <c r="K83" s="108">
        <f t="shared" si="9"/>
        <v>6</v>
      </c>
      <c r="L83" s="108">
        <f t="shared" si="9"/>
        <v>35</v>
      </c>
      <c r="M83" s="119">
        <f t="shared" si="8"/>
        <v>33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'15'!L84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'15'!L85</f>
        <v>13</v>
      </c>
      <c r="F85" s="126"/>
      <c r="G85" s="141"/>
      <c r="H85" s="141"/>
      <c r="I85" s="141"/>
      <c r="J85" s="149"/>
      <c r="K85" s="133"/>
      <c r="L85" s="72">
        <v>7</v>
      </c>
      <c r="M85" s="120">
        <f t="shared" si="8"/>
        <v>6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'15'!L87</f>
        <v>6</v>
      </c>
      <c r="F87" s="126"/>
      <c r="G87" s="141"/>
      <c r="H87" s="141"/>
      <c r="I87" s="141"/>
      <c r="J87" s="149"/>
      <c r="K87" s="133"/>
      <c r="L87" s="72">
        <v>4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'15'!L88</f>
        <v>15</v>
      </c>
      <c r="F88" s="126"/>
      <c r="G88" s="141"/>
      <c r="H88" s="141"/>
      <c r="I88" s="141"/>
      <c r="J88" s="149">
        <v>2</v>
      </c>
      <c r="K88" s="133"/>
      <c r="L88" s="72">
        <v>6</v>
      </c>
      <c r="M88" s="120">
        <f t="shared" si="8"/>
        <v>7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'15'!L89</f>
        <v>8</v>
      </c>
      <c r="F89" s="126"/>
      <c r="G89" s="141"/>
      <c r="H89" s="141"/>
      <c r="I89" s="141"/>
      <c r="J89" s="149">
        <v>1</v>
      </c>
      <c r="K89" s="133"/>
      <c r="L89" s="72"/>
      <c r="M89" s="120">
        <f t="shared" si="8"/>
        <v>7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'15'!L90</f>
        <v>6</v>
      </c>
      <c r="F90" s="126"/>
      <c r="G90" s="141">
        <v>10</v>
      </c>
      <c r="H90" s="141"/>
      <c r="I90" s="141"/>
      <c r="J90" s="149"/>
      <c r="K90" s="133">
        <v>6</v>
      </c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'15'!L91</f>
        <v>6</v>
      </c>
      <c r="F91" s="126"/>
      <c r="G91" s="141">
        <v>8</v>
      </c>
      <c r="H91" s="141"/>
      <c r="I91" s="141"/>
      <c r="J91" s="149">
        <v>2</v>
      </c>
      <c r="K91" s="133"/>
      <c r="L91" s="72">
        <v>6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'15'!L92</f>
        <v>5</v>
      </c>
      <c r="F92" s="126"/>
      <c r="G92" s="141">
        <v>4</v>
      </c>
      <c r="H92" s="141"/>
      <c r="I92" s="141"/>
      <c r="J92" s="149">
        <v>2</v>
      </c>
      <c r="K92" s="133"/>
      <c r="L92" s="72">
        <v>5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'15'!L95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'15'!L98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'15'!L99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3</v>
      </c>
      <c r="F109" s="105">
        <f t="shared" si="13"/>
        <v>0</v>
      </c>
      <c r="G109" s="105">
        <f t="shared" si="13"/>
        <v>3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1</v>
      </c>
      <c r="L109" s="105">
        <f t="shared" si="13"/>
        <v>4</v>
      </c>
      <c r="M109" s="119">
        <f t="shared" si="8"/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'15'!L110</f>
        <v>1</v>
      </c>
      <c r="F110" s="128"/>
      <c r="G110" s="144"/>
      <c r="H110" s="144"/>
      <c r="I110" s="144"/>
      <c r="J110" s="152"/>
      <c r="K110" s="137">
        <v>1</v>
      </c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'15'!L112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'15'!L115</f>
        <v>0</v>
      </c>
      <c r="F115" s="126"/>
      <c r="G115" s="141">
        <v>1</v>
      </c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'15'!L122</f>
        <v>1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'15'!L127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'15'!L130</f>
        <v>0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8"/>
        <v>-1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'15'!L132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'15'!L140</f>
        <v>0</v>
      </c>
      <c r="F140" s="127"/>
      <c r="G140" s="142">
        <v>2</v>
      </c>
      <c r="H140" s="142"/>
      <c r="I140" s="142"/>
      <c r="J140" s="150"/>
      <c r="K140" s="134"/>
      <c r="L140" s="73"/>
      <c r="M140" s="120">
        <f t="shared" si="8"/>
        <v>2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'15'!L141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38</v>
      </c>
      <c r="F143" s="105">
        <f t="shared" si="14"/>
        <v>0</v>
      </c>
      <c r="G143" s="105">
        <f t="shared" si="14"/>
        <v>15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37</v>
      </c>
      <c r="M143" s="119">
        <f t="shared" ref="M143:M206" si="15">(E143+F143+G143+H143+I143)-J143-K143-L143</f>
        <v>16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'15'!L144</f>
        <v>1</v>
      </c>
      <c r="G144" s="140">
        <v>9</v>
      </c>
      <c r="H144" s="140"/>
      <c r="I144" s="140"/>
      <c r="J144" s="148"/>
      <c r="K144" s="132"/>
      <c r="L144" s="71">
        <v>3</v>
      </c>
      <c r="M144" s="120">
        <f>(E144+K148+G144+H144+I144)-J144-K144-L144</f>
        <v>7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'15'!L145</f>
        <v>9</v>
      </c>
      <c r="F145" s="126"/>
      <c r="G145" s="141"/>
      <c r="H145" s="141"/>
      <c r="I145" s="141"/>
      <c r="J145" s="149"/>
      <c r="K145" s="133"/>
      <c r="L145" s="72">
        <v>7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'15'!L147</f>
        <v>7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5"/>
        <v>2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'15'!L148</f>
        <v>8</v>
      </c>
      <c r="F148" s="126"/>
      <c r="G148" s="141"/>
      <c r="H148" s="141"/>
      <c r="I148" s="141"/>
      <c r="J148" s="149"/>
      <c r="K148" s="125"/>
      <c r="L148" s="72">
        <v>7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'15'!L149</f>
        <v>13</v>
      </c>
      <c r="F149" s="126"/>
      <c r="G149" s="141"/>
      <c r="H149" s="141"/>
      <c r="I149" s="141"/>
      <c r="J149" s="149"/>
      <c r="K149" s="133"/>
      <c r="L149" s="72">
        <v>10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'15'!L150</f>
        <v>0</v>
      </c>
      <c r="F150" s="126"/>
      <c r="G150" s="141">
        <v>6</v>
      </c>
      <c r="H150" s="141"/>
      <c r="I150" s="141"/>
      <c r="J150" s="149"/>
      <c r="K150" s="133"/>
      <c r="L150" s="72">
        <v>5</v>
      </c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174</v>
      </c>
      <c r="F152" s="105">
        <f t="shared" si="16"/>
        <v>0</v>
      </c>
      <c r="G152" s="105">
        <f t="shared" si="16"/>
        <v>42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120</v>
      </c>
      <c r="M152" s="119">
        <f t="shared" si="15"/>
        <v>96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'15'!L153</f>
        <v>52</v>
      </c>
      <c r="F153" s="125"/>
      <c r="G153" s="140"/>
      <c r="H153" s="140"/>
      <c r="I153" s="140"/>
      <c r="J153" s="148"/>
      <c r="K153" s="132"/>
      <c r="L153" s="71">
        <v>22</v>
      </c>
      <c r="M153" s="120">
        <f t="shared" si="15"/>
        <v>30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'15'!L154</f>
        <v>18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5"/>
        <v>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'15'!L155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'15'!L156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'15'!L157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'15'!L158</f>
        <v>80</v>
      </c>
      <c r="F158" s="126"/>
      <c r="G158" s="141"/>
      <c r="H158" s="141"/>
      <c r="I158" s="141"/>
      <c r="J158" s="149"/>
      <c r="K158" s="133"/>
      <c r="L158" s="72">
        <v>56</v>
      </c>
      <c r="M158" s="120">
        <f t="shared" si="15"/>
        <v>24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'15'!L160</f>
        <v>11</v>
      </c>
      <c r="F160" s="127"/>
      <c r="G160" s="142">
        <v>14</v>
      </c>
      <c r="H160" s="142"/>
      <c r="I160" s="142"/>
      <c r="J160" s="150"/>
      <c r="K160" s="134"/>
      <c r="L160" s="73">
        <v>10</v>
      </c>
      <c r="M160" s="120">
        <f t="shared" si="15"/>
        <v>15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'15'!L161</f>
        <v>13</v>
      </c>
      <c r="F161" s="127"/>
      <c r="G161" s="142">
        <v>28</v>
      </c>
      <c r="H161" s="142"/>
      <c r="I161" s="142"/>
      <c r="J161" s="150"/>
      <c r="K161" s="134"/>
      <c r="L161" s="73">
        <v>23</v>
      </c>
      <c r="M161" s="120">
        <f t="shared" si="15"/>
        <v>18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'15'!L162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'15'!L163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'15'!L164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25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'15'!L168</f>
        <v>25</v>
      </c>
      <c r="F168" s="125"/>
      <c r="G168" s="140"/>
      <c r="H168" s="140"/>
      <c r="I168" s="140"/>
      <c r="J168" s="148"/>
      <c r="K168" s="132"/>
      <c r="L168" s="71">
        <v>24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'15'!L169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526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503</v>
      </c>
      <c r="M184" s="119">
        <f t="shared" si="15"/>
        <v>23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'15'!L185</f>
        <v>33</v>
      </c>
      <c r="F185" s="125"/>
      <c r="G185" s="125"/>
      <c r="H185" s="125"/>
      <c r="I185" s="125"/>
      <c r="J185" s="148"/>
      <c r="K185" s="132"/>
      <c r="L185" s="71">
        <v>30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'15'!L186</f>
        <v>50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'15'!L187</f>
        <v>22</v>
      </c>
      <c r="F187" s="125"/>
      <c r="G187" s="125"/>
      <c r="H187" s="125"/>
      <c r="I187" s="125"/>
      <c r="J187" s="148"/>
      <c r="K187" s="132"/>
      <c r="L187" s="71">
        <v>21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'15'!L188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'15'!L189</f>
        <v>222</v>
      </c>
      <c r="F189" s="125"/>
      <c r="G189" s="125"/>
      <c r="H189" s="125"/>
      <c r="I189" s="125"/>
      <c r="J189" s="148"/>
      <c r="K189" s="132"/>
      <c r="L189" s="71">
        <v>207</v>
      </c>
      <c r="M189" s="120">
        <f t="shared" si="15"/>
        <v>15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'15'!L190</f>
        <v>52</v>
      </c>
      <c r="F190" s="125"/>
      <c r="G190" s="125"/>
      <c r="H190" s="125"/>
      <c r="I190" s="125"/>
      <c r="J190" s="148"/>
      <c r="K190" s="132"/>
      <c r="L190" s="71">
        <v>52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'15'!L191</f>
        <v>45</v>
      </c>
      <c r="F191" s="125"/>
      <c r="G191" s="125"/>
      <c r="H191" s="125"/>
      <c r="I191" s="125"/>
      <c r="J191" s="148"/>
      <c r="K191" s="132"/>
      <c r="L191" s="71">
        <v>44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'15'!L192</f>
        <v>41</v>
      </c>
      <c r="F192" s="125"/>
      <c r="G192" s="125"/>
      <c r="H192" s="125"/>
      <c r="I192" s="125"/>
      <c r="J192" s="148"/>
      <c r="K192" s="132"/>
      <c r="L192" s="71">
        <v>40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'15'!L193</f>
        <v>37</v>
      </c>
      <c r="F193" s="125"/>
      <c r="G193" s="125"/>
      <c r="H193" s="125"/>
      <c r="I193" s="125"/>
      <c r="J193" s="148"/>
      <c r="K193" s="132"/>
      <c r="L193" s="71">
        <v>37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31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29</v>
      </c>
      <c r="M195" s="119">
        <f>(E195+F195+G195+H195+I195)-J195-K195-L195</f>
        <v>2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'15'!L197</f>
        <v>17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'15'!L198</f>
        <v>14</v>
      </c>
      <c r="F198" s="125"/>
      <c r="G198" s="125"/>
      <c r="H198" s="125"/>
      <c r="I198" s="125"/>
      <c r="J198" s="148"/>
      <c r="K198" s="132"/>
      <c r="L198" s="71">
        <v>13</v>
      </c>
      <c r="M198" s="120">
        <f t="shared" si="15"/>
        <v>1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290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275</v>
      </c>
      <c r="M200" s="119">
        <f t="shared" si="15"/>
        <v>15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'15'!L201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'15'!L202</f>
        <v>151</v>
      </c>
      <c r="F202" s="126"/>
      <c r="G202" s="126"/>
      <c r="H202" s="126"/>
      <c r="I202" s="126"/>
      <c r="J202" s="149"/>
      <c r="K202" s="133"/>
      <c r="L202" s="72">
        <v>145</v>
      </c>
      <c r="M202" s="123">
        <f t="shared" si="15"/>
        <v>6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'15'!L203</f>
        <v>66</v>
      </c>
      <c r="F203" s="126"/>
      <c r="G203" s="126"/>
      <c r="H203" s="126"/>
      <c r="I203" s="126"/>
      <c r="J203" s="149"/>
      <c r="K203" s="133"/>
      <c r="L203" s="72">
        <v>57</v>
      </c>
      <c r="M203" s="123">
        <f t="shared" si="15"/>
        <v>9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'15'!L204</f>
        <v>10</v>
      </c>
      <c r="F204" s="126"/>
      <c r="G204" s="126"/>
      <c r="H204" s="126"/>
      <c r="I204" s="126"/>
      <c r="J204" s="149"/>
      <c r="K204" s="133"/>
      <c r="L204" s="72">
        <v>10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'15'!L205</f>
        <v>8</v>
      </c>
      <c r="F205" s="126"/>
      <c r="G205" s="126"/>
      <c r="H205" s="126"/>
      <c r="I205" s="126"/>
      <c r="J205" s="149"/>
      <c r="K205" s="133"/>
      <c r="L205" s="72">
        <v>8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'15'!L206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'15'!L207</f>
        <v>12</v>
      </c>
      <c r="F207" s="126"/>
      <c r="G207" s="126"/>
      <c r="H207" s="126"/>
      <c r="I207" s="126"/>
      <c r="J207" s="149"/>
      <c r="K207" s="133"/>
      <c r="L207" s="72">
        <v>13</v>
      </c>
      <c r="M207" s="123">
        <f t="shared" ref="M207:M208" si="22">(E207+F207+G207+H207+I207)-J207-K207-L207</f>
        <v>-1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'15'!L208</f>
        <v>11</v>
      </c>
      <c r="F208" s="126"/>
      <c r="G208" s="126"/>
      <c r="H208" s="126"/>
      <c r="I208" s="126"/>
      <c r="J208" s="149"/>
      <c r="K208" s="133"/>
      <c r="L208" s="72">
        <v>10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46" activePane="bottomRight" state="frozen"/>
      <selection activeCell="O74" sqref="O74"/>
      <selection pane="topRight" activeCell="O74" sqref="O74"/>
      <selection pane="bottomLeft" activeCell="O74" sqref="O74"/>
      <selection pane="bottomRight" activeCell="L155" sqref="L15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26</v>
      </c>
      <c r="F5" s="116">
        <f>F6+F46+F60+F64+F74</f>
        <v>0</v>
      </c>
      <c r="G5" s="116">
        <f t="shared" si="0"/>
        <v>644</v>
      </c>
      <c r="H5" s="116">
        <f t="shared" si="0"/>
        <v>80</v>
      </c>
      <c r="I5" s="116">
        <f t="shared" si="0"/>
        <v>0</v>
      </c>
      <c r="J5" s="145">
        <f t="shared" si="0"/>
        <v>2</v>
      </c>
      <c r="K5" s="130">
        <f t="shared" si="0"/>
        <v>14</v>
      </c>
      <c r="L5" s="116">
        <f>L6+L46+L60+L64+L74</f>
        <v>21</v>
      </c>
      <c r="M5" s="118">
        <f t="shared" si="0"/>
        <v>713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23</v>
      </c>
      <c r="F6" s="131">
        <f t="shared" si="1"/>
        <v>0</v>
      </c>
      <c r="G6" s="131">
        <f t="shared" si="1"/>
        <v>317</v>
      </c>
      <c r="H6" s="131">
        <f t="shared" si="1"/>
        <v>80</v>
      </c>
      <c r="I6" s="131">
        <f t="shared" si="1"/>
        <v>0</v>
      </c>
      <c r="J6" s="131">
        <f t="shared" si="1"/>
        <v>2</v>
      </c>
      <c r="K6" s="131">
        <f>SUM(K7:K39)</f>
        <v>10</v>
      </c>
      <c r="L6" s="131">
        <f t="shared" ref="L6:M6" si="2">SUM(L7:L39)</f>
        <v>17</v>
      </c>
      <c r="M6" s="131">
        <f t="shared" si="2"/>
        <v>391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10</v>
      </c>
      <c r="H8" s="141">
        <v>10</v>
      </c>
      <c r="I8" s="141"/>
      <c r="J8" s="149"/>
      <c r="K8" s="133"/>
      <c r="L8" s="72"/>
      <c r="M8" s="120">
        <f t="shared" si="3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10</v>
      </c>
      <c r="H10" s="141">
        <v>6</v>
      </c>
      <c r="I10" s="141"/>
      <c r="J10" s="149"/>
      <c r="K10" s="133"/>
      <c r="L10" s="72"/>
      <c r="M10" s="120">
        <f t="shared" si="3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9</v>
      </c>
      <c r="H11" s="141"/>
      <c r="I11" s="141"/>
      <c r="J11" s="149"/>
      <c r="K11" s="133">
        <v>1</v>
      </c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10</v>
      </c>
      <c r="H13" s="141"/>
      <c r="I13" s="141"/>
      <c r="J13" s="149"/>
      <c r="K13" s="133">
        <v>2</v>
      </c>
      <c r="L13" s="72"/>
      <c r="M13" s="120">
        <f t="shared" si="3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10</v>
      </c>
      <c r="H15" s="141">
        <v>6</v>
      </c>
      <c r="I15" s="141"/>
      <c r="J15" s="149"/>
      <c r="K15" s="133"/>
      <c r="L15" s="72"/>
      <c r="M15" s="120">
        <f t="shared" si="3"/>
        <v>16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10</v>
      </c>
      <c r="H16" s="141">
        <v>6</v>
      </c>
      <c r="I16" s="141"/>
      <c r="J16" s="149">
        <v>1</v>
      </c>
      <c r="K16" s="133"/>
      <c r="L16" s="72"/>
      <c r="M16" s="120">
        <f t="shared" si="3"/>
        <v>15</v>
      </c>
      <c r="N16" s="72" t="s">
        <v>273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/>
      <c r="H18" s="141">
        <v>8</v>
      </c>
      <c r="I18" s="141"/>
      <c r="J18" s="149"/>
      <c r="K18" s="133"/>
      <c r="L18" s="72"/>
      <c r="M18" s="120">
        <f t="shared" si="3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10</v>
      </c>
      <c r="H19" s="141">
        <v>6</v>
      </c>
      <c r="I19" s="141"/>
      <c r="J19" s="149">
        <v>1</v>
      </c>
      <c r="K19" s="133"/>
      <c r="L19" s="72"/>
      <c r="M19" s="120">
        <f t="shared" si="3"/>
        <v>15</v>
      </c>
      <c r="N19" s="72" t="s">
        <v>277</v>
      </c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11</v>
      </c>
      <c r="F20" s="126"/>
      <c r="G20" s="141"/>
      <c r="H20" s="141"/>
      <c r="I20" s="141"/>
      <c r="J20" s="149"/>
      <c r="K20" s="133"/>
      <c r="L20" s="72"/>
      <c r="M20" s="120">
        <f t="shared" si="3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10</v>
      </c>
      <c r="H21" s="141">
        <v>8</v>
      </c>
      <c r="I21" s="141"/>
      <c r="J21" s="149"/>
      <c r="K21" s="133"/>
      <c r="L21" s="72"/>
      <c r="M21" s="120">
        <f t="shared" si="3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12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>
        <v>9</v>
      </c>
      <c r="H23" s="141"/>
      <c r="I23" s="141"/>
      <c r="J23" s="149"/>
      <c r="K23" s="133"/>
      <c r="L23" s="72"/>
      <c r="M23" s="120">
        <f t="shared" si="3"/>
        <v>9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9</v>
      </c>
      <c r="H24" s="141"/>
      <c r="I24" s="141"/>
      <c r="J24" s="149"/>
      <c r="K24" s="133"/>
      <c r="L24" s="72"/>
      <c r="M24" s="120">
        <f t="shared" si="3"/>
        <v>9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9</v>
      </c>
      <c r="H27" s="141">
        <v>6</v>
      </c>
      <c r="I27" s="141"/>
      <c r="J27" s="149"/>
      <c r="K27" s="133">
        <v>2</v>
      </c>
      <c r="L27" s="72"/>
      <c r="M27" s="120">
        <f t="shared" si="3"/>
        <v>13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23</v>
      </c>
      <c r="H29" s="141"/>
      <c r="I29" s="141"/>
      <c r="J29" s="149"/>
      <c r="K29" s="133"/>
      <c r="L29" s="72"/>
      <c r="M29" s="120">
        <f t="shared" si="3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/>
      <c r="H31" s="141">
        <v>10</v>
      </c>
      <c r="I31" s="141"/>
      <c r="J31" s="149"/>
      <c r="K31" s="133">
        <v>2</v>
      </c>
      <c r="L31" s="72"/>
      <c r="M31" s="120">
        <f t="shared" si="3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8</v>
      </c>
      <c r="H33" s="141"/>
      <c r="I33" s="141"/>
      <c r="J33" s="149"/>
      <c r="K33" s="133">
        <v>1</v>
      </c>
      <c r="L33" s="72"/>
      <c r="M33" s="120">
        <f t="shared" si="3"/>
        <v>7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>
        <v>12</v>
      </c>
      <c r="H39" s="141"/>
      <c r="I39" s="141"/>
      <c r="J39" s="149"/>
      <c r="K39" s="133"/>
      <c r="L39" s="72"/>
      <c r="M39" s="120">
        <f t="shared" si="3"/>
        <v>12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'16'!L40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'16'!L42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'16'!L43</f>
        <v>0</v>
      </c>
      <c r="F43" s="127"/>
      <c r="G43" s="142">
        <v>10</v>
      </c>
      <c r="H43" s="142"/>
      <c r="I43" s="142"/>
      <c r="J43" s="150"/>
      <c r="K43" s="134">
        <v>7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'16'!L44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3</v>
      </c>
      <c r="F46" s="103">
        <f>SUM(F47:F58)</f>
        <v>0</v>
      </c>
      <c r="G46" s="103">
        <f t="shared" ref="G46:L46" si="4">SUM(G47:G58)</f>
        <v>266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</v>
      </c>
      <c r="L46" s="103">
        <f t="shared" si="4"/>
        <v>4</v>
      </c>
      <c r="M46" s="119">
        <f>(E46+F46+G46+H46+I46)-J46-K46-L46</f>
        <v>262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'16'!L47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'16'!L48</f>
        <v>0</v>
      </c>
      <c r="F48" s="126"/>
      <c r="G48" s="141">
        <v>79</v>
      </c>
      <c r="H48" s="141"/>
      <c r="I48" s="141"/>
      <c r="J48" s="149"/>
      <c r="K48" s="133"/>
      <c r="L48" s="72"/>
      <c r="M48" s="120">
        <f t="shared" si="3"/>
        <v>79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'16'!L49</f>
        <v>0</v>
      </c>
      <c r="F49" s="126"/>
      <c r="G49" s="141">
        <v>37</v>
      </c>
      <c r="H49" s="141"/>
      <c r="I49" s="141"/>
      <c r="J49" s="149"/>
      <c r="K49" s="133">
        <v>3</v>
      </c>
      <c r="L49" s="72"/>
      <c r="M49" s="120">
        <f t="shared" si="3"/>
        <v>34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'16'!L50</f>
        <v>0</v>
      </c>
      <c r="F50" s="126"/>
      <c r="G50" s="141">
        <v>72</v>
      </c>
      <c r="H50" s="141"/>
      <c r="I50" s="141"/>
      <c r="J50" s="149"/>
      <c r="K50" s="133"/>
      <c r="L50" s="72"/>
      <c r="M50" s="120">
        <f t="shared" si="3"/>
        <v>72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'16'!L51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'16'!L53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3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'16'!L54</f>
        <v>3</v>
      </c>
      <c r="F54" s="126"/>
      <c r="G54" s="141">
        <v>9</v>
      </c>
      <c r="H54" s="141"/>
      <c r="I54" s="141"/>
      <c r="J54" s="149"/>
      <c r="K54" s="133"/>
      <c r="L54" s="72">
        <v>4</v>
      </c>
      <c r="M54" s="120">
        <f t="shared" si="3"/>
        <v>8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'16'!L55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'16'!L56</f>
        <v>0</v>
      </c>
      <c r="F56" s="126"/>
      <c r="G56" s="141">
        <v>9</v>
      </c>
      <c r="H56" s="141"/>
      <c r="I56" s="141"/>
      <c r="J56" s="149"/>
      <c r="K56" s="133"/>
      <c r="L56" s="72"/>
      <c r="M56" s="120">
        <f t="shared" si="3"/>
        <v>9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'16'!L57</f>
        <v>0</v>
      </c>
      <c r="F57" s="126"/>
      <c r="G57" s="141">
        <v>15</v>
      </c>
      <c r="H57" s="141"/>
      <c r="I57" s="141"/>
      <c r="J57" s="149"/>
      <c r="K57" s="133"/>
      <c r="L57" s="72"/>
      <c r="M57" s="120">
        <f t="shared" si="3"/>
        <v>15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'16'!L58</f>
        <v>0</v>
      </c>
      <c r="F58" s="126"/>
      <c r="G58" s="141">
        <v>15</v>
      </c>
      <c r="H58" s="141"/>
      <c r="I58" s="141"/>
      <c r="J58" s="149"/>
      <c r="K58" s="133"/>
      <c r="L58" s="72"/>
      <c r="M58" s="120">
        <f t="shared" si="3"/>
        <v>15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14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13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'16'!L65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'16'!L66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'16'!L67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'16'!L68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'16'!L70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'16'!L71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'16'!L72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47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47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'16'!L75</f>
        <v>0</v>
      </c>
      <c r="F75" s="126"/>
      <c r="G75" s="141">
        <v>6</v>
      </c>
      <c r="H75" s="141"/>
      <c r="I75" s="141"/>
      <c r="J75" s="149"/>
      <c r="K75" s="133"/>
      <c r="L75" s="72"/>
      <c r="M75" s="120">
        <f t="shared" si="3"/>
        <v>6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'16'!L76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'16'!L78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'16'!L80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'16'!L81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35</v>
      </c>
      <c r="F83" s="108">
        <f t="shared" si="9"/>
        <v>0</v>
      </c>
      <c r="G83" s="108">
        <f t="shared" si="9"/>
        <v>0</v>
      </c>
      <c r="H83" s="108">
        <f t="shared" si="9"/>
        <v>64</v>
      </c>
      <c r="I83" s="108">
        <f t="shared" si="9"/>
        <v>0</v>
      </c>
      <c r="J83" s="108">
        <f t="shared" si="9"/>
        <v>14</v>
      </c>
      <c r="K83" s="108">
        <f t="shared" si="9"/>
        <v>0</v>
      </c>
      <c r="L83" s="108">
        <f t="shared" si="9"/>
        <v>54</v>
      </c>
      <c r="M83" s="119">
        <f t="shared" si="8"/>
        <v>31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'16'!L84</f>
        <v>0</v>
      </c>
      <c r="F84" s="125"/>
      <c r="G84" s="140"/>
      <c r="H84" s="140">
        <v>6</v>
      </c>
      <c r="I84" s="140"/>
      <c r="J84" s="148"/>
      <c r="K84" s="132"/>
      <c r="L84" s="71">
        <v>4</v>
      </c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'16'!L85</f>
        <v>7</v>
      </c>
      <c r="F85" s="126"/>
      <c r="G85" s="141"/>
      <c r="H85" s="141">
        <v>10</v>
      </c>
      <c r="I85" s="141"/>
      <c r="J85" s="149">
        <v>1</v>
      </c>
      <c r="K85" s="133"/>
      <c r="L85" s="72">
        <v>10</v>
      </c>
      <c r="M85" s="120">
        <f t="shared" si="8"/>
        <v>6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'16'!L87</f>
        <v>4</v>
      </c>
      <c r="F87" s="126"/>
      <c r="G87" s="141"/>
      <c r="H87" s="141">
        <v>10</v>
      </c>
      <c r="I87" s="141"/>
      <c r="J87" s="149"/>
      <c r="K87" s="133"/>
      <c r="L87" s="72">
        <v>8</v>
      </c>
      <c r="M87" s="120">
        <f t="shared" si="8"/>
        <v>6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'16'!L88</f>
        <v>6</v>
      </c>
      <c r="F88" s="126"/>
      <c r="G88" s="141"/>
      <c r="H88" s="141">
        <v>12</v>
      </c>
      <c r="I88" s="141"/>
      <c r="J88" s="149">
        <v>4</v>
      </c>
      <c r="K88" s="133"/>
      <c r="L88" s="72">
        <v>6</v>
      </c>
      <c r="M88" s="120">
        <f t="shared" si="8"/>
        <v>8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'16'!L89</f>
        <v>0</v>
      </c>
      <c r="F89" s="126"/>
      <c r="G89" s="141"/>
      <c r="H89" s="141">
        <v>10</v>
      </c>
      <c r="I89" s="141"/>
      <c r="J89" s="149"/>
      <c r="K89" s="133"/>
      <c r="L89" s="72">
        <v>10</v>
      </c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'16'!L90</f>
        <v>7</v>
      </c>
      <c r="F90" s="126"/>
      <c r="G90" s="141"/>
      <c r="H90" s="141"/>
      <c r="I90" s="141"/>
      <c r="J90" s="149"/>
      <c r="K90" s="133"/>
      <c r="L90" s="72">
        <v>6</v>
      </c>
      <c r="M90" s="120">
        <f t="shared" si="8"/>
        <v>1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'16'!L91</f>
        <v>6</v>
      </c>
      <c r="F91" s="126"/>
      <c r="G91" s="141"/>
      <c r="H91" s="141">
        <v>12</v>
      </c>
      <c r="I91" s="141"/>
      <c r="J91" s="149">
        <v>5</v>
      </c>
      <c r="K91" s="133"/>
      <c r="L91" s="72">
        <v>6</v>
      </c>
      <c r="M91" s="120">
        <f t="shared" si="8"/>
        <v>7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'16'!L92</f>
        <v>5</v>
      </c>
      <c r="F92" s="126"/>
      <c r="G92" s="141"/>
      <c r="H92" s="141">
        <v>4</v>
      </c>
      <c r="I92" s="141"/>
      <c r="J92" s="149">
        <v>4</v>
      </c>
      <c r="K92" s="133"/>
      <c r="L92" s="72">
        <v>4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10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2</v>
      </c>
      <c r="M94" s="106">
        <f t="shared" si="11"/>
        <v>8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'16'!L95</f>
        <v>0</v>
      </c>
      <c r="F95" s="125"/>
      <c r="G95" s="140"/>
      <c r="H95" s="140">
        <v>10</v>
      </c>
      <c r="I95" s="140"/>
      <c r="J95" s="148"/>
      <c r="K95" s="132"/>
      <c r="L95" s="71">
        <v>2</v>
      </c>
      <c r="M95" s="120">
        <f t="shared" si="8"/>
        <v>8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'16'!L98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'16'!L99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4</v>
      </c>
      <c r="F109" s="105">
        <f t="shared" si="13"/>
        <v>0</v>
      </c>
      <c r="G109" s="105">
        <f t="shared" si="13"/>
        <v>0</v>
      </c>
      <c r="H109" s="105">
        <f t="shared" si="13"/>
        <v>6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'16'!L112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'16'!L115</f>
        <v>0</v>
      </c>
      <c r="F115" s="126"/>
      <c r="G115" s="141"/>
      <c r="H115" s="141">
        <v>1</v>
      </c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'16'!L122</f>
        <v>0</v>
      </c>
      <c r="F122" s="126"/>
      <c r="G122" s="141"/>
      <c r="H122" s="141">
        <v>2</v>
      </c>
      <c r="I122" s="141"/>
      <c r="J122" s="149"/>
      <c r="K122" s="133"/>
      <c r="L122" s="72">
        <v>1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'16'!L127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'16'!L130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'16'!L132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'16'!L139</f>
        <v>0</v>
      </c>
      <c r="F139" s="126"/>
      <c r="G139" s="141"/>
      <c r="H139" s="141">
        <v>3</v>
      </c>
      <c r="I139" s="141"/>
      <c r="J139" s="149"/>
      <c r="K139" s="133"/>
      <c r="L139" s="72">
        <v>1</v>
      </c>
      <c r="M139" s="120">
        <f t="shared" si="8"/>
        <v>2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'16'!L140</f>
        <v>0</v>
      </c>
      <c r="F140" s="127"/>
      <c r="G140" s="142"/>
      <c r="H140" s="142">
        <v>2</v>
      </c>
      <c r="I140" s="142"/>
      <c r="J140" s="150"/>
      <c r="K140" s="134"/>
      <c r="L140" s="73">
        <v>1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'16'!L141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37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17</v>
      </c>
      <c r="M143" s="119">
        <f t="shared" ref="M143:M206" si="15">(E143+F143+G143+H143+I143)-J143-K143-L143</f>
        <v>20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'16'!L144</f>
        <v>3</v>
      </c>
      <c r="G144" s="140"/>
      <c r="H144" s="140"/>
      <c r="I144" s="140"/>
      <c r="J144" s="148"/>
      <c r="K144" s="132"/>
      <c r="L144" s="71"/>
      <c r="M144" s="120">
        <f>(E144+K148+G144+H144+I144)-J144-K144-L144</f>
        <v>3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'16'!L145</f>
        <v>7</v>
      </c>
      <c r="F145" s="126"/>
      <c r="G145" s="141"/>
      <c r="H145" s="141"/>
      <c r="I145" s="141"/>
      <c r="J145" s="149"/>
      <c r="K145" s="133"/>
      <c r="L145" s="72">
        <v>4</v>
      </c>
      <c r="M145" s="120">
        <f t="shared" si="15"/>
        <v>3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'16'!L147</f>
        <v>5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5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'16'!L148</f>
        <v>7</v>
      </c>
      <c r="F148" s="126"/>
      <c r="G148" s="141"/>
      <c r="H148" s="141"/>
      <c r="I148" s="141"/>
      <c r="J148" s="149"/>
      <c r="K148" s="125"/>
      <c r="L148" s="72">
        <v>6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'16'!L149</f>
        <v>10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6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'16'!L150</f>
        <v>5</v>
      </c>
      <c r="F150" s="126"/>
      <c r="G150" s="141"/>
      <c r="H150" s="141"/>
      <c r="I150" s="141"/>
      <c r="J150" s="149"/>
      <c r="K150" s="133"/>
      <c r="L150" s="72">
        <v>3</v>
      </c>
      <c r="M150" s="120">
        <f t="shared" si="15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120</v>
      </c>
      <c r="F152" s="105">
        <f t="shared" si="16"/>
        <v>0</v>
      </c>
      <c r="G152" s="105">
        <f t="shared" si="16"/>
        <v>0</v>
      </c>
      <c r="H152" s="105">
        <f t="shared" si="16"/>
        <v>144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136</v>
      </c>
      <c r="M152" s="119">
        <f t="shared" si="15"/>
        <v>128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'16'!L153</f>
        <v>22</v>
      </c>
      <c r="F153" s="125"/>
      <c r="G153" s="140"/>
      <c r="H153" s="140">
        <v>63</v>
      </c>
      <c r="I153" s="140"/>
      <c r="J153" s="148"/>
      <c r="K153" s="132"/>
      <c r="L153" s="71">
        <v>66</v>
      </c>
      <c r="M153" s="120">
        <f t="shared" si="15"/>
        <v>19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'16'!L154</f>
        <v>9</v>
      </c>
      <c r="F154" s="126"/>
      <c r="G154" s="141"/>
      <c r="H154" s="141">
        <v>19</v>
      </c>
      <c r="I154" s="141"/>
      <c r="J154" s="149"/>
      <c r="K154" s="133"/>
      <c r="L154" s="72">
        <v>17</v>
      </c>
      <c r="M154" s="120">
        <f t="shared" si="15"/>
        <v>11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'16'!L155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'16'!L156</f>
        <v>0</v>
      </c>
      <c r="F156" s="126"/>
      <c r="G156" s="141"/>
      <c r="H156" s="141">
        <v>10</v>
      </c>
      <c r="I156" s="141"/>
      <c r="J156" s="149"/>
      <c r="K156" s="133"/>
      <c r="L156" s="72">
        <v>7</v>
      </c>
      <c r="M156" s="120">
        <f t="shared" si="15"/>
        <v>3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'16'!L157</f>
        <v>0</v>
      </c>
      <c r="F157" s="126"/>
      <c r="G157" s="141"/>
      <c r="H157" s="141">
        <v>10</v>
      </c>
      <c r="I157" s="141"/>
      <c r="J157" s="149"/>
      <c r="K157" s="133"/>
      <c r="L157" s="72">
        <v>6</v>
      </c>
      <c r="M157" s="120">
        <f t="shared" si="15"/>
        <v>4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'16'!L158</f>
        <v>56</v>
      </c>
      <c r="F158" s="126"/>
      <c r="G158" s="141"/>
      <c r="H158" s="141"/>
      <c r="I158" s="141"/>
      <c r="J158" s="149"/>
      <c r="K158" s="133"/>
      <c r="L158" s="72">
        <v>24</v>
      </c>
      <c r="M158" s="120">
        <f t="shared" si="15"/>
        <v>32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'16'!L159</f>
        <v>0</v>
      </c>
      <c r="F159" s="127"/>
      <c r="G159" s="142"/>
      <c r="H159" s="142">
        <v>28</v>
      </c>
      <c r="I159" s="142"/>
      <c r="J159" s="150"/>
      <c r="K159" s="134"/>
      <c r="L159" s="73">
        <v>12</v>
      </c>
      <c r="M159" s="120">
        <f t="shared" si="15"/>
        <v>16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'16'!L160</f>
        <v>10</v>
      </c>
      <c r="F160" s="127"/>
      <c r="G160" s="142"/>
      <c r="H160" s="142">
        <v>14</v>
      </c>
      <c r="I160" s="142"/>
      <c r="J160" s="150"/>
      <c r="K160" s="134"/>
      <c r="L160" s="73">
        <v>2</v>
      </c>
      <c r="M160" s="120">
        <f t="shared" si="15"/>
        <v>22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'16'!L161</f>
        <v>23</v>
      </c>
      <c r="F161" s="127"/>
      <c r="G161" s="142"/>
      <c r="H161" s="142"/>
      <c r="I161" s="142"/>
      <c r="J161" s="150"/>
      <c r="K161" s="134"/>
      <c r="L161" s="73">
        <v>2</v>
      </c>
      <c r="M161" s="120">
        <f t="shared" si="15"/>
        <v>21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'16'!L162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'16'!L163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'16'!L164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24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'16'!L168</f>
        <v>24</v>
      </c>
      <c r="F168" s="125"/>
      <c r="G168" s="140"/>
      <c r="H168" s="140"/>
      <c r="I168" s="140"/>
      <c r="J168" s="148"/>
      <c r="K168" s="132"/>
      <c r="L168" s="71">
        <v>21</v>
      </c>
      <c r="M168" s="120">
        <f t="shared" si="15"/>
        <v>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'16'!L169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503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457</v>
      </c>
      <c r="M184" s="119">
        <f t="shared" si="15"/>
        <v>46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'16'!L185</f>
        <v>30</v>
      </c>
      <c r="F185" s="125"/>
      <c r="G185" s="125"/>
      <c r="H185" s="125"/>
      <c r="I185" s="125"/>
      <c r="J185" s="148"/>
      <c r="K185" s="132"/>
      <c r="L185" s="71">
        <v>27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'16'!L186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'16'!L187</f>
        <v>21</v>
      </c>
      <c r="F187" s="125"/>
      <c r="G187" s="125"/>
      <c r="H187" s="125"/>
      <c r="I187" s="125"/>
      <c r="J187" s="148"/>
      <c r="K187" s="132"/>
      <c r="L187" s="71">
        <v>19</v>
      </c>
      <c r="M187" s="120">
        <f t="shared" si="15"/>
        <v>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'16'!L188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'16'!L189</f>
        <v>207</v>
      </c>
      <c r="F189" s="125"/>
      <c r="G189" s="125"/>
      <c r="H189" s="125"/>
      <c r="I189" s="125"/>
      <c r="J189" s="148"/>
      <c r="K189" s="132"/>
      <c r="L189" s="71">
        <v>184</v>
      </c>
      <c r="M189" s="120">
        <f t="shared" si="15"/>
        <v>23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'16'!L190</f>
        <v>52</v>
      </c>
      <c r="F190" s="125"/>
      <c r="G190" s="125"/>
      <c r="H190" s="125"/>
      <c r="I190" s="125"/>
      <c r="J190" s="148"/>
      <c r="K190" s="132"/>
      <c r="L190" s="71">
        <v>43</v>
      </c>
      <c r="M190" s="120">
        <f t="shared" si="15"/>
        <v>9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'16'!L191</f>
        <v>44</v>
      </c>
      <c r="F191" s="125"/>
      <c r="G191" s="125"/>
      <c r="H191" s="125"/>
      <c r="I191" s="125"/>
      <c r="J191" s="148"/>
      <c r="K191" s="132"/>
      <c r="L191" s="71">
        <v>40</v>
      </c>
      <c r="M191" s="120">
        <f t="shared" si="15"/>
        <v>4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'16'!L192</f>
        <v>40</v>
      </c>
      <c r="F192" s="125"/>
      <c r="G192" s="125"/>
      <c r="H192" s="125"/>
      <c r="I192" s="125"/>
      <c r="J192" s="148"/>
      <c r="K192" s="132"/>
      <c r="L192" s="71">
        <v>36</v>
      </c>
      <c r="M192" s="120">
        <f t="shared" si="15"/>
        <v>4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'16'!L193</f>
        <v>37</v>
      </c>
      <c r="F193" s="125"/>
      <c r="G193" s="125"/>
      <c r="H193" s="125"/>
      <c r="I193" s="125"/>
      <c r="J193" s="148"/>
      <c r="K193" s="132"/>
      <c r="L193" s="71">
        <v>36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29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28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'16'!L197</f>
        <v>16</v>
      </c>
      <c r="F197" s="125"/>
      <c r="G197" s="125"/>
      <c r="H197" s="125"/>
      <c r="I197" s="125"/>
      <c r="J197" s="148"/>
      <c r="K197" s="132"/>
      <c r="L197" s="71">
        <v>16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'16'!L198</f>
        <v>13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1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275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251</v>
      </c>
      <c r="M200" s="119">
        <f t="shared" si="15"/>
        <v>24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'16'!L201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'16'!L202</f>
        <v>145</v>
      </c>
      <c r="F202" s="126"/>
      <c r="G202" s="126"/>
      <c r="H202" s="126"/>
      <c r="I202" s="126"/>
      <c r="J202" s="149"/>
      <c r="K202" s="133"/>
      <c r="L202" s="72">
        <v>136</v>
      </c>
      <c r="M202" s="123">
        <f t="shared" si="15"/>
        <v>9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'16'!L203</f>
        <v>57</v>
      </c>
      <c r="F203" s="126"/>
      <c r="G203" s="126"/>
      <c r="H203" s="126"/>
      <c r="I203" s="126"/>
      <c r="J203" s="149"/>
      <c r="K203" s="133"/>
      <c r="L203" s="72">
        <v>44</v>
      </c>
      <c r="M203" s="123">
        <f t="shared" si="15"/>
        <v>13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'16'!L204</f>
        <v>10</v>
      </c>
      <c r="F204" s="126"/>
      <c r="G204" s="126"/>
      <c r="H204" s="126"/>
      <c r="I204" s="126"/>
      <c r="J204" s="149"/>
      <c r="K204" s="133"/>
      <c r="L204" s="72">
        <v>10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'16'!L205</f>
        <v>8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5"/>
        <v>2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'16'!L206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'16'!L207</f>
        <v>13</v>
      </c>
      <c r="F207" s="126"/>
      <c r="G207" s="126"/>
      <c r="H207" s="126"/>
      <c r="I207" s="126"/>
      <c r="J207" s="149"/>
      <c r="K207" s="133"/>
      <c r="L207" s="72">
        <v>13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'16'!L208</f>
        <v>10</v>
      </c>
      <c r="F208" s="126"/>
      <c r="G208" s="126"/>
      <c r="H208" s="126"/>
      <c r="I208" s="126"/>
      <c r="J208" s="149"/>
      <c r="K208" s="133"/>
      <c r="L208" s="72">
        <v>10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37" activePane="bottomRight" state="frozen"/>
      <selection activeCell="O74" sqref="O74"/>
      <selection pane="topRight" activeCell="O74" sqref="O74"/>
      <selection pane="bottomLeft" activeCell="O74" sqref="O74"/>
      <selection pane="bottomRight" activeCell="L155" sqref="L15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21</v>
      </c>
      <c r="F5" s="116">
        <f>F6+F46+F60+F64+F74</f>
        <v>0</v>
      </c>
      <c r="G5" s="116">
        <f t="shared" si="0"/>
        <v>691</v>
      </c>
      <c r="H5" s="116">
        <f t="shared" si="0"/>
        <v>154</v>
      </c>
      <c r="I5" s="116">
        <f t="shared" si="0"/>
        <v>23</v>
      </c>
      <c r="J5" s="145">
        <f t="shared" si="0"/>
        <v>1</v>
      </c>
      <c r="K5" s="130">
        <f t="shared" si="0"/>
        <v>82</v>
      </c>
      <c r="L5" s="116">
        <f>L6+L46+L60+L64+L74</f>
        <v>32</v>
      </c>
      <c r="M5" s="118">
        <f t="shared" si="0"/>
        <v>774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368</v>
      </c>
      <c r="H6" s="131">
        <f t="shared" si="1"/>
        <v>66</v>
      </c>
      <c r="I6" s="131">
        <f t="shared" si="1"/>
        <v>23</v>
      </c>
      <c r="J6" s="131">
        <f t="shared" si="1"/>
        <v>0</v>
      </c>
      <c r="K6" s="131">
        <f>SUM(K7:K39)</f>
        <v>39</v>
      </c>
      <c r="L6" s="131">
        <f t="shared" ref="L6:M6" si="2">SUM(L7:L39)</f>
        <v>30</v>
      </c>
      <c r="M6" s="131">
        <f t="shared" si="2"/>
        <v>405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12</v>
      </c>
      <c r="H8" s="141">
        <v>10</v>
      </c>
      <c r="I8" s="141"/>
      <c r="J8" s="149"/>
      <c r="K8" s="133"/>
      <c r="L8" s="72"/>
      <c r="M8" s="120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12</v>
      </c>
      <c r="H10" s="141">
        <v>10</v>
      </c>
      <c r="I10" s="141"/>
      <c r="J10" s="149"/>
      <c r="K10" s="133">
        <v>1</v>
      </c>
      <c r="L10" s="72"/>
      <c r="M10" s="120">
        <f t="shared" si="3"/>
        <v>21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12</v>
      </c>
      <c r="H14" s="141"/>
      <c r="I14" s="141"/>
      <c r="J14" s="149"/>
      <c r="K14" s="133">
        <v>7</v>
      </c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12</v>
      </c>
      <c r="H15" s="141"/>
      <c r="I15" s="141"/>
      <c r="J15" s="149"/>
      <c r="K15" s="133">
        <v>1</v>
      </c>
      <c r="L15" s="72"/>
      <c r="M15" s="120">
        <f t="shared" si="3"/>
        <v>11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12</v>
      </c>
      <c r="H16" s="141"/>
      <c r="I16" s="141"/>
      <c r="J16" s="149"/>
      <c r="K16" s="133">
        <v>1</v>
      </c>
      <c r="L16" s="72"/>
      <c r="M16" s="120">
        <f t="shared" si="3"/>
        <v>11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3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12</v>
      </c>
      <c r="H19" s="141"/>
      <c r="I19" s="141"/>
      <c r="J19" s="149"/>
      <c r="K19" s="133">
        <v>4</v>
      </c>
      <c r="L19" s="72"/>
      <c r="M19" s="120">
        <f t="shared" si="3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0</v>
      </c>
      <c r="F20" s="126"/>
      <c r="G20" s="141">
        <v>18</v>
      </c>
      <c r="H20" s="141"/>
      <c r="I20" s="141"/>
      <c r="J20" s="149"/>
      <c r="K20" s="133"/>
      <c r="L20" s="72">
        <v>11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17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12</v>
      </c>
      <c r="H27" s="141">
        <v>10</v>
      </c>
      <c r="I27" s="141"/>
      <c r="J27" s="149"/>
      <c r="K27" s="133">
        <v>1</v>
      </c>
      <c r="L27" s="72"/>
      <c r="M27" s="120">
        <f t="shared" si="3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12</v>
      </c>
      <c r="H28" s="141">
        <v>12</v>
      </c>
      <c r="I28" s="141">
        <v>12</v>
      </c>
      <c r="J28" s="149"/>
      <c r="K28" s="133">
        <v>3</v>
      </c>
      <c r="L28" s="72"/>
      <c r="M28" s="120">
        <f t="shared" si="3"/>
        <v>33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12</v>
      </c>
      <c r="H29" s="141">
        <v>12</v>
      </c>
      <c r="I29" s="141">
        <v>11</v>
      </c>
      <c r="J29" s="149"/>
      <c r="K29" s="133">
        <v>9</v>
      </c>
      <c r="L29" s="72"/>
      <c r="M29" s="120">
        <f t="shared" si="3"/>
        <v>26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8</v>
      </c>
      <c r="H31" s="141"/>
      <c r="I31" s="141"/>
      <c r="J31" s="149"/>
      <c r="K31" s="133"/>
      <c r="L31" s="72"/>
      <c r="M31" s="120">
        <f t="shared" si="3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12</v>
      </c>
      <c r="H32" s="141"/>
      <c r="I32" s="141"/>
      <c r="J32" s="149"/>
      <c r="K32" s="133">
        <v>2</v>
      </c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8</v>
      </c>
      <c r="H34" s="141"/>
      <c r="I34" s="141"/>
      <c r="J34" s="149"/>
      <c r="K34" s="133">
        <v>2</v>
      </c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12</v>
      </c>
      <c r="H35" s="141"/>
      <c r="I35" s="141"/>
      <c r="J35" s="149"/>
      <c r="K35" s="133">
        <v>4</v>
      </c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>
        <v>12</v>
      </c>
      <c r="H36" s="141"/>
      <c r="I36" s="141"/>
      <c r="J36" s="149"/>
      <c r="K36" s="133">
        <v>2</v>
      </c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>
        <v>12</v>
      </c>
      <c r="H39" s="141">
        <v>12</v>
      </c>
      <c r="I39" s="141"/>
      <c r="J39" s="149"/>
      <c r="K39" s="133">
        <v>2</v>
      </c>
      <c r="L39" s="72"/>
      <c r="M39" s="120">
        <f t="shared" si="3"/>
        <v>22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'17'!L40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'17'!L41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'17'!L42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'17'!L44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4</v>
      </c>
      <c r="F46" s="103">
        <f>SUM(F47:F58)</f>
        <v>0</v>
      </c>
      <c r="G46" s="103">
        <f t="shared" ref="G46:L46" si="4">SUM(G47:G58)</f>
        <v>259</v>
      </c>
      <c r="H46" s="103">
        <f t="shared" si="4"/>
        <v>88</v>
      </c>
      <c r="I46" s="103">
        <f t="shared" si="4"/>
        <v>0</v>
      </c>
      <c r="J46" s="103">
        <f t="shared" si="4"/>
        <v>0</v>
      </c>
      <c r="K46" s="103">
        <f t="shared" si="4"/>
        <v>40</v>
      </c>
      <c r="L46" s="103">
        <f t="shared" si="4"/>
        <v>2</v>
      </c>
      <c r="M46" s="119">
        <f>(E46+F46+G46+H46+I46)-J46-K46-L46</f>
        <v>309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'17'!L47</f>
        <v>0</v>
      </c>
      <c r="F47" s="125"/>
      <c r="G47" s="140">
        <v>10</v>
      </c>
      <c r="H47" s="140"/>
      <c r="I47" s="140"/>
      <c r="J47" s="148"/>
      <c r="K47" s="132">
        <v>1</v>
      </c>
      <c r="L47" s="71"/>
      <c r="M47" s="120">
        <f t="shared" si="3"/>
        <v>9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'17'!L48</f>
        <v>0</v>
      </c>
      <c r="F48" s="126"/>
      <c r="G48" s="141">
        <v>73</v>
      </c>
      <c r="H48" s="141">
        <v>40</v>
      </c>
      <c r="I48" s="141"/>
      <c r="J48" s="149"/>
      <c r="K48" s="133">
        <v>12</v>
      </c>
      <c r="L48" s="72"/>
      <c r="M48" s="120">
        <f t="shared" si="3"/>
        <v>101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'17'!L49</f>
        <v>0</v>
      </c>
      <c r="F49" s="126"/>
      <c r="G49" s="141">
        <v>40</v>
      </c>
      <c r="H49" s="141"/>
      <c r="I49" s="141"/>
      <c r="J49" s="149"/>
      <c r="K49" s="133">
        <v>13</v>
      </c>
      <c r="L49" s="72"/>
      <c r="M49" s="120">
        <f t="shared" si="3"/>
        <v>27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'17'!L50</f>
        <v>0</v>
      </c>
      <c r="F50" s="126"/>
      <c r="G50" s="141">
        <v>78</v>
      </c>
      <c r="H50" s="141">
        <v>36</v>
      </c>
      <c r="I50" s="141"/>
      <c r="J50" s="149"/>
      <c r="K50" s="133">
        <v>6</v>
      </c>
      <c r="L50" s="72"/>
      <c r="M50" s="120">
        <f t="shared" si="3"/>
        <v>108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'17'!L51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'17'!L53</f>
        <v>0</v>
      </c>
      <c r="F53" s="126"/>
      <c r="G53" s="141">
        <v>10</v>
      </c>
      <c r="H53" s="141"/>
      <c r="I53" s="141"/>
      <c r="J53" s="149"/>
      <c r="K53" s="133">
        <v>7</v>
      </c>
      <c r="L53" s="72"/>
      <c r="M53" s="120">
        <f t="shared" si="3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'17'!L54</f>
        <v>4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'17'!L55</f>
        <v>0</v>
      </c>
      <c r="F55" s="126"/>
      <c r="G55" s="141">
        <v>11</v>
      </c>
      <c r="H55" s="141"/>
      <c r="I55" s="141"/>
      <c r="J55" s="149"/>
      <c r="K55" s="133">
        <v>1</v>
      </c>
      <c r="L55" s="72"/>
      <c r="M55" s="120">
        <f t="shared" si="3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'17'!L56</f>
        <v>0</v>
      </c>
      <c r="F56" s="126"/>
      <c r="G56" s="141">
        <v>9</v>
      </c>
      <c r="H56" s="141"/>
      <c r="I56" s="141"/>
      <c r="J56" s="149"/>
      <c r="K56" s="133"/>
      <c r="L56" s="72"/>
      <c r="M56" s="120">
        <f t="shared" si="3"/>
        <v>9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'17'!L57</f>
        <v>0</v>
      </c>
      <c r="F57" s="126"/>
      <c r="G57" s="141">
        <v>14</v>
      </c>
      <c r="H57" s="141">
        <v>6</v>
      </c>
      <c r="I57" s="141"/>
      <c r="J57" s="149"/>
      <c r="K57" s="133"/>
      <c r="L57" s="72"/>
      <c r="M57" s="120">
        <f t="shared" si="3"/>
        <v>20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'17'!L58</f>
        <v>0</v>
      </c>
      <c r="F58" s="126"/>
      <c r="G58" s="141">
        <v>14</v>
      </c>
      <c r="H58" s="141">
        <v>6</v>
      </c>
      <c r="I58" s="141"/>
      <c r="J58" s="149"/>
      <c r="K58" s="133"/>
      <c r="L58" s="72"/>
      <c r="M58" s="120">
        <f t="shared" si="3"/>
        <v>20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13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'17'!L65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'17'!L66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'17'!L67</f>
        <v>0</v>
      </c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'17'!L68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'17'!L69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'17'!L70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'17'!L71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'17'!L72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48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47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'17'!L75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'17'!L76</f>
        <v>0</v>
      </c>
      <c r="F76" s="126"/>
      <c r="G76" s="141">
        <v>14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13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'17'!L77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si="8"/>
        <v>14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'17'!L78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'17'!L80</f>
        <v>0</v>
      </c>
      <c r="F80" s="126"/>
      <c r="G80" s="141">
        <v>6</v>
      </c>
      <c r="H80" s="141"/>
      <c r="I80" s="141"/>
      <c r="J80" s="149"/>
      <c r="K80" s="133"/>
      <c r="L80" s="72"/>
      <c r="M80" s="120">
        <f t="shared" si="8"/>
        <v>6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'17'!L81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54</v>
      </c>
      <c r="F83" s="108">
        <f t="shared" si="9"/>
        <v>0</v>
      </c>
      <c r="G83" s="108">
        <f t="shared" si="9"/>
        <v>26</v>
      </c>
      <c r="H83" s="108">
        <f t="shared" si="9"/>
        <v>0</v>
      </c>
      <c r="I83" s="108">
        <f t="shared" si="9"/>
        <v>0</v>
      </c>
      <c r="J83" s="108">
        <f t="shared" si="9"/>
        <v>12</v>
      </c>
      <c r="K83" s="108">
        <f t="shared" si="9"/>
        <v>0</v>
      </c>
      <c r="L83" s="108">
        <f t="shared" si="9"/>
        <v>19</v>
      </c>
      <c r="M83" s="119">
        <f t="shared" si="8"/>
        <v>49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'17'!L84</f>
        <v>4</v>
      </c>
      <c r="F84" s="125"/>
      <c r="G84" s="140"/>
      <c r="H84" s="140"/>
      <c r="I84" s="140"/>
      <c r="J84" s="148"/>
      <c r="K84" s="132"/>
      <c r="L84" s="71">
        <v>1</v>
      </c>
      <c r="M84" s="120">
        <f t="shared" si="8"/>
        <v>3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'17'!L85</f>
        <v>10</v>
      </c>
      <c r="F85" s="126"/>
      <c r="G85" s="141"/>
      <c r="H85" s="141"/>
      <c r="I85" s="141"/>
      <c r="J85" s="149"/>
      <c r="K85" s="133"/>
      <c r="L85" s="72">
        <v>1</v>
      </c>
      <c r="M85" s="120">
        <f t="shared" si="8"/>
        <v>9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'17'!L87</f>
        <v>8</v>
      </c>
      <c r="F87" s="126"/>
      <c r="G87" s="141"/>
      <c r="H87" s="141"/>
      <c r="I87" s="141"/>
      <c r="J87" s="149"/>
      <c r="K87" s="133"/>
      <c r="L87" s="72"/>
      <c r="M87" s="120">
        <f t="shared" si="8"/>
        <v>8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'17'!L88</f>
        <v>6</v>
      </c>
      <c r="F88" s="126"/>
      <c r="G88" s="141">
        <v>4</v>
      </c>
      <c r="H88" s="141"/>
      <c r="I88" s="141"/>
      <c r="J88" s="149">
        <v>4</v>
      </c>
      <c r="K88" s="133"/>
      <c r="L88" s="72"/>
      <c r="M88" s="120">
        <f t="shared" si="8"/>
        <v>6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'17'!L89</f>
        <v>10</v>
      </c>
      <c r="F89" s="126"/>
      <c r="G89" s="141"/>
      <c r="H89" s="141"/>
      <c r="I89" s="141"/>
      <c r="J89" s="149"/>
      <c r="K89" s="133"/>
      <c r="L89" s="72">
        <v>1</v>
      </c>
      <c r="M89" s="120">
        <f t="shared" si="8"/>
        <v>9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'17'!L90</f>
        <v>6</v>
      </c>
      <c r="F90" s="126"/>
      <c r="G90" s="141"/>
      <c r="H90" s="141"/>
      <c r="I90" s="141"/>
      <c r="J90" s="149"/>
      <c r="K90" s="133"/>
      <c r="L90" s="72"/>
      <c r="M90" s="120">
        <f t="shared" si="8"/>
        <v>6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'17'!L91</f>
        <v>6</v>
      </c>
      <c r="F91" s="126"/>
      <c r="G91" s="141">
        <v>14</v>
      </c>
      <c r="H91" s="141"/>
      <c r="I91" s="141"/>
      <c r="J91" s="149">
        <v>4</v>
      </c>
      <c r="K91" s="133"/>
      <c r="L91" s="72">
        <v>10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'17'!L92</f>
        <v>4</v>
      </c>
      <c r="F92" s="126"/>
      <c r="G92" s="141">
        <v>8</v>
      </c>
      <c r="H92" s="141"/>
      <c r="I92" s="141"/>
      <c r="J92" s="149">
        <v>4</v>
      </c>
      <c r="K92" s="133"/>
      <c r="L92" s="72">
        <v>6</v>
      </c>
      <c r="M92" s="120">
        <f t="shared" si="8"/>
        <v>2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2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1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'17'!L95</f>
        <v>2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1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'17'!L98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'17'!L99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4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6</v>
      </c>
      <c r="M109" s="119">
        <f t="shared" si="8"/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'17'!L115</f>
        <v>0</v>
      </c>
      <c r="F115" s="126"/>
      <c r="G115" s="141">
        <v>1</v>
      </c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'17'!L122</f>
        <v>1</v>
      </c>
      <c r="F122" s="126"/>
      <c r="G122" s="141">
        <v>2</v>
      </c>
      <c r="H122" s="141"/>
      <c r="I122" s="141"/>
      <c r="J122" s="149"/>
      <c r="K122" s="133"/>
      <c r="L122" s="72">
        <v>3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'17'!L127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'17'!L132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'17'!L138</f>
        <v>0</v>
      </c>
      <c r="F138" s="126"/>
      <c r="G138" s="141">
        <v>1</v>
      </c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'17'!L139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'17'!L140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'17'!L141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17</v>
      </c>
      <c r="F143" s="105">
        <f t="shared" si="14"/>
        <v>0</v>
      </c>
      <c r="G143" s="105">
        <f t="shared" si="14"/>
        <v>37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26</v>
      </c>
      <c r="M143" s="119">
        <f t="shared" ref="M143:M206" si="15">(E143+F143+G143+H143+I143)-J143-K143-L143</f>
        <v>28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'17'!L144</f>
        <v>0</v>
      </c>
      <c r="G144" s="140">
        <v>12</v>
      </c>
      <c r="H144" s="140"/>
      <c r="I144" s="140"/>
      <c r="J144" s="148"/>
      <c r="K144" s="132"/>
      <c r="L144" s="71"/>
      <c r="M144" s="120">
        <f>(E144+K148+G144+H144+I144)-J144-K144-L144</f>
        <v>12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'17'!L145</f>
        <v>4</v>
      </c>
      <c r="F145" s="126"/>
      <c r="G145" s="141">
        <v>10</v>
      </c>
      <c r="H145" s="141"/>
      <c r="I145" s="141"/>
      <c r="J145" s="149"/>
      <c r="K145" s="133"/>
      <c r="L145" s="72">
        <v>14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'17'!L147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'17'!L148</f>
        <v>6</v>
      </c>
      <c r="F148" s="126"/>
      <c r="G148" s="141"/>
      <c r="H148" s="141"/>
      <c r="I148" s="141"/>
      <c r="J148" s="149"/>
      <c r="K148" s="125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'17'!L149</f>
        <v>4</v>
      </c>
      <c r="F149" s="126"/>
      <c r="G149" s="141">
        <v>9</v>
      </c>
      <c r="H149" s="141"/>
      <c r="I149" s="141"/>
      <c r="J149" s="149"/>
      <c r="K149" s="133"/>
      <c r="L149" s="72">
        <v>2</v>
      </c>
      <c r="M149" s="120">
        <f t="shared" si="15"/>
        <v>11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'17'!L150</f>
        <v>3</v>
      </c>
      <c r="F150" s="126"/>
      <c r="G150" s="141">
        <v>6</v>
      </c>
      <c r="H150" s="141"/>
      <c r="I150" s="141"/>
      <c r="J150" s="149"/>
      <c r="K150" s="133"/>
      <c r="L150" s="72">
        <v>5</v>
      </c>
      <c r="M150" s="120">
        <f t="shared" si="15"/>
        <v>4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136</v>
      </c>
      <c r="F152" s="105">
        <f t="shared" si="16"/>
        <v>0</v>
      </c>
      <c r="G152" s="105">
        <f t="shared" si="16"/>
        <v>83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85</v>
      </c>
      <c r="M152" s="119">
        <f t="shared" si="15"/>
        <v>134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'17'!L153</f>
        <v>66</v>
      </c>
      <c r="F153" s="125"/>
      <c r="G153" s="140"/>
      <c r="H153" s="140"/>
      <c r="I153" s="140"/>
      <c r="J153" s="148"/>
      <c r="K153" s="132"/>
      <c r="L153" s="71">
        <v>22</v>
      </c>
      <c r="M153" s="120">
        <f t="shared" si="15"/>
        <v>44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'17'!L154</f>
        <v>17</v>
      </c>
      <c r="F154" s="126"/>
      <c r="G154" s="141"/>
      <c r="H154" s="141"/>
      <c r="I154" s="141"/>
      <c r="J154" s="149"/>
      <c r="K154" s="133"/>
      <c r="L154" s="72">
        <v>11</v>
      </c>
      <c r="M154" s="120">
        <f t="shared" si="15"/>
        <v>6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'17'!L156</f>
        <v>7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7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'17'!L157</f>
        <v>6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6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'17'!L158</f>
        <v>24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24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'17'!L159</f>
        <v>12</v>
      </c>
      <c r="F159" s="127"/>
      <c r="G159" s="142">
        <v>27</v>
      </c>
      <c r="H159" s="142"/>
      <c r="I159" s="142"/>
      <c r="J159" s="150"/>
      <c r="K159" s="134"/>
      <c r="L159" s="73">
        <v>24</v>
      </c>
      <c r="M159" s="120">
        <f t="shared" si="15"/>
        <v>15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'17'!L160</f>
        <v>2</v>
      </c>
      <c r="F160" s="127"/>
      <c r="G160" s="142">
        <v>28</v>
      </c>
      <c r="H160" s="142"/>
      <c r="I160" s="142"/>
      <c r="J160" s="150"/>
      <c r="K160" s="134"/>
      <c r="L160" s="73">
        <v>12</v>
      </c>
      <c r="M160" s="120">
        <f t="shared" si="15"/>
        <v>18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'17'!L161</f>
        <v>2</v>
      </c>
      <c r="F161" s="127"/>
      <c r="G161" s="142">
        <v>28</v>
      </c>
      <c r="H161" s="142"/>
      <c r="I161" s="142"/>
      <c r="J161" s="150"/>
      <c r="K161" s="134"/>
      <c r="L161" s="73">
        <v>16</v>
      </c>
      <c r="M161" s="120">
        <f t="shared" si="15"/>
        <v>14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'17'!L162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'17'!L163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'17'!L164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21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'17'!L168</f>
        <v>21</v>
      </c>
      <c r="F168" s="125"/>
      <c r="G168" s="140"/>
      <c r="H168" s="140"/>
      <c r="I168" s="140"/>
      <c r="J168" s="148"/>
      <c r="K168" s="132"/>
      <c r="L168" s="71">
        <v>20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457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419</v>
      </c>
      <c r="M184" s="119">
        <f t="shared" si="15"/>
        <v>38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'17'!L185</f>
        <v>27</v>
      </c>
      <c r="F185" s="125"/>
      <c r="G185" s="125"/>
      <c r="H185" s="125"/>
      <c r="I185" s="125"/>
      <c r="J185" s="148"/>
      <c r="K185" s="132"/>
      <c r="L185" s="71">
        <v>26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'17'!L186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'17'!L187</f>
        <v>19</v>
      </c>
      <c r="F187" s="125"/>
      <c r="G187" s="125"/>
      <c r="H187" s="125"/>
      <c r="I187" s="125"/>
      <c r="J187" s="148"/>
      <c r="K187" s="132"/>
      <c r="L187" s="71">
        <v>18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'17'!L188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'17'!L189</f>
        <v>184</v>
      </c>
      <c r="F189" s="125"/>
      <c r="G189" s="125"/>
      <c r="H189" s="125"/>
      <c r="I189" s="125"/>
      <c r="J189" s="148"/>
      <c r="K189" s="132"/>
      <c r="L189" s="71">
        <v>158</v>
      </c>
      <c r="M189" s="120">
        <f t="shared" si="15"/>
        <v>26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'17'!L190</f>
        <v>43</v>
      </c>
      <c r="F190" s="125"/>
      <c r="G190" s="125"/>
      <c r="H190" s="125"/>
      <c r="I190" s="125"/>
      <c r="J190" s="148"/>
      <c r="K190" s="132"/>
      <c r="L190" s="71">
        <v>41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'17'!L191</f>
        <v>40</v>
      </c>
      <c r="F191" s="125"/>
      <c r="G191" s="125"/>
      <c r="H191" s="125"/>
      <c r="I191" s="125"/>
      <c r="J191" s="148"/>
      <c r="K191" s="132"/>
      <c r="L191" s="71">
        <v>35</v>
      </c>
      <c r="M191" s="120">
        <f t="shared" si="15"/>
        <v>5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'17'!L192</f>
        <v>36</v>
      </c>
      <c r="F192" s="125"/>
      <c r="G192" s="125"/>
      <c r="H192" s="125"/>
      <c r="I192" s="125"/>
      <c r="J192" s="148"/>
      <c r="K192" s="132"/>
      <c r="L192" s="71">
        <v>35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'17'!L193</f>
        <v>36</v>
      </c>
      <c r="F193" s="125"/>
      <c r="G193" s="125"/>
      <c r="H193" s="125"/>
      <c r="I193" s="125"/>
      <c r="J193" s="148"/>
      <c r="K193" s="132"/>
      <c r="L193" s="71">
        <v>34</v>
      </c>
      <c r="M193" s="120">
        <f t="shared" si="15"/>
        <v>2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28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27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'17'!L197</f>
        <v>16</v>
      </c>
      <c r="F197" s="125"/>
      <c r="G197" s="125"/>
      <c r="H197" s="125"/>
      <c r="I197" s="125"/>
      <c r="J197" s="148"/>
      <c r="K197" s="132"/>
      <c r="L197" s="71">
        <v>15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'17'!L198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251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234</v>
      </c>
      <c r="M200" s="119">
        <f t="shared" si="15"/>
        <v>17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'17'!L201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'17'!L202</f>
        <v>136</v>
      </c>
      <c r="F202" s="126"/>
      <c r="G202" s="126"/>
      <c r="H202" s="126"/>
      <c r="I202" s="126"/>
      <c r="J202" s="149"/>
      <c r="K202" s="133"/>
      <c r="L202" s="72">
        <v>127</v>
      </c>
      <c r="M202" s="123">
        <f t="shared" si="15"/>
        <v>9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'17'!L203</f>
        <v>44</v>
      </c>
      <c r="F203" s="126"/>
      <c r="G203" s="126"/>
      <c r="H203" s="126"/>
      <c r="I203" s="126"/>
      <c r="J203" s="149"/>
      <c r="K203" s="133"/>
      <c r="L203" s="72">
        <v>38</v>
      </c>
      <c r="M203" s="123">
        <f t="shared" si="15"/>
        <v>6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'17'!L204</f>
        <v>10</v>
      </c>
      <c r="F204" s="126"/>
      <c r="G204" s="126"/>
      <c r="H204" s="126"/>
      <c r="I204" s="126"/>
      <c r="J204" s="149"/>
      <c r="K204" s="133"/>
      <c r="L204" s="72">
        <v>9</v>
      </c>
      <c r="M204" s="123">
        <f t="shared" si="15"/>
        <v>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'17'!L205</f>
        <v>6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'17'!L206</f>
        <v>23</v>
      </c>
      <c r="F206" s="126"/>
      <c r="G206" s="126"/>
      <c r="H206" s="126"/>
      <c r="I206" s="126"/>
      <c r="J206" s="149"/>
      <c r="K206" s="133"/>
      <c r="L206" s="72">
        <v>22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'17'!L207</f>
        <v>13</v>
      </c>
      <c r="F207" s="126"/>
      <c r="G207" s="126"/>
      <c r="H207" s="126"/>
      <c r="I207" s="126"/>
      <c r="J207" s="149"/>
      <c r="K207" s="133"/>
      <c r="L207" s="72">
        <v>13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'17'!L208</f>
        <v>10</v>
      </c>
      <c r="F208" s="126"/>
      <c r="G208" s="126"/>
      <c r="H208" s="126"/>
      <c r="I208" s="126"/>
      <c r="J208" s="149"/>
      <c r="K208" s="133"/>
      <c r="L208" s="72">
        <v>10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08"/>
  <sheetViews>
    <sheetView workbookViewId="0">
      <pane xSplit="4" ySplit="4" topLeftCell="E189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12</v>
      </c>
      <c r="F5" s="116">
        <f>F6+F46+F60+F64+F74</f>
        <v>0</v>
      </c>
      <c r="G5" s="116">
        <f t="shared" si="0"/>
        <v>323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33</v>
      </c>
      <c r="L5" s="116">
        <f>L6+L46+L60+L64+L74</f>
        <v>12</v>
      </c>
      <c r="M5" s="118">
        <f t="shared" si="0"/>
        <v>289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7</v>
      </c>
      <c r="F6" s="131">
        <f t="shared" si="1"/>
        <v>0</v>
      </c>
      <c r="G6" s="131">
        <f t="shared" si="1"/>
        <v>195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14</v>
      </c>
      <c r="L6" s="131">
        <f t="shared" ref="L6:M6" si="2">SUM(L7:L39)</f>
        <v>9</v>
      </c>
      <c r="M6" s="131">
        <f t="shared" si="2"/>
        <v>179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/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6</v>
      </c>
      <c r="H15" s="141"/>
      <c r="I15" s="141"/>
      <c r="J15" s="149"/>
      <c r="K15" s="133">
        <v>3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8</v>
      </c>
      <c r="H16" s="141"/>
      <c r="I16" s="141"/>
      <c r="J16" s="149"/>
      <c r="K16" s="133"/>
      <c r="L16" s="72"/>
      <c r="M16" s="120">
        <f t="shared" si="3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8</v>
      </c>
      <c r="H19" s="141"/>
      <c r="I19" s="141"/>
      <c r="J19" s="149"/>
      <c r="K19" s="133">
        <v>2</v>
      </c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1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8</v>
      </c>
      <c r="H21" s="141"/>
      <c r="I21" s="141"/>
      <c r="J21" s="149"/>
      <c r="K21" s="133"/>
      <c r="L21" s="72"/>
      <c r="M21" s="120">
        <f t="shared" si="3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v>6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8</v>
      </c>
      <c r="H27" s="141"/>
      <c r="I27" s="141"/>
      <c r="J27" s="149"/>
      <c r="K27" s="133"/>
      <c r="L27" s="72"/>
      <c r="M27" s="120">
        <f t="shared" si="3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5</v>
      </c>
      <c r="H33" s="141"/>
      <c r="I33" s="141"/>
      <c r="J33" s="149"/>
      <c r="K33" s="133"/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8</v>
      </c>
      <c r="H35" s="141"/>
      <c r="I35" s="141"/>
      <c r="J35" s="149"/>
      <c r="K35" s="133"/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/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/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/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/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/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5</v>
      </c>
      <c r="F46" s="103">
        <f>SUM(F47:F58)</f>
        <v>0</v>
      </c>
      <c r="G46" s="103">
        <f t="shared" ref="G46:L46" si="4">SUM(G47:G58)</f>
        <v>101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14</v>
      </c>
      <c r="L46" s="103">
        <f t="shared" si="4"/>
        <v>3</v>
      </c>
      <c r="M46" s="119">
        <f>(E46+F46+G46+H46+I46)-J46-K46-L46</f>
        <v>89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/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/>
      <c r="F48" s="126"/>
      <c r="G48" s="141">
        <v>25</v>
      </c>
      <c r="H48" s="141"/>
      <c r="I48" s="141"/>
      <c r="J48" s="149"/>
      <c r="K48" s="133"/>
      <c r="L48" s="72"/>
      <c r="M48" s="120">
        <f t="shared" si="3"/>
        <v>25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/>
      <c r="F49" s="126"/>
      <c r="G49" s="141">
        <v>25</v>
      </c>
      <c r="H49" s="141"/>
      <c r="I49" s="141"/>
      <c r="J49" s="149"/>
      <c r="K49" s="133">
        <v>14</v>
      </c>
      <c r="L49" s="72"/>
      <c r="M49" s="120">
        <f t="shared" si="3"/>
        <v>11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/>
      <c r="F50" s="126"/>
      <c r="G50" s="141">
        <v>39</v>
      </c>
      <c r="H50" s="141"/>
      <c r="I50" s="141"/>
      <c r="J50" s="149"/>
      <c r="K50" s="133"/>
      <c r="L50" s="72"/>
      <c r="M50" s="120">
        <f t="shared" si="3"/>
        <v>39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/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/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/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v>5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/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/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/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/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9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/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/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/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/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/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/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/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/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18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/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/>
      <c r="F76" s="126"/>
      <c r="G76" s="141">
        <v>14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13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/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/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/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34</v>
      </c>
      <c r="F83" s="108">
        <f t="shared" si="9"/>
        <v>0</v>
      </c>
      <c r="G83" s="108">
        <f t="shared" si="9"/>
        <v>36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36</v>
      </c>
      <c r="M83" s="119">
        <f t="shared" si="8"/>
        <v>28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/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v>7</v>
      </c>
      <c r="F85" s="126"/>
      <c r="G85" s="141"/>
      <c r="H85" s="141"/>
      <c r="I85" s="141"/>
      <c r="J85" s="149"/>
      <c r="K85" s="133"/>
      <c r="L85" s="72">
        <v>3</v>
      </c>
      <c r="M85" s="120">
        <f t="shared" si="8"/>
        <v>4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/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v>6</v>
      </c>
      <c r="F87" s="126"/>
      <c r="G87" s="141"/>
      <c r="H87" s="141"/>
      <c r="I87" s="141"/>
      <c r="J87" s="149"/>
      <c r="K87" s="133"/>
      <c r="L87" s="72">
        <v>4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v>8</v>
      </c>
      <c r="F88" s="126"/>
      <c r="G88" s="141">
        <v>8</v>
      </c>
      <c r="H88" s="141"/>
      <c r="I88" s="141"/>
      <c r="J88" s="149">
        <v>2</v>
      </c>
      <c r="K88" s="133"/>
      <c r="L88" s="72">
        <v>7</v>
      </c>
      <c r="M88" s="120">
        <f t="shared" si="8"/>
        <v>7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/>
      <c r="F89" s="126"/>
      <c r="G89" s="141">
        <v>6</v>
      </c>
      <c r="H89" s="141"/>
      <c r="I89" s="141"/>
      <c r="J89" s="149"/>
      <c r="K89" s="133"/>
      <c r="L89" s="72">
        <v>3</v>
      </c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/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v>7</v>
      </c>
      <c r="F91" s="126"/>
      <c r="G91" s="141">
        <v>4</v>
      </c>
      <c r="H91" s="141"/>
      <c r="I91" s="141"/>
      <c r="J91" s="149">
        <v>2</v>
      </c>
      <c r="K91" s="133"/>
      <c r="L91" s="72">
        <v>1</v>
      </c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v>6</v>
      </c>
      <c r="F92" s="126"/>
      <c r="G92" s="141">
        <v>8</v>
      </c>
      <c r="H92" s="141"/>
      <c r="I92" s="141"/>
      <c r="J92" s="149">
        <v>2</v>
      </c>
      <c r="K92" s="133"/>
      <c r="L92" s="72">
        <v>11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/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/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/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/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/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/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/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/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/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/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/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/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/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2</v>
      </c>
      <c r="F122" s="126"/>
      <c r="G122" s="141"/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/>
      <c r="F129" s="126"/>
      <c r="G129" s="141">
        <v>2</v>
      </c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/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/>
      <c r="F131" s="126"/>
      <c r="G131" s="141">
        <v>1</v>
      </c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/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/>
      <c r="F139" s="126"/>
      <c r="G139" s="141">
        <v>1</v>
      </c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60"/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60">
        <v>1</v>
      </c>
      <c r="F141" s="127"/>
      <c r="G141" s="142"/>
      <c r="H141" s="142"/>
      <c r="I141" s="142"/>
      <c r="J141" s="150"/>
      <c r="K141" s="134"/>
      <c r="L141" s="73">
        <v>1</v>
      </c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19</v>
      </c>
      <c r="F143" s="105">
        <f t="shared" si="14"/>
        <v>0</v>
      </c>
      <c r="G143" s="105">
        <f t="shared" si="14"/>
        <v>33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38</v>
      </c>
      <c r="M143" s="119">
        <f t="shared" ref="M143:M206" si="15">(E143+F143+G143+H143+I143)-J143-K143-L143</f>
        <v>14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v>2</v>
      </c>
      <c r="G144" s="140">
        <v>12</v>
      </c>
      <c r="H144" s="140"/>
      <c r="I144" s="140"/>
      <c r="J144" s="148"/>
      <c r="K144" s="132"/>
      <c r="L144" s="71">
        <v>9</v>
      </c>
      <c r="M144" s="120">
        <f>(E144+K148+G144+H144+I144)-J144-K144-L144</f>
        <v>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v>9</v>
      </c>
      <c r="F145" s="126"/>
      <c r="G145" s="141"/>
      <c r="H145" s="141"/>
      <c r="I145" s="141"/>
      <c r="J145" s="149"/>
      <c r="K145" s="133"/>
      <c r="L145" s="72">
        <v>8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/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/>
      <c r="F147" s="126"/>
      <c r="G147" s="141">
        <v>9</v>
      </c>
      <c r="H147" s="141"/>
      <c r="I147" s="141"/>
      <c r="J147" s="149"/>
      <c r="K147" s="133"/>
      <c r="L147" s="72">
        <v>6</v>
      </c>
      <c r="M147" s="120">
        <f t="shared" si="15"/>
        <v>3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/>
      <c r="F148" s="126"/>
      <c r="G148" s="141"/>
      <c r="H148" s="141"/>
      <c r="I148" s="141"/>
      <c r="J148" s="149"/>
      <c r="K148" s="125"/>
      <c r="L148" s="72"/>
      <c r="M148" s="120">
        <f t="shared" si="15"/>
        <v>0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v>6</v>
      </c>
      <c r="F149" s="126"/>
      <c r="G149" s="141">
        <v>6</v>
      </c>
      <c r="H149" s="141"/>
      <c r="I149" s="141"/>
      <c r="J149" s="149"/>
      <c r="K149" s="133"/>
      <c r="L149" s="72">
        <v>10</v>
      </c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v>2</v>
      </c>
      <c r="F150" s="126"/>
      <c r="G150" s="141">
        <v>6</v>
      </c>
      <c r="H150" s="141"/>
      <c r="I150" s="141"/>
      <c r="J150" s="149"/>
      <c r="K150" s="133"/>
      <c r="L150" s="72">
        <v>5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40</v>
      </c>
      <c r="F152" s="105">
        <f t="shared" si="16"/>
        <v>0</v>
      </c>
      <c r="G152" s="105">
        <f t="shared" si="16"/>
        <v>126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101</v>
      </c>
      <c r="M152" s="119">
        <f t="shared" si="15"/>
        <v>65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25</v>
      </c>
      <c r="F153" s="125"/>
      <c r="G153" s="140"/>
      <c r="H153" s="140"/>
      <c r="I153" s="140"/>
      <c r="J153" s="148"/>
      <c r="K153" s="132"/>
      <c r="L153" s="71">
        <v>5</v>
      </c>
      <c r="M153" s="120">
        <f t="shared" si="15"/>
        <v>20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v>10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5"/>
        <v>1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/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/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/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/>
      <c r="F158" s="126"/>
      <c r="G158" s="141">
        <v>84</v>
      </c>
      <c r="H158" s="141"/>
      <c r="I158" s="141"/>
      <c r="J158" s="149"/>
      <c r="K158" s="133"/>
      <c r="L158" s="72">
        <v>74</v>
      </c>
      <c r="M158" s="120">
        <f t="shared" si="15"/>
        <v>10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v>1</v>
      </c>
      <c r="F159" s="127"/>
      <c r="G159" s="142">
        <v>14</v>
      </c>
      <c r="H159" s="142"/>
      <c r="I159" s="142"/>
      <c r="J159" s="150"/>
      <c r="K159" s="134"/>
      <c r="L159" s="73"/>
      <c r="M159" s="120">
        <f t="shared" si="15"/>
        <v>15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v>1</v>
      </c>
      <c r="F160" s="127"/>
      <c r="G160" s="142">
        <v>14</v>
      </c>
      <c r="H160" s="142"/>
      <c r="I160" s="142"/>
      <c r="J160" s="150"/>
      <c r="K160" s="134"/>
      <c r="L160" s="73">
        <v>6</v>
      </c>
      <c r="M160" s="120">
        <f t="shared" si="15"/>
        <v>9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v>3</v>
      </c>
      <c r="F161" s="127"/>
      <c r="G161" s="142">
        <v>14</v>
      </c>
      <c r="H161" s="142"/>
      <c r="I161" s="142"/>
      <c r="J161" s="150"/>
      <c r="K161" s="134"/>
      <c r="L161" s="73">
        <v>7</v>
      </c>
      <c r="M161" s="120">
        <f t="shared" si="15"/>
        <v>10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/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/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/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43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v>43</v>
      </c>
      <c r="F168" s="125"/>
      <c r="G168" s="140"/>
      <c r="H168" s="140"/>
      <c r="I168" s="140"/>
      <c r="J168" s="148"/>
      <c r="K168" s="132"/>
      <c r="L168" s="71">
        <v>42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/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431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418</v>
      </c>
      <c r="M184" s="119">
        <f t="shared" si="15"/>
        <v>13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v>53</v>
      </c>
      <c r="F185" s="125"/>
      <c r="G185" s="125"/>
      <c r="H185" s="125"/>
      <c r="I185" s="125"/>
      <c r="J185" s="148"/>
      <c r="K185" s="132"/>
      <c r="L185" s="71">
        <v>52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v>6</v>
      </c>
      <c r="F186" s="125"/>
      <c r="G186" s="125"/>
      <c r="H186" s="125"/>
      <c r="I186" s="125"/>
      <c r="J186" s="148"/>
      <c r="K186" s="132"/>
      <c r="L186" s="71">
        <v>6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v>41</v>
      </c>
      <c r="F187" s="125"/>
      <c r="G187" s="125"/>
      <c r="H187" s="125"/>
      <c r="I187" s="125"/>
      <c r="J187" s="148"/>
      <c r="K187" s="132"/>
      <c r="L187" s="71">
        <v>41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/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v>135</v>
      </c>
      <c r="F189" s="125"/>
      <c r="G189" s="125"/>
      <c r="H189" s="125"/>
      <c r="I189" s="125"/>
      <c r="J189" s="148"/>
      <c r="K189" s="132"/>
      <c r="L189" s="71">
        <v>125</v>
      </c>
      <c r="M189" s="120">
        <f t="shared" si="15"/>
        <v>10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v>51</v>
      </c>
      <c r="F190" s="125"/>
      <c r="G190" s="125"/>
      <c r="H190" s="125"/>
      <c r="I190" s="125"/>
      <c r="J190" s="148"/>
      <c r="K190" s="132"/>
      <c r="L190" s="71">
        <v>49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v>47</v>
      </c>
      <c r="F191" s="125"/>
      <c r="G191" s="125"/>
      <c r="H191" s="125"/>
      <c r="I191" s="125"/>
      <c r="J191" s="148"/>
      <c r="K191" s="132"/>
      <c r="L191" s="71">
        <v>47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v>51</v>
      </c>
      <c r="F192" s="125"/>
      <c r="G192" s="125"/>
      <c r="H192" s="125"/>
      <c r="I192" s="125"/>
      <c r="J192" s="148"/>
      <c r="K192" s="132"/>
      <c r="L192" s="71">
        <v>51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v>47</v>
      </c>
      <c r="F193" s="125"/>
      <c r="G193" s="125"/>
      <c r="H193" s="125"/>
      <c r="I193" s="125"/>
      <c r="J193" s="148"/>
      <c r="K193" s="132"/>
      <c r="L193" s="71">
        <v>47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27</v>
      </c>
      <c r="F195" s="106">
        <f t="shared" si="20"/>
        <v>20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47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v>13</v>
      </c>
      <c r="F197" s="125">
        <v>20</v>
      </c>
      <c r="G197" s="125"/>
      <c r="H197" s="125"/>
      <c r="I197" s="125"/>
      <c r="J197" s="148"/>
      <c r="K197" s="132"/>
      <c r="L197" s="71">
        <v>33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82</v>
      </c>
      <c r="F200" s="103">
        <f t="shared" si="21"/>
        <v>100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168</v>
      </c>
      <c r="M200" s="119">
        <f t="shared" si="15"/>
        <v>14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v>3</v>
      </c>
      <c r="F201" s="125">
        <v>10</v>
      </c>
      <c r="G201" s="125"/>
      <c r="H201" s="125"/>
      <c r="I201" s="125"/>
      <c r="J201" s="148"/>
      <c r="K201" s="132"/>
      <c r="L201" s="71">
        <v>13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v>45</v>
      </c>
      <c r="F202" s="126"/>
      <c r="G202" s="126"/>
      <c r="H202" s="126"/>
      <c r="I202" s="126"/>
      <c r="J202" s="149"/>
      <c r="K202" s="133"/>
      <c r="L202" s="72">
        <v>38</v>
      </c>
      <c r="M202" s="123">
        <f t="shared" si="15"/>
        <v>7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v>3</v>
      </c>
      <c r="F203" s="126">
        <v>60</v>
      </c>
      <c r="G203" s="126"/>
      <c r="H203" s="126"/>
      <c r="I203" s="126"/>
      <c r="J203" s="149"/>
      <c r="K203" s="133"/>
      <c r="L203" s="72">
        <v>62</v>
      </c>
      <c r="M203" s="123">
        <f t="shared" si="15"/>
        <v>1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v>6</v>
      </c>
      <c r="F204" s="126"/>
      <c r="G204" s="126"/>
      <c r="H204" s="126"/>
      <c r="I204" s="126"/>
      <c r="J204" s="149"/>
      <c r="K204" s="133"/>
      <c r="L204" s="72">
        <v>3</v>
      </c>
      <c r="M204" s="123">
        <f t="shared" si="15"/>
        <v>3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v>8</v>
      </c>
      <c r="F205" s="126"/>
      <c r="G205" s="126"/>
      <c r="H205" s="126"/>
      <c r="I205" s="126"/>
      <c r="J205" s="149"/>
      <c r="K205" s="133"/>
      <c r="L205" s="72">
        <v>7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v>17</v>
      </c>
      <c r="F206" s="126">
        <v>10</v>
      </c>
      <c r="G206" s="126"/>
      <c r="H206" s="126"/>
      <c r="I206" s="126"/>
      <c r="J206" s="149"/>
      <c r="K206" s="133"/>
      <c r="L206" s="72">
        <v>26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/>
      <c r="F207" s="126">
        <v>10</v>
      </c>
      <c r="G207" s="126"/>
      <c r="H207" s="126"/>
      <c r="I207" s="126"/>
      <c r="J207" s="149"/>
      <c r="K207" s="133"/>
      <c r="L207" s="72">
        <v>9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/>
      <c r="F208" s="126">
        <v>10</v>
      </c>
      <c r="G208" s="126"/>
      <c r="H208" s="126"/>
      <c r="I208" s="126"/>
      <c r="J208" s="149"/>
      <c r="K208" s="133"/>
      <c r="L208" s="72">
        <v>10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40" activePane="bottomRight" state="frozen"/>
      <selection activeCell="O74" sqref="O74"/>
      <selection pane="topRight" activeCell="O74" sqref="O74"/>
      <selection pane="bottomLeft" activeCell="O74" sqref="O74"/>
      <selection pane="bottomRight" activeCell="L155" sqref="L15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32</v>
      </c>
      <c r="F5" s="116">
        <f>F6+F46+F60+F64+F74</f>
        <v>0</v>
      </c>
      <c r="G5" s="116">
        <f t="shared" si="0"/>
        <v>319</v>
      </c>
      <c r="H5" s="116">
        <f t="shared" si="0"/>
        <v>12</v>
      </c>
      <c r="I5" s="116">
        <f t="shared" si="0"/>
        <v>0</v>
      </c>
      <c r="J5" s="145">
        <f t="shared" si="0"/>
        <v>1</v>
      </c>
      <c r="K5" s="130">
        <f t="shared" si="0"/>
        <v>67</v>
      </c>
      <c r="L5" s="116">
        <f>L6+L46+L60+L64+L74</f>
        <v>18</v>
      </c>
      <c r="M5" s="118">
        <f t="shared" si="0"/>
        <v>277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30</v>
      </c>
      <c r="F6" s="131">
        <f t="shared" si="1"/>
        <v>0</v>
      </c>
      <c r="G6" s="131">
        <f t="shared" si="1"/>
        <v>175</v>
      </c>
      <c r="H6" s="131">
        <f t="shared" si="1"/>
        <v>12</v>
      </c>
      <c r="I6" s="131">
        <f t="shared" si="1"/>
        <v>0</v>
      </c>
      <c r="J6" s="131">
        <f t="shared" si="1"/>
        <v>0</v>
      </c>
      <c r="K6" s="131">
        <f>SUM(K7:K39)</f>
        <v>53</v>
      </c>
      <c r="L6" s="131">
        <f t="shared" ref="L6:M6" si="2">SUM(L7:L39)</f>
        <v>17</v>
      </c>
      <c r="M6" s="131">
        <f t="shared" si="2"/>
        <v>147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5</v>
      </c>
      <c r="H8" s="141"/>
      <c r="I8" s="141"/>
      <c r="J8" s="149"/>
      <c r="K8" s="133"/>
      <c r="L8" s="72"/>
      <c r="M8" s="120">
        <f t="shared" si="3"/>
        <v>5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6</v>
      </c>
      <c r="H10" s="141"/>
      <c r="I10" s="141"/>
      <c r="J10" s="149"/>
      <c r="K10" s="133">
        <v>3</v>
      </c>
      <c r="L10" s="72"/>
      <c r="M10" s="120">
        <f t="shared" si="3"/>
        <v>3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6</v>
      </c>
      <c r="H14" s="141"/>
      <c r="I14" s="141"/>
      <c r="J14" s="149"/>
      <c r="K14" s="133">
        <v>5</v>
      </c>
      <c r="L14" s="72"/>
      <c r="M14" s="120">
        <f t="shared" si="3"/>
        <v>1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6</v>
      </c>
      <c r="H15" s="141"/>
      <c r="I15" s="141"/>
      <c r="J15" s="149"/>
      <c r="K15" s="133">
        <v>3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>
        <v>6</v>
      </c>
      <c r="H17" s="141"/>
      <c r="I17" s="141"/>
      <c r="J17" s="149"/>
      <c r="K17" s="133">
        <v>3</v>
      </c>
      <c r="L17" s="72"/>
      <c r="M17" s="120">
        <f t="shared" si="3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11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19</v>
      </c>
      <c r="F22" s="126"/>
      <c r="G22" s="141"/>
      <c r="H22" s="141"/>
      <c r="I22" s="141"/>
      <c r="J22" s="149"/>
      <c r="K22" s="133"/>
      <c r="L22" s="72">
        <v>15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>
        <v>5</v>
      </c>
      <c r="H23" s="141"/>
      <c r="I23" s="141"/>
      <c r="J23" s="149"/>
      <c r="K23" s="133">
        <v>2</v>
      </c>
      <c r="L23" s="72"/>
      <c r="M23" s="120">
        <f t="shared" si="3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>
        <v>6</v>
      </c>
      <c r="H26" s="141"/>
      <c r="I26" s="141"/>
      <c r="J26" s="149"/>
      <c r="K26" s="133">
        <v>3</v>
      </c>
      <c r="L26" s="72"/>
      <c r="M26" s="120">
        <f t="shared" si="3"/>
        <v>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9</v>
      </c>
      <c r="H28" s="141">
        <v>6</v>
      </c>
      <c r="I28" s="141"/>
      <c r="J28" s="149"/>
      <c r="K28" s="133">
        <v>6</v>
      </c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8</v>
      </c>
      <c r="H29" s="141">
        <v>6</v>
      </c>
      <c r="I29" s="141"/>
      <c r="J29" s="149"/>
      <c r="K29" s="133">
        <v>6</v>
      </c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6</v>
      </c>
      <c r="H34" s="141"/>
      <c r="I34" s="141"/>
      <c r="J34" s="149"/>
      <c r="K34" s="133">
        <v>5</v>
      </c>
      <c r="L34" s="72"/>
      <c r="M34" s="120">
        <f t="shared" si="3"/>
        <v>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6</v>
      </c>
      <c r="H36" s="141"/>
      <c r="I36" s="141"/>
      <c r="J36" s="149"/>
      <c r="K36" s="133">
        <v>2</v>
      </c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6</v>
      </c>
      <c r="H37" s="141"/>
      <c r="I37" s="141"/>
      <c r="J37" s="149"/>
      <c r="K37" s="133">
        <v>1</v>
      </c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>
        <v>6</v>
      </c>
      <c r="H39" s="141"/>
      <c r="I39" s="141"/>
      <c r="J39" s="149"/>
      <c r="K39" s="133">
        <v>1</v>
      </c>
      <c r="L39" s="72"/>
      <c r="M39" s="120">
        <f t="shared" si="3"/>
        <v>5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'18'!L40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'18'!L41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'18'!L42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'18'!L43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'18'!L44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2</v>
      </c>
      <c r="F46" s="103">
        <f>SUM(F47:F58)</f>
        <v>0</v>
      </c>
      <c r="G46" s="103">
        <f t="shared" ref="G46:L46" si="4">SUM(G47:G58)</f>
        <v>124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12</v>
      </c>
      <c r="L46" s="103">
        <f t="shared" si="4"/>
        <v>1</v>
      </c>
      <c r="M46" s="119">
        <f>(E46+F46+G46+H46+I46)-J46-K46-L46</f>
        <v>113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'18'!L47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'18'!L48</f>
        <v>0</v>
      </c>
      <c r="F48" s="126"/>
      <c r="G48" s="141">
        <v>38</v>
      </c>
      <c r="H48" s="141"/>
      <c r="I48" s="141"/>
      <c r="J48" s="149"/>
      <c r="K48" s="133"/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'18'!L49</f>
        <v>0</v>
      </c>
      <c r="F49" s="126"/>
      <c r="G49" s="141">
        <v>19</v>
      </c>
      <c r="H49" s="141"/>
      <c r="I49" s="141"/>
      <c r="J49" s="149"/>
      <c r="K49" s="133">
        <v>4</v>
      </c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'18'!L51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'18'!L52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'18'!L53</f>
        <v>0</v>
      </c>
      <c r="F53" s="126"/>
      <c r="G53" s="141">
        <v>5</v>
      </c>
      <c r="H53" s="141"/>
      <c r="I53" s="141"/>
      <c r="J53" s="149"/>
      <c r="K53" s="133">
        <v>5</v>
      </c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'18'!L54</f>
        <v>2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3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'18'!L55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3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'18'!L56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'18'!L57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'18'!L58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'18'!L65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'18'!L66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'18'!L67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'18'!L68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'18'!L69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'18'!L70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'18'!L71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'18'!L72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1</v>
      </c>
      <c r="L74" s="106">
        <f t="shared" si="7"/>
        <v>0</v>
      </c>
      <c r="M74" s="119">
        <f t="shared" si="3"/>
        <v>12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'18'!L75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'18'!L76</f>
        <v>0</v>
      </c>
      <c r="F76" s="126"/>
      <c r="G76" s="141">
        <v>10</v>
      </c>
      <c r="H76" s="141"/>
      <c r="I76" s="141"/>
      <c r="J76" s="149">
        <v>1</v>
      </c>
      <c r="K76" s="133"/>
      <c r="L76" s="72"/>
      <c r="M76" s="120">
        <f t="shared" ref="M76:M141" si="8">(E76+F76+G76+H76+I76)-J76-K76-L76</f>
        <v>9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'18'!L77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'18'!L78</f>
        <v>0</v>
      </c>
      <c r="F78" s="126"/>
      <c r="G78" s="141"/>
      <c r="H78" s="141"/>
      <c r="I78" s="141"/>
      <c r="J78" s="149"/>
      <c r="K78" s="133">
        <v>1</v>
      </c>
      <c r="L78" s="72"/>
      <c r="M78" s="120">
        <f t="shared" si="8"/>
        <v>-1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'18'!L81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19</v>
      </c>
      <c r="F83" s="108">
        <f t="shared" si="9"/>
        <v>0</v>
      </c>
      <c r="G83" s="108">
        <f t="shared" si="9"/>
        <v>50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0</v>
      </c>
      <c r="L83" s="108">
        <f t="shared" si="9"/>
        <v>51</v>
      </c>
      <c r="M83" s="119">
        <f t="shared" si="8"/>
        <v>13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'18'!L84</f>
        <v>1</v>
      </c>
      <c r="F84" s="125"/>
      <c r="G84" s="140"/>
      <c r="H84" s="140"/>
      <c r="I84" s="140"/>
      <c r="J84" s="148"/>
      <c r="K84" s="132"/>
      <c r="L84" s="71"/>
      <c r="M84" s="120">
        <f t="shared" si="8"/>
        <v>1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'18'!L85</f>
        <v>1</v>
      </c>
      <c r="F85" s="126"/>
      <c r="G85" s="141">
        <v>10</v>
      </c>
      <c r="H85" s="141"/>
      <c r="I85" s="141"/>
      <c r="J85" s="149"/>
      <c r="K85" s="133"/>
      <c r="L85" s="72">
        <v>10</v>
      </c>
      <c r="M85" s="120">
        <f t="shared" si="8"/>
        <v>1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'18'!L86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'18'!L87</f>
        <v>0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0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'18'!L88</f>
        <v>0</v>
      </c>
      <c r="F88" s="126"/>
      <c r="G88" s="141">
        <v>8</v>
      </c>
      <c r="H88" s="141"/>
      <c r="I88" s="141"/>
      <c r="J88" s="149">
        <v>3</v>
      </c>
      <c r="K88" s="133"/>
      <c r="L88" s="72">
        <v>2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'18'!L89</f>
        <v>1</v>
      </c>
      <c r="F89" s="126"/>
      <c r="G89" s="141"/>
      <c r="H89" s="141"/>
      <c r="I89" s="141"/>
      <c r="J89" s="149"/>
      <c r="K89" s="133"/>
      <c r="L89" s="72"/>
      <c r="M89" s="120">
        <f t="shared" si="8"/>
        <v>1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'18'!L91</f>
        <v>10</v>
      </c>
      <c r="F91" s="126"/>
      <c r="G91" s="141">
        <v>8</v>
      </c>
      <c r="H91" s="141"/>
      <c r="I91" s="141"/>
      <c r="J91" s="149">
        <v>2</v>
      </c>
      <c r="K91" s="133"/>
      <c r="L91" s="72">
        <v>14</v>
      </c>
      <c r="M91" s="120">
        <f t="shared" si="8"/>
        <v>2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'18'!L92</f>
        <v>6</v>
      </c>
      <c r="F92" s="126"/>
      <c r="G92" s="141">
        <v>4</v>
      </c>
      <c r="H92" s="141"/>
      <c r="I92" s="141"/>
      <c r="J92" s="149"/>
      <c r="K92" s="133"/>
      <c r="L92" s="72">
        <v>5</v>
      </c>
      <c r="M92" s="120">
        <f t="shared" si="8"/>
        <v>5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'18'!L95</f>
        <v>1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'18'!L98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'18'!L99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'18'!L100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6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7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'18'!L110</f>
        <v>0</v>
      </c>
      <c r="F110" s="128"/>
      <c r="G110" s="144">
        <v>1</v>
      </c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'18'!L112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'18'!L115</f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'18'!L122</f>
        <v>3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'18'!L125</f>
        <v>0</v>
      </c>
      <c r="F125" s="126"/>
      <c r="G125" s="141">
        <v>1</v>
      </c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'18'!L127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'18'!L132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'18'!L133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'18'!L134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'18'!L139</f>
        <v>1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'18'!L140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'18'!L141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/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26</v>
      </c>
      <c r="F143" s="105">
        <f t="shared" si="14"/>
        <v>0</v>
      </c>
      <c r="G143" s="105">
        <f t="shared" si="14"/>
        <v>26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8</v>
      </c>
      <c r="L143" s="105">
        <f t="shared" si="14"/>
        <v>31</v>
      </c>
      <c r="M143" s="119">
        <f t="shared" ref="M143:M206" si="15">(E143+F143+G143+H143+I143)-J143-K143-L143</f>
        <v>13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'18'!L144</f>
        <v>0</v>
      </c>
      <c r="G144" s="140">
        <v>9</v>
      </c>
      <c r="H144" s="140"/>
      <c r="I144" s="140"/>
      <c r="J144" s="148"/>
      <c r="K144" s="132"/>
      <c r="L144" s="71">
        <v>1</v>
      </c>
      <c r="M144" s="120">
        <f>(E144+K144+G144+H144+I144)-J144-K144-L144</f>
        <v>8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'18'!L145</f>
        <v>14</v>
      </c>
      <c r="F145" s="126"/>
      <c r="G145" s="141"/>
      <c r="H145" s="141"/>
      <c r="I145" s="141"/>
      <c r="J145" s="149"/>
      <c r="K145" s="133">
        <v>3</v>
      </c>
      <c r="L145" s="72">
        <v>10</v>
      </c>
      <c r="M145" s="120">
        <f t="shared" ref="M145:M150" si="16">(E145+K145+G145+H145+I145)-J145-K145-L145</f>
        <v>4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6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'18'!L147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6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'18'!L148</f>
        <v>5</v>
      </c>
      <c r="F148" s="126"/>
      <c r="G148" s="141">
        <v>8</v>
      </c>
      <c r="H148" s="141"/>
      <c r="I148" s="141"/>
      <c r="J148" s="149"/>
      <c r="K148" s="125">
        <v>5</v>
      </c>
      <c r="L148" s="72">
        <v>7</v>
      </c>
      <c r="M148" s="120">
        <f t="shared" si="16"/>
        <v>6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'18'!L149</f>
        <v>2</v>
      </c>
      <c r="F149" s="126"/>
      <c r="G149" s="141">
        <v>9</v>
      </c>
      <c r="H149" s="141"/>
      <c r="I149" s="141"/>
      <c r="J149" s="149"/>
      <c r="K149" s="133"/>
      <c r="L149" s="72">
        <v>10</v>
      </c>
      <c r="M149" s="120">
        <f t="shared" si="16"/>
        <v>1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'18'!L150</f>
        <v>5</v>
      </c>
      <c r="F150" s="126"/>
      <c r="G150" s="141"/>
      <c r="H150" s="141"/>
      <c r="I150" s="141"/>
      <c r="J150" s="149"/>
      <c r="K150" s="133"/>
      <c r="L150" s="72">
        <v>3</v>
      </c>
      <c r="M150" s="120">
        <f t="shared" si="16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7">SUM(E153:E162)</f>
        <v>72</v>
      </c>
      <c r="F152" s="105">
        <f t="shared" si="17"/>
        <v>0</v>
      </c>
      <c r="G152" s="105">
        <f t="shared" si="17"/>
        <v>112</v>
      </c>
      <c r="H152" s="105">
        <f t="shared" si="17"/>
        <v>0</v>
      </c>
      <c r="I152" s="105">
        <f t="shared" si="17"/>
        <v>0</v>
      </c>
      <c r="J152" s="105">
        <f t="shared" si="17"/>
        <v>0</v>
      </c>
      <c r="K152" s="105">
        <f t="shared" si="17"/>
        <v>0</v>
      </c>
      <c r="L152" s="105">
        <f t="shared" si="17"/>
        <v>130</v>
      </c>
      <c r="M152" s="119">
        <f t="shared" si="15"/>
        <v>54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9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'18'!L154</f>
        <v>11</v>
      </c>
      <c r="F154" s="126"/>
      <c r="G154" s="141"/>
      <c r="H154" s="141"/>
      <c r="I154" s="141"/>
      <c r="J154" s="149"/>
      <c r="K154" s="133"/>
      <c r="L154" s="72">
        <v>7</v>
      </c>
      <c r="M154" s="120">
        <f t="shared" si="15"/>
        <v>4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'18'!L155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'18'!L156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'18'!L157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'18'!L158</f>
        <v>0</v>
      </c>
      <c r="F158" s="126"/>
      <c r="G158" s="141">
        <v>84</v>
      </c>
      <c r="H158" s="141"/>
      <c r="I158" s="141"/>
      <c r="J158" s="149"/>
      <c r="K158" s="133"/>
      <c r="L158" s="72">
        <v>79</v>
      </c>
      <c r="M158" s="120">
        <f t="shared" si="15"/>
        <v>5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'18'!L159</f>
        <v>24</v>
      </c>
      <c r="F159" s="127"/>
      <c r="G159" s="142"/>
      <c r="H159" s="142"/>
      <c r="I159" s="142"/>
      <c r="J159" s="150"/>
      <c r="K159" s="134"/>
      <c r="L159" s="73">
        <v>13</v>
      </c>
      <c r="M159" s="120">
        <f t="shared" si="15"/>
        <v>11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'18'!L160</f>
        <v>12</v>
      </c>
      <c r="F160" s="127"/>
      <c r="G160" s="142">
        <v>14</v>
      </c>
      <c r="H160" s="142"/>
      <c r="I160" s="142"/>
      <c r="J160" s="150"/>
      <c r="K160" s="134"/>
      <c r="L160" s="73">
        <v>13</v>
      </c>
      <c r="M160" s="120">
        <f t="shared" si="15"/>
        <v>13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'18'!L161</f>
        <v>16</v>
      </c>
      <c r="F161" s="127"/>
      <c r="G161" s="142">
        <v>14</v>
      </c>
      <c r="H161" s="142"/>
      <c r="I161" s="142"/>
      <c r="J161" s="150"/>
      <c r="K161" s="134"/>
      <c r="L161" s="73">
        <v>18</v>
      </c>
      <c r="M161" s="120">
        <f t="shared" si="15"/>
        <v>12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'18'!L162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'18'!L163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'18'!L164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20</v>
      </c>
      <c r="F166" s="103">
        <f>SUM(F167:F169)</f>
        <v>0</v>
      </c>
      <c r="G166" s="103">
        <f t="shared" ref="G166:K166" si="18">SUM(G167:G1831)</f>
        <v>0</v>
      </c>
      <c r="H166" s="103">
        <f t="shared" si="18"/>
        <v>0</v>
      </c>
      <c r="I166" s="103">
        <f t="shared" si="18"/>
        <v>0</v>
      </c>
      <c r="J166" s="103">
        <f t="shared" si="18"/>
        <v>0</v>
      </c>
      <c r="K166" s="103">
        <f t="shared" si="18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'18'!L168</f>
        <v>20</v>
      </c>
      <c r="F168" s="125"/>
      <c r="G168" s="140"/>
      <c r="H168" s="140"/>
      <c r="I168" s="140"/>
      <c r="J168" s="148"/>
      <c r="K168" s="132"/>
      <c r="L168" s="71">
        <v>20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'18'!L169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9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20">SUM(E185:E193)</f>
        <v>419</v>
      </c>
      <c r="F184" s="105">
        <f t="shared" si="20"/>
        <v>0</v>
      </c>
      <c r="G184" s="105">
        <f t="shared" si="20"/>
        <v>0</v>
      </c>
      <c r="H184" s="105">
        <f t="shared" si="20"/>
        <v>0</v>
      </c>
      <c r="I184" s="105">
        <f t="shared" si="20"/>
        <v>0</v>
      </c>
      <c r="J184" s="105">
        <f t="shared" si="20"/>
        <v>0</v>
      </c>
      <c r="K184" s="105">
        <f t="shared" si="20"/>
        <v>0</v>
      </c>
      <c r="L184" s="105">
        <f t="shared" si="20"/>
        <v>414</v>
      </c>
      <c r="M184" s="119">
        <f t="shared" si="15"/>
        <v>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'18'!L185</f>
        <v>26</v>
      </c>
      <c r="F185" s="125"/>
      <c r="G185" s="125"/>
      <c r="H185" s="125"/>
      <c r="I185" s="125"/>
      <c r="J185" s="148"/>
      <c r="K185" s="132"/>
      <c r="L185" s="71">
        <v>24</v>
      </c>
      <c r="M185" s="120">
        <f t="shared" si="15"/>
        <v>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'18'!L186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'18'!L187</f>
        <v>18</v>
      </c>
      <c r="F187" s="125"/>
      <c r="G187" s="125"/>
      <c r="H187" s="125"/>
      <c r="I187" s="125"/>
      <c r="J187" s="148"/>
      <c r="K187" s="132"/>
      <c r="L187" s="71">
        <v>17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'18'!L188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'18'!L189</f>
        <v>158</v>
      </c>
      <c r="F189" s="125"/>
      <c r="G189" s="125"/>
      <c r="H189" s="125"/>
      <c r="I189" s="125"/>
      <c r="J189" s="148"/>
      <c r="K189" s="132"/>
      <c r="L189" s="71">
        <v>158</v>
      </c>
      <c r="M189" s="120">
        <f t="shared" si="15"/>
        <v>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'18'!L190</f>
        <v>41</v>
      </c>
      <c r="F190" s="125"/>
      <c r="G190" s="125"/>
      <c r="H190" s="125"/>
      <c r="I190" s="125"/>
      <c r="J190" s="148"/>
      <c r="K190" s="132"/>
      <c r="L190" s="71">
        <v>40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'18'!L191</f>
        <v>35</v>
      </c>
      <c r="F191" s="125"/>
      <c r="G191" s="125"/>
      <c r="H191" s="125"/>
      <c r="I191" s="125"/>
      <c r="J191" s="148"/>
      <c r="K191" s="132"/>
      <c r="L191" s="71">
        <v>35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'18'!L192</f>
        <v>35</v>
      </c>
      <c r="F192" s="125"/>
      <c r="G192" s="125"/>
      <c r="H192" s="125"/>
      <c r="I192" s="125"/>
      <c r="J192" s="148"/>
      <c r="K192" s="132"/>
      <c r="L192" s="71">
        <v>34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'18'!L193</f>
        <v>34</v>
      </c>
      <c r="F193" s="125"/>
      <c r="G193" s="125"/>
      <c r="H193" s="125"/>
      <c r="I193" s="125"/>
      <c r="J193" s="148"/>
      <c r="K193" s="132"/>
      <c r="L193" s="71">
        <v>34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1">SUM(E197:E198)</f>
        <v>27</v>
      </c>
      <c r="F195" s="106">
        <f t="shared" si="21"/>
        <v>0</v>
      </c>
      <c r="G195" s="106">
        <f t="shared" si="21"/>
        <v>0</v>
      </c>
      <c r="H195" s="106">
        <f t="shared" si="21"/>
        <v>0</v>
      </c>
      <c r="I195" s="106">
        <f t="shared" si="21"/>
        <v>0</v>
      </c>
      <c r="J195" s="106">
        <f t="shared" si="21"/>
        <v>0</v>
      </c>
      <c r="K195" s="106">
        <f>SUM(K197:K198)</f>
        <v>0</v>
      </c>
      <c r="L195" s="106">
        <f>SUM(L197:L198)</f>
        <v>27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'18'!L197</f>
        <v>15</v>
      </c>
      <c r="F197" s="125"/>
      <c r="G197" s="125"/>
      <c r="H197" s="125"/>
      <c r="I197" s="125"/>
      <c r="J197" s="148"/>
      <c r="K197" s="132"/>
      <c r="L197" s="71">
        <v>15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'18'!L198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2">SUM(E201:E208)</f>
        <v>234</v>
      </c>
      <c r="F200" s="103">
        <f t="shared" si="22"/>
        <v>0</v>
      </c>
      <c r="G200" s="103">
        <f t="shared" si="22"/>
        <v>0</v>
      </c>
      <c r="H200" s="103">
        <f t="shared" si="22"/>
        <v>0</v>
      </c>
      <c r="I200" s="103">
        <f t="shared" si="22"/>
        <v>0</v>
      </c>
      <c r="J200" s="103">
        <f t="shared" si="22"/>
        <v>0</v>
      </c>
      <c r="K200" s="103">
        <f t="shared" si="22"/>
        <v>0</v>
      </c>
      <c r="L200" s="103">
        <f t="shared" si="22"/>
        <v>216</v>
      </c>
      <c r="M200" s="119">
        <f t="shared" si="15"/>
        <v>18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'18'!L201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'18'!L202</f>
        <v>127</v>
      </c>
      <c r="F202" s="126"/>
      <c r="G202" s="126"/>
      <c r="H202" s="126"/>
      <c r="I202" s="126"/>
      <c r="J202" s="149"/>
      <c r="K202" s="133"/>
      <c r="L202" s="72">
        <v>118</v>
      </c>
      <c r="M202" s="123">
        <f t="shared" si="15"/>
        <v>9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'18'!L203</f>
        <v>38</v>
      </c>
      <c r="F203" s="126"/>
      <c r="G203" s="126"/>
      <c r="H203" s="126"/>
      <c r="I203" s="126"/>
      <c r="J203" s="149"/>
      <c r="K203" s="133"/>
      <c r="L203" s="72">
        <v>36</v>
      </c>
      <c r="M203" s="123">
        <f t="shared" si="15"/>
        <v>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'18'!L204</f>
        <v>9</v>
      </c>
      <c r="F204" s="126"/>
      <c r="G204" s="126"/>
      <c r="H204" s="126"/>
      <c r="I204" s="126"/>
      <c r="J204" s="149"/>
      <c r="K204" s="133"/>
      <c r="L204" s="72">
        <v>9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'18'!L205</f>
        <v>6</v>
      </c>
      <c r="F205" s="126"/>
      <c r="G205" s="126"/>
      <c r="H205" s="126"/>
      <c r="I205" s="126"/>
      <c r="J205" s="149"/>
      <c r="K205" s="133"/>
      <c r="L205" s="72">
        <v>5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'18'!L206</f>
        <v>22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5"/>
        <v>6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'18'!L207</f>
        <v>13</v>
      </c>
      <c r="F207" s="126"/>
      <c r="G207" s="126"/>
      <c r="H207" s="126"/>
      <c r="I207" s="126"/>
      <c r="J207" s="149"/>
      <c r="K207" s="133"/>
      <c r="L207" s="72">
        <v>13</v>
      </c>
      <c r="M207" s="123">
        <f t="shared" ref="M207:M208" si="23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'18'!L208</f>
        <v>10</v>
      </c>
      <c r="F208" s="126"/>
      <c r="G208" s="126"/>
      <c r="H208" s="126"/>
      <c r="I208" s="126"/>
      <c r="J208" s="149"/>
      <c r="K208" s="133"/>
      <c r="L208" s="72">
        <v>10</v>
      </c>
      <c r="M208" s="123">
        <f t="shared" si="23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70" activePane="bottomRight" state="frozen"/>
      <selection activeCell="O74" sqref="O74"/>
      <selection pane="topRight" activeCell="O74" sqref="O74"/>
      <selection pane="bottomLeft" activeCell="O74" sqref="O74"/>
      <selection pane="bottomRight" activeCell="L168" sqref="L16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18</v>
      </c>
      <c r="F5" s="116">
        <f>F6+F46+F60+F64+F74</f>
        <v>0</v>
      </c>
      <c r="G5" s="116">
        <f t="shared" si="0"/>
        <v>348</v>
      </c>
      <c r="H5" s="116">
        <f t="shared" si="0"/>
        <v>0</v>
      </c>
      <c r="I5" s="116">
        <f t="shared" si="0"/>
        <v>0</v>
      </c>
      <c r="J5" s="145">
        <f t="shared" si="0"/>
        <v>4</v>
      </c>
      <c r="K5" s="130">
        <f t="shared" si="0"/>
        <v>30</v>
      </c>
      <c r="L5" s="116">
        <f>L6+L46+L60+L64+L74</f>
        <v>21</v>
      </c>
      <c r="M5" s="118">
        <f t="shared" si="0"/>
        <v>311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196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>SUM(K7:K39)</f>
        <v>23</v>
      </c>
      <c r="L6" s="131">
        <f t="shared" ref="L6:M6" si="2">SUM(L7:L39)</f>
        <v>16</v>
      </c>
      <c r="M6" s="131">
        <f t="shared" si="2"/>
        <v>172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6</v>
      </c>
      <c r="H11" s="141"/>
      <c r="I11" s="141"/>
      <c r="J11" s="149"/>
      <c r="K11" s="133">
        <v>4</v>
      </c>
      <c r="L11" s="72"/>
      <c r="M11" s="120">
        <f t="shared" si="3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6</v>
      </c>
      <c r="H16" s="141"/>
      <c r="I16" s="141"/>
      <c r="J16" s="149">
        <v>1</v>
      </c>
      <c r="K16" s="133"/>
      <c r="L16" s="72"/>
      <c r="M16" s="120">
        <f t="shared" si="3"/>
        <v>5</v>
      </c>
      <c r="N16" s="72" t="s">
        <v>273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>
        <v>6</v>
      </c>
      <c r="H17" s="141"/>
      <c r="I17" s="141"/>
      <c r="J17" s="149"/>
      <c r="K17" s="133">
        <v>1</v>
      </c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2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15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>
        <v>6</v>
      </c>
      <c r="H23" s="141"/>
      <c r="I23" s="141"/>
      <c r="J23" s="149"/>
      <c r="K23" s="133">
        <v>1</v>
      </c>
      <c r="L23" s="72"/>
      <c r="M23" s="120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6</v>
      </c>
      <c r="H26" s="141"/>
      <c r="I26" s="141"/>
      <c r="J26" s="149"/>
      <c r="K26" s="133">
        <v>3</v>
      </c>
      <c r="L26" s="72"/>
      <c r="M26" s="120">
        <f t="shared" si="3"/>
        <v>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>
        <v>6</v>
      </c>
      <c r="H31" s="141"/>
      <c r="I31" s="141"/>
      <c r="J31" s="149"/>
      <c r="K31" s="133">
        <v>6</v>
      </c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6</v>
      </c>
      <c r="H36" s="141"/>
      <c r="I36" s="141"/>
      <c r="J36" s="149">
        <v>1</v>
      </c>
      <c r="K36" s="133"/>
      <c r="L36" s="72"/>
      <c r="M36" s="120">
        <f t="shared" si="3"/>
        <v>5</v>
      </c>
      <c r="N36" s="72" t="s">
        <v>277</v>
      </c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'19'!L41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'19'!L42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'19'!L43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</v>
      </c>
      <c r="F46" s="103">
        <f>SUM(F47:F58)</f>
        <v>0</v>
      </c>
      <c r="G46" s="103">
        <f t="shared" ref="G46:L46" si="4">SUM(G47:G58)</f>
        <v>123</v>
      </c>
      <c r="H46" s="103">
        <f t="shared" si="4"/>
        <v>0</v>
      </c>
      <c r="I46" s="103">
        <f t="shared" si="4"/>
        <v>0</v>
      </c>
      <c r="J46" s="103">
        <f t="shared" si="4"/>
        <v>2</v>
      </c>
      <c r="K46" s="103">
        <f t="shared" si="4"/>
        <v>6</v>
      </c>
      <c r="L46" s="103">
        <f t="shared" si="4"/>
        <v>1</v>
      </c>
      <c r="M46" s="119">
        <f>(E46+F46+G46+H46+I46)-J46-K46-L46</f>
        <v>115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'19'!L47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'19'!L48</f>
        <v>0</v>
      </c>
      <c r="F48" s="126"/>
      <c r="G48" s="141">
        <v>38</v>
      </c>
      <c r="H48" s="141"/>
      <c r="I48" s="141"/>
      <c r="J48" s="149">
        <v>2</v>
      </c>
      <c r="K48" s="133">
        <v>4</v>
      </c>
      <c r="L48" s="72"/>
      <c r="M48" s="120">
        <f t="shared" si="3"/>
        <v>32</v>
      </c>
      <c r="N48" s="72" t="s">
        <v>277</v>
      </c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'19'!L49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'19'!L50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'19'!L51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'19'!L53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'19'!L54</f>
        <v>1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'19'!L55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3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'19'!L56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'19'!L57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'19'!L58</f>
        <v>0</v>
      </c>
      <c r="F58" s="126"/>
      <c r="G58" s="141">
        <v>5</v>
      </c>
      <c r="H58" s="141"/>
      <c r="I58" s="141"/>
      <c r="J58" s="149"/>
      <c r="K58" s="133"/>
      <c r="L58" s="72"/>
      <c r="M58" s="120">
        <f t="shared" si="3"/>
        <v>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4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4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'19'!L61</f>
        <v>0</v>
      </c>
      <c r="F61" s="126"/>
      <c r="G61" s="141">
        <v>4</v>
      </c>
      <c r="H61" s="141"/>
      <c r="I61" s="141"/>
      <c r="J61" s="149"/>
      <c r="K61" s="133"/>
      <c r="L61" s="72">
        <v>4</v>
      </c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'19'!L65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'19'!L66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'19'!L67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'19'!L68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'19'!L69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'19'!L72</f>
        <v>0</v>
      </c>
      <c r="F72" s="126"/>
      <c r="G72" s="141">
        <v>1</v>
      </c>
      <c r="H72" s="141"/>
      <c r="I72" s="141"/>
      <c r="J72" s="149"/>
      <c r="K72" s="133">
        <v>1</v>
      </c>
      <c r="L72" s="72"/>
      <c r="M72" s="120">
        <f t="shared" si="3"/>
        <v>0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17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17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'19'!L75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'19'!L76</f>
        <v>0</v>
      </c>
      <c r="F76" s="126"/>
      <c r="G76" s="141">
        <v>3</v>
      </c>
      <c r="H76" s="141"/>
      <c r="I76" s="141"/>
      <c r="J76" s="149"/>
      <c r="K76" s="133"/>
      <c r="L76" s="72"/>
      <c r="M76" s="120">
        <f t="shared" ref="M76:M142" si="8">(E76+F76+G76+H76+I76)-J76-K76-L76</f>
        <v>3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'19'!L77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'19'!L78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'19'!L81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51</v>
      </c>
      <c r="F83" s="108">
        <f t="shared" si="9"/>
        <v>0</v>
      </c>
      <c r="G83" s="108">
        <f t="shared" si="9"/>
        <v>20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0</v>
      </c>
      <c r="L83" s="108">
        <f t="shared" si="9"/>
        <v>40</v>
      </c>
      <c r="M83" s="119">
        <f t="shared" si="8"/>
        <v>25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'19'!L84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'19'!L85</f>
        <v>10</v>
      </c>
      <c r="F85" s="126"/>
      <c r="G85" s="141"/>
      <c r="H85" s="141"/>
      <c r="I85" s="141"/>
      <c r="J85" s="149"/>
      <c r="K85" s="133"/>
      <c r="L85" s="72">
        <v>7</v>
      </c>
      <c r="M85" s="120">
        <f t="shared" si="8"/>
        <v>3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'19'!L86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'19'!L87</f>
        <v>10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8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'19'!L88</f>
        <v>2</v>
      </c>
      <c r="F88" s="126"/>
      <c r="G88" s="141">
        <v>12</v>
      </c>
      <c r="H88" s="141"/>
      <c r="I88" s="141"/>
      <c r="J88" s="149">
        <v>1</v>
      </c>
      <c r="K88" s="133"/>
      <c r="L88" s="72">
        <v>7</v>
      </c>
      <c r="M88" s="120">
        <f t="shared" si="8"/>
        <v>6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'19'!L89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'19'!L90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8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'19'!L91</f>
        <v>14</v>
      </c>
      <c r="F91" s="126"/>
      <c r="G91" s="141">
        <v>4</v>
      </c>
      <c r="H91" s="141"/>
      <c r="I91" s="141"/>
      <c r="J91" s="149">
        <v>4</v>
      </c>
      <c r="K91" s="133"/>
      <c r="L91" s="72">
        <v>14</v>
      </c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'19'!L92</f>
        <v>5</v>
      </c>
      <c r="F92" s="126"/>
      <c r="G92" s="141">
        <v>4</v>
      </c>
      <c r="H92" s="141"/>
      <c r="I92" s="141"/>
      <c r="J92" s="149">
        <v>1</v>
      </c>
      <c r="K92" s="133"/>
      <c r="L92" s="72">
        <v>8</v>
      </c>
      <c r="M92" s="120">
        <f t="shared" si="8"/>
        <v>0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'19'!L95</f>
        <v>1</v>
      </c>
      <c r="F95" s="125"/>
      <c r="G95" s="140"/>
      <c r="H95" s="140"/>
      <c r="I95" s="140"/>
      <c r="J95" s="148"/>
      <c r="K95" s="132"/>
      <c r="L95" s="71">
        <v>1</v>
      </c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'19'!L98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'19'!L99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'19'!L100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1</v>
      </c>
      <c r="L109" s="105">
        <f t="shared" si="13"/>
        <v>6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'19'!L110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'19'!L112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'19'!L115</f>
        <v>1</v>
      </c>
      <c r="F115" s="126"/>
      <c r="G115" s="141"/>
      <c r="H115" s="141"/>
      <c r="I115" s="141"/>
      <c r="J115" s="149"/>
      <c r="K115" s="133"/>
      <c r="L115" s="72">
        <v>1</v>
      </c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'19'!L122</f>
        <v>1</v>
      </c>
      <c r="F122" s="126"/>
      <c r="G122" s="141">
        <v>4</v>
      </c>
      <c r="H122" s="141"/>
      <c r="I122" s="141"/>
      <c r="J122" s="149"/>
      <c r="K122" s="133"/>
      <c r="L122" s="72">
        <v>3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'19'!L125</f>
        <v>1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'19'!L127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'19'!L130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'19'!L132</f>
        <v>1</v>
      </c>
      <c r="F132" s="126"/>
      <c r="G132" s="141"/>
      <c r="H132" s="141"/>
      <c r="I132" s="141"/>
      <c r="J132" s="149"/>
      <c r="K132" s="133">
        <v>1</v>
      </c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'19'!L134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'19'!L139</f>
        <v>1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'19'!L140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'19'!L141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31</v>
      </c>
      <c r="F143" s="105">
        <f t="shared" si="14"/>
        <v>0</v>
      </c>
      <c r="G143" s="105">
        <f t="shared" si="14"/>
        <v>15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33</v>
      </c>
      <c r="M143" s="119">
        <f t="shared" ref="M143:M206" si="15">(E143+F143+G143+H143+I143)-J143-K143-L143</f>
        <v>13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'19'!L144</f>
        <v>1</v>
      </c>
      <c r="G144" s="140">
        <v>9</v>
      </c>
      <c r="H144" s="140"/>
      <c r="I144" s="140"/>
      <c r="J144" s="148"/>
      <c r="K144" s="132"/>
      <c r="L144" s="71">
        <v>6</v>
      </c>
      <c r="M144" s="120">
        <f>(E144+K148+G144+H144+I144)-J144-K144-L144</f>
        <v>4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'19'!L145</f>
        <v>10</v>
      </c>
      <c r="F145" s="126"/>
      <c r="G145" s="141"/>
      <c r="H145" s="141"/>
      <c r="I145" s="141"/>
      <c r="J145" s="149"/>
      <c r="K145" s="133"/>
      <c r="L145" s="72">
        <v>9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'19'!L147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'19'!L148</f>
        <v>7</v>
      </c>
      <c r="F148" s="126"/>
      <c r="G148" s="141"/>
      <c r="H148" s="141"/>
      <c r="I148" s="141"/>
      <c r="J148" s="149"/>
      <c r="K148" s="125"/>
      <c r="L148" s="72">
        <v>5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'19'!L149</f>
        <v>10</v>
      </c>
      <c r="F149" s="126"/>
      <c r="G149" s="141"/>
      <c r="H149" s="141"/>
      <c r="I149" s="141"/>
      <c r="J149" s="149"/>
      <c r="K149" s="133"/>
      <c r="L149" s="72">
        <v>7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'19'!L150</f>
        <v>3</v>
      </c>
      <c r="F150" s="126"/>
      <c r="G150" s="141">
        <v>6</v>
      </c>
      <c r="H150" s="141"/>
      <c r="I150" s="141"/>
      <c r="J150" s="149"/>
      <c r="K150" s="133"/>
      <c r="L150" s="72">
        <v>6</v>
      </c>
      <c r="M150" s="120">
        <f t="shared" si="15"/>
        <v>3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130</v>
      </c>
      <c r="F152" s="105">
        <f t="shared" si="16"/>
        <v>0</v>
      </c>
      <c r="G152" s="105">
        <f t="shared" si="16"/>
        <v>41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4</v>
      </c>
      <c r="L152" s="105">
        <f t="shared" si="16"/>
        <v>93</v>
      </c>
      <c r="M152" s="119">
        <f t="shared" si="15"/>
        <v>74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'19'!L153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'19'!L154</f>
        <v>7</v>
      </c>
      <c r="F154" s="126"/>
      <c r="G154" s="141"/>
      <c r="H154" s="141"/>
      <c r="I154" s="141"/>
      <c r="J154" s="149"/>
      <c r="K154" s="133">
        <v>4</v>
      </c>
      <c r="L154" s="72"/>
      <c r="M154" s="120">
        <f t="shared" si="15"/>
        <v>3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'19'!L155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'19'!L156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'19'!L157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'19'!L158</f>
        <v>79</v>
      </c>
      <c r="F158" s="126"/>
      <c r="G158" s="141"/>
      <c r="H158" s="141"/>
      <c r="I158" s="141"/>
      <c r="J158" s="149"/>
      <c r="K158" s="133"/>
      <c r="L158" s="72">
        <v>57</v>
      </c>
      <c r="M158" s="120">
        <f t="shared" si="15"/>
        <v>22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'19'!L159</f>
        <v>13</v>
      </c>
      <c r="F159" s="127"/>
      <c r="G159" s="142">
        <v>13</v>
      </c>
      <c r="H159" s="142"/>
      <c r="I159" s="142"/>
      <c r="J159" s="150"/>
      <c r="K159" s="134"/>
      <c r="L159" s="73">
        <v>13</v>
      </c>
      <c r="M159" s="120">
        <f t="shared" si="15"/>
        <v>13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'19'!L160</f>
        <v>13</v>
      </c>
      <c r="F160" s="127"/>
      <c r="G160" s="142">
        <v>14</v>
      </c>
      <c r="H160" s="142"/>
      <c r="I160" s="142"/>
      <c r="J160" s="150"/>
      <c r="K160" s="134"/>
      <c r="L160" s="73">
        <v>13</v>
      </c>
      <c r="M160" s="120">
        <f t="shared" si="15"/>
        <v>14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'19'!L161</f>
        <v>18</v>
      </c>
      <c r="F161" s="127"/>
      <c r="G161" s="142">
        <v>14</v>
      </c>
      <c r="H161" s="142"/>
      <c r="I161" s="142"/>
      <c r="J161" s="150"/>
      <c r="K161" s="134"/>
      <c r="L161" s="73">
        <v>10</v>
      </c>
      <c r="M161" s="120">
        <f t="shared" si="15"/>
        <v>22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'19'!L162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'19'!L163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'19'!L164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20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'19'!L168</f>
        <v>20</v>
      </c>
      <c r="F168" s="125"/>
      <c r="G168" s="140"/>
      <c r="H168" s="140"/>
      <c r="I168" s="140"/>
      <c r="J168" s="148"/>
      <c r="K168" s="132"/>
      <c r="L168" s="71">
        <v>20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'19'!L169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414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392</v>
      </c>
      <c r="M184" s="119">
        <f t="shared" si="15"/>
        <v>22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'19'!L185</f>
        <v>24</v>
      </c>
      <c r="F185" s="125"/>
      <c r="G185" s="125"/>
      <c r="H185" s="125"/>
      <c r="I185" s="125"/>
      <c r="J185" s="148"/>
      <c r="K185" s="132"/>
      <c r="L185" s="71">
        <v>21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'19'!L186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'19'!L187</f>
        <v>17</v>
      </c>
      <c r="F187" s="125"/>
      <c r="G187" s="125"/>
      <c r="H187" s="125"/>
      <c r="I187" s="125"/>
      <c r="J187" s="148"/>
      <c r="K187" s="132"/>
      <c r="L187" s="71">
        <v>17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'19'!L188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'19'!L189</f>
        <v>158</v>
      </c>
      <c r="F189" s="125"/>
      <c r="G189" s="125"/>
      <c r="H189" s="125"/>
      <c r="I189" s="125"/>
      <c r="J189" s="148"/>
      <c r="K189" s="132"/>
      <c r="L189" s="71">
        <v>146</v>
      </c>
      <c r="M189" s="120">
        <f t="shared" si="15"/>
        <v>12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'19'!L190</f>
        <v>40</v>
      </c>
      <c r="F190" s="125"/>
      <c r="G190" s="125"/>
      <c r="H190" s="125"/>
      <c r="I190" s="125"/>
      <c r="J190" s="148"/>
      <c r="K190" s="132"/>
      <c r="L190" s="71">
        <v>39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'19'!L191</f>
        <v>35</v>
      </c>
      <c r="F191" s="125"/>
      <c r="G191" s="125"/>
      <c r="H191" s="125"/>
      <c r="I191" s="125"/>
      <c r="J191" s="148"/>
      <c r="K191" s="132"/>
      <c r="L191" s="71">
        <v>32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'19'!L192</f>
        <v>34</v>
      </c>
      <c r="F192" s="125"/>
      <c r="G192" s="125"/>
      <c r="H192" s="125"/>
      <c r="I192" s="125"/>
      <c r="J192" s="148"/>
      <c r="K192" s="132"/>
      <c r="L192" s="71">
        <v>34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'19'!L193</f>
        <v>34</v>
      </c>
      <c r="F193" s="125"/>
      <c r="G193" s="125"/>
      <c r="H193" s="125"/>
      <c r="I193" s="125"/>
      <c r="J193" s="148"/>
      <c r="K193" s="132"/>
      <c r="L193" s="71">
        <v>31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27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26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'19'!L197</f>
        <v>15</v>
      </c>
      <c r="F197" s="125"/>
      <c r="G197" s="125"/>
      <c r="H197" s="125"/>
      <c r="I197" s="125"/>
      <c r="J197" s="148"/>
      <c r="K197" s="132"/>
      <c r="L197" s="71">
        <v>14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'19'!L198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216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207</v>
      </c>
      <c r="M200" s="119">
        <f t="shared" si="15"/>
        <v>9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'19'!L201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'19'!L202</f>
        <v>118</v>
      </c>
      <c r="F202" s="126"/>
      <c r="G202" s="126"/>
      <c r="H202" s="126"/>
      <c r="I202" s="126"/>
      <c r="J202" s="149"/>
      <c r="K202" s="133"/>
      <c r="L202" s="72">
        <v>115</v>
      </c>
      <c r="M202" s="123">
        <f t="shared" si="15"/>
        <v>3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'19'!L203</f>
        <v>36</v>
      </c>
      <c r="F203" s="126"/>
      <c r="G203" s="126"/>
      <c r="H203" s="126"/>
      <c r="I203" s="126"/>
      <c r="J203" s="149"/>
      <c r="K203" s="133"/>
      <c r="L203" s="72">
        <v>34</v>
      </c>
      <c r="M203" s="123">
        <f t="shared" si="15"/>
        <v>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'19'!L204</f>
        <v>9</v>
      </c>
      <c r="F204" s="126"/>
      <c r="G204" s="126"/>
      <c r="H204" s="126"/>
      <c r="I204" s="126"/>
      <c r="J204" s="149"/>
      <c r="K204" s="133"/>
      <c r="L204" s="72">
        <v>7</v>
      </c>
      <c r="M204" s="123">
        <f t="shared" si="15"/>
        <v>2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'19'!L205</f>
        <v>5</v>
      </c>
      <c r="F205" s="126"/>
      <c r="G205" s="126"/>
      <c r="H205" s="126"/>
      <c r="I205" s="126"/>
      <c r="J205" s="149"/>
      <c r="K205" s="133"/>
      <c r="L205" s="72">
        <v>5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'19'!L206</f>
        <v>16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'19'!L207</f>
        <v>13</v>
      </c>
      <c r="F207" s="126"/>
      <c r="G207" s="126"/>
      <c r="H207" s="126"/>
      <c r="I207" s="126"/>
      <c r="J207" s="149"/>
      <c r="K207" s="133"/>
      <c r="L207" s="72">
        <v>13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'19'!L208</f>
        <v>10</v>
      </c>
      <c r="F208" s="126"/>
      <c r="G208" s="126"/>
      <c r="H208" s="126"/>
      <c r="I208" s="126"/>
      <c r="J208" s="149"/>
      <c r="K208" s="133"/>
      <c r="L208" s="72">
        <v>9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48" activePane="bottomRight" state="frozen"/>
      <selection activeCell="O74" sqref="O74"/>
      <selection pane="topRight" activeCell="O74" sqref="O74"/>
      <selection pane="bottomLeft" activeCell="O74" sqref="O74"/>
      <selection pane="bottomRight" activeCell="E198" sqref="E19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21</v>
      </c>
      <c r="F5" s="116">
        <f>F6+F46+F60+F64+F74</f>
        <v>0</v>
      </c>
      <c r="G5" s="116">
        <f t="shared" si="0"/>
        <v>359</v>
      </c>
      <c r="H5" s="116">
        <f t="shared" si="0"/>
        <v>0</v>
      </c>
      <c r="I5" s="116">
        <f t="shared" si="0"/>
        <v>0</v>
      </c>
      <c r="J5" s="145">
        <f t="shared" si="0"/>
        <v>3</v>
      </c>
      <c r="K5" s="130">
        <f t="shared" si="0"/>
        <v>20</v>
      </c>
      <c r="L5" s="116">
        <f>L6+L46+L60+L64+L74</f>
        <v>22</v>
      </c>
      <c r="M5" s="118">
        <f t="shared" si="0"/>
        <v>335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16</v>
      </c>
      <c r="F6" s="131">
        <f t="shared" si="1"/>
        <v>0</v>
      </c>
      <c r="G6" s="131">
        <f t="shared" si="1"/>
        <v>197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16</v>
      </c>
      <c r="L6" s="131">
        <f t="shared" ref="L6:M6" si="2">SUM(L7:L39)</f>
        <v>18</v>
      </c>
      <c r="M6" s="131">
        <f t="shared" si="2"/>
        <v>179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8</v>
      </c>
      <c r="F20" s="126"/>
      <c r="G20" s="141"/>
      <c r="H20" s="141"/>
      <c r="I20" s="141"/>
      <c r="J20" s="149"/>
      <c r="K20" s="133"/>
      <c r="L20" s="72"/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8</v>
      </c>
      <c r="F22" s="126"/>
      <c r="G22" s="141">
        <v>20</v>
      </c>
      <c r="H22" s="141"/>
      <c r="I22" s="141"/>
      <c r="J22" s="149"/>
      <c r="K22" s="133"/>
      <c r="L22" s="72">
        <v>18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>
        <v>6</v>
      </c>
      <c r="H23" s="141"/>
      <c r="I23" s="141"/>
      <c r="J23" s="149"/>
      <c r="K23" s="133">
        <v>4</v>
      </c>
      <c r="L23" s="72"/>
      <c r="M23" s="120">
        <f t="shared" si="3"/>
        <v>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6</v>
      </c>
      <c r="H26" s="141"/>
      <c r="I26" s="141"/>
      <c r="J26" s="149"/>
      <c r="K26" s="133">
        <v>2</v>
      </c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5</v>
      </c>
      <c r="H33" s="141"/>
      <c r="I33" s="141"/>
      <c r="J33" s="149"/>
      <c r="K33" s="133"/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'20'!L40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'20'!L41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'20'!L42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'20'!L43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</v>
      </c>
      <c r="F46" s="103">
        <f>SUM(F47:F58)</f>
        <v>0</v>
      </c>
      <c r="G46" s="103">
        <f t="shared" ref="G46:L46" si="4">SUM(G47:G58)</f>
        <v>137</v>
      </c>
      <c r="H46" s="103">
        <f t="shared" si="4"/>
        <v>0</v>
      </c>
      <c r="I46" s="103">
        <f t="shared" si="4"/>
        <v>0</v>
      </c>
      <c r="J46" s="103">
        <f t="shared" si="4"/>
        <v>2</v>
      </c>
      <c r="K46" s="103">
        <f t="shared" si="4"/>
        <v>2</v>
      </c>
      <c r="L46" s="103">
        <f t="shared" si="4"/>
        <v>3</v>
      </c>
      <c r="M46" s="119">
        <f>(E46+F46+G46+H46+I46)-J46-K46-L46</f>
        <v>131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'20'!L47</f>
        <v>0</v>
      </c>
      <c r="F47" s="125"/>
      <c r="G47" s="140">
        <v>6</v>
      </c>
      <c r="H47" s="140"/>
      <c r="I47" s="140"/>
      <c r="J47" s="148"/>
      <c r="K47" s="132"/>
      <c r="L47" s="71"/>
      <c r="M47" s="120">
        <f t="shared" si="3"/>
        <v>6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'20'!L48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'20'!L49</f>
        <v>0</v>
      </c>
      <c r="F49" s="126"/>
      <c r="G49" s="141">
        <v>19</v>
      </c>
      <c r="H49" s="141"/>
      <c r="I49" s="141"/>
      <c r="J49" s="149"/>
      <c r="K49" s="133"/>
      <c r="L49" s="72"/>
      <c r="M49" s="120">
        <f t="shared" si="3"/>
        <v>19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'20'!L50</f>
        <v>0</v>
      </c>
      <c r="F50" s="126"/>
      <c r="G50" s="141">
        <v>37</v>
      </c>
      <c r="H50" s="141"/>
      <c r="I50" s="141"/>
      <c r="J50" s="149">
        <v>2</v>
      </c>
      <c r="K50" s="133"/>
      <c r="L50" s="72"/>
      <c r="M50" s="120">
        <f t="shared" si="3"/>
        <v>35</v>
      </c>
      <c r="N50" s="72" t="s">
        <v>277</v>
      </c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'20'!L51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'20'!L53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'20'!L54</f>
        <v>1</v>
      </c>
      <c r="F54" s="126"/>
      <c r="G54" s="141">
        <v>9</v>
      </c>
      <c r="H54" s="141"/>
      <c r="I54" s="141"/>
      <c r="J54" s="149"/>
      <c r="K54" s="133">
        <v>1</v>
      </c>
      <c r="L54" s="72">
        <v>3</v>
      </c>
      <c r="M54" s="120">
        <f t="shared" si="3"/>
        <v>6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'20'!L55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3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'20'!L56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'20'!L57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3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'20'!L58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3"/>
        <v>8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4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1</v>
      </c>
      <c r="M60" s="119">
        <f t="shared" si="3"/>
        <v>3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'20'!L61</f>
        <v>4</v>
      </c>
      <c r="F61" s="126"/>
      <c r="G61" s="141"/>
      <c r="H61" s="141"/>
      <c r="I61" s="141"/>
      <c r="J61" s="149"/>
      <c r="K61" s="133"/>
      <c r="L61" s="72">
        <v>1</v>
      </c>
      <c r="M61" s="120">
        <f t="shared" si="3"/>
        <v>3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'20'!L66</f>
        <v>0</v>
      </c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'20'!L67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'20'!L68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'20'!L69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'20'!L70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'20'!L71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'20'!L72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17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16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'20'!L75</f>
        <v>0</v>
      </c>
      <c r="F75" s="126"/>
      <c r="G75" s="141">
        <v>4</v>
      </c>
      <c r="H75" s="141"/>
      <c r="I75" s="141"/>
      <c r="J75" s="149"/>
      <c r="K75" s="133"/>
      <c r="L75" s="72"/>
      <c r="M75" s="120">
        <f t="shared" si="3"/>
        <v>4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'20'!L76</f>
        <v>0</v>
      </c>
      <c r="F76" s="126"/>
      <c r="G76" s="141">
        <v>3</v>
      </c>
      <c r="H76" s="141"/>
      <c r="I76" s="141"/>
      <c r="J76" s="149"/>
      <c r="K76" s="133"/>
      <c r="L76" s="72"/>
      <c r="M76" s="120">
        <f t="shared" ref="M76:M142" si="8">(E76+F76+G76+H76+I76)-J76-K76-L76</f>
        <v>3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'20'!L77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'20'!L78</f>
        <v>0</v>
      </c>
      <c r="F78" s="126"/>
      <c r="G78" s="141">
        <v>7</v>
      </c>
      <c r="H78" s="141"/>
      <c r="I78" s="141"/>
      <c r="J78" s="149">
        <v>1</v>
      </c>
      <c r="K78" s="133"/>
      <c r="L78" s="72"/>
      <c r="M78" s="120">
        <f t="shared" si="8"/>
        <v>6</v>
      </c>
      <c r="N78" s="72" t="s">
        <v>273</v>
      </c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'20'!L81</f>
        <v>0</v>
      </c>
      <c r="F81" s="126"/>
      <c r="G81" s="141">
        <v>3</v>
      </c>
      <c r="H81" s="141"/>
      <c r="I81" s="141"/>
      <c r="J81" s="149"/>
      <c r="K81" s="133"/>
      <c r="L81" s="72"/>
      <c r="M81" s="120">
        <f t="shared" si="8"/>
        <v>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40</v>
      </c>
      <c r="F83" s="108">
        <f t="shared" si="9"/>
        <v>0</v>
      </c>
      <c r="G83" s="108">
        <f t="shared" si="9"/>
        <v>36</v>
      </c>
      <c r="H83" s="108">
        <f t="shared" si="9"/>
        <v>0</v>
      </c>
      <c r="I83" s="108">
        <f t="shared" si="9"/>
        <v>0</v>
      </c>
      <c r="J83" s="108">
        <f t="shared" si="9"/>
        <v>0</v>
      </c>
      <c r="K83" s="108">
        <f t="shared" si="9"/>
        <v>0</v>
      </c>
      <c r="L83" s="108">
        <f t="shared" si="9"/>
        <v>51</v>
      </c>
      <c r="M83" s="119">
        <f t="shared" si="8"/>
        <v>25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'20'!L84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'20'!L85</f>
        <v>7</v>
      </c>
      <c r="F85" s="126"/>
      <c r="G85" s="141">
        <v>10</v>
      </c>
      <c r="H85" s="141"/>
      <c r="I85" s="141"/>
      <c r="J85" s="149"/>
      <c r="K85" s="133"/>
      <c r="L85" s="72">
        <v>13</v>
      </c>
      <c r="M85" s="120">
        <f t="shared" si="8"/>
        <v>4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'20'!L86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'20'!L87</f>
        <v>2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'20'!L88</f>
        <v>7</v>
      </c>
      <c r="F88" s="126"/>
      <c r="G88" s="141">
        <v>8</v>
      </c>
      <c r="H88" s="141"/>
      <c r="I88" s="141"/>
      <c r="J88" s="149"/>
      <c r="K88" s="133"/>
      <c r="L88" s="72">
        <v>5</v>
      </c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'20'!L89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'20'!L90</f>
        <v>2</v>
      </c>
      <c r="F90" s="126"/>
      <c r="G90" s="141"/>
      <c r="H90" s="141"/>
      <c r="I90" s="141"/>
      <c r="J90" s="149"/>
      <c r="K90" s="133"/>
      <c r="L90" s="72"/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'20'!L91</f>
        <v>14</v>
      </c>
      <c r="F91" s="126"/>
      <c r="G91" s="141"/>
      <c r="H91" s="141"/>
      <c r="I91" s="141"/>
      <c r="J91" s="149"/>
      <c r="K91" s="133"/>
      <c r="L91" s="72">
        <v>9</v>
      </c>
      <c r="M91" s="120">
        <f t="shared" si="8"/>
        <v>5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'20'!L92</f>
        <v>8</v>
      </c>
      <c r="F92" s="126"/>
      <c r="G92" s="141">
        <v>8</v>
      </c>
      <c r="H92" s="141"/>
      <c r="I92" s="141"/>
      <c r="J92" s="149"/>
      <c r="K92" s="133"/>
      <c r="L92" s="72">
        <v>15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1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'20'!L95</f>
        <v>1</v>
      </c>
      <c r="F95" s="125"/>
      <c r="G95" s="140"/>
      <c r="H95" s="140"/>
      <c r="I95" s="140"/>
      <c r="J95" s="148"/>
      <c r="K95" s="132">
        <v>1</v>
      </c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'20'!L98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'20'!L99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'20'!L100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6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'20'!L110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'20'!L112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'20'!L115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'20'!L122</f>
        <v>3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'20'!L125</f>
        <v>1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'20'!L140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'20'!L141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33</v>
      </c>
      <c r="F143" s="105">
        <f t="shared" si="14"/>
        <v>0</v>
      </c>
      <c r="G143" s="105">
        <f t="shared" si="14"/>
        <v>0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20</v>
      </c>
      <c r="M143" s="119">
        <f t="shared" ref="M143:M206" si="15">(E143+F143+G143+H143+I143)-J143-K143-L143</f>
        <v>13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'20'!L144</f>
        <v>6</v>
      </c>
      <c r="G144" s="140"/>
      <c r="H144" s="140"/>
      <c r="I144" s="140"/>
      <c r="J144" s="148"/>
      <c r="K144" s="132"/>
      <c r="L144" s="71">
        <v>2</v>
      </c>
      <c r="M144" s="120">
        <f>(E144+K148+G144+H144+I144)-J144-K144-L144</f>
        <v>4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'20'!L145</f>
        <v>9</v>
      </c>
      <c r="F145" s="126"/>
      <c r="G145" s="141"/>
      <c r="H145" s="141"/>
      <c r="I145" s="141"/>
      <c r="J145" s="149"/>
      <c r="K145" s="133"/>
      <c r="L145" s="72">
        <v>7</v>
      </c>
      <c r="M145" s="120">
        <f t="shared" si="15"/>
        <v>2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'20'!L147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'20'!L148</f>
        <v>5</v>
      </c>
      <c r="F148" s="126"/>
      <c r="G148" s="141"/>
      <c r="H148" s="141"/>
      <c r="I148" s="141"/>
      <c r="J148" s="149"/>
      <c r="K148" s="125"/>
      <c r="L148" s="72">
        <v>3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'20'!L149</f>
        <v>7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'20'!L150</f>
        <v>6</v>
      </c>
      <c r="F150" s="126"/>
      <c r="G150" s="141"/>
      <c r="H150" s="141"/>
      <c r="I150" s="141"/>
      <c r="J150" s="149"/>
      <c r="K150" s="133"/>
      <c r="L150" s="72">
        <v>4</v>
      </c>
      <c r="M150" s="120">
        <f t="shared" si="15"/>
        <v>2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93</v>
      </c>
      <c r="F152" s="105">
        <f t="shared" si="16"/>
        <v>0</v>
      </c>
      <c r="G152" s="105">
        <f t="shared" si="16"/>
        <v>84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116</v>
      </c>
      <c r="M152" s="119">
        <f t="shared" si="15"/>
        <v>61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'20'!L153</f>
        <v>0</v>
      </c>
      <c r="F153" s="125"/>
      <c r="G153" s="140">
        <v>64</v>
      </c>
      <c r="H153" s="140"/>
      <c r="I153" s="140"/>
      <c r="J153" s="148"/>
      <c r="K153" s="132"/>
      <c r="L153" s="71">
        <v>52</v>
      </c>
      <c r="M153" s="120">
        <f t="shared" si="15"/>
        <v>12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'20'!L154</f>
        <v>0</v>
      </c>
      <c r="F154" s="126"/>
      <c r="G154" s="141">
        <v>20</v>
      </c>
      <c r="H154" s="141"/>
      <c r="I154" s="141"/>
      <c r="J154" s="149"/>
      <c r="K154" s="133"/>
      <c r="L154" s="72">
        <v>15</v>
      </c>
      <c r="M154" s="120">
        <f t="shared" si="15"/>
        <v>5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'20'!L155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'20'!L156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'20'!L157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'20'!L158</f>
        <v>57</v>
      </c>
      <c r="F158" s="126"/>
      <c r="G158" s="141"/>
      <c r="H158" s="141"/>
      <c r="I158" s="141"/>
      <c r="J158" s="149"/>
      <c r="K158" s="133"/>
      <c r="L158" s="72">
        <v>29</v>
      </c>
      <c r="M158" s="120">
        <f t="shared" si="15"/>
        <v>28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'20'!L159</f>
        <v>13</v>
      </c>
      <c r="F159" s="127"/>
      <c r="G159" s="142"/>
      <c r="H159" s="142"/>
      <c r="I159" s="142"/>
      <c r="J159" s="150"/>
      <c r="K159" s="134"/>
      <c r="L159" s="73">
        <v>11</v>
      </c>
      <c r="M159" s="120">
        <f t="shared" si="15"/>
        <v>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'20'!L160</f>
        <v>13</v>
      </c>
      <c r="F160" s="127"/>
      <c r="G160" s="142"/>
      <c r="H160" s="142"/>
      <c r="I160" s="142"/>
      <c r="J160" s="150"/>
      <c r="K160" s="134"/>
      <c r="L160" s="73">
        <v>3</v>
      </c>
      <c r="M160" s="120">
        <f t="shared" si="15"/>
        <v>10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'20'!L161</f>
        <v>10</v>
      </c>
      <c r="F161" s="127"/>
      <c r="G161" s="142"/>
      <c r="H161" s="142"/>
      <c r="I161" s="142"/>
      <c r="J161" s="150"/>
      <c r="K161" s="134"/>
      <c r="L161" s="73">
        <v>6</v>
      </c>
      <c r="M161" s="120">
        <f t="shared" si="15"/>
        <v>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'20'!L162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'20'!L163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'20'!L164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20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'20'!L168</f>
        <v>20</v>
      </c>
      <c r="F168" s="125"/>
      <c r="G168" s="140"/>
      <c r="H168" s="140"/>
      <c r="I168" s="140"/>
      <c r="J168" s="148"/>
      <c r="K168" s="132"/>
      <c r="L168" s="71">
        <v>20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'20'!L169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392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381</v>
      </c>
      <c r="M184" s="119">
        <f t="shared" si="15"/>
        <v>11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'20'!L185</f>
        <v>21</v>
      </c>
      <c r="F185" s="125"/>
      <c r="G185" s="125"/>
      <c r="H185" s="125"/>
      <c r="I185" s="125"/>
      <c r="J185" s="148"/>
      <c r="K185" s="132"/>
      <c r="L185" s="71">
        <v>18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'20'!L186</f>
        <v>48</v>
      </c>
      <c r="F186" s="125"/>
      <c r="G186" s="125"/>
      <c r="H186" s="125"/>
      <c r="I186" s="125"/>
      <c r="J186" s="148"/>
      <c r="K186" s="132"/>
      <c r="L186" s="71">
        <v>48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'20'!L187</f>
        <v>17</v>
      </c>
      <c r="F187" s="125"/>
      <c r="G187" s="125"/>
      <c r="H187" s="125"/>
      <c r="I187" s="125"/>
      <c r="J187" s="148"/>
      <c r="K187" s="132"/>
      <c r="L187" s="71">
        <v>16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'20'!L188</f>
        <v>24</v>
      </c>
      <c r="F188" s="125"/>
      <c r="G188" s="125"/>
      <c r="H188" s="125"/>
      <c r="I188" s="125"/>
      <c r="J188" s="148"/>
      <c r="K188" s="132"/>
      <c r="L188" s="71">
        <v>24</v>
      </c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'20'!L189</f>
        <v>146</v>
      </c>
      <c r="F189" s="125"/>
      <c r="G189" s="125"/>
      <c r="H189" s="125"/>
      <c r="I189" s="125"/>
      <c r="J189" s="148"/>
      <c r="K189" s="132"/>
      <c r="L189" s="71">
        <v>145</v>
      </c>
      <c r="M189" s="120">
        <f t="shared" si="15"/>
        <v>1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'20'!L190</f>
        <v>39</v>
      </c>
      <c r="F190" s="125"/>
      <c r="G190" s="125"/>
      <c r="H190" s="125"/>
      <c r="I190" s="125"/>
      <c r="J190" s="148"/>
      <c r="K190" s="132"/>
      <c r="L190" s="71">
        <v>38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'20'!L191</f>
        <v>32</v>
      </c>
      <c r="F191" s="125"/>
      <c r="G191" s="125"/>
      <c r="H191" s="125"/>
      <c r="I191" s="125"/>
      <c r="J191" s="148"/>
      <c r="K191" s="132"/>
      <c r="L191" s="71">
        <v>29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'20'!L192</f>
        <v>34</v>
      </c>
      <c r="F192" s="125"/>
      <c r="G192" s="125"/>
      <c r="H192" s="125"/>
      <c r="I192" s="125"/>
      <c r="J192" s="148"/>
      <c r="K192" s="132"/>
      <c r="L192" s="71">
        <v>34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'20'!L193</f>
        <v>31</v>
      </c>
      <c r="F193" s="125"/>
      <c r="G193" s="125"/>
      <c r="H193" s="125"/>
      <c r="I193" s="125"/>
      <c r="J193" s="148"/>
      <c r="K193" s="132"/>
      <c r="L193" s="71">
        <v>29</v>
      </c>
      <c r="M193" s="120">
        <f t="shared" si="15"/>
        <v>2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26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25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'20'!L197</f>
        <v>14</v>
      </c>
      <c r="F197" s="125"/>
      <c r="G197" s="125"/>
      <c r="H197" s="125"/>
      <c r="I197" s="125"/>
      <c r="J197" s="148"/>
      <c r="K197" s="132"/>
      <c r="L197" s="71">
        <v>13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'20'!L198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207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196</v>
      </c>
      <c r="M200" s="119">
        <f t="shared" si="15"/>
        <v>11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'20'!L201</f>
        <v>9</v>
      </c>
      <c r="F201" s="125"/>
      <c r="G201" s="125"/>
      <c r="H201" s="125"/>
      <c r="I201" s="125"/>
      <c r="J201" s="148"/>
      <c r="K201" s="132"/>
      <c r="L201" s="71">
        <v>9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'20'!L202</f>
        <v>115</v>
      </c>
      <c r="F202" s="126"/>
      <c r="G202" s="126"/>
      <c r="H202" s="126"/>
      <c r="I202" s="126"/>
      <c r="J202" s="149"/>
      <c r="K202" s="133"/>
      <c r="L202" s="72">
        <v>110</v>
      </c>
      <c r="M202" s="123">
        <f t="shared" si="15"/>
        <v>5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'20'!L203</f>
        <v>34</v>
      </c>
      <c r="F203" s="126"/>
      <c r="G203" s="126"/>
      <c r="H203" s="126"/>
      <c r="I203" s="126"/>
      <c r="J203" s="149"/>
      <c r="K203" s="133"/>
      <c r="L203" s="72">
        <v>33</v>
      </c>
      <c r="M203" s="123">
        <f t="shared" si="15"/>
        <v>1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'20'!L204</f>
        <v>7</v>
      </c>
      <c r="F204" s="126"/>
      <c r="G204" s="126"/>
      <c r="H204" s="126"/>
      <c r="I204" s="126"/>
      <c r="J204" s="149"/>
      <c r="K204" s="133"/>
      <c r="L204" s="72">
        <v>7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'20'!L205</f>
        <v>5</v>
      </c>
      <c r="F205" s="126"/>
      <c r="G205" s="126"/>
      <c r="H205" s="126"/>
      <c r="I205" s="126"/>
      <c r="J205" s="149"/>
      <c r="K205" s="133"/>
      <c r="L205" s="72">
        <v>5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'20'!L206</f>
        <v>15</v>
      </c>
      <c r="F206" s="126"/>
      <c r="G206" s="126"/>
      <c r="H206" s="126"/>
      <c r="I206" s="126"/>
      <c r="J206" s="149"/>
      <c r="K206" s="133"/>
      <c r="L206" s="72">
        <v>12</v>
      </c>
      <c r="M206" s="123">
        <f t="shared" si="15"/>
        <v>3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'20'!L207</f>
        <v>13</v>
      </c>
      <c r="F207" s="126"/>
      <c r="G207" s="126"/>
      <c r="H207" s="126"/>
      <c r="I207" s="126"/>
      <c r="J207" s="149"/>
      <c r="K207" s="133"/>
      <c r="L207" s="72">
        <v>12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'20'!L208</f>
        <v>9</v>
      </c>
      <c r="F208" s="126"/>
      <c r="G208" s="126"/>
      <c r="H208" s="126"/>
      <c r="I208" s="126"/>
      <c r="J208" s="149"/>
      <c r="K208" s="133"/>
      <c r="L208" s="72">
        <v>8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49" activePane="bottomRight" state="frozen"/>
      <selection activeCell="O74" sqref="O74"/>
      <selection pane="topRight" activeCell="O74" sqref="O74"/>
      <selection pane="bottomLeft" activeCell="O74" sqref="O74"/>
      <selection pane="bottomRight" activeCell="L157" sqref="L157:L15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22</v>
      </c>
      <c r="F5" s="116">
        <f>F6+F48+F62+F66+F76</f>
        <v>0</v>
      </c>
      <c r="G5" s="116">
        <f t="shared" si="0"/>
        <v>342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42</v>
      </c>
      <c r="L5" s="116">
        <f>L6+L48+L62+L66+L76</f>
        <v>22</v>
      </c>
      <c r="M5" s="118">
        <f t="shared" si="0"/>
        <v>299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18</v>
      </c>
      <c r="F6" s="131">
        <f t="shared" si="1"/>
        <v>0</v>
      </c>
      <c r="G6" s="131">
        <f t="shared" si="1"/>
        <v>194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21</v>
      </c>
      <c r="L6" s="131">
        <f t="shared" ref="L6:M6" si="2">SUM(L7:L39)</f>
        <v>17</v>
      </c>
      <c r="M6" s="131">
        <f t="shared" si="2"/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6</v>
      </c>
      <c r="H8" s="141"/>
      <c r="I8" s="141"/>
      <c r="J8" s="149">
        <v>1</v>
      </c>
      <c r="K8" s="133"/>
      <c r="L8" s="72"/>
      <c r="M8" s="120">
        <f t="shared" si="3"/>
        <v>5</v>
      </c>
      <c r="N8" s="72" t="s">
        <v>273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6</v>
      </c>
      <c r="H13" s="141"/>
      <c r="I13" s="141"/>
      <c r="J13" s="149"/>
      <c r="K13" s="133">
        <v>4</v>
      </c>
      <c r="L13" s="72"/>
      <c r="M13" s="120">
        <f t="shared" si="3"/>
        <v>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4</v>
      </c>
      <c r="H14" s="141"/>
      <c r="I14" s="141"/>
      <c r="J14" s="149"/>
      <c r="K14" s="133">
        <v>2</v>
      </c>
      <c r="L14" s="72"/>
      <c r="M14" s="120">
        <f t="shared" si="3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>
        <v>4</v>
      </c>
      <c r="H17" s="141"/>
      <c r="I17" s="141"/>
      <c r="J17" s="149"/>
      <c r="K17" s="133">
        <v>2</v>
      </c>
      <c r="L17" s="72"/>
      <c r="M17" s="120">
        <f t="shared" si="3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>
        <v>6</v>
      </c>
      <c r="H18" s="141"/>
      <c r="I18" s="141"/>
      <c r="J18" s="149"/>
      <c r="K18" s="133">
        <v>1</v>
      </c>
      <c r="L18" s="72"/>
      <c r="M18" s="120">
        <f t="shared" si="3"/>
        <v>5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3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>
        <v>18</v>
      </c>
      <c r="H20" s="141"/>
      <c r="I20" s="141"/>
      <c r="J20" s="149"/>
      <c r="K20" s="133"/>
      <c r="L20" s="72">
        <v>13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18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4</v>
      </c>
      <c r="H36" s="141"/>
      <c r="I36" s="141"/>
      <c r="J36" s="149"/>
      <c r="K36" s="133">
        <v>1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16</v>
      </c>
      <c r="H38" s="141"/>
      <c r="I38" s="141"/>
      <c r="J38" s="149"/>
      <c r="K38" s="133">
        <v>3</v>
      </c>
      <c r="L38" s="72"/>
      <c r="M38" s="120">
        <f t="shared" si="3"/>
        <v>13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3"/>
        <v>2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v>0</v>
      </c>
      <c r="F44" s="127"/>
      <c r="G44" s="142">
        <v>6</v>
      </c>
      <c r="H44" s="142"/>
      <c r="I44" s="142"/>
      <c r="J44" s="150"/>
      <c r="K44" s="134">
        <v>2</v>
      </c>
      <c r="L44" s="73"/>
      <c r="M44" s="121">
        <f t="shared" si="3"/>
        <v>4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v>0</v>
      </c>
      <c r="F45" s="127"/>
      <c r="G45" s="142">
        <v>6</v>
      </c>
      <c r="H45" s="142"/>
      <c r="I45" s="142"/>
      <c r="J45" s="150"/>
      <c r="K45" s="134"/>
      <c r="L45" s="73"/>
      <c r="M45" s="121">
        <f t="shared" si="3"/>
        <v>6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v>0</v>
      </c>
      <c r="F46" s="127"/>
      <c r="G46" s="142">
        <v>6</v>
      </c>
      <c r="H46" s="142"/>
      <c r="I46" s="142"/>
      <c r="J46" s="150"/>
      <c r="K46" s="134">
        <v>1</v>
      </c>
      <c r="L46" s="73"/>
      <c r="M46" s="121">
        <f t="shared" si="3"/>
        <v>5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3</v>
      </c>
      <c r="F48" s="103">
        <f>SUM(F49:F60)</f>
        <v>0</v>
      </c>
      <c r="G48" s="103">
        <f t="shared" ref="G48:L48" si="4">SUM(G49:G60)</f>
        <v>119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12</v>
      </c>
      <c r="L48" s="103">
        <f t="shared" si="4"/>
        <v>3</v>
      </c>
      <c r="M48" s="119">
        <f>(E48+F48+G48+H48+I48)-J48-K48-L48</f>
        <v>107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'21'!L47</f>
        <v>0</v>
      </c>
      <c r="F49" s="125"/>
      <c r="G49" s="140">
        <v>5</v>
      </c>
      <c r="H49" s="140"/>
      <c r="I49" s="140"/>
      <c r="J49" s="148"/>
      <c r="K49" s="132">
        <v>3</v>
      </c>
      <c r="L49" s="71"/>
      <c r="M49" s="120">
        <f t="shared" si="3"/>
        <v>2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'21'!L48</f>
        <v>0</v>
      </c>
      <c r="F50" s="126"/>
      <c r="G50" s="141">
        <v>38</v>
      </c>
      <c r="H50" s="141"/>
      <c r="I50" s="141"/>
      <c r="J50" s="149"/>
      <c r="K50" s="133"/>
      <c r="L50" s="72"/>
      <c r="M50" s="120">
        <f t="shared" si="3"/>
        <v>38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'21'!L49</f>
        <v>0</v>
      </c>
      <c r="F51" s="126"/>
      <c r="G51" s="141">
        <v>20</v>
      </c>
      <c r="H51" s="141"/>
      <c r="I51" s="141"/>
      <c r="J51" s="149"/>
      <c r="K51" s="133">
        <v>4</v>
      </c>
      <c r="L51" s="72"/>
      <c r="M51" s="120">
        <f t="shared" si="3"/>
        <v>16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'21'!L50</f>
        <v>0</v>
      </c>
      <c r="F52" s="126"/>
      <c r="G52" s="141">
        <v>34</v>
      </c>
      <c r="H52" s="141"/>
      <c r="I52" s="141"/>
      <c r="J52" s="149"/>
      <c r="K52" s="133"/>
      <c r="L52" s="72"/>
      <c r="M52" s="120">
        <f t="shared" si="3"/>
        <v>34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'21'!L51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'21'!L52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'21'!L53</f>
        <v>0</v>
      </c>
      <c r="F55" s="126"/>
      <c r="G55" s="141">
        <v>5</v>
      </c>
      <c r="H55" s="141"/>
      <c r="I55" s="141"/>
      <c r="J55" s="149"/>
      <c r="K55" s="133">
        <v>5</v>
      </c>
      <c r="L55" s="72"/>
      <c r="M55" s="120">
        <f t="shared" si="3"/>
        <v>0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'21'!L54</f>
        <v>3</v>
      </c>
      <c r="F56" s="126"/>
      <c r="G56" s="141"/>
      <c r="H56" s="141"/>
      <c r="I56" s="141"/>
      <c r="J56" s="149"/>
      <c r="K56" s="133"/>
      <c r="L56" s="72">
        <v>3</v>
      </c>
      <c r="M56" s="120">
        <f t="shared" si="3"/>
        <v>0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'21'!L55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'21'!L56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'21'!L57</f>
        <v>0</v>
      </c>
      <c r="F59" s="126"/>
      <c r="G59" s="141">
        <v>6</v>
      </c>
      <c r="H59" s="141"/>
      <c r="I59" s="141"/>
      <c r="J59" s="149"/>
      <c r="K59" s="133"/>
      <c r="L59" s="72"/>
      <c r="M59" s="120">
        <f t="shared" si="3"/>
        <v>6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'21'!L58</f>
        <v>0</v>
      </c>
      <c r="F60" s="126"/>
      <c r="G60" s="141">
        <v>6</v>
      </c>
      <c r="H60" s="141"/>
      <c r="I60" s="141"/>
      <c r="J60" s="149"/>
      <c r="K60" s="133"/>
      <c r="L60" s="72"/>
      <c r="M60" s="120">
        <f t="shared" si="3"/>
        <v>6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1</v>
      </c>
      <c r="F62" s="107">
        <f t="shared" si="5"/>
        <v>0</v>
      </c>
      <c r="G62" s="107">
        <f t="shared" si="5"/>
        <v>3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2</v>
      </c>
      <c r="M62" s="119">
        <f t="shared" si="3"/>
        <v>2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'21'!L61</f>
        <v>1</v>
      </c>
      <c r="F63" s="126"/>
      <c r="G63" s="141">
        <v>3</v>
      </c>
      <c r="H63" s="141"/>
      <c r="I63" s="141"/>
      <c r="J63" s="149"/>
      <c r="K63" s="133"/>
      <c r="L63" s="72">
        <v>2</v>
      </c>
      <c r="M63" s="120">
        <f t="shared" si="3"/>
        <v>2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'21'!L62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12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4</v>
      </c>
      <c r="L66" s="103">
        <f t="shared" si="6"/>
        <v>0</v>
      </c>
      <c r="M66" s="119">
        <f t="shared" si="3"/>
        <v>8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'21'!L65</f>
        <v>0</v>
      </c>
      <c r="F67" s="125"/>
      <c r="G67" s="140">
        <v>1</v>
      </c>
      <c r="H67" s="140"/>
      <c r="I67" s="140"/>
      <c r="J67" s="148"/>
      <c r="K67" s="132">
        <v>1</v>
      </c>
      <c r="L67" s="71"/>
      <c r="M67" s="120">
        <f t="shared" si="3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'21'!L66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'21'!L67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'21'!L68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'21'!L69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'21'!L70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'21'!L71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3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'21'!L72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14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5</v>
      </c>
      <c r="L76" s="106">
        <f t="shared" si="7"/>
        <v>0</v>
      </c>
      <c r="M76" s="119">
        <f t="shared" si="3"/>
        <v>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'21'!L75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'21'!L76</f>
        <v>0</v>
      </c>
      <c r="F78" s="126"/>
      <c r="G78" s="141">
        <v>7</v>
      </c>
      <c r="H78" s="141"/>
      <c r="I78" s="141"/>
      <c r="J78" s="149"/>
      <c r="K78" s="133">
        <v>2</v>
      </c>
      <c r="L78" s="72"/>
      <c r="M78" s="120">
        <f t="shared" ref="M78:M148" si="8">(E78+F78+G78+H78+I78)-J78-K78-L78</f>
        <v>5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'21'!L77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'21'!L78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'21'!L79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'21'!L80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'21'!L81</f>
        <v>0</v>
      </c>
      <c r="F83" s="126"/>
      <c r="G83" s="141">
        <v>7</v>
      </c>
      <c r="H83" s="141"/>
      <c r="I83" s="141"/>
      <c r="J83" s="149"/>
      <c r="K83" s="133">
        <v>3</v>
      </c>
      <c r="L83" s="72"/>
      <c r="M83" s="120">
        <f t="shared" si="8"/>
        <v>4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M85" si="9">SUM(E86:E94)</f>
        <v>51</v>
      </c>
      <c r="F85" s="108">
        <f t="shared" si="9"/>
        <v>0</v>
      </c>
      <c r="G85" s="108">
        <f>SUM(G86:G95)</f>
        <v>30</v>
      </c>
      <c r="H85" s="108">
        <f t="shared" si="9"/>
        <v>0</v>
      </c>
      <c r="I85" s="108">
        <f t="shared" si="9"/>
        <v>0</v>
      </c>
      <c r="J85" s="108">
        <f t="shared" si="9"/>
        <v>8</v>
      </c>
      <c r="K85" s="108">
        <f t="shared" si="9"/>
        <v>0</v>
      </c>
      <c r="L85" s="108">
        <f t="shared" si="9"/>
        <v>46</v>
      </c>
      <c r="M85" s="108">
        <f t="shared" si="9"/>
        <v>17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'21'!L84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'21'!L85</f>
        <v>13</v>
      </c>
      <c r="F87" s="126"/>
      <c r="G87" s="141"/>
      <c r="H87" s="141"/>
      <c r="I87" s="141"/>
      <c r="J87" s="149">
        <v>4</v>
      </c>
      <c r="K87" s="133"/>
      <c r="L87" s="72">
        <v>6</v>
      </c>
      <c r="M87" s="120">
        <f t="shared" si="8"/>
        <v>3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'21'!L86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'21'!L87</f>
        <v>9</v>
      </c>
      <c r="F89" s="126"/>
      <c r="G89" s="141"/>
      <c r="H89" s="141"/>
      <c r="I89" s="141"/>
      <c r="J89" s="149"/>
      <c r="K89" s="133"/>
      <c r="L89" s="72">
        <v>5</v>
      </c>
      <c r="M89" s="120">
        <f t="shared" si="8"/>
        <v>4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'21'!L88</f>
        <v>5</v>
      </c>
      <c r="F90" s="126"/>
      <c r="G90" s="141"/>
      <c r="H90" s="141"/>
      <c r="I90" s="141"/>
      <c r="J90" s="149">
        <v>2</v>
      </c>
      <c r="K90" s="133"/>
      <c r="L90" s="72">
        <v>1</v>
      </c>
      <c r="M90" s="120">
        <f t="shared" si="8"/>
        <v>2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'21'!L89</f>
        <v>0</v>
      </c>
      <c r="F91" s="126"/>
      <c r="G91" s="141">
        <v>10</v>
      </c>
      <c r="H91" s="141"/>
      <c r="I91" s="141"/>
      <c r="J91" s="149"/>
      <c r="K91" s="133"/>
      <c r="L91" s="72">
        <v>10</v>
      </c>
      <c r="M91" s="120">
        <f t="shared" si="8"/>
        <v>0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'21'!L90</f>
        <v>0</v>
      </c>
      <c r="F92" s="126"/>
      <c r="G92" s="141">
        <v>10</v>
      </c>
      <c r="H92" s="141"/>
      <c r="I92" s="141"/>
      <c r="J92" s="149"/>
      <c r="K92" s="133"/>
      <c r="L92" s="72">
        <v>7</v>
      </c>
      <c r="M92" s="120">
        <f t="shared" si="8"/>
        <v>3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'21'!L91</f>
        <v>9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8"/>
        <v>4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'21'!L92</f>
        <v>15</v>
      </c>
      <c r="F94" s="126"/>
      <c r="G94" s="141"/>
      <c r="H94" s="141"/>
      <c r="I94" s="141"/>
      <c r="J94" s="149">
        <v>2</v>
      </c>
      <c r="K94" s="133"/>
      <c r="L94" s="72">
        <v>12</v>
      </c>
      <c r="M94" s="120">
        <f t="shared" si="8"/>
        <v>1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60">
        <v>0</v>
      </c>
      <c r="F95" s="127"/>
      <c r="G95" s="142">
        <v>10</v>
      </c>
      <c r="H95" s="142"/>
      <c r="I95" s="142"/>
      <c r="J95" s="150"/>
      <c r="K95" s="134"/>
      <c r="L95" s="73">
        <v>7</v>
      </c>
      <c r="M95" s="120">
        <f t="shared" si="8"/>
        <v>3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0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0</v>
      </c>
      <c r="M97" s="106">
        <f t="shared" si="11"/>
        <v>0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'21'!L95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'21'!L98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'21'!L99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'21'!L100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'21'!L101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'21'!L102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'21'!L103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'21'!L104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'21'!L105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'21'!L106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>SUM(E113:E147)</f>
        <v>1</v>
      </c>
      <c r="F112" s="105">
        <f t="shared" ref="F112:M112" si="13">SUM(F113:F147)</f>
        <v>0</v>
      </c>
      <c r="G112" s="105">
        <f t="shared" si="13"/>
        <v>0</v>
      </c>
      <c r="H112" s="105">
        <f t="shared" si="13"/>
        <v>20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10</v>
      </c>
      <c r="M112" s="105">
        <f t="shared" si="13"/>
        <v>11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'21'!L110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'21'!L111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'21'!L112</f>
        <v>0</v>
      </c>
      <c r="F115" s="127"/>
      <c r="G115" s="142"/>
      <c r="H115" s="142">
        <v>2</v>
      </c>
      <c r="I115" s="142"/>
      <c r="J115" s="150"/>
      <c r="K115" s="134"/>
      <c r="L115" s="73"/>
      <c r="M115" s="120">
        <f t="shared" si="8"/>
        <v>2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'21'!L113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'21'!L114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'21'!L115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'21'!L116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'21'!L117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'21'!L118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'21'!L119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'21'!L120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'21'!L121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'21'!L122</f>
        <v>1</v>
      </c>
      <c r="F125" s="126"/>
      <c r="G125" s="141"/>
      <c r="H125" s="141">
        <v>2</v>
      </c>
      <c r="I125" s="141"/>
      <c r="J125" s="149"/>
      <c r="K125" s="133"/>
      <c r="L125" s="72">
        <v>1</v>
      </c>
      <c r="M125" s="120">
        <f t="shared" si="8"/>
        <v>2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'21'!L123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'21'!L124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'21'!L125</f>
        <v>0</v>
      </c>
      <c r="F128" s="126"/>
      <c r="G128" s="141"/>
      <c r="H128" s="141">
        <v>1</v>
      </c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'21'!L126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'21'!L127</f>
        <v>0</v>
      </c>
      <c r="F130" s="126"/>
      <c r="G130" s="141"/>
      <c r="H130" s="141">
        <v>1</v>
      </c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'21'!L128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'21'!L129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'21'!L130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'21'!L131</f>
        <v>0</v>
      </c>
      <c r="F134" s="126"/>
      <c r="G134" s="141"/>
      <c r="H134" s="141">
        <v>1</v>
      </c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'21'!L132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'21'!L133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'21'!L134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'21'!L135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'21'!L136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'21'!L137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'21'!L138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'21'!L139</f>
        <v>0</v>
      </c>
      <c r="F142" s="126"/>
      <c r="G142" s="141"/>
      <c r="H142" s="141">
        <v>1</v>
      </c>
      <c r="I142" s="141"/>
      <c r="J142" s="149"/>
      <c r="K142" s="133"/>
      <c r="L142" s="72"/>
      <c r="M142" s="120">
        <f t="shared" si="8"/>
        <v>1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'21'!L140</f>
        <v>0</v>
      </c>
      <c r="F143" s="127"/>
      <c r="G143" s="142"/>
      <c r="H143" s="142">
        <v>2</v>
      </c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v>0</v>
      </c>
      <c r="F144" s="127"/>
      <c r="G144" s="142"/>
      <c r="H144" s="142">
        <v>3</v>
      </c>
      <c r="I144" s="142"/>
      <c r="J144" s="150"/>
      <c r="K144" s="134"/>
      <c r="L144" s="73">
        <v>2</v>
      </c>
      <c r="M144" s="120">
        <f t="shared" si="8"/>
        <v>1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v>0</v>
      </c>
      <c r="F145" s="127"/>
      <c r="G145" s="142"/>
      <c r="H145" s="142">
        <v>3</v>
      </c>
      <c r="I145" s="142"/>
      <c r="J145" s="150"/>
      <c r="K145" s="134"/>
      <c r="L145" s="73">
        <v>2</v>
      </c>
      <c r="M145" s="120">
        <f t="shared" si="8"/>
        <v>1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v>0</v>
      </c>
      <c r="F146" s="127"/>
      <c r="G146" s="142"/>
      <c r="H146" s="142">
        <v>2</v>
      </c>
      <c r="I146" s="142"/>
      <c r="J146" s="150"/>
      <c r="K146" s="134"/>
      <c r="L146" s="73">
        <v>0</v>
      </c>
      <c r="M146" s="120">
        <f t="shared" si="8"/>
        <v>2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'21'!L141</f>
        <v>0</v>
      </c>
      <c r="F147" s="127"/>
      <c r="G147" s="142"/>
      <c r="H147" s="142">
        <v>2</v>
      </c>
      <c r="I147" s="142"/>
      <c r="J147" s="150"/>
      <c r="K147" s="134"/>
      <c r="L147" s="73">
        <v>2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>SUM(E150:E160)</f>
        <v>20</v>
      </c>
      <c r="F149" s="105">
        <f t="shared" ref="F149:L149" si="14">SUM(F150:F160)</f>
        <v>0</v>
      </c>
      <c r="G149" s="105">
        <f t="shared" si="14"/>
        <v>0</v>
      </c>
      <c r="H149" s="105">
        <f t="shared" si="14"/>
        <v>40</v>
      </c>
      <c r="I149" s="105">
        <f t="shared" si="14"/>
        <v>0</v>
      </c>
      <c r="J149" s="105">
        <f t="shared" si="14"/>
        <v>0</v>
      </c>
      <c r="K149" s="105">
        <f t="shared" si="14"/>
        <v>7</v>
      </c>
      <c r="L149" s="105">
        <f t="shared" si="14"/>
        <v>41</v>
      </c>
      <c r="M149" s="119">
        <f t="shared" ref="M149:M217" si="15">(E149+F149+G149+H149+I149)-J149-K149-L149</f>
        <v>12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'21'!L144</f>
        <v>2</v>
      </c>
      <c r="G150" s="140"/>
      <c r="H150" s="140">
        <v>6</v>
      </c>
      <c r="I150" s="140"/>
      <c r="J150" s="148"/>
      <c r="K150" s="132"/>
      <c r="L150" s="71">
        <v>8</v>
      </c>
      <c r="M150" s="120">
        <f>(E150+K150+G150+H150+I150)-J150-K150-L150</f>
        <v>0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'21'!L145</f>
        <v>7</v>
      </c>
      <c r="F151" s="126"/>
      <c r="G151" s="141"/>
      <c r="H151" s="141"/>
      <c r="I151" s="141"/>
      <c r="J151" s="149"/>
      <c r="K151" s="133">
        <v>7</v>
      </c>
      <c r="L151" s="72"/>
      <c r="M151" s="120">
        <f t="shared" ref="M151:M160" si="16">(E151+K151+G151+H151+I151)-J151-K151-L151</f>
        <v>7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'21'!L146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6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'21'!L147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6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'21'!L148</f>
        <v>3</v>
      </c>
      <c r="F154" s="126"/>
      <c r="G154" s="141"/>
      <c r="H154" s="141">
        <v>8</v>
      </c>
      <c r="I154" s="141"/>
      <c r="J154" s="149"/>
      <c r="K154" s="125"/>
      <c r="L154" s="72">
        <v>11</v>
      </c>
      <c r="M154" s="120">
        <f t="shared" si="16"/>
        <v>0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'21'!L149</f>
        <v>4</v>
      </c>
      <c r="F155" s="126"/>
      <c r="G155" s="141"/>
      <c r="H155" s="141"/>
      <c r="I155" s="141"/>
      <c r="J155" s="149"/>
      <c r="K155" s="133"/>
      <c r="L155" s="72">
        <v>4</v>
      </c>
      <c r="M155" s="120">
        <f t="shared" si="16"/>
        <v>0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'21'!L150</f>
        <v>4</v>
      </c>
      <c r="F156" s="126"/>
      <c r="G156" s="141"/>
      <c r="H156" s="141"/>
      <c r="I156" s="141"/>
      <c r="J156" s="149"/>
      <c r="K156" s="133"/>
      <c r="L156" s="72">
        <v>2</v>
      </c>
      <c r="M156" s="120">
        <f t="shared" si="16"/>
        <v>2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6">
        <v>0</v>
      </c>
      <c r="F157" s="127"/>
      <c r="G157" s="142"/>
      <c r="H157" s="142">
        <v>7</v>
      </c>
      <c r="I157" s="142"/>
      <c r="J157" s="150"/>
      <c r="K157" s="134"/>
      <c r="L157" s="73">
        <v>5</v>
      </c>
      <c r="M157" s="120">
        <f t="shared" si="16"/>
        <v>2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v>0</v>
      </c>
      <c r="F158" s="127"/>
      <c r="G158" s="142"/>
      <c r="H158" s="142">
        <v>7</v>
      </c>
      <c r="I158" s="142"/>
      <c r="J158" s="150"/>
      <c r="K158" s="134"/>
      <c r="L158" s="73">
        <v>6</v>
      </c>
      <c r="M158" s="120">
        <f t="shared" si="16"/>
        <v>1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v>0</v>
      </c>
      <c r="F159" s="127"/>
      <c r="G159" s="142"/>
      <c r="H159" s="142">
        <v>6</v>
      </c>
      <c r="I159" s="142"/>
      <c r="J159" s="150"/>
      <c r="K159" s="134"/>
      <c r="L159" s="73">
        <v>2</v>
      </c>
      <c r="M159" s="120">
        <f t="shared" si="16"/>
        <v>4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60">
        <v>0</v>
      </c>
      <c r="F160" s="127"/>
      <c r="G160" s="142"/>
      <c r="H160" s="142">
        <v>6</v>
      </c>
      <c r="I160" s="142"/>
      <c r="J160" s="150"/>
      <c r="K160" s="134"/>
      <c r="L160" s="73">
        <v>3</v>
      </c>
      <c r="M160" s="120">
        <f t="shared" si="16"/>
        <v>3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>SUM(E163:E175)</f>
        <v>116</v>
      </c>
      <c r="F162" s="105">
        <f t="shared" ref="F162:L162" si="17">SUM(F163:F175)</f>
        <v>0</v>
      </c>
      <c r="G162" s="105">
        <f t="shared" si="17"/>
        <v>3</v>
      </c>
      <c r="H162" s="105">
        <f t="shared" si="17"/>
        <v>42</v>
      </c>
      <c r="I162" s="105">
        <f t="shared" si="17"/>
        <v>0</v>
      </c>
      <c r="J162" s="105">
        <f t="shared" si="17"/>
        <v>0</v>
      </c>
      <c r="K162" s="105">
        <f t="shared" si="17"/>
        <v>5</v>
      </c>
      <c r="L162" s="105">
        <f t="shared" si="17"/>
        <v>60</v>
      </c>
      <c r="M162" s="105">
        <f>SUM(M163:M175)</f>
        <v>96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'21'!L153</f>
        <v>52</v>
      </c>
      <c r="F163" s="125"/>
      <c r="G163" s="140"/>
      <c r="H163" s="140"/>
      <c r="I163" s="140"/>
      <c r="J163" s="148"/>
      <c r="K163" s="132"/>
      <c r="L163" s="71">
        <v>38</v>
      </c>
      <c r="M163" s="120">
        <f t="shared" si="15"/>
        <v>14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'21'!L154</f>
        <v>15</v>
      </c>
      <c r="F164" s="126"/>
      <c r="G164" s="141"/>
      <c r="H164" s="141"/>
      <c r="I164" s="141"/>
      <c r="J164" s="149"/>
      <c r="K164" s="133"/>
      <c r="L164" s="72">
        <v>11</v>
      </c>
      <c r="M164" s="120">
        <f t="shared" si="15"/>
        <v>4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'21'!L155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'21'!L156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'21'!L157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'21'!L158</f>
        <v>29</v>
      </c>
      <c r="F168" s="126"/>
      <c r="G168" s="141"/>
      <c r="H168" s="141"/>
      <c r="I168" s="141"/>
      <c r="J168" s="149"/>
      <c r="K168" s="133">
        <v>5</v>
      </c>
      <c r="L168" s="72"/>
      <c r="M168" s="120">
        <f t="shared" si="15"/>
        <v>24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'21'!L159</f>
        <v>11</v>
      </c>
      <c r="F169" s="127"/>
      <c r="G169" s="142"/>
      <c r="H169" s="142">
        <v>14</v>
      </c>
      <c r="I169" s="142"/>
      <c r="J169" s="150"/>
      <c r="K169" s="134"/>
      <c r="L169" s="73">
        <v>7</v>
      </c>
      <c r="M169" s="120">
        <f t="shared" si="15"/>
        <v>18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'21'!L160</f>
        <v>3</v>
      </c>
      <c r="F170" s="127"/>
      <c r="G170" s="142"/>
      <c r="H170" s="142">
        <v>14</v>
      </c>
      <c r="I170" s="142"/>
      <c r="J170" s="150"/>
      <c r="K170" s="134"/>
      <c r="L170" s="73">
        <v>1</v>
      </c>
      <c r="M170" s="120">
        <f t="shared" si="15"/>
        <v>16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'21'!L161</f>
        <v>6</v>
      </c>
      <c r="F171" s="127"/>
      <c r="G171" s="142"/>
      <c r="H171" s="142">
        <v>14</v>
      </c>
      <c r="I171" s="142"/>
      <c r="J171" s="150"/>
      <c r="K171" s="134"/>
      <c r="L171" s="73">
        <v>3</v>
      </c>
      <c r="M171" s="120">
        <f t="shared" si="15"/>
        <v>17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'21'!L162</f>
        <v>0</v>
      </c>
      <c r="F172" s="127"/>
      <c r="G172" s="142"/>
      <c r="H172" s="142"/>
      <c r="I172" s="142"/>
      <c r="J172" s="150"/>
      <c r="K172" s="134"/>
      <c r="L172" s="73"/>
      <c r="M172" s="120">
        <f t="shared" si="15"/>
        <v>0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'21'!L163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'21'!L164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296</v>
      </c>
      <c r="D175" s="48">
        <v>45000</v>
      </c>
      <c r="E175" s="160">
        <v>0</v>
      </c>
      <c r="F175" s="128"/>
      <c r="G175" s="144">
        <v>3</v>
      </c>
      <c r="H175" s="144"/>
      <c r="I175" s="144"/>
      <c r="J175" s="152"/>
      <c r="K175" s="137"/>
      <c r="L175" s="76"/>
      <c r="M175" s="120">
        <f t="shared" si="15"/>
        <v>3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20</v>
      </c>
      <c r="F177" s="103">
        <f>SUM(F178:F180)</f>
        <v>0</v>
      </c>
      <c r="G177" s="103">
        <f t="shared" ref="G177:K177" si="18">SUM(G178:G1842)</f>
        <v>0</v>
      </c>
      <c r="H177" s="103">
        <f t="shared" si="18"/>
        <v>0</v>
      </c>
      <c r="I177" s="103">
        <f t="shared" si="18"/>
        <v>0</v>
      </c>
      <c r="J177" s="103">
        <f t="shared" si="18"/>
        <v>0</v>
      </c>
      <c r="K177" s="103">
        <f t="shared" si="18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'21'!L167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'21'!L168</f>
        <v>20</v>
      </c>
      <c r="F179" s="125"/>
      <c r="G179" s="140"/>
      <c r="H179" s="140"/>
      <c r="I179" s="140"/>
      <c r="J179" s="148"/>
      <c r="K179" s="132"/>
      <c r="L179" s="71">
        <v>19</v>
      </c>
      <c r="M179" s="120">
        <f t="shared" si="15"/>
        <v>1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'21'!L169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9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20">SUM(E196:E204)</f>
        <v>381</v>
      </c>
      <c r="F195" s="105">
        <f t="shared" si="20"/>
        <v>0</v>
      </c>
      <c r="G195" s="105">
        <f t="shared" si="20"/>
        <v>0</v>
      </c>
      <c r="H195" s="105">
        <f t="shared" si="20"/>
        <v>0</v>
      </c>
      <c r="I195" s="105">
        <f t="shared" si="20"/>
        <v>0</v>
      </c>
      <c r="J195" s="105">
        <f t="shared" si="20"/>
        <v>0</v>
      </c>
      <c r="K195" s="105">
        <f t="shared" si="20"/>
        <v>0</v>
      </c>
      <c r="L195" s="105">
        <f t="shared" si="20"/>
        <v>372</v>
      </c>
      <c r="M195" s="119">
        <f t="shared" si="15"/>
        <v>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'21'!L185</f>
        <v>18</v>
      </c>
      <c r="F196" s="125"/>
      <c r="G196" s="125"/>
      <c r="H196" s="125"/>
      <c r="I196" s="125"/>
      <c r="J196" s="148"/>
      <c r="K196" s="132"/>
      <c r="L196" s="71">
        <v>17</v>
      </c>
      <c r="M196" s="120">
        <f t="shared" si="15"/>
        <v>1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'21'!L186</f>
        <v>48</v>
      </c>
      <c r="F197" s="125"/>
      <c r="G197" s="125"/>
      <c r="H197" s="125"/>
      <c r="I197" s="125"/>
      <c r="J197" s="148"/>
      <c r="K197" s="132"/>
      <c r="L197" s="71">
        <v>48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'21'!L187</f>
        <v>16</v>
      </c>
      <c r="F198" s="125"/>
      <c r="G198" s="125"/>
      <c r="H198" s="125"/>
      <c r="I198" s="125"/>
      <c r="J198" s="148"/>
      <c r="K198" s="132"/>
      <c r="L198" s="71">
        <v>16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'21'!L188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'21'!L189</f>
        <v>145</v>
      </c>
      <c r="F200" s="125"/>
      <c r="G200" s="125"/>
      <c r="H200" s="125"/>
      <c r="I200" s="125"/>
      <c r="J200" s="148"/>
      <c r="K200" s="132"/>
      <c r="L200" s="71">
        <v>139</v>
      </c>
      <c r="M200" s="120">
        <f t="shared" si="15"/>
        <v>6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'21'!L190</f>
        <v>38</v>
      </c>
      <c r="F201" s="125"/>
      <c r="G201" s="125"/>
      <c r="H201" s="125"/>
      <c r="I201" s="125"/>
      <c r="J201" s="148"/>
      <c r="K201" s="132"/>
      <c r="L201" s="71">
        <v>38</v>
      </c>
      <c r="M201" s="120">
        <f t="shared" si="15"/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'21'!L191</f>
        <v>29</v>
      </c>
      <c r="F202" s="125"/>
      <c r="G202" s="125"/>
      <c r="H202" s="125"/>
      <c r="I202" s="125"/>
      <c r="J202" s="148"/>
      <c r="K202" s="132"/>
      <c r="L202" s="71">
        <v>29</v>
      </c>
      <c r="M202" s="120">
        <f t="shared" si="15"/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'21'!L192</f>
        <v>34</v>
      </c>
      <c r="F203" s="125"/>
      <c r="G203" s="125"/>
      <c r="H203" s="125"/>
      <c r="I203" s="125"/>
      <c r="J203" s="148"/>
      <c r="K203" s="132"/>
      <c r="L203" s="71">
        <v>34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'21'!L193</f>
        <v>29</v>
      </c>
      <c r="F204" s="125"/>
      <c r="G204" s="125"/>
      <c r="H204" s="125"/>
      <c r="I204" s="125"/>
      <c r="J204" s="148"/>
      <c r="K204" s="132"/>
      <c r="L204" s="71">
        <v>27</v>
      </c>
      <c r="M204" s="120">
        <f t="shared" si="15"/>
        <v>2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1">SUM(E208:E209)</f>
        <v>25</v>
      </c>
      <c r="F206" s="106">
        <f t="shared" si="21"/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06">
        <f t="shared" si="21"/>
        <v>0</v>
      </c>
      <c r="K206" s="106">
        <f>SUM(K208:K209)</f>
        <v>0</v>
      </c>
      <c r="L206" s="106">
        <f>SUM(L208:L209)</f>
        <v>25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'21'!L197</f>
        <v>13</v>
      </c>
      <c r="F208" s="125"/>
      <c r="G208" s="125"/>
      <c r="H208" s="125"/>
      <c r="I208" s="125"/>
      <c r="J208" s="148"/>
      <c r="K208" s="132"/>
      <c r="L208" s="71">
        <v>13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'21'!L198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2">SUM(E212:E219)</f>
        <v>196</v>
      </c>
      <c r="F211" s="103">
        <f t="shared" si="22"/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03">
        <f t="shared" si="22"/>
        <v>0</v>
      </c>
      <c r="K211" s="103">
        <f t="shared" si="22"/>
        <v>0</v>
      </c>
      <c r="L211" s="103">
        <f t="shared" si="22"/>
        <v>186</v>
      </c>
      <c r="M211" s="119">
        <f t="shared" si="15"/>
        <v>10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'21'!L201</f>
        <v>9</v>
      </c>
      <c r="F212" s="125"/>
      <c r="G212" s="125"/>
      <c r="H212" s="125"/>
      <c r="I212" s="125"/>
      <c r="J212" s="148"/>
      <c r="K212" s="132"/>
      <c r="L212" s="71">
        <v>8</v>
      </c>
      <c r="M212" s="120">
        <f t="shared" si="15"/>
        <v>1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'21'!L202</f>
        <v>110</v>
      </c>
      <c r="F213" s="126"/>
      <c r="G213" s="126"/>
      <c r="H213" s="126"/>
      <c r="I213" s="126"/>
      <c r="J213" s="149"/>
      <c r="K213" s="133"/>
      <c r="L213" s="72">
        <v>104</v>
      </c>
      <c r="M213" s="123">
        <f t="shared" si="15"/>
        <v>6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'21'!L203</f>
        <v>33</v>
      </c>
      <c r="F214" s="126"/>
      <c r="G214" s="126"/>
      <c r="H214" s="126"/>
      <c r="I214" s="126"/>
      <c r="J214" s="149"/>
      <c r="K214" s="133"/>
      <c r="L214" s="72">
        <v>33</v>
      </c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'21'!L204</f>
        <v>7</v>
      </c>
      <c r="F215" s="126"/>
      <c r="G215" s="126"/>
      <c r="H215" s="126"/>
      <c r="I215" s="126"/>
      <c r="J215" s="149"/>
      <c r="K215" s="133"/>
      <c r="L215" s="72">
        <v>7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'21'!L205</f>
        <v>5</v>
      </c>
      <c r="F216" s="126"/>
      <c r="G216" s="126"/>
      <c r="H216" s="126"/>
      <c r="I216" s="126"/>
      <c r="J216" s="149"/>
      <c r="K216" s="133"/>
      <c r="L216" s="72">
        <v>5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'21'!L206</f>
        <v>12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'21'!L207</f>
        <v>12</v>
      </c>
      <c r="F218" s="126"/>
      <c r="G218" s="126"/>
      <c r="H218" s="126"/>
      <c r="I218" s="126"/>
      <c r="J218" s="149"/>
      <c r="K218" s="133"/>
      <c r="L218" s="72">
        <v>11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'21'!L208</f>
        <v>8</v>
      </c>
      <c r="F219" s="126"/>
      <c r="G219" s="126"/>
      <c r="H219" s="126"/>
      <c r="I219" s="126"/>
      <c r="J219" s="149"/>
      <c r="K219" s="133"/>
      <c r="L219" s="72">
        <v>7</v>
      </c>
      <c r="M219" s="123">
        <f t="shared" si="23"/>
        <v>1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44" sqref="L14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22</v>
      </c>
      <c r="F5" s="116">
        <f t="shared" si="0"/>
        <v>0</v>
      </c>
      <c r="G5" s="116">
        <f t="shared" si="0"/>
        <v>356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44</v>
      </c>
      <c r="L5" s="116">
        <f t="shared" si="0"/>
        <v>27</v>
      </c>
      <c r="M5" s="118">
        <f t="shared" si="0"/>
        <v>306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193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26</v>
      </c>
      <c r="L6" s="131">
        <f t="shared" ref="L6:M6" si="2">SUM(L7:L39)</f>
        <v>26</v>
      </c>
      <c r="M6" s="131">
        <f t="shared" si="2"/>
        <v>158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6</v>
      </c>
      <c r="H10" s="141"/>
      <c r="I10" s="141"/>
      <c r="J10" s="149"/>
      <c r="K10" s="133">
        <v>2</v>
      </c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5</v>
      </c>
      <c r="H13" s="141"/>
      <c r="I13" s="141"/>
      <c r="J13" s="149"/>
      <c r="K13" s="133"/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6</v>
      </c>
      <c r="H14" s="141"/>
      <c r="I14" s="141"/>
      <c r="J14" s="149"/>
      <c r="K14" s="133">
        <v>4</v>
      </c>
      <c r="L14" s="72"/>
      <c r="M14" s="120">
        <f t="shared" si="3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4</v>
      </c>
      <c r="H15" s="141"/>
      <c r="I15" s="141"/>
      <c r="J15" s="149"/>
      <c r="K15" s="133">
        <v>1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>
        <v>6</v>
      </c>
      <c r="H17" s="141"/>
      <c r="I17" s="141"/>
      <c r="J17" s="149"/>
      <c r="K17" s="133">
        <v>3</v>
      </c>
      <c r="L17" s="72"/>
      <c r="M17" s="120">
        <f t="shared" si="3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>
        <v>6</v>
      </c>
      <c r="H18" s="141"/>
      <c r="I18" s="141"/>
      <c r="J18" s="149"/>
      <c r="K18" s="133">
        <v>1</v>
      </c>
      <c r="L18" s="72"/>
      <c r="M18" s="120">
        <f t="shared" si="3"/>
        <v>5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13</v>
      </c>
      <c r="F20" s="126"/>
      <c r="G20" s="141"/>
      <c r="H20" s="141"/>
      <c r="I20" s="141"/>
      <c r="J20" s="149"/>
      <c r="K20" s="133"/>
      <c r="L20" s="72">
        <v>10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4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>
        <v>6</v>
      </c>
      <c r="H31" s="141"/>
      <c r="I31" s="141"/>
      <c r="J31" s="149"/>
      <c r="K31" s="133">
        <v>5</v>
      </c>
      <c r="L31" s="72"/>
      <c r="M31" s="120">
        <f t="shared" si="3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4</v>
      </c>
      <c r="H36" s="141"/>
      <c r="I36" s="141"/>
      <c r="J36" s="149"/>
      <c r="K36" s="133">
        <v>2</v>
      </c>
      <c r="L36" s="72"/>
      <c r="M36" s="120">
        <f t="shared" si="3"/>
        <v>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/>
      <c r="I38" s="141"/>
      <c r="J38" s="149"/>
      <c r="K38" s="133">
        <v>2</v>
      </c>
      <c r="L38" s="72"/>
      <c r="M38" s="120">
        <f t="shared" si="3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'22'!L40</f>
        <v>0</v>
      </c>
      <c r="F40" s="127"/>
      <c r="G40" s="142">
        <v>6</v>
      </c>
      <c r="H40" s="142">
        <v>6</v>
      </c>
      <c r="I40" s="142"/>
      <c r="J40" s="150"/>
      <c r="K40" s="134"/>
      <c r="L40" s="73"/>
      <c r="M40" s="120">
        <f t="shared" si="3"/>
        <v>12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'22'!L41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'22'!L42</f>
        <v>0</v>
      </c>
      <c r="F42" s="127"/>
      <c r="G42" s="142">
        <v>6</v>
      </c>
      <c r="H42" s="142"/>
      <c r="I42" s="142"/>
      <c r="J42" s="150">
        <v>1</v>
      </c>
      <c r="K42" s="134"/>
      <c r="L42" s="73"/>
      <c r="M42" s="120">
        <f t="shared" si="3"/>
        <v>5</v>
      </c>
      <c r="N42" s="73" t="s">
        <v>298</v>
      </c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'22'!L43</f>
        <v>0</v>
      </c>
      <c r="F43" s="127"/>
      <c r="G43" s="142">
        <v>6</v>
      </c>
      <c r="H43" s="142"/>
      <c r="I43" s="142"/>
      <c r="J43" s="150">
        <v>1</v>
      </c>
      <c r="K43" s="134"/>
      <c r="L43" s="73"/>
      <c r="M43" s="120">
        <f t="shared" si="3"/>
        <v>5</v>
      </c>
      <c r="N43" s="73" t="s">
        <v>298</v>
      </c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'22'!L44</f>
        <v>0</v>
      </c>
      <c r="F44" s="127"/>
      <c r="G44" s="142">
        <v>4</v>
      </c>
      <c r="H44" s="142"/>
      <c r="I44" s="142"/>
      <c r="J44" s="150"/>
      <c r="K44" s="134">
        <v>3</v>
      </c>
      <c r="L44" s="73"/>
      <c r="M44" s="121">
        <f t="shared" si="3"/>
        <v>1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'22'!L45</f>
        <v>0</v>
      </c>
      <c r="F45" s="127"/>
      <c r="G45" s="142">
        <v>5</v>
      </c>
      <c r="H45" s="142">
        <v>7</v>
      </c>
      <c r="I45" s="142"/>
      <c r="J45" s="150"/>
      <c r="K45" s="134"/>
      <c r="L45" s="73"/>
      <c r="M45" s="121">
        <f t="shared" si="3"/>
        <v>12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'22'!L46</f>
        <v>0</v>
      </c>
      <c r="F46" s="127"/>
      <c r="G46" s="142">
        <v>6</v>
      </c>
      <c r="H46" s="142"/>
      <c r="I46" s="142"/>
      <c r="J46" s="150"/>
      <c r="K46" s="134"/>
      <c r="L46" s="73"/>
      <c r="M46" s="121">
        <f t="shared" si="3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3</v>
      </c>
      <c r="F48" s="103">
        <f>SUM(F49:F60)</f>
        <v>0</v>
      </c>
      <c r="G48" s="103">
        <f t="shared" ref="G48:L48" si="4">SUM(G49:G60)</f>
        <v>129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12</v>
      </c>
      <c r="L48" s="103">
        <f t="shared" si="4"/>
        <v>0</v>
      </c>
      <c r="M48" s="119">
        <f>(E48+F48+G48+H48+I48)-J48-K48-L48</f>
        <v>120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'22'!L49</f>
        <v>0</v>
      </c>
      <c r="F49" s="125"/>
      <c r="G49" s="140">
        <v>5</v>
      </c>
      <c r="H49" s="140"/>
      <c r="I49" s="140"/>
      <c r="J49" s="148"/>
      <c r="K49" s="132">
        <v>2</v>
      </c>
      <c r="L49" s="71"/>
      <c r="M49" s="120">
        <f t="shared" si="3"/>
        <v>3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'22'!L50</f>
        <v>0</v>
      </c>
      <c r="F50" s="126"/>
      <c r="G50" s="141">
        <v>39</v>
      </c>
      <c r="H50" s="141"/>
      <c r="I50" s="141"/>
      <c r="J50" s="149"/>
      <c r="K50" s="133">
        <v>1</v>
      </c>
      <c r="L50" s="72"/>
      <c r="M50" s="120">
        <f t="shared" si="3"/>
        <v>38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'22'!L51</f>
        <v>0</v>
      </c>
      <c r="F51" s="126"/>
      <c r="G51" s="141">
        <v>19</v>
      </c>
      <c r="H51" s="141"/>
      <c r="I51" s="141"/>
      <c r="J51" s="149"/>
      <c r="K51" s="133">
        <v>6</v>
      </c>
      <c r="L51" s="72"/>
      <c r="M51" s="120">
        <f t="shared" si="3"/>
        <v>13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'22'!L52</f>
        <v>0</v>
      </c>
      <c r="F52" s="126"/>
      <c r="G52" s="141">
        <v>38</v>
      </c>
      <c r="H52" s="141"/>
      <c r="I52" s="141"/>
      <c r="J52" s="149"/>
      <c r="K52" s="133"/>
      <c r="L52" s="72"/>
      <c r="M52" s="120">
        <f t="shared" si="3"/>
        <v>38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'22'!L53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'22'!L55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3"/>
        <v>4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'22'!L56</f>
        <v>3</v>
      </c>
      <c r="F56" s="126"/>
      <c r="G56" s="141"/>
      <c r="H56" s="141"/>
      <c r="I56" s="141"/>
      <c r="J56" s="149"/>
      <c r="K56" s="133">
        <v>2</v>
      </c>
      <c r="L56" s="72"/>
      <c r="M56" s="120">
        <f t="shared" si="3"/>
        <v>1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'22'!L57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'22'!L58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'22'!L59</f>
        <v>0</v>
      </c>
      <c r="F59" s="126"/>
      <c r="G59" s="141">
        <v>9</v>
      </c>
      <c r="H59" s="141"/>
      <c r="I59" s="141"/>
      <c r="J59" s="149"/>
      <c r="K59" s="133"/>
      <c r="L59" s="72"/>
      <c r="M59" s="120">
        <f t="shared" si="3"/>
        <v>9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'22'!L60</f>
        <v>0</v>
      </c>
      <c r="F60" s="126"/>
      <c r="G60" s="141">
        <v>9</v>
      </c>
      <c r="H60" s="141"/>
      <c r="I60" s="141"/>
      <c r="J60" s="149"/>
      <c r="K60" s="133"/>
      <c r="L60" s="72"/>
      <c r="M60" s="120">
        <f t="shared" si="3"/>
        <v>9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2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1</v>
      </c>
      <c r="M62" s="119">
        <f t="shared" si="3"/>
        <v>1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'22'!L63</f>
        <v>2</v>
      </c>
      <c r="F63" s="126"/>
      <c r="G63" s="141"/>
      <c r="H63" s="141"/>
      <c r="I63" s="141"/>
      <c r="J63" s="149"/>
      <c r="K63" s="133"/>
      <c r="L63" s="72">
        <v>1</v>
      </c>
      <c r="M63" s="120">
        <f t="shared" si="3"/>
        <v>1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'22'!L64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12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6</v>
      </c>
      <c r="L66" s="103">
        <f t="shared" si="6"/>
        <v>0</v>
      </c>
      <c r="M66" s="119">
        <f t="shared" si="3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'22'!L67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'22'!L68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'22'!L69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'22'!L70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'22'!L72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'22'!L73</f>
        <v>0</v>
      </c>
      <c r="F73" s="126"/>
      <c r="G73" s="141">
        <v>1</v>
      </c>
      <c r="H73" s="141"/>
      <c r="I73" s="141"/>
      <c r="J73" s="149"/>
      <c r="K73" s="133">
        <v>1</v>
      </c>
      <c r="L73" s="72"/>
      <c r="M73" s="120">
        <f t="shared" si="3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'22'!L74</f>
        <v>0</v>
      </c>
      <c r="F74" s="126"/>
      <c r="G74" s="141">
        <v>2</v>
      </c>
      <c r="H74" s="141"/>
      <c r="I74" s="141"/>
      <c r="J74" s="149"/>
      <c r="K74" s="133">
        <v>2</v>
      </c>
      <c r="L74" s="72"/>
      <c r="M74" s="120">
        <f t="shared" si="3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22</v>
      </c>
      <c r="H76" s="106">
        <f t="shared" si="7"/>
        <v>0</v>
      </c>
      <c r="I76" s="106">
        <f t="shared" si="7"/>
        <v>0</v>
      </c>
      <c r="J76" s="106">
        <f t="shared" si="7"/>
        <v>1</v>
      </c>
      <c r="K76" s="106">
        <f t="shared" si="7"/>
        <v>0</v>
      </c>
      <c r="L76" s="106">
        <f t="shared" si="7"/>
        <v>0</v>
      </c>
      <c r="M76" s="119">
        <f t="shared" si="3"/>
        <v>21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'22'!L77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'22'!L78</f>
        <v>0</v>
      </c>
      <c r="F78" s="126"/>
      <c r="G78" s="141">
        <v>3</v>
      </c>
      <c r="H78" s="141"/>
      <c r="I78" s="141"/>
      <c r="J78" s="149"/>
      <c r="K78" s="133"/>
      <c r="L78" s="72"/>
      <c r="M78" s="120">
        <f t="shared" ref="M78:M148" si="8">(E78+F78+G78+H78+I78)-J78-K78-L78</f>
        <v>3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'22'!L79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 t="shared" si="8"/>
        <v>6</v>
      </c>
      <c r="N79" s="72" t="s">
        <v>273</v>
      </c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'22'!L81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'22'!L82</f>
        <v>0</v>
      </c>
      <c r="F82" s="126"/>
      <c r="G82" s="141">
        <v>5</v>
      </c>
      <c r="H82" s="141"/>
      <c r="I82" s="141"/>
      <c r="J82" s="149"/>
      <c r="K82" s="133"/>
      <c r="L82" s="72"/>
      <c r="M82" s="120">
        <f t="shared" si="8"/>
        <v>5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'22'!L83</f>
        <v>0</v>
      </c>
      <c r="F83" s="126"/>
      <c r="G83" s="141">
        <v>7</v>
      </c>
      <c r="H83" s="141"/>
      <c r="I83" s="141"/>
      <c r="J83" s="149"/>
      <c r="K83" s="133"/>
      <c r="L83" s="72"/>
      <c r="M83" s="120">
        <f t="shared" si="8"/>
        <v>7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>SUM(E86:E95)</f>
        <v>53</v>
      </c>
      <c r="F85" s="108">
        <f t="shared" ref="F85:L85" si="9">SUM(F86:F95)</f>
        <v>0</v>
      </c>
      <c r="G85" s="108">
        <f t="shared" si="9"/>
        <v>44</v>
      </c>
      <c r="H85" s="108">
        <f t="shared" si="9"/>
        <v>0</v>
      </c>
      <c r="I85" s="108">
        <f t="shared" si="9"/>
        <v>0</v>
      </c>
      <c r="J85" s="108">
        <f t="shared" si="9"/>
        <v>5</v>
      </c>
      <c r="K85" s="108">
        <f t="shared" si="9"/>
        <v>0</v>
      </c>
      <c r="L85" s="108">
        <f t="shared" si="9"/>
        <v>57</v>
      </c>
      <c r="M85" s="119">
        <f t="shared" si="8"/>
        <v>35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'22'!L86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'22'!L87</f>
        <v>6</v>
      </c>
      <c r="F87" s="126"/>
      <c r="G87" s="141">
        <v>10</v>
      </c>
      <c r="H87" s="141"/>
      <c r="I87" s="141"/>
      <c r="J87" s="149"/>
      <c r="K87" s="133"/>
      <c r="L87" s="72">
        <v>11</v>
      </c>
      <c r="M87" s="120">
        <f t="shared" si="8"/>
        <v>5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'22'!L88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'22'!L89</f>
        <v>5</v>
      </c>
      <c r="F89" s="126"/>
      <c r="G89" s="141">
        <v>10</v>
      </c>
      <c r="H89" s="141"/>
      <c r="I89" s="141"/>
      <c r="J89" s="149"/>
      <c r="K89" s="133"/>
      <c r="L89" s="72">
        <v>8</v>
      </c>
      <c r="M89" s="120">
        <f t="shared" si="8"/>
        <v>7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'22'!L90</f>
        <v>1</v>
      </c>
      <c r="F90" s="126"/>
      <c r="G90" s="141">
        <v>12</v>
      </c>
      <c r="H90" s="141"/>
      <c r="I90" s="141"/>
      <c r="J90" s="149">
        <v>1</v>
      </c>
      <c r="K90" s="133"/>
      <c r="L90" s="72">
        <v>10</v>
      </c>
      <c r="M90" s="120">
        <f t="shared" si="8"/>
        <v>2</v>
      </c>
      <c r="N90" s="72" t="s">
        <v>295</v>
      </c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'22'!L91</f>
        <v>10</v>
      </c>
      <c r="F91" s="126"/>
      <c r="G91" s="141"/>
      <c r="H91" s="141"/>
      <c r="I91" s="141"/>
      <c r="J91" s="149"/>
      <c r="K91" s="133"/>
      <c r="L91" s="72">
        <v>9</v>
      </c>
      <c r="M91" s="120">
        <f t="shared" si="8"/>
        <v>1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'22'!L92</f>
        <v>7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8"/>
        <v>4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'22'!L93</f>
        <v>5</v>
      </c>
      <c r="F93" s="126"/>
      <c r="G93" s="141">
        <v>12</v>
      </c>
      <c r="H93" s="141"/>
      <c r="I93" s="141"/>
      <c r="J93" s="149">
        <v>2</v>
      </c>
      <c r="K93" s="133"/>
      <c r="L93" s="72">
        <v>9</v>
      </c>
      <c r="M93" s="120">
        <f t="shared" si="8"/>
        <v>6</v>
      </c>
      <c r="N93" s="72" t="s">
        <v>295</v>
      </c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'22'!L94</f>
        <v>12</v>
      </c>
      <c r="F94" s="126"/>
      <c r="G94" s="141"/>
      <c r="H94" s="141"/>
      <c r="I94" s="141"/>
      <c r="J94" s="149">
        <v>2</v>
      </c>
      <c r="K94" s="133"/>
      <c r="L94" s="72">
        <v>5</v>
      </c>
      <c r="M94" s="120">
        <f t="shared" si="8"/>
        <v>5</v>
      </c>
      <c r="N94" s="72" t="s">
        <v>295</v>
      </c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'22'!L95</f>
        <v>7</v>
      </c>
      <c r="F95" s="127"/>
      <c r="G95" s="142"/>
      <c r="H95" s="142"/>
      <c r="I95" s="142"/>
      <c r="J95" s="150"/>
      <c r="K95" s="134"/>
      <c r="L95" s="73">
        <v>2</v>
      </c>
      <c r="M95" s="121">
        <f t="shared" si="8"/>
        <v>5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0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0</v>
      </c>
      <c r="M97" s="106">
        <f t="shared" si="11"/>
        <v>0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'22'!L101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'22'!L108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'22'!L109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>SUM(E113:E147)</f>
        <v>10</v>
      </c>
      <c r="F112" s="105">
        <f t="shared" ref="F112:L112" si="13">SUM(F113:F147)</f>
        <v>0</v>
      </c>
      <c r="G112" s="105">
        <f t="shared" si="13"/>
        <v>6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12</v>
      </c>
      <c r="M112" s="119">
        <f t="shared" si="8"/>
        <v>4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'22'!L113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'22'!L115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'22'!L116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'22'!L118</f>
        <v>0</v>
      </c>
      <c r="F118" s="126"/>
      <c r="G118" s="141">
        <v>1</v>
      </c>
      <c r="H118" s="141"/>
      <c r="I118" s="141"/>
      <c r="J118" s="149"/>
      <c r="K118" s="133"/>
      <c r="L118" s="72"/>
      <c r="M118" s="120">
        <f t="shared" si="8"/>
        <v>1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'22'!L125</f>
        <v>1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'22'!L134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'22'!L137</f>
        <v>0</v>
      </c>
      <c r="F137" s="126"/>
      <c r="G137" s="141">
        <v>1</v>
      </c>
      <c r="H137" s="141"/>
      <c r="I137" s="141"/>
      <c r="J137" s="149"/>
      <c r="K137" s="133"/>
      <c r="L137" s="72"/>
      <c r="M137" s="120">
        <f t="shared" si="8"/>
        <v>1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'22'!L141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'22'!L142</f>
        <v>0</v>
      </c>
      <c r="F142" s="126"/>
      <c r="G142" s="141">
        <v>2</v>
      </c>
      <c r="H142" s="141"/>
      <c r="I142" s="141"/>
      <c r="J142" s="149"/>
      <c r="K142" s="133"/>
      <c r="L142" s="72">
        <v>2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'22'!L143</f>
        <v>2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'22'!L144</f>
        <v>2</v>
      </c>
      <c r="F144" s="127"/>
      <c r="G144" s="142"/>
      <c r="H144" s="142"/>
      <c r="I144" s="142"/>
      <c r="J144" s="150"/>
      <c r="K144" s="134"/>
      <c r="L144" s="73">
        <v>2</v>
      </c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'22'!L145</f>
        <v>2</v>
      </c>
      <c r="F145" s="127"/>
      <c r="G145" s="142"/>
      <c r="H145" s="142"/>
      <c r="I145" s="142"/>
      <c r="J145" s="150"/>
      <c r="K145" s="134"/>
      <c r="L145" s="73">
        <v>2</v>
      </c>
      <c r="M145" s="120">
        <f t="shared" si="8"/>
        <v>0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'22'!L146</f>
        <v>0</v>
      </c>
      <c r="F146" s="127"/>
      <c r="G146" s="142">
        <v>2</v>
      </c>
      <c r="H146" s="142"/>
      <c r="I146" s="142"/>
      <c r="J146" s="150"/>
      <c r="K146" s="134"/>
      <c r="L146" s="73">
        <v>1</v>
      </c>
      <c r="M146" s="120">
        <f t="shared" si="8"/>
        <v>1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'22'!L147</f>
        <v>2</v>
      </c>
      <c r="F147" s="127"/>
      <c r="G147" s="142"/>
      <c r="H147" s="142"/>
      <c r="I147" s="142"/>
      <c r="J147" s="150"/>
      <c r="K147" s="134"/>
      <c r="L147" s="73">
        <v>2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>SUM(E150:E160)</f>
        <v>41</v>
      </c>
      <c r="F149" s="105">
        <f t="shared" ref="F149:L149" si="14">SUM(F150:F156)</f>
        <v>0</v>
      </c>
      <c r="G149" s="105">
        <f t="shared" si="14"/>
        <v>19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0</v>
      </c>
      <c r="L149" s="105">
        <f t="shared" si="14"/>
        <v>40</v>
      </c>
      <c r="M149" s="119">
        <f t="shared" ref="M149:M217" si="15">(E149+F149+G149+H149+I149)-J149-K149-L149</f>
        <v>20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'22'!L150</f>
        <v>8</v>
      </c>
      <c r="G150" s="140"/>
      <c r="H150" s="140"/>
      <c r="I150" s="140"/>
      <c r="J150" s="148"/>
      <c r="K150" s="132"/>
      <c r="L150" s="71">
        <v>7</v>
      </c>
      <c r="M150" s="120">
        <f>(E150+K154+G150+H150+I150)-J150-K150-L150</f>
        <v>1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'22'!L151</f>
        <v>0</v>
      </c>
      <c r="F151" s="126"/>
      <c r="G151" s="141">
        <v>10</v>
      </c>
      <c r="H151" s="141"/>
      <c r="I151" s="141"/>
      <c r="J151" s="149"/>
      <c r="K151" s="133"/>
      <c r="L151" s="72">
        <v>9</v>
      </c>
      <c r="M151" s="120">
        <f t="shared" si="15"/>
        <v>1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'22'!L152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'22'!L153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'22'!L154</f>
        <v>11</v>
      </c>
      <c r="F154" s="126"/>
      <c r="G154" s="141"/>
      <c r="H154" s="141"/>
      <c r="I154" s="141"/>
      <c r="J154" s="149"/>
      <c r="K154" s="125"/>
      <c r="L154" s="72">
        <v>11</v>
      </c>
      <c r="M154" s="120">
        <f t="shared" si="15"/>
        <v>0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'22'!L155</f>
        <v>4</v>
      </c>
      <c r="F155" s="126"/>
      <c r="G155" s="141">
        <v>9</v>
      </c>
      <c r="H155" s="141"/>
      <c r="I155" s="141"/>
      <c r="J155" s="149"/>
      <c r="K155" s="133"/>
      <c r="L155" s="72">
        <v>11</v>
      </c>
      <c r="M155" s="120">
        <f t="shared" si="15"/>
        <v>2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'22'!L156</f>
        <v>2</v>
      </c>
      <c r="F156" s="126"/>
      <c r="G156" s="141"/>
      <c r="H156" s="141"/>
      <c r="I156" s="141"/>
      <c r="J156" s="149"/>
      <c r="K156" s="133"/>
      <c r="L156" s="72">
        <v>2</v>
      </c>
      <c r="M156" s="120">
        <f t="shared" si="15"/>
        <v>0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'22'!L157</f>
        <v>5</v>
      </c>
      <c r="F157" s="127"/>
      <c r="G157" s="142"/>
      <c r="H157" s="142"/>
      <c r="I157" s="142"/>
      <c r="J157" s="150"/>
      <c r="K157" s="134"/>
      <c r="L157" s="73">
        <v>5</v>
      </c>
      <c r="M157" s="120">
        <f t="shared" si="15"/>
        <v>0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'22'!L158</f>
        <v>6</v>
      </c>
      <c r="F158" s="127"/>
      <c r="G158" s="142"/>
      <c r="H158" s="142"/>
      <c r="I158" s="142"/>
      <c r="J158" s="150"/>
      <c r="K158" s="134"/>
      <c r="L158" s="73">
        <v>4</v>
      </c>
      <c r="M158" s="120">
        <f t="shared" si="15"/>
        <v>2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'22'!L159</f>
        <v>2</v>
      </c>
      <c r="F159" s="127"/>
      <c r="G159" s="142">
        <v>4</v>
      </c>
      <c r="H159" s="142"/>
      <c r="I159" s="142"/>
      <c r="J159" s="150"/>
      <c r="K159" s="134"/>
      <c r="L159" s="73"/>
      <c r="M159" s="120">
        <f t="shared" si="15"/>
        <v>6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'22'!L160</f>
        <v>3</v>
      </c>
      <c r="F160" s="127"/>
      <c r="G160" s="142"/>
      <c r="H160" s="142"/>
      <c r="I160" s="142"/>
      <c r="J160" s="150"/>
      <c r="K160" s="134"/>
      <c r="L160" s="73">
        <v>1</v>
      </c>
      <c r="M160" s="120">
        <f t="shared" si="15"/>
        <v>2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60</v>
      </c>
      <c r="F162" s="105">
        <f t="shared" si="16"/>
        <v>0</v>
      </c>
      <c r="G162" s="105">
        <f t="shared" si="16"/>
        <v>42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48</v>
      </c>
      <c r="M162" s="119">
        <f t="shared" si="15"/>
        <v>54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'22'!L163</f>
        <v>38</v>
      </c>
      <c r="F163" s="125"/>
      <c r="G163" s="140"/>
      <c r="H163" s="140"/>
      <c r="I163" s="140"/>
      <c r="J163" s="148"/>
      <c r="K163" s="132"/>
      <c r="L163" s="71">
        <v>23</v>
      </c>
      <c r="M163" s="120">
        <f t="shared" si="15"/>
        <v>15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'22'!L164</f>
        <v>11</v>
      </c>
      <c r="F164" s="126"/>
      <c r="G164" s="141"/>
      <c r="H164" s="141"/>
      <c r="I164" s="141"/>
      <c r="J164" s="149"/>
      <c r="K164" s="133"/>
      <c r="L164" s="72">
        <v>2</v>
      </c>
      <c r="M164" s="120">
        <f t="shared" si="15"/>
        <v>9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'22'!L165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'22'!L166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'22'!L167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'22'!L168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'22'!L169</f>
        <v>7</v>
      </c>
      <c r="F169" s="127"/>
      <c r="G169" s="142">
        <v>14</v>
      </c>
      <c r="H169" s="142"/>
      <c r="I169" s="142"/>
      <c r="J169" s="150"/>
      <c r="K169" s="134"/>
      <c r="L169" s="73">
        <v>10</v>
      </c>
      <c r="M169" s="120">
        <f t="shared" si="15"/>
        <v>11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'22'!L170</f>
        <v>1</v>
      </c>
      <c r="F170" s="127"/>
      <c r="G170" s="142">
        <v>14</v>
      </c>
      <c r="H170" s="142"/>
      <c r="I170" s="142"/>
      <c r="J170" s="150"/>
      <c r="K170" s="134"/>
      <c r="L170" s="73">
        <v>9</v>
      </c>
      <c r="M170" s="120">
        <f t="shared" si="15"/>
        <v>6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'22'!L171</f>
        <v>3</v>
      </c>
      <c r="F171" s="127"/>
      <c r="G171" s="142">
        <v>14</v>
      </c>
      <c r="H171" s="142"/>
      <c r="I171" s="142"/>
      <c r="J171" s="150"/>
      <c r="K171" s="134"/>
      <c r="L171" s="73">
        <v>4</v>
      </c>
      <c r="M171" s="120">
        <f t="shared" si="15"/>
        <v>13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'22'!L172</f>
        <v>0</v>
      </c>
      <c r="F172" s="127"/>
      <c r="G172" s="142"/>
      <c r="H172" s="142"/>
      <c r="I172" s="142"/>
      <c r="J172" s="150"/>
      <c r="K172" s="134"/>
      <c r="L172" s="73"/>
      <c r="M172" s="120">
        <f t="shared" si="15"/>
        <v>0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'22'!L173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'22'!L174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'22'!L175</f>
        <v>0</v>
      </c>
      <c r="F175" s="128"/>
      <c r="G175" s="144">
        <v>5</v>
      </c>
      <c r="H175" s="144"/>
      <c r="I175" s="144"/>
      <c r="J175" s="152"/>
      <c r="K175" s="137"/>
      <c r="L175" s="73"/>
      <c r="M175" s="120">
        <f t="shared" si="15"/>
        <v>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19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'22'!L179</f>
        <v>19</v>
      </c>
      <c r="F179" s="125"/>
      <c r="G179" s="140"/>
      <c r="H179" s="140"/>
      <c r="I179" s="140"/>
      <c r="J179" s="148"/>
      <c r="K179" s="132"/>
      <c r="L179" s="71">
        <v>19</v>
      </c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'22'!L180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372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363</v>
      </c>
      <c r="M195" s="119">
        <f t="shared" si="15"/>
        <v>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'22'!L196</f>
        <v>17</v>
      </c>
      <c r="F196" s="125"/>
      <c r="G196" s="125"/>
      <c r="H196" s="125"/>
      <c r="I196" s="125"/>
      <c r="J196" s="148"/>
      <c r="K196" s="132"/>
      <c r="L196" s="71">
        <v>15</v>
      </c>
      <c r="M196" s="120">
        <f t="shared" si="15"/>
        <v>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'22'!L197</f>
        <v>48</v>
      </c>
      <c r="F197" s="125"/>
      <c r="G197" s="125"/>
      <c r="H197" s="125"/>
      <c r="I197" s="125"/>
      <c r="J197" s="148"/>
      <c r="K197" s="132"/>
      <c r="L197" s="71">
        <v>48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'22'!L198</f>
        <v>16</v>
      </c>
      <c r="F198" s="125"/>
      <c r="G198" s="125"/>
      <c r="H198" s="125"/>
      <c r="I198" s="125"/>
      <c r="J198" s="148"/>
      <c r="K198" s="132"/>
      <c r="L198" s="71">
        <v>15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'22'!L199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'22'!L200</f>
        <v>139</v>
      </c>
      <c r="F200" s="125"/>
      <c r="G200" s="125"/>
      <c r="H200" s="125"/>
      <c r="I200" s="125"/>
      <c r="J200" s="148"/>
      <c r="K200" s="132"/>
      <c r="L200" s="71">
        <v>134</v>
      </c>
      <c r="M200" s="120">
        <f t="shared" si="15"/>
        <v>5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'22'!L201</f>
        <v>38</v>
      </c>
      <c r="F201" s="125"/>
      <c r="G201" s="125"/>
      <c r="H201" s="125"/>
      <c r="I201" s="125"/>
      <c r="J201" s="148"/>
      <c r="K201" s="132"/>
      <c r="L201" s="71">
        <v>38</v>
      </c>
      <c r="M201" s="120">
        <f t="shared" si="15"/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'22'!L202</f>
        <v>29</v>
      </c>
      <c r="F202" s="125"/>
      <c r="G202" s="125"/>
      <c r="H202" s="125"/>
      <c r="I202" s="125"/>
      <c r="J202" s="148"/>
      <c r="K202" s="132"/>
      <c r="L202" s="71">
        <v>29</v>
      </c>
      <c r="M202" s="120">
        <f t="shared" si="15"/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'22'!L203</f>
        <v>34</v>
      </c>
      <c r="F203" s="125"/>
      <c r="G203" s="125"/>
      <c r="H203" s="125"/>
      <c r="I203" s="125"/>
      <c r="J203" s="148"/>
      <c r="K203" s="132"/>
      <c r="L203" s="71">
        <v>34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'22'!L204</f>
        <v>27</v>
      </c>
      <c r="F204" s="125"/>
      <c r="G204" s="125"/>
      <c r="H204" s="125"/>
      <c r="I204" s="125"/>
      <c r="J204" s="148"/>
      <c r="K204" s="132"/>
      <c r="L204" s="71">
        <v>26</v>
      </c>
      <c r="M204" s="120">
        <f t="shared" si="15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25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23</v>
      </c>
      <c r="M206" s="119">
        <f>(E206+F206+G206+H206+I206)-J206-K206-L206</f>
        <v>2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'22'!L208</f>
        <v>13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2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'22'!L209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186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144</v>
      </c>
      <c r="M211" s="119">
        <f t="shared" si="15"/>
        <v>42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'22'!L212</f>
        <v>8</v>
      </c>
      <c r="F212" s="125"/>
      <c r="G212" s="125"/>
      <c r="H212" s="125"/>
      <c r="I212" s="125"/>
      <c r="J212" s="148"/>
      <c r="K212" s="132"/>
      <c r="L212" s="71">
        <v>8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'22'!L213</f>
        <v>104</v>
      </c>
      <c r="F213" s="126"/>
      <c r="G213" s="126"/>
      <c r="H213" s="126"/>
      <c r="I213" s="126"/>
      <c r="J213" s="149"/>
      <c r="K213" s="133"/>
      <c r="L213" s="72">
        <v>78</v>
      </c>
      <c r="M213" s="123">
        <f t="shared" si="15"/>
        <v>26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'22'!L214</f>
        <v>33</v>
      </c>
      <c r="F214" s="126"/>
      <c r="G214" s="126"/>
      <c r="H214" s="126"/>
      <c r="I214" s="126"/>
      <c r="J214" s="149"/>
      <c r="K214" s="133"/>
      <c r="L214" s="72">
        <v>20</v>
      </c>
      <c r="M214" s="123">
        <f t="shared" si="15"/>
        <v>13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'22'!L215</f>
        <v>7</v>
      </c>
      <c r="F215" s="126"/>
      <c r="G215" s="126"/>
      <c r="H215" s="126"/>
      <c r="I215" s="126"/>
      <c r="J215" s="149"/>
      <c r="K215" s="133"/>
      <c r="L215" s="72">
        <v>6</v>
      </c>
      <c r="M215" s="123">
        <f t="shared" si="15"/>
        <v>1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'22'!L216</f>
        <v>5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1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'22'!L217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'22'!L218</f>
        <v>11</v>
      </c>
      <c r="F218" s="126"/>
      <c r="G218" s="126"/>
      <c r="H218" s="126"/>
      <c r="I218" s="126"/>
      <c r="J218" s="149"/>
      <c r="K218" s="133"/>
      <c r="L218" s="72">
        <v>10</v>
      </c>
      <c r="M218" s="123">
        <f t="shared" ref="M218:M219" si="22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'22'!L219</f>
        <v>7</v>
      </c>
      <c r="F219" s="126"/>
      <c r="G219" s="126"/>
      <c r="H219" s="126"/>
      <c r="I219" s="126"/>
      <c r="J219" s="149"/>
      <c r="K219" s="133"/>
      <c r="L219" s="72">
        <v>7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75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27</v>
      </c>
      <c r="F5" s="116">
        <f>F6+F48+F62+F66+F76</f>
        <v>0</v>
      </c>
      <c r="G5" s="116">
        <f t="shared" si="0"/>
        <v>536</v>
      </c>
      <c r="H5" s="116">
        <f t="shared" si="0"/>
        <v>117</v>
      </c>
      <c r="I5" s="116">
        <f t="shared" si="0"/>
        <v>0</v>
      </c>
      <c r="J5" s="145">
        <f t="shared" si="0"/>
        <v>1</v>
      </c>
      <c r="K5" s="130">
        <f t="shared" si="0"/>
        <v>101</v>
      </c>
      <c r="L5" s="116">
        <f>L6+L48+L62+L66+L76</f>
        <v>23</v>
      </c>
      <c r="M5" s="118">
        <f t="shared" si="0"/>
        <v>555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26</v>
      </c>
      <c r="F6" s="131">
        <f t="shared" si="1"/>
        <v>0</v>
      </c>
      <c r="G6" s="131">
        <f t="shared" si="1"/>
        <v>308</v>
      </c>
      <c r="H6" s="131">
        <f t="shared" si="1"/>
        <v>67</v>
      </c>
      <c r="I6" s="131">
        <f t="shared" si="1"/>
        <v>0</v>
      </c>
      <c r="J6" s="131">
        <f t="shared" si="1"/>
        <v>1</v>
      </c>
      <c r="K6" s="131">
        <f>SUM(K7:K39)</f>
        <v>52</v>
      </c>
      <c r="L6" s="131">
        <f t="shared" ref="L6:M6" si="2">SUM(L7:L39)</f>
        <v>15</v>
      </c>
      <c r="M6" s="131">
        <f t="shared" si="2"/>
        <v>333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0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7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10</v>
      </c>
      <c r="H8" s="141">
        <v>6</v>
      </c>
      <c r="I8" s="141"/>
      <c r="J8" s="149">
        <v>1</v>
      </c>
      <c r="K8" s="133"/>
      <c r="L8" s="72"/>
      <c r="M8" s="120">
        <f t="shared" si="3"/>
        <v>15</v>
      </c>
      <c r="N8" s="72" t="s">
        <v>273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10</v>
      </c>
      <c r="H10" s="141">
        <v>6</v>
      </c>
      <c r="I10" s="141"/>
      <c r="J10" s="149"/>
      <c r="K10" s="133">
        <v>3</v>
      </c>
      <c r="L10" s="72"/>
      <c r="M10" s="120">
        <f t="shared" si="3"/>
        <v>13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10</v>
      </c>
      <c r="H13" s="141"/>
      <c r="I13" s="141"/>
      <c r="J13" s="149"/>
      <c r="K13" s="133">
        <v>6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10</v>
      </c>
      <c r="H14" s="141"/>
      <c r="I14" s="141"/>
      <c r="J14" s="149"/>
      <c r="K14" s="133">
        <v>1</v>
      </c>
      <c r="L14" s="72"/>
      <c r="M14" s="120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10</v>
      </c>
      <c r="H15" s="141"/>
      <c r="I15" s="141"/>
      <c r="J15" s="149"/>
      <c r="K15" s="133">
        <v>2</v>
      </c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10</v>
      </c>
      <c r="H16" s="141">
        <v>5</v>
      </c>
      <c r="I16" s="141"/>
      <c r="J16" s="149"/>
      <c r="K16" s="133">
        <v>5</v>
      </c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>
        <v>10</v>
      </c>
      <c r="H17" s="141"/>
      <c r="I17" s="141"/>
      <c r="J17" s="149"/>
      <c r="K17" s="133">
        <v>3</v>
      </c>
      <c r="L17" s="72"/>
      <c r="M17" s="120">
        <f t="shared" si="3"/>
        <v>7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>
        <v>10</v>
      </c>
      <c r="H18" s="141"/>
      <c r="I18" s="141"/>
      <c r="J18" s="149"/>
      <c r="K18" s="133">
        <v>1</v>
      </c>
      <c r="L18" s="72"/>
      <c r="M18" s="120">
        <f t="shared" si="3"/>
        <v>9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10</v>
      </c>
      <c r="H19" s="141">
        <v>6</v>
      </c>
      <c r="I19" s="141"/>
      <c r="J19" s="149"/>
      <c r="K19" s="133">
        <v>3</v>
      </c>
      <c r="L19" s="72"/>
      <c r="M19" s="120">
        <f t="shared" si="3"/>
        <v>13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10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10</v>
      </c>
      <c r="H21" s="141">
        <v>6</v>
      </c>
      <c r="I21" s="141"/>
      <c r="J21" s="149"/>
      <c r="K21" s="133"/>
      <c r="L21" s="72"/>
      <c r="M21" s="120">
        <f t="shared" si="3"/>
        <v>16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16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>
        <v>10</v>
      </c>
      <c r="H23" s="141"/>
      <c r="I23" s="141"/>
      <c r="J23" s="149"/>
      <c r="K23" s="133"/>
      <c r="L23" s="72"/>
      <c r="M23" s="120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10</v>
      </c>
      <c r="H27" s="141">
        <v>6</v>
      </c>
      <c r="I27" s="141"/>
      <c r="J27" s="149"/>
      <c r="K27" s="133">
        <v>6</v>
      </c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>
        <v>12</v>
      </c>
      <c r="H28" s="141">
        <v>6</v>
      </c>
      <c r="I28" s="141"/>
      <c r="J28" s="149"/>
      <c r="K28" s="133"/>
      <c r="L28" s="72"/>
      <c r="M28" s="120">
        <f t="shared" si="3"/>
        <v>18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>
        <v>12</v>
      </c>
      <c r="H29" s="141">
        <v>5</v>
      </c>
      <c r="I29" s="141"/>
      <c r="J29" s="149"/>
      <c r="K29" s="133">
        <v>5</v>
      </c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>
        <v>10</v>
      </c>
      <c r="H31" s="141"/>
      <c r="I31" s="141"/>
      <c r="J31" s="149"/>
      <c r="K31" s="133">
        <v>4</v>
      </c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10</v>
      </c>
      <c r="H35" s="141">
        <v>10</v>
      </c>
      <c r="I35" s="141"/>
      <c r="J35" s="149"/>
      <c r="K35" s="133"/>
      <c r="L35" s="72"/>
      <c r="M35" s="120">
        <f t="shared" si="3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32</v>
      </c>
      <c r="H38" s="141"/>
      <c r="I38" s="141"/>
      <c r="J38" s="149"/>
      <c r="K38" s="133">
        <v>3</v>
      </c>
      <c r="L38" s="72"/>
      <c r="M38" s="120">
        <f t="shared" si="3"/>
        <v>29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>
        <v>12</v>
      </c>
      <c r="H39" s="141">
        <v>11</v>
      </c>
      <c r="I39" s="141"/>
      <c r="J39" s="149"/>
      <c r="K39" s="133">
        <v>8</v>
      </c>
      <c r="L39" s="72"/>
      <c r="M39" s="120">
        <f t="shared" si="3"/>
        <v>15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'23'!L40</f>
        <v>0</v>
      </c>
      <c r="F40" s="127"/>
      <c r="G40" s="142">
        <v>12</v>
      </c>
      <c r="H40" s="142">
        <v>6</v>
      </c>
      <c r="I40" s="142"/>
      <c r="J40" s="150"/>
      <c r="K40" s="134"/>
      <c r="L40" s="73"/>
      <c r="M40" s="120">
        <f t="shared" si="3"/>
        <v>18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'23'!L41</f>
        <v>0</v>
      </c>
      <c r="F41" s="127"/>
      <c r="G41" s="142">
        <v>10</v>
      </c>
      <c r="H41" s="142"/>
      <c r="I41" s="142"/>
      <c r="J41" s="150"/>
      <c r="K41" s="134"/>
      <c r="L41" s="73"/>
      <c r="M41" s="120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'23'!L42</f>
        <v>0</v>
      </c>
      <c r="F42" s="127"/>
      <c r="G42" s="142">
        <v>10</v>
      </c>
      <c r="H42" s="142"/>
      <c r="I42" s="142"/>
      <c r="J42" s="150"/>
      <c r="K42" s="134">
        <v>2</v>
      </c>
      <c r="L42" s="73"/>
      <c r="M42" s="120">
        <f t="shared" si="3"/>
        <v>8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'23'!L43</f>
        <v>0</v>
      </c>
      <c r="F43" s="127"/>
      <c r="G43" s="142">
        <v>10</v>
      </c>
      <c r="H43" s="142">
        <v>6</v>
      </c>
      <c r="I43" s="142"/>
      <c r="J43" s="150"/>
      <c r="K43" s="134">
        <v>3</v>
      </c>
      <c r="L43" s="73"/>
      <c r="M43" s="120">
        <f t="shared" si="3"/>
        <v>13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'23'!L44</f>
        <v>0</v>
      </c>
      <c r="F44" s="127"/>
      <c r="G44" s="142">
        <v>5</v>
      </c>
      <c r="H44" s="142"/>
      <c r="I44" s="142"/>
      <c r="J44" s="150"/>
      <c r="K44" s="134"/>
      <c r="L44" s="73"/>
      <c r="M44" s="121">
        <f t="shared" si="3"/>
        <v>5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'23'!L45</f>
        <v>0</v>
      </c>
      <c r="F45" s="127"/>
      <c r="G45" s="142">
        <v>8</v>
      </c>
      <c r="H45" s="142">
        <v>8</v>
      </c>
      <c r="I45" s="142"/>
      <c r="J45" s="150"/>
      <c r="K45" s="134"/>
      <c r="L45" s="73"/>
      <c r="M45" s="121">
        <f t="shared" si="3"/>
        <v>16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'23'!L46</f>
        <v>0</v>
      </c>
      <c r="F46" s="127"/>
      <c r="G46" s="142">
        <v>10</v>
      </c>
      <c r="H46" s="142">
        <v>6</v>
      </c>
      <c r="I46" s="142"/>
      <c r="J46" s="150"/>
      <c r="K46" s="134">
        <v>4</v>
      </c>
      <c r="L46" s="73"/>
      <c r="M46" s="121">
        <f t="shared" si="3"/>
        <v>12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0</v>
      </c>
      <c r="F48" s="103">
        <f>SUM(F49:F60)</f>
        <v>0</v>
      </c>
      <c r="G48" s="103">
        <f t="shared" ref="G48:L48" si="4">SUM(G49:G60)</f>
        <v>184</v>
      </c>
      <c r="H48" s="103">
        <f t="shared" si="4"/>
        <v>50</v>
      </c>
      <c r="I48" s="103">
        <f t="shared" si="4"/>
        <v>0</v>
      </c>
      <c r="J48" s="103">
        <f t="shared" si="4"/>
        <v>0</v>
      </c>
      <c r="K48" s="103">
        <f t="shared" si="4"/>
        <v>49</v>
      </c>
      <c r="L48" s="103">
        <f t="shared" si="4"/>
        <v>7</v>
      </c>
      <c r="M48" s="119">
        <f>(E48+F48+G48+H48+I48)-J48-K48-L48</f>
        <v>178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'23'!L49</f>
        <v>0</v>
      </c>
      <c r="F49" s="125"/>
      <c r="G49" s="140">
        <v>10</v>
      </c>
      <c r="H49" s="140"/>
      <c r="I49" s="140"/>
      <c r="J49" s="148"/>
      <c r="K49" s="132"/>
      <c r="L49" s="71"/>
      <c r="M49" s="120">
        <f t="shared" si="3"/>
        <v>10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'23'!L50</f>
        <v>0</v>
      </c>
      <c r="F50" s="126"/>
      <c r="G50" s="141">
        <v>57</v>
      </c>
      <c r="H50" s="141"/>
      <c r="I50" s="141"/>
      <c r="J50" s="149"/>
      <c r="K50" s="133">
        <v>12</v>
      </c>
      <c r="L50" s="72"/>
      <c r="M50" s="120">
        <f t="shared" si="3"/>
        <v>45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'23'!L51</f>
        <v>0</v>
      </c>
      <c r="F51" s="126"/>
      <c r="G51" s="141">
        <v>30</v>
      </c>
      <c r="H51" s="141"/>
      <c r="I51" s="141"/>
      <c r="J51" s="149"/>
      <c r="K51" s="133">
        <v>9</v>
      </c>
      <c r="L51" s="72"/>
      <c r="M51" s="120">
        <f t="shared" si="3"/>
        <v>21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'23'!L52</f>
        <v>0</v>
      </c>
      <c r="F52" s="126"/>
      <c r="G52" s="141">
        <v>38</v>
      </c>
      <c r="H52" s="141">
        <v>50</v>
      </c>
      <c r="I52" s="141"/>
      <c r="J52" s="149"/>
      <c r="K52" s="133">
        <v>22</v>
      </c>
      <c r="L52" s="72"/>
      <c r="M52" s="120">
        <f t="shared" si="3"/>
        <v>66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'23'!L53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'23'!L55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'23'!L56</f>
        <v>0</v>
      </c>
      <c r="F56" s="126"/>
      <c r="G56" s="141">
        <v>9</v>
      </c>
      <c r="H56" s="141"/>
      <c r="I56" s="141"/>
      <c r="J56" s="149"/>
      <c r="K56" s="133">
        <v>1</v>
      </c>
      <c r="L56" s="72">
        <v>7</v>
      </c>
      <c r="M56" s="120">
        <f t="shared" si="3"/>
        <v>1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'23'!L57</f>
        <v>0</v>
      </c>
      <c r="F57" s="126"/>
      <c r="G57" s="141">
        <v>10</v>
      </c>
      <c r="H57" s="141"/>
      <c r="I57" s="141"/>
      <c r="J57" s="149"/>
      <c r="K57" s="133">
        <v>5</v>
      </c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'23'!L58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'23'!L59</f>
        <v>0</v>
      </c>
      <c r="F59" s="126"/>
      <c r="G59" s="141">
        <v>10</v>
      </c>
      <c r="H59" s="141"/>
      <c r="I59" s="141"/>
      <c r="J59" s="149"/>
      <c r="K59" s="133"/>
      <c r="L59" s="72"/>
      <c r="M59" s="120">
        <f t="shared" si="3"/>
        <v>10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'23'!L60</f>
        <v>0</v>
      </c>
      <c r="F60" s="126"/>
      <c r="G60" s="141">
        <v>10</v>
      </c>
      <c r="H60" s="141"/>
      <c r="I60" s="141"/>
      <c r="J60" s="149"/>
      <c r="K60" s="133"/>
      <c r="L60" s="72"/>
      <c r="M60" s="120">
        <f t="shared" si="3"/>
        <v>10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1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1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'23'!L63</f>
        <v>1</v>
      </c>
      <c r="F63" s="126"/>
      <c r="G63" s="141"/>
      <c r="H63" s="141"/>
      <c r="I63" s="141"/>
      <c r="J63" s="149"/>
      <c r="K63" s="133"/>
      <c r="L63" s="72">
        <v>1</v>
      </c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'23'!L64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6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0</v>
      </c>
      <c r="L66" s="103">
        <f t="shared" si="6"/>
        <v>0</v>
      </c>
      <c r="M66" s="119">
        <f t="shared" si="3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'23'!L67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'23'!L68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'23'!L69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'23'!L70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'23'!L71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'23'!L72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'23'!L73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3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'23'!L74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38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0</v>
      </c>
      <c r="L76" s="106">
        <f t="shared" si="7"/>
        <v>0</v>
      </c>
      <c r="M76" s="119">
        <f t="shared" si="3"/>
        <v>38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'23'!L77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3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'23'!L78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ref="M78:M148" si="8">(E78+F78+G78+H78+I78)-J78-K78-L78</f>
        <v>14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'23'!L79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8"/>
        <v>14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'23'!L82</f>
        <v>0</v>
      </c>
      <c r="F82" s="126"/>
      <c r="G82" s="141">
        <v>6</v>
      </c>
      <c r="H82" s="141"/>
      <c r="I82" s="141"/>
      <c r="J82" s="149"/>
      <c r="K82" s="133"/>
      <c r="L82" s="72"/>
      <c r="M82" s="120">
        <f t="shared" si="8"/>
        <v>6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'23'!L83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55</v>
      </c>
      <c r="F85" s="108">
        <f t="shared" si="9"/>
        <v>0</v>
      </c>
      <c r="G85" s="108">
        <f t="shared" si="9"/>
        <v>34</v>
      </c>
      <c r="H85" s="108">
        <f t="shared" si="9"/>
        <v>0</v>
      </c>
      <c r="I85" s="108">
        <f t="shared" si="9"/>
        <v>0</v>
      </c>
      <c r="J85" s="108">
        <f t="shared" si="9"/>
        <v>12</v>
      </c>
      <c r="K85" s="108">
        <f t="shared" si="9"/>
        <v>0</v>
      </c>
      <c r="L85" s="108">
        <f t="shared" si="9"/>
        <v>38</v>
      </c>
      <c r="M85" s="119">
        <f t="shared" si="8"/>
        <v>39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'23'!L86</f>
        <v>0</v>
      </c>
      <c r="F86" s="125"/>
      <c r="G86" s="140">
        <v>4</v>
      </c>
      <c r="H86" s="140"/>
      <c r="I86" s="140"/>
      <c r="J86" s="148"/>
      <c r="K86" s="132"/>
      <c r="L86" s="71">
        <v>2</v>
      </c>
      <c r="M86" s="120">
        <f t="shared" si="8"/>
        <v>2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'23'!L87</f>
        <v>11</v>
      </c>
      <c r="F87" s="126"/>
      <c r="G87" s="141"/>
      <c r="H87" s="141"/>
      <c r="I87" s="141"/>
      <c r="J87" s="149"/>
      <c r="K87" s="133"/>
      <c r="L87" s="72">
        <v>5</v>
      </c>
      <c r="M87" s="120">
        <f t="shared" si="8"/>
        <v>6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'23'!L88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'23'!L89</f>
        <v>8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8"/>
        <v>4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'23'!L90</f>
        <v>10</v>
      </c>
      <c r="F90" s="126"/>
      <c r="G90" s="141">
        <v>8</v>
      </c>
      <c r="H90" s="141"/>
      <c r="I90" s="141"/>
      <c r="J90" s="149">
        <v>4</v>
      </c>
      <c r="K90" s="133"/>
      <c r="L90" s="72"/>
      <c r="M90" s="120">
        <f t="shared" si="8"/>
        <v>14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'23'!L91</f>
        <v>9</v>
      </c>
      <c r="F91" s="126"/>
      <c r="G91" s="141"/>
      <c r="H91" s="141"/>
      <c r="I91" s="141"/>
      <c r="J91" s="149"/>
      <c r="K91" s="133"/>
      <c r="L91" s="72">
        <v>5</v>
      </c>
      <c r="M91" s="120">
        <f t="shared" si="8"/>
        <v>4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'23'!L92</f>
        <v>3</v>
      </c>
      <c r="F92" s="126"/>
      <c r="G92" s="141">
        <v>10</v>
      </c>
      <c r="H92" s="141"/>
      <c r="I92" s="141"/>
      <c r="J92" s="149"/>
      <c r="K92" s="133"/>
      <c r="L92" s="72">
        <v>9</v>
      </c>
      <c r="M92" s="120">
        <f t="shared" si="8"/>
        <v>4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'23'!L93</f>
        <v>9</v>
      </c>
      <c r="F93" s="126"/>
      <c r="G93" s="141">
        <v>8</v>
      </c>
      <c r="H93" s="141"/>
      <c r="I93" s="141"/>
      <c r="J93" s="149">
        <v>8</v>
      </c>
      <c r="K93" s="133"/>
      <c r="L93" s="72">
        <v>7</v>
      </c>
      <c r="M93" s="120">
        <f t="shared" si="8"/>
        <v>2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'23'!L94</f>
        <v>5</v>
      </c>
      <c r="F94" s="126"/>
      <c r="G94" s="141">
        <v>4</v>
      </c>
      <c r="H94" s="141"/>
      <c r="I94" s="141"/>
      <c r="J94" s="149"/>
      <c r="K94" s="133"/>
      <c r="L94" s="72">
        <v>6</v>
      </c>
      <c r="M94" s="120">
        <f t="shared" si="8"/>
        <v>3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'23'!L95</f>
        <v>2</v>
      </c>
      <c r="F95" s="127"/>
      <c r="G95" s="142">
        <v>10</v>
      </c>
      <c r="H95" s="142"/>
      <c r="I95" s="142"/>
      <c r="J95" s="150"/>
      <c r="K95" s="134"/>
      <c r="L95" s="73">
        <v>11</v>
      </c>
      <c r="M95" s="121">
        <f t="shared" si="8"/>
        <v>1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0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0</v>
      </c>
      <c r="M97" s="106">
        <f t="shared" si="11"/>
        <v>0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'23'!L101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'23'!L108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'23'!L109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4</v>
      </c>
      <c r="F112" s="105">
        <f t="shared" si="13"/>
        <v>0</v>
      </c>
      <c r="G112" s="105">
        <f t="shared" si="13"/>
        <v>8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3</v>
      </c>
      <c r="M112" s="119">
        <f t="shared" si="8"/>
        <v>9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'23'!L113</f>
        <v>0</v>
      </c>
      <c r="F113" s="128"/>
      <c r="G113" s="144">
        <v>1</v>
      </c>
      <c r="H113" s="144"/>
      <c r="I113" s="144"/>
      <c r="J113" s="152"/>
      <c r="K113" s="137"/>
      <c r="L113" s="76"/>
      <c r="M113" s="120">
        <f t="shared" si="8"/>
        <v>1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'23'!L115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'23'!L116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'23'!L118</f>
        <v>0</v>
      </c>
      <c r="F118" s="126"/>
      <c r="G118" s="141">
        <v>1</v>
      </c>
      <c r="H118" s="141"/>
      <c r="I118" s="141"/>
      <c r="J118" s="149"/>
      <c r="K118" s="133"/>
      <c r="L118" s="72"/>
      <c r="M118" s="120">
        <f t="shared" si="8"/>
        <v>1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'23'!L125</f>
        <v>1</v>
      </c>
      <c r="F125" s="126"/>
      <c r="G125" s="141">
        <v>3</v>
      </c>
      <c r="H125" s="141"/>
      <c r="I125" s="141"/>
      <c r="J125" s="149"/>
      <c r="K125" s="133"/>
      <c r="L125" s="72">
        <v>1</v>
      </c>
      <c r="M125" s="120">
        <f t="shared" si="8"/>
        <v>3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'23'!L126</f>
        <v>0</v>
      </c>
      <c r="F126" s="126"/>
      <c r="G126" s="141">
        <v>1</v>
      </c>
      <c r="H126" s="141"/>
      <c r="I126" s="141"/>
      <c r="J126" s="149"/>
      <c r="K126" s="133"/>
      <c r="L126" s="72"/>
      <c r="M126" s="120">
        <f t="shared" si="8"/>
        <v>1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'23'!L133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'23'!L134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'23'!L135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'23'!L141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'23'!L142</f>
        <v>2</v>
      </c>
      <c r="F142" s="126"/>
      <c r="G142" s="141"/>
      <c r="H142" s="141"/>
      <c r="I142" s="141"/>
      <c r="J142" s="149"/>
      <c r="K142" s="133"/>
      <c r="L142" s="72">
        <v>2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'23'!L143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'23'!L144</f>
        <v>2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1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'23'!L145</f>
        <v>2</v>
      </c>
      <c r="F145" s="127"/>
      <c r="G145" s="142"/>
      <c r="H145" s="142"/>
      <c r="I145" s="142"/>
      <c r="J145" s="150"/>
      <c r="K145" s="134"/>
      <c r="L145" s="73">
        <v>2</v>
      </c>
      <c r="M145" s="120">
        <f t="shared" si="8"/>
        <v>0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'23'!L146</f>
        <v>1</v>
      </c>
      <c r="F146" s="127"/>
      <c r="G146" s="142">
        <v>1</v>
      </c>
      <c r="H146" s="142"/>
      <c r="I146" s="142"/>
      <c r="J146" s="150"/>
      <c r="K146" s="134"/>
      <c r="L146" s="73">
        <v>1</v>
      </c>
      <c r="M146" s="120">
        <f t="shared" si="8"/>
        <v>1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'23'!L147</f>
        <v>2</v>
      </c>
      <c r="F147" s="127"/>
      <c r="G147" s="142"/>
      <c r="H147" s="142"/>
      <c r="I147" s="142"/>
      <c r="J147" s="150"/>
      <c r="K147" s="134"/>
      <c r="L147" s="73">
        <v>1</v>
      </c>
      <c r="M147" s="120">
        <f t="shared" si="8"/>
        <v>1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40</v>
      </c>
      <c r="F149" s="105">
        <f t="shared" si="14"/>
        <v>0</v>
      </c>
      <c r="G149" s="105">
        <f t="shared" si="14"/>
        <v>6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0</v>
      </c>
      <c r="L149" s="105">
        <f t="shared" si="14"/>
        <v>37</v>
      </c>
      <c r="M149" s="119">
        <f t="shared" ref="M149:M217" si="15">(E149+F149+G149+H149+I149)-J149-K149-L149</f>
        <v>9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'23'!L150</f>
        <v>7</v>
      </c>
      <c r="G150" s="140"/>
      <c r="H150" s="140"/>
      <c r="I150" s="140"/>
      <c r="J150" s="148"/>
      <c r="K150" s="132"/>
      <c r="L150" s="71"/>
      <c r="M150" s="120">
        <f>(E150+K154+G150+H150+I150)-J150-K150-L150</f>
        <v>7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'23'!L151</f>
        <v>9</v>
      </c>
      <c r="F151" s="126"/>
      <c r="G151" s="141"/>
      <c r="H151" s="141"/>
      <c r="I151" s="141"/>
      <c r="J151" s="149"/>
      <c r="K151" s="133"/>
      <c r="L151" s="72">
        <v>9</v>
      </c>
      <c r="M151" s="120">
        <f t="shared" si="15"/>
        <v>0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'23'!L152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'23'!L153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'23'!L154</f>
        <v>11</v>
      </c>
      <c r="F154" s="126"/>
      <c r="G154" s="141"/>
      <c r="H154" s="141"/>
      <c r="I154" s="141"/>
      <c r="J154" s="149"/>
      <c r="K154" s="125"/>
      <c r="L154" s="72">
        <v>10</v>
      </c>
      <c r="M154" s="120">
        <f t="shared" si="15"/>
        <v>1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'23'!L155</f>
        <v>11</v>
      </c>
      <c r="F155" s="126"/>
      <c r="G155" s="141"/>
      <c r="H155" s="141"/>
      <c r="I155" s="141"/>
      <c r="J155" s="149"/>
      <c r="K155" s="133"/>
      <c r="L155" s="72">
        <v>11</v>
      </c>
      <c r="M155" s="120">
        <f t="shared" si="15"/>
        <v>0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'23'!L156</f>
        <v>2</v>
      </c>
      <c r="F156" s="126"/>
      <c r="G156" s="141">
        <v>6</v>
      </c>
      <c r="H156" s="141"/>
      <c r="I156" s="141"/>
      <c r="J156" s="149"/>
      <c r="K156" s="133"/>
      <c r="L156" s="72">
        <v>7</v>
      </c>
      <c r="M156" s="120">
        <f t="shared" si="15"/>
        <v>1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'23'!L157</f>
        <v>5</v>
      </c>
      <c r="F157" s="127"/>
      <c r="G157" s="142"/>
      <c r="H157" s="142"/>
      <c r="I157" s="142"/>
      <c r="J157" s="150"/>
      <c r="K157" s="134"/>
      <c r="L157" s="73">
        <v>1</v>
      </c>
      <c r="M157" s="120">
        <f t="shared" si="15"/>
        <v>4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'23'!L158</f>
        <v>4</v>
      </c>
      <c r="F158" s="127"/>
      <c r="G158" s="142"/>
      <c r="H158" s="142"/>
      <c r="I158" s="142"/>
      <c r="J158" s="150"/>
      <c r="K158" s="134"/>
      <c r="L158" s="73">
        <v>1</v>
      </c>
      <c r="M158" s="120">
        <f t="shared" si="15"/>
        <v>3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'23'!L159</f>
        <v>0</v>
      </c>
      <c r="F159" s="127"/>
      <c r="G159" s="142">
        <v>6</v>
      </c>
      <c r="H159" s="142"/>
      <c r="I159" s="142"/>
      <c r="J159" s="150"/>
      <c r="K159" s="134"/>
      <c r="L159" s="73">
        <v>2</v>
      </c>
      <c r="M159" s="120">
        <f t="shared" si="15"/>
        <v>4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'23'!L160</f>
        <v>1</v>
      </c>
      <c r="F160" s="127"/>
      <c r="G160" s="142">
        <v>6</v>
      </c>
      <c r="H160" s="142"/>
      <c r="I160" s="142"/>
      <c r="J160" s="150"/>
      <c r="K160" s="134"/>
      <c r="L160" s="73">
        <v>7</v>
      </c>
      <c r="M160" s="120">
        <f t="shared" si="15"/>
        <v>0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48</v>
      </c>
      <c r="F162" s="105">
        <f t="shared" si="16"/>
        <v>0</v>
      </c>
      <c r="G162" s="105">
        <f t="shared" si="16"/>
        <v>146</v>
      </c>
      <c r="H162" s="105">
        <f t="shared" si="16"/>
        <v>14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96</v>
      </c>
      <c r="M162" s="119">
        <f t="shared" si="15"/>
        <v>112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'23'!L163</f>
        <v>23</v>
      </c>
      <c r="F163" s="125"/>
      <c r="G163" s="140"/>
      <c r="H163" s="140"/>
      <c r="I163" s="140"/>
      <c r="J163" s="148"/>
      <c r="K163" s="132"/>
      <c r="L163" s="71"/>
      <c r="M163" s="120">
        <f t="shared" si="15"/>
        <v>23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'23'!L164</f>
        <v>2</v>
      </c>
      <c r="F164" s="126"/>
      <c r="G164" s="141">
        <v>20</v>
      </c>
      <c r="H164" s="141"/>
      <c r="I164" s="141"/>
      <c r="J164" s="149"/>
      <c r="K164" s="133"/>
      <c r="L164" s="72">
        <v>17</v>
      </c>
      <c r="M164" s="120">
        <f t="shared" si="15"/>
        <v>5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'23'!L165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'23'!L166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'23'!L167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'23'!L168</f>
        <v>0</v>
      </c>
      <c r="F168" s="126"/>
      <c r="G168" s="141">
        <v>84</v>
      </c>
      <c r="H168" s="141"/>
      <c r="I168" s="141"/>
      <c r="J168" s="149"/>
      <c r="K168" s="133"/>
      <c r="L168" s="72">
        <v>64</v>
      </c>
      <c r="M168" s="120">
        <f t="shared" si="15"/>
        <v>20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'23'!L169</f>
        <v>10</v>
      </c>
      <c r="F169" s="127"/>
      <c r="G169" s="142">
        <v>14</v>
      </c>
      <c r="H169" s="142"/>
      <c r="I169" s="142"/>
      <c r="J169" s="150"/>
      <c r="K169" s="134"/>
      <c r="L169" s="73">
        <v>7</v>
      </c>
      <c r="M169" s="120">
        <f t="shared" si="15"/>
        <v>17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'23'!L170</f>
        <v>9</v>
      </c>
      <c r="F170" s="127"/>
      <c r="G170" s="142">
        <v>14</v>
      </c>
      <c r="H170" s="142"/>
      <c r="I170" s="142"/>
      <c r="J170" s="150"/>
      <c r="K170" s="134"/>
      <c r="L170" s="73"/>
      <c r="M170" s="120">
        <f t="shared" si="15"/>
        <v>23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'23'!L171</f>
        <v>4</v>
      </c>
      <c r="F171" s="127"/>
      <c r="G171" s="142">
        <v>14</v>
      </c>
      <c r="H171" s="142">
        <v>14</v>
      </c>
      <c r="I171" s="142"/>
      <c r="J171" s="150"/>
      <c r="K171" s="134"/>
      <c r="L171" s="73">
        <v>8</v>
      </c>
      <c r="M171" s="120">
        <f t="shared" si="15"/>
        <v>24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'23'!L172</f>
        <v>0</v>
      </c>
      <c r="F172" s="127"/>
      <c r="G172" s="142"/>
      <c r="H172" s="142"/>
      <c r="I172" s="142"/>
      <c r="J172" s="150"/>
      <c r="K172" s="134"/>
      <c r="L172" s="73"/>
      <c r="M172" s="120">
        <f t="shared" si="15"/>
        <v>0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'23'!L173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'23'!L174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'23'!L175</f>
        <v>0</v>
      </c>
      <c r="F175" s="128"/>
      <c r="G175" s="144">
        <v>12</v>
      </c>
      <c r="H175" s="144"/>
      <c r="I175" s="144"/>
      <c r="J175" s="152">
        <v>1</v>
      </c>
      <c r="K175" s="137"/>
      <c r="L175" s="76"/>
      <c r="M175" s="120">
        <f t="shared" si="15"/>
        <v>11</v>
      </c>
      <c r="N175" s="73" t="s">
        <v>298</v>
      </c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19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'23'!L179</f>
        <v>19</v>
      </c>
      <c r="F179" s="125"/>
      <c r="G179" s="140"/>
      <c r="H179" s="140"/>
      <c r="I179" s="140"/>
      <c r="J179" s="148"/>
      <c r="K179" s="132"/>
      <c r="L179" s="71">
        <v>18</v>
      </c>
      <c r="M179" s="120">
        <f t="shared" si="15"/>
        <v>1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'23'!L180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363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337</v>
      </c>
      <c r="M195" s="119">
        <f t="shared" si="15"/>
        <v>26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'23'!L196</f>
        <v>15</v>
      </c>
      <c r="F196" s="125"/>
      <c r="G196" s="125"/>
      <c r="H196" s="125"/>
      <c r="I196" s="125"/>
      <c r="J196" s="148"/>
      <c r="K196" s="132"/>
      <c r="L196" s="71">
        <v>12</v>
      </c>
      <c r="M196" s="120">
        <f t="shared" si="15"/>
        <v>3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'23'!L197</f>
        <v>48</v>
      </c>
      <c r="F197" s="125"/>
      <c r="G197" s="125"/>
      <c r="H197" s="125"/>
      <c r="I197" s="125"/>
      <c r="J197" s="148"/>
      <c r="K197" s="132"/>
      <c r="L197" s="71">
        <v>46</v>
      </c>
      <c r="M197" s="120">
        <f t="shared" si="15"/>
        <v>2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'23'!L198</f>
        <v>15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'23'!L199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'23'!L200</f>
        <v>134</v>
      </c>
      <c r="F200" s="125"/>
      <c r="G200" s="125"/>
      <c r="H200" s="125"/>
      <c r="I200" s="125"/>
      <c r="J200" s="148"/>
      <c r="K200" s="132"/>
      <c r="L200" s="71">
        <v>120</v>
      </c>
      <c r="M200" s="120">
        <f t="shared" si="15"/>
        <v>14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'23'!L201</f>
        <v>38</v>
      </c>
      <c r="F201" s="125"/>
      <c r="G201" s="125"/>
      <c r="H201" s="125"/>
      <c r="I201" s="125"/>
      <c r="J201" s="148"/>
      <c r="K201" s="132"/>
      <c r="L201" s="71">
        <v>37</v>
      </c>
      <c r="M201" s="120">
        <f t="shared" si="15"/>
        <v>1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'23'!L202</f>
        <v>29</v>
      </c>
      <c r="F202" s="125"/>
      <c r="G202" s="125"/>
      <c r="H202" s="125"/>
      <c r="I202" s="125"/>
      <c r="J202" s="148"/>
      <c r="K202" s="132"/>
      <c r="L202" s="71">
        <v>26</v>
      </c>
      <c r="M202" s="120">
        <f t="shared" si="15"/>
        <v>3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'23'!L203</f>
        <v>34</v>
      </c>
      <c r="F203" s="125"/>
      <c r="G203" s="125"/>
      <c r="H203" s="125"/>
      <c r="I203" s="125"/>
      <c r="J203" s="148"/>
      <c r="K203" s="132"/>
      <c r="L203" s="71">
        <v>34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'23'!L204</f>
        <v>26</v>
      </c>
      <c r="F204" s="125"/>
      <c r="G204" s="125"/>
      <c r="H204" s="125"/>
      <c r="I204" s="125"/>
      <c r="J204" s="148"/>
      <c r="K204" s="132"/>
      <c r="L204" s="71">
        <v>24</v>
      </c>
      <c r="M204" s="120">
        <f t="shared" si="15"/>
        <v>2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23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23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'23'!L208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'23'!L209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144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125</v>
      </c>
      <c r="M211" s="119">
        <f t="shared" si="15"/>
        <v>19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'23'!L212</f>
        <v>8</v>
      </c>
      <c r="F212" s="125"/>
      <c r="G212" s="125"/>
      <c r="H212" s="125"/>
      <c r="I212" s="125"/>
      <c r="J212" s="148"/>
      <c r="K212" s="132"/>
      <c r="L212" s="71">
        <v>8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'23'!L213</f>
        <v>78</v>
      </c>
      <c r="F213" s="126"/>
      <c r="G213" s="126"/>
      <c r="H213" s="126"/>
      <c r="I213" s="126"/>
      <c r="J213" s="149"/>
      <c r="K213" s="133"/>
      <c r="L213" s="72">
        <v>69</v>
      </c>
      <c r="M213" s="123">
        <f t="shared" si="15"/>
        <v>9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'23'!L214</f>
        <v>20</v>
      </c>
      <c r="F214" s="126"/>
      <c r="G214" s="126"/>
      <c r="H214" s="126"/>
      <c r="I214" s="126"/>
      <c r="J214" s="149"/>
      <c r="K214" s="133"/>
      <c r="L214" s="72">
        <v>12</v>
      </c>
      <c r="M214" s="123">
        <f t="shared" si="15"/>
        <v>8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'23'!L215</f>
        <v>6</v>
      </c>
      <c r="F215" s="126"/>
      <c r="G215" s="126"/>
      <c r="H215" s="126"/>
      <c r="I215" s="126"/>
      <c r="J215" s="149"/>
      <c r="K215" s="133"/>
      <c r="L215" s="72">
        <v>6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'23'!L216</f>
        <v>4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'23'!L217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'23'!L218</f>
        <v>10</v>
      </c>
      <c r="F218" s="126"/>
      <c r="G218" s="126"/>
      <c r="H218" s="126"/>
      <c r="I218" s="126"/>
      <c r="J218" s="149"/>
      <c r="K218" s="133"/>
      <c r="L218" s="72">
        <v>10</v>
      </c>
      <c r="M218" s="123">
        <f t="shared" ref="M218:M219" si="22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'23'!L219</f>
        <v>7</v>
      </c>
      <c r="F219" s="126"/>
      <c r="G219" s="126"/>
      <c r="H219" s="126"/>
      <c r="I219" s="126"/>
      <c r="J219" s="149"/>
      <c r="K219" s="133"/>
      <c r="L219" s="72">
        <v>5</v>
      </c>
      <c r="M219" s="123">
        <f t="shared" si="22"/>
        <v>2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98" activePane="bottomRight" state="frozen"/>
      <selection activeCell="O74" sqref="O74"/>
      <selection pane="topRight" activeCell="O74" sqref="O74"/>
      <selection pane="bottomLeft" activeCell="O74" sqref="O74"/>
      <selection pane="bottomRight" activeCell="L205" sqref="L20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23</v>
      </c>
      <c r="F5" s="116">
        <f>F6+F48+F62+F66+F76</f>
        <v>0</v>
      </c>
      <c r="G5" s="116">
        <f t="shared" si="0"/>
        <v>685</v>
      </c>
      <c r="H5" s="116">
        <f t="shared" si="0"/>
        <v>98</v>
      </c>
      <c r="I5" s="116">
        <f t="shared" si="0"/>
        <v>0</v>
      </c>
      <c r="J5" s="145">
        <f t="shared" si="0"/>
        <v>1</v>
      </c>
      <c r="K5" s="130">
        <f t="shared" si="0"/>
        <v>77</v>
      </c>
      <c r="L5" s="116">
        <f>L6+L48+L62+L66+L76</f>
        <v>26</v>
      </c>
      <c r="M5" s="118">
        <f t="shared" si="0"/>
        <v>702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15</v>
      </c>
      <c r="F6" s="131">
        <f t="shared" si="1"/>
        <v>0</v>
      </c>
      <c r="G6" s="131">
        <f t="shared" si="1"/>
        <v>344</v>
      </c>
      <c r="H6" s="131">
        <f t="shared" si="1"/>
        <v>98</v>
      </c>
      <c r="I6" s="131">
        <f t="shared" si="1"/>
        <v>0</v>
      </c>
      <c r="J6" s="131">
        <f t="shared" si="1"/>
        <v>1</v>
      </c>
      <c r="K6" s="131">
        <f>SUM(K7:K39)</f>
        <v>47</v>
      </c>
      <c r="L6" s="131">
        <f t="shared" ref="L6:M6" si="2">SUM(L7:L39)</f>
        <v>22</v>
      </c>
      <c r="M6" s="131">
        <f t="shared" si="2"/>
        <v>387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3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10</v>
      </c>
      <c r="H8" s="141">
        <v>10</v>
      </c>
      <c r="I8" s="141"/>
      <c r="J8" s="149"/>
      <c r="K8" s="133"/>
      <c r="L8" s="72"/>
      <c r="M8" s="120">
        <f t="shared" si="3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12</v>
      </c>
      <c r="H10" s="141">
        <v>8</v>
      </c>
      <c r="I10" s="141"/>
      <c r="J10" s="149"/>
      <c r="K10" s="133"/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12</v>
      </c>
      <c r="H13" s="141"/>
      <c r="I13" s="141"/>
      <c r="J13" s="149"/>
      <c r="K13" s="133">
        <v>6</v>
      </c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12</v>
      </c>
      <c r="H14" s="141"/>
      <c r="I14" s="141"/>
      <c r="J14" s="149"/>
      <c r="K14" s="133">
        <v>3</v>
      </c>
      <c r="L14" s="72"/>
      <c r="M14" s="120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>
        <v>12</v>
      </c>
      <c r="H15" s="141"/>
      <c r="I15" s="141"/>
      <c r="J15" s="149"/>
      <c r="K15" s="133">
        <v>4</v>
      </c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12</v>
      </c>
      <c r="H16" s="141"/>
      <c r="I16" s="141"/>
      <c r="J16" s="149">
        <v>1</v>
      </c>
      <c r="K16" s="133"/>
      <c r="L16" s="72"/>
      <c r="M16" s="120">
        <f t="shared" si="3"/>
        <v>11</v>
      </c>
      <c r="N16" s="72" t="s">
        <v>273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>
        <v>8</v>
      </c>
      <c r="H17" s="141"/>
      <c r="I17" s="141"/>
      <c r="J17" s="149"/>
      <c r="K17" s="133"/>
      <c r="L17" s="72"/>
      <c r="M17" s="120">
        <f t="shared" si="3"/>
        <v>8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12</v>
      </c>
      <c r="H19" s="141"/>
      <c r="I19" s="141"/>
      <c r="J19" s="149"/>
      <c r="K19" s="133">
        <v>7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4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8</v>
      </c>
      <c r="F22" s="126"/>
      <c r="G22" s="141">
        <v>20</v>
      </c>
      <c r="H22" s="141"/>
      <c r="I22" s="141"/>
      <c r="J22" s="149"/>
      <c r="K22" s="133"/>
      <c r="L22" s="72">
        <v>13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12</v>
      </c>
      <c r="H27" s="141">
        <v>9</v>
      </c>
      <c r="I27" s="141"/>
      <c r="J27" s="149"/>
      <c r="K27" s="133">
        <v>6</v>
      </c>
      <c r="L27" s="72"/>
      <c r="M27" s="120">
        <f t="shared" si="3"/>
        <v>15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12</v>
      </c>
      <c r="H28" s="141">
        <v>18</v>
      </c>
      <c r="I28" s="141"/>
      <c r="J28" s="149"/>
      <c r="K28" s="133">
        <v>2</v>
      </c>
      <c r="L28" s="72"/>
      <c r="M28" s="120">
        <f t="shared" si="3"/>
        <v>28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18</v>
      </c>
      <c r="H29" s="141">
        <v>17</v>
      </c>
      <c r="I29" s="141"/>
      <c r="J29" s="149"/>
      <c r="K29" s="133">
        <v>10</v>
      </c>
      <c r="L29" s="72"/>
      <c r="M29" s="120">
        <f t="shared" si="3"/>
        <v>25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10</v>
      </c>
      <c r="H30" s="141">
        <v>9</v>
      </c>
      <c r="I30" s="141"/>
      <c r="J30" s="149"/>
      <c r="K30" s="133">
        <v>1</v>
      </c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>
        <v>12</v>
      </c>
      <c r="H31" s="141"/>
      <c r="I31" s="141"/>
      <c r="J31" s="149"/>
      <c r="K31" s="133">
        <v>6</v>
      </c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8</v>
      </c>
      <c r="H34" s="141"/>
      <c r="I34" s="141"/>
      <c r="J34" s="149"/>
      <c r="K34" s="133">
        <v>1</v>
      </c>
      <c r="L34" s="72"/>
      <c r="M34" s="120">
        <f t="shared" si="3"/>
        <v>7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>
        <v>15</v>
      </c>
      <c r="I38" s="141"/>
      <c r="J38" s="149"/>
      <c r="K38" s="133">
        <v>1</v>
      </c>
      <c r="L38" s="72"/>
      <c r="M38" s="120">
        <f t="shared" si="3"/>
        <v>30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'24'!L40</f>
        <v>0</v>
      </c>
      <c r="F40" s="127"/>
      <c r="G40" s="142">
        <v>10</v>
      </c>
      <c r="H40" s="142">
        <v>6</v>
      </c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'24'!L41</f>
        <v>0</v>
      </c>
      <c r="F41" s="127"/>
      <c r="G41" s="142">
        <v>12</v>
      </c>
      <c r="H41" s="142"/>
      <c r="I41" s="142"/>
      <c r="J41" s="150"/>
      <c r="K41" s="134"/>
      <c r="L41" s="73"/>
      <c r="M41" s="120">
        <f t="shared" si="3"/>
        <v>12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'24'!L42</f>
        <v>0</v>
      </c>
      <c r="F42" s="127"/>
      <c r="G42" s="142">
        <v>14</v>
      </c>
      <c r="H42" s="142"/>
      <c r="I42" s="142"/>
      <c r="J42" s="150"/>
      <c r="K42" s="134"/>
      <c r="L42" s="73"/>
      <c r="M42" s="120">
        <f t="shared" si="3"/>
        <v>14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'24'!L43</f>
        <v>0</v>
      </c>
      <c r="F43" s="127"/>
      <c r="G43" s="142">
        <v>12</v>
      </c>
      <c r="H43" s="142"/>
      <c r="I43" s="142"/>
      <c r="J43" s="150"/>
      <c r="K43" s="134"/>
      <c r="L43" s="73"/>
      <c r="M43" s="120">
        <f t="shared" si="3"/>
        <v>12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'24'!L44</f>
        <v>0</v>
      </c>
      <c r="F44" s="127"/>
      <c r="G44" s="142">
        <v>6</v>
      </c>
      <c r="H44" s="142">
        <v>6</v>
      </c>
      <c r="I44" s="142"/>
      <c r="J44" s="150"/>
      <c r="K44" s="134">
        <v>10</v>
      </c>
      <c r="L44" s="73"/>
      <c r="M44" s="121">
        <f t="shared" si="3"/>
        <v>2</v>
      </c>
      <c r="N44" s="73" t="s">
        <v>299</v>
      </c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'24'!L45</f>
        <v>0</v>
      </c>
      <c r="F45" s="127"/>
      <c r="G45" s="142">
        <v>11</v>
      </c>
      <c r="H45" s="142"/>
      <c r="I45" s="142"/>
      <c r="J45" s="150"/>
      <c r="K45" s="134"/>
      <c r="L45" s="73"/>
      <c r="M45" s="121">
        <f t="shared" si="3"/>
        <v>11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'24'!L46</f>
        <v>0</v>
      </c>
      <c r="F46" s="127"/>
      <c r="G46" s="142">
        <v>12</v>
      </c>
      <c r="H46" s="142">
        <v>6</v>
      </c>
      <c r="I46" s="142"/>
      <c r="J46" s="150">
        <v>2</v>
      </c>
      <c r="K46" s="134"/>
      <c r="L46" s="73"/>
      <c r="M46" s="121">
        <f t="shared" si="3"/>
        <v>16</v>
      </c>
      <c r="N46" s="73" t="s">
        <v>298</v>
      </c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7</v>
      </c>
      <c r="F48" s="103">
        <f>SUM(F49:F60)</f>
        <v>0</v>
      </c>
      <c r="G48" s="103">
        <f t="shared" ref="G48:L48" si="4">SUM(G49:G60)</f>
        <v>286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29</v>
      </c>
      <c r="L48" s="103">
        <f t="shared" si="4"/>
        <v>4</v>
      </c>
      <c r="M48" s="119">
        <f>(E48+F48+G48+H48+I48)-J48-K48-L48</f>
        <v>260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'24'!L49</f>
        <v>0</v>
      </c>
      <c r="F49" s="125"/>
      <c r="G49" s="140">
        <v>10</v>
      </c>
      <c r="H49" s="140"/>
      <c r="I49" s="140"/>
      <c r="J49" s="148"/>
      <c r="K49" s="132"/>
      <c r="L49" s="71"/>
      <c r="M49" s="120">
        <f t="shared" si="3"/>
        <v>10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'24'!L50</f>
        <v>0</v>
      </c>
      <c r="F50" s="126"/>
      <c r="G50" s="141">
        <v>106</v>
      </c>
      <c r="H50" s="141"/>
      <c r="I50" s="141"/>
      <c r="J50" s="149"/>
      <c r="K50" s="133">
        <v>23</v>
      </c>
      <c r="L50" s="72"/>
      <c r="M50" s="120">
        <f t="shared" si="3"/>
        <v>83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'24'!L51</f>
        <v>0</v>
      </c>
      <c r="F51" s="126"/>
      <c r="G51" s="141">
        <v>30</v>
      </c>
      <c r="H51" s="141"/>
      <c r="I51" s="141"/>
      <c r="J51" s="149"/>
      <c r="K51" s="133"/>
      <c r="L51" s="72"/>
      <c r="M51" s="120">
        <f t="shared" si="3"/>
        <v>30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'24'!L52</f>
        <v>0</v>
      </c>
      <c r="F52" s="126"/>
      <c r="G52" s="141">
        <v>100</v>
      </c>
      <c r="H52" s="141"/>
      <c r="I52" s="141"/>
      <c r="J52" s="149"/>
      <c r="K52" s="133">
        <v>4</v>
      </c>
      <c r="L52" s="72"/>
      <c r="M52" s="120">
        <f t="shared" si="3"/>
        <v>96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'24'!L53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'24'!L54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'24'!L55</f>
        <v>0</v>
      </c>
      <c r="F55" s="126"/>
      <c r="G55" s="141">
        <v>10</v>
      </c>
      <c r="H55" s="141"/>
      <c r="I55" s="141"/>
      <c r="J55" s="149"/>
      <c r="K55" s="133">
        <v>2</v>
      </c>
      <c r="L55" s="72"/>
      <c r="M55" s="120">
        <f t="shared" si="3"/>
        <v>8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'24'!L56</f>
        <v>7</v>
      </c>
      <c r="F56" s="126"/>
      <c r="G56" s="141"/>
      <c r="H56" s="141"/>
      <c r="I56" s="141"/>
      <c r="J56" s="149"/>
      <c r="K56" s="133"/>
      <c r="L56" s="72">
        <v>4</v>
      </c>
      <c r="M56" s="120">
        <f t="shared" si="3"/>
        <v>3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'24'!L57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3"/>
        <v>10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'24'!L58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'24'!L59</f>
        <v>0</v>
      </c>
      <c r="F59" s="126"/>
      <c r="G59" s="141">
        <v>10</v>
      </c>
      <c r="H59" s="141"/>
      <c r="I59" s="141"/>
      <c r="J59" s="149"/>
      <c r="K59" s="133"/>
      <c r="L59" s="72"/>
      <c r="M59" s="120">
        <f t="shared" si="3"/>
        <v>10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'24'!L60</f>
        <v>0</v>
      </c>
      <c r="F60" s="126"/>
      <c r="G60" s="141">
        <v>10</v>
      </c>
      <c r="H60" s="141"/>
      <c r="I60" s="141"/>
      <c r="J60" s="149"/>
      <c r="K60" s="133"/>
      <c r="L60" s="72"/>
      <c r="M60" s="120">
        <f t="shared" si="3"/>
        <v>10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1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1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'24'!L63</f>
        <v>1</v>
      </c>
      <c r="F63" s="126"/>
      <c r="G63" s="141"/>
      <c r="H63" s="141"/>
      <c r="I63" s="141"/>
      <c r="J63" s="149"/>
      <c r="K63" s="133"/>
      <c r="L63" s="72"/>
      <c r="M63" s="120">
        <f t="shared" si="3"/>
        <v>1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'24'!L64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16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1</v>
      </c>
      <c r="L66" s="103">
        <f t="shared" si="6"/>
        <v>0</v>
      </c>
      <c r="M66" s="119">
        <f t="shared" si="3"/>
        <v>15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'24'!L67</f>
        <v>0</v>
      </c>
      <c r="F67" s="125"/>
      <c r="G67" s="140">
        <v>2</v>
      </c>
      <c r="H67" s="140"/>
      <c r="I67" s="140"/>
      <c r="J67" s="148"/>
      <c r="K67" s="132">
        <v>1</v>
      </c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'24'!L68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'24'!L70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'24'!L71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'24'!L72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'24'!L73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3"/>
        <v>2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'24'!L74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3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39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0</v>
      </c>
      <c r="L76" s="106">
        <f t="shared" si="7"/>
        <v>0</v>
      </c>
      <c r="M76" s="119">
        <f t="shared" si="3"/>
        <v>39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'24'!L77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3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'24'!L78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8" si="8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'24'!L79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8"/>
        <v>14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'24'!L80</f>
        <v>0</v>
      </c>
      <c r="F80" s="126"/>
      <c r="G80" s="141">
        <v>14</v>
      </c>
      <c r="H80" s="141"/>
      <c r="I80" s="141"/>
      <c r="J80" s="149"/>
      <c r="K80" s="133"/>
      <c r="L80" s="72"/>
      <c r="M80" s="120">
        <f t="shared" si="8"/>
        <v>14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'24'!L81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'24'!L82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'24'!L83</f>
        <v>0</v>
      </c>
      <c r="F83" s="126"/>
      <c r="G83" s="141">
        <v>7</v>
      </c>
      <c r="H83" s="141"/>
      <c r="I83" s="141"/>
      <c r="J83" s="149"/>
      <c r="K83" s="133"/>
      <c r="L83" s="72"/>
      <c r="M83" s="120">
        <f t="shared" si="8"/>
        <v>7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38</v>
      </c>
      <c r="F85" s="108">
        <f t="shared" si="9"/>
        <v>0</v>
      </c>
      <c r="G85" s="108">
        <f t="shared" si="9"/>
        <v>36</v>
      </c>
      <c r="H85" s="108">
        <f t="shared" si="9"/>
        <v>0</v>
      </c>
      <c r="I85" s="108">
        <f t="shared" si="9"/>
        <v>0</v>
      </c>
      <c r="J85" s="108">
        <f t="shared" si="9"/>
        <v>12</v>
      </c>
      <c r="K85" s="108">
        <f t="shared" si="9"/>
        <v>3</v>
      </c>
      <c r="L85" s="108">
        <f t="shared" si="9"/>
        <v>20</v>
      </c>
      <c r="M85" s="119">
        <f t="shared" si="8"/>
        <v>39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'24'!L86</f>
        <v>2</v>
      </c>
      <c r="F86" s="125"/>
      <c r="G86" s="140"/>
      <c r="H86" s="140"/>
      <c r="I86" s="140"/>
      <c r="J86" s="148"/>
      <c r="K86" s="132">
        <v>2</v>
      </c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'24'!L87</f>
        <v>5</v>
      </c>
      <c r="F87" s="126"/>
      <c r="G87" s="141">
        <v>10</v>
      </c>
      <c r="H87" s="141"/>
      <c r="I87" s="141"/>
      <c r="J87" s="149"/>
      <c r="K87" s="133"/>
      <c r="L87" s="72">
        <v>6</v>
      </c>
      <c r="M87" s="120">
        <f t="shared" si="8"/>
        <v>9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'24'!L88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'24'!L89</f>
        <v>4</v>
      </c>
      <c r="F89" s="126"/>
      <c r="G89" s="141">
        <v>10</v>
      </c>
      <c r="H89" s="141"/>
      <c r="I89" s="141"/>
      <c r="J89" s="149"/>
      <c r="K89" s="133"/>
      <c r="L89" s="72">
        <v>7</v>
      </c>
      <c r="M89" s="120">
        <f t="shared" si="8"/>
        <v>7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'24'!L90</f>
        <v>0</v>
      </c>
      <c r="F90" s="126"/>
      <c r="G90" s="141">
        <v>4</v>
      </c>
      <c r="H90" s="141"/>
      <c r="I90" s="141"/>
      <c r="J90" s="149"/>
      <c r="K90" s="133"/>
      <c r="L90" s="72"/>
      <c r="M90" s="120">
        <f t="shared" si="8"/>
        <v>4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'24'!L91</f>
        <v>5</v>
      </c>
      <c r="F91" s="126"/>
      <c r="G91" s="141"/>
      <c r="H91" s="141"/>
      <c r="I91" s="141"/>
      <c r="J91" s="149"/>
      <c r="K91" s="133">
        <v>1</v>
      </c>
      <c r="L91" s="72"/>
      <c r="M91" s="120">
        <f t="shared" si="8"/>
        <v>4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'24'!L92</f>
        <v>9</v>
      </c>
      <c r="F92" s="126"/>
      <c r="G92" s="141"/>
      <c r="H92" s="141"/>
      <c r="I92" s="141"/>
      <c r="J92" s="149"/>
      <c r="K92" s="133"/>
      <c r="L92" s="72"/>
      <c r="M92" s="120">
        <f t="shared" si="8"/>
        <v>9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'24'!L93</f>
        <v>7</v>
      </c>
      <c r="F93" s="126"/>
      <c r="G93" s="141">
        <v>12</v>
      </c>
      <c r="H93" s="141"/>
      <c r="I93" s="141"/>
      <c r="J93" s="149">
        <v>10</v>
      </c>
      <c r="K93" s="133"/>
      <c r="L93" s="72">
        <v>5</v>
      </c>
      <c r="M93" s="120">
        <f t="shared" si="8"/>
        <v>4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'24'!L94</f>
        <v>6</v>
      </c>
      <c r="F94" s="126"/>
      <c r="G94" s="141"/>
      <c r="H94" s="141"/>
      <c r="I94" s="141"/>
      <c r="J94" s="149">
        <v>2</v>
      </c>
      <c r="K94" s="133"/>
      <c r="L94" s="72">
        <v>2</v>
      </c>
      <c r="M94" s="120">
        <f t="shared" si="8"/>
        <v>2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'24'!L95</f>
        <v>11</v>
      </c>
      <c r="F95" s="127"/>
      <c r="G95" s="142"/>
      <c r="H95" s="142"/>
      <c r="I95" s="142"/>
      <c r="J95" s="150">
        <v>1</v>
      </c>
      <c r="K95" s="134"/>
      <c r="L95" s="73">
        <v>4</v>
      </c>
      <c r="M95" s="120">
        <f t="shared" si="8"/>
        <v>6</v>
      </c>
      <c r="N95" s="73" t="s">
        <v>298</v>
      </c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0</v>
      </c>
      <c r="F97" s="106">
        <f t="shared" si="10"/>
        <v>0</v>
      </c>
      <c r="G97" s="106">
        <f t="shared" si="10"/>
        <v>10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7</v>
      </c>
      <c r="M97" s="106">
        <f t="shared" si="11"/>
        <v>3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'24'!L98</f>
        <v>0</v>
      </c>
      <c r="F98" s="125"/>
      <c r="G98" s="140">
        <v>10</v>
      </c>
      <c r="H98" s="140"/>
      <c r="I98" s="140"/>
      <c r="J98" s="148"/>
      <c r="K98" s="132"/>
      <c r="L98" s="71">
        <v>7</v>
      </c>
      <c r="M98" s="120">
        <f t="shared" si="8"/>
        <v>3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'24'!L101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'24'!L108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'24'!L109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3</v>
      </c>
      <c r="F112" s="105">
        <f t="shared" si="13"/>
        <v>0</v>
      </c>
      <c r="G112" s="105">
        <f t="shared" si="13"/>
        <v>5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4</v>
      </c>
      <c r="M112" s="119">
        <f t="shared" si="8"/>
        <v>4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'24'!L113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'24'!L115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'24'!L116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'24'!L125</f>
        <v>1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2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'24'!L126</f>
        <v>0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'24'!L130</f>
        <v>0</v>
      </c>
      <c r="F130" s="126"/>
      <c r="G130" s="141">
        <v>2</v>
      </c>
      <c r="H130" s="141"/>
      <c r="I130" s="141"/>
      <c r="J130" s="149"/>
      <c r="K130" s="133"/>
      <c r="L130" s="72">
        <v>1</v>
      </c>
      <c r="M130" s="120">
        <f t="shared" si="8"/>
        <v>1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'24'!L134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'24'!L141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'24'!L142</f>
        <v>2</v>
      </c>
      <c r="F142" s="126"/>
      <c r="G142" s="141"/>
      <c r="H142" s="141"/>
      <c r="I142" s="141"/>
      <c r="J142" s="149"/>
      <c r="K142" s="133"/>
      <c r="L142" s="72">
        <v>1</v>
      </c>
      <c r="M142" s="120">
        <f t="shared" si="8"/>
        <v>1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'24'!L143</f>
        <v>0</v>
      </c>
      <c r="F143" s="127"/>
      <c r="G143" s="142">
        <v>2</v>
      </c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'24'!L144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'24'!L145</f>
        <v>2</v>
      </c>
      <c r="F145" s="127"/>
      <c r="G145" s="142"/>
      <c r="H145" s="142"/>
      <c r="I145" s="142"/>
      <c r="J145" s="150"/>
      <c r="K145" s="134"/>
      <c r="L145" s="73">
        <v>1</v>
      </c>
      <c r="M145" s="120">
        <f t="shared" si="8"/>
        <v>1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'24'!L146</f>
        <v>1</v>
      </c>
      <c r="F146" s="127"/>
      <c r="G146" s="142"/>
      <c r="H146" s="142"/>
      <c r="I146" s="142"/>
      <c r="J146" s="150"/>
      <c r="K146" s="134"/>
      <c r="L146" s="73">
        <v>1</v>
      </c>
      <c r="M146" s="120">
        <f t="shared" si="8"/>
        <v>0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'24'!L147</f>
        <v>1</v>
      </c>
      <c r="F147" s="127"/>
      <c r="G147" s="142"/>
      <c r="H147" s="142"/>
      <c r="I147" s="142"/>
      <c r="J147" s="150"/>
      <c r="K147" s="134"/>
      <c r="L147" s="73"/>
      <c r="M147" s="120">
        <f t="shared" si="8"/>
        <v>1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37</v>
      </c>
      <c r="F149" s="105">
        <f t="shared" si="14"/>
        <v>0</v>
      </c>
      <c r="G149" s="105">
        <f t="shared" si="14"/>
        <v>6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8</v>
      </c>
      <c r="L149" s="105">
        <f t="shared" si="14"/>
        <v>24</v>
      </c>
      <c r="M149" s="119">
        <f t="shared" ref="M149:M217" si="15">(E149+F149+G149+H149+I149)-J149-K149-L149</f>
        <v>11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'24'!L150</f>
        <v>0</v>
      </c>
      <c r="G150" s="140">
        <v>6</v>
      </c>
      <c r="H150" s="140"/>
      <c r="I150" s="140"/>
      <c r="J150" s="148"/>
      <c r="K150" s="132"/>
      <c r="L150" s="71">
        <v>3</v>
      </c>
      <c r="M150" s="120">
        <f>(E150+K154+G150+H150+I150)-J150-K150-L150</f>
        <v>8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'24'!L151</f>
        <v>9</v>
      </c>
      <c r="F151" s="126"/>
      <c r="G151" s="141"/>
      <c r="H151" s="141"/>
      <c r="I151" s="141"/>
      <c r="J151" s="149"/>
      <c r="K151" s="133"/>
      <c r="L151" s="72">
        <v>9</v>
      </c>
      <c r="M151" s="120">
        <f t="shared" si="15"/>
        <v>0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'24'!L152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'24'!L153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'24'!L154</f>
        <v>10</v>
      </c>
      <c r="F154" s="126"/>
      <c r="G154" s="141"/>
      <c r="H154" s="141"/>
      <c r="I154" s="141"/>
      <c r="J154" s="149"/>
      <c r="K154" s="125">
        <v>5</v>
      </c>
      <c r="L154" s="72">
        <v>2</v>
      </c>
      <c r="M154" s="120">
        <f t="shared" si="15"/>
        <v>3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'24'!L155</f>
        <v>11</v>
      </c>
      <c r="F155" s="126"/>
      <c r="G155" s="141"/>
      <c r="H155" s="141"/>
      <c r="I155" s="141"/>
      <c r="J155" s="149"/>
      <c r="K155" s="133">
        <v>1</v>
      </c>
      <c r="L155" s="72">
        <v>8</v>
      </c>
      <c r="M155" s="120">
        <f t="shared" si="15"/>
        <v>2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'24'!L156</f>
        <v>7</v>
      </c>
      <c r="F156" s="126"/>
      <c r="G156" s="141"/>
      <c r="H156" s="141"/>
      <c r="I156" s="141"/>
      <c r="J156" s="149"/>
      <c r="K156" s="133">
        <v>2</v>
      </c>
      <c r="L156" s="72">
        <v>2</v>
      </c>
      <c r="M156" s="120">
        <f t="shared" si="15"/>
        <v>3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'24'!L157</f>
        <v>1</v>
      </c>
      <c r="F157" s="127"/>
      <c r="G157" s="142"/>
      <c r="H157" s="142"/>
      <c r="I157" s="142"/>
      <c r="J157" s="150"/>
      <c r="K157" s="134"/>
      <c r="L157" s="73"/>
      <c r="M157" s="120">
        <f t="shared" si="15"/>
        <v>1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'24'!L158</f>
        <v>1</v>
      </c>
      <c r="F158" s="127"/>
      <c r="G158" s="142"/>
      <c r="H158" s="142"/>
      <c r="I158" s="142"/>
      <c r="J158" s="150"/>
      <c r="K158" s="134"/>
      <c r="L158" s="73">
        <v>1</v>
      </c>
      <c r="M158" s="120">
        <f t="shared" si="15"/>
        <v>0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'24'!L159</f>
        <v>2</v>
      </c>
      <c r="F159" s="127"/>
      <c r="G159" s="142">
        <v>4</v>
      </c>
      <c r="H159" s="142"/>
      <c r="I159" s="142"/>
      <c r="J159" s="150"/>
      <c r="K159" s="134"/>
      <c r="L159" s="73">
        <v>1</v>
      </c>
      <c r="M159" s="120">
        <f t="shared" si="15"/>
        <v>5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'24'!L160</f>
        <v>7</v>
      </c>
      <c r="F160" s="127"/>
      <c r="G160" s="142"/>
      <c r="H160" s="142"/>
      <c r="I160" s="142"/>
      <c r="J160" s="150">
        <v>1</v>
      </c>
      <c r="K160" s="134"/>
      <c r="L160" s="73">
        <v>5</v>
      </c>
      <c r="M160" s="120">
        <f t="shared" si="15"/>
        <v>1</v>
      </c>
      <c r="N160" s="73" t="s">
        <v>298</v>
      </c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96</v>
      </c>
      <c r="F162" s="105">
        <f t="shared" si="16"/>
        <v>0</v>
      </c>
      <c r="G162" s="105">
        <f t="shared" si="16"/>
        <v>56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26</v>
      </c>
      <c r="M162" s="119">
        <f t="shared" si="15"/>
        <v>126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'24'!L163</f>
        <v>0</v>
      </c>
      <c r="F163" s="125"/>
      <c r="G163" s="140"/>
      <c r="H163" s="140"/>
      <c r="I163" s="140"/>
      <c r="J163" s="148"/>
      <c r="K163" s="132"/>
      <c r="L163" s="71"/>
      <c r="M163" s="120">
        <f t="shared" si="15"/>
        <v>0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'24'!L164</f>
        <v>17</v>
      </c>
      <c r="F164" s="126"/>
      <c r="G164" s="141"/>
      <c r="H164" s="141"/>
      <c r="I164" s="141"/>
      <c r="J164" s="149"/>
      <c r="K164" s="133"/>
      <c r="L164" s="72">
        <v>3</v>
      </c>
      <c r="M164" s="120">
        <f t="shared" si="15"/>
        <v>14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'24'!L165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'24'!L166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'24'!L167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'24'!L168</f>
        <v>64</v>
      </c>
      <c r="F168" s="126"/>
      <c r="G168" s="141"/>
      <c r="H168" s="141"/>
      <c r="I168" s="141"/>
      <c r="J168" s="149"/>
      <c r="K168" s="133"/>
      <c r="L168" s="72">
        <v>17</v>
      </c>
      <c r="M168" s="120">
        <f t="shared" si="15"/>
        <v>47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'24'!L169</f>
        <v>7</v>
      </c>
      <c r="F169" s="127"/>
      <c r="G169" s="142"/>
      <c r="H169" s="142"/>
      <c r="I169" s="142"/>
      <c r="J169" s="150"/>
      <c r="K169" s="134"/>
      <c r="L169" s="73"/>
      <c r="M169" s="120">
        <f t="shared" si="15"/>
        <v>7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'24'!L170</f>
        <v>0</v>
      </c>
      <c r="F170" s="127"/>
      <c r="G170" s="142">
        <v>28</v>
      </c>
      <c r="H170" s="142"/>
      <c r="I170" s="142"/>
      <c r="J170" s="150"/>
      <c r="K170" s="134"/>
      <c r="L170" s="73">
        <v>6</v>
      </c>
      <c r="M170" s="120">
        <f t="shared" si="15"/>
        <v>22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'24'!L171</f>
        <v>8</v>
      </c>
      <c r="F171" s="127"/>
      <c r="G171" s="142"/>
      <c r="H171" s="142"/>
      <c r="I171" s="142"/>
      <c r="J171" s="150"/>
      <c r="K171" s="134"/>
      <c r="L171" s="73"/>
      <c r="M171" s="120">
        <f t="shared" si="15"/>
        <v>8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'24'!L172</f>
        <v>0</v>
      </c>
      <c r="F172" s="127"/>
      <c r="G172" s="142">
        <v>28</v>
      </c>
      <c r="H172" s="142"/>
      <c r="I172" s="142"/>
      <c r="J172" s="150"/>
      <c r="K172" s="134"/>
      <c r="L172" s="73"/>
      <c r="M172" s="120">
        <f t="shared" si="15"/>
        <v>28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'24'!L173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'24'!L174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'24'!L175</f>
        <v>0</v>
      </c>
      <c r="F175" s="128"/>
      <c r="G175" s="144">
        <v>6</v>
      </c>
      <c r="H175" s="144"/>
      <c r="I175" s="144"/>
      <c r="J175" s="152"/>
      <c r="K175" s="137"/>
      <c r="L175" s="76"/>
      <c r="M175" s="120">
        <f t="shared" si="15"/>
        <v>6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18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'24'!L179</f>
        <v>18</v>
      </c>
      <c r="F179" s="125"/>
      <c r="G179" s="140"/>
      <c r="H179" s="140"/>
      <c r="I179" s="140"/>
      <c r="J179" s="148"/>
      <c r="K179" s="132"/>
      <c r="L179" s="71">
        <v>17</v>
      </c>
      <c r="M179" s="120">
        <f t="shared" si="15"/>
        <v>1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'24'!L180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337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288</v>
      </c>
      <c r="M195" s="119">
        <f t="shared" si="15"/>
        <v>49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'24'!L196</f>
        <v>12</v>
      </c>
      <c r="F196" s="125"/>
      <c r="G196" s="125"/>
      <c r="H196" s="125"/>
      <c r="I196" s="125"/>
      <c r="J196" s="148"/>
      <c r="K196" s="132"/>
      <c r="L196" s="71">
        <v>0</v>
      </c>
      <c r="M196" s="120">
        <f t="shared" si="15"/>
        <v>12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'24'!L197</f>
        <v>46</v>
      </c>
      <c r="F197" s="125"/>
      <c r="G197" s="125"/>
      <c r="H197" s="125"/>
      <c r="I197" s="125"/>
      <c r="J197" s="148"/>
      <c r="K197" s="132"/>
      <c r="L197" s="71">
        <v>46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'24'!L198</f>
        <v>14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5"/>
        <v>3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'24'!L199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'24'!L200</f>
        <v>120</v>
      </c>
      <c r="F200" s="125"/>
      <c r="G200" s="125"/>
      <c r="H200" s="125"/>
      <c r="I200" s="125"/>
      <c r="J200" s="148"/>
      <c r="K200" s="132"/>
      <c r="L200" s="71">
        <v>96</v>
      </c>
      <c r="M200" s="120">
        <f t="shared" si="15"/>
        <v>24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'24'!L201</f>
        <v>37</v>
      </c>
      <c r="F201" s="125"/>
      <c r="G201" s="125"/>
      <c r="H201" s="125"/>
      <c r="I201" s="125"/>
      <c r="J201" s="148"/>
      <c r="K201" s="132"/>
      <c r="L201" s="71">
        <v>34</v>
      </c>
      <c r="M201" s="120">
        <f t="shared" si="15"/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'24'!L202</f>
        <v>26</v>
      </c>
      <c r="F202" s="125"/>
      <c r="G202" s="125"/>
      <c r="H202" s="125"/>
      <c r="I202" s="125"/>
      <c r="J202" s="148"/>
      <c r="K202" s="132"/>
      <c r="L202" s="71">
        <v>20</v>
      </c>
      <c r="M202" s="120">
        <f t="shared" si="15"/>
        <v>6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'24'!L203</f>
        <v>34</v>
      </c>
      <c r="F203" s="125"/>
      <c r="G203" s="125"/>
      <c r="H203" s="125"/>
      <c r="I203" s="125"/>
      <c r="J203" s="148"/>
      <c r="K203" s="132"/>
      <c r="L203" s="71">
        <v>33</v>
      </c>
      <c r="M203" s="120">
        <f t="shared" si="15"/>
        <v>1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'24'!L204</f>
        <v>24</v>
      </c>
      <c r="F204" s="125"/>
      <c r="G204" s="125"/>
      <c r="H204" s="125"/>
      <c r="I204" s="125"/>
      <c r="J204" s="148"/>
      <c r="K204" s="132"/>
      <c r="L204" s="71">
        <v>24</v>
      </c>
      <c r="M204" s="120">
        <f t="shared" si="15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23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23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'24'!L208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'24'!L209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125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96</v>
      </c>
      <c r="M211" s="119">
        <f t="shared" si="15"/>
        <v>29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'24'!L212</f>
        <v>8</v>
      </c>
      <c r="F212" s="125"/>
      <c r="G212" s="125"/>
      <c r="H212" s="125"/>
      <c r="I212" s="125"/>
      <c r="J212" s="148"/>
      <c r="K212" s="132"/>
      <c r="L212" s="71">
        <v>8</v>
      </c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'24'!L213</f>
        <v>69</v>
      </c>
      <c r="F213" s="126"/>
      <c r="G213" s="126"/>
      <c r="H213" s="126"/>
      <c r="I213" s="126"/>
      <c r="J213" s="149"/>
      <c r="K213" s="133"/>
      <c r="L213" s="72">
        <v>56</v>
      </c>
      <c r="M213" s="123">
        <f t="shared" si="15"/>
        <v>13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'24'!L214</f>
        <v>12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12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'24'!L215</f>
        <v>6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3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'24'!L216</f>
        <v>4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'24'!L217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'24'!L218</f>
        <v>10</v>
      </c>
      <c r="F218" s="126"/>
      <c r="G218" s="126"/>
      <c r="H218" s="126"/>
      <c r="I218" s="126"/>
      <c r="J218" s="149"/>
      <c r="K218" s="133"/>
      <c r="L218" s="72">
        <v>9</v>
      </c>
      <c r="M218" s="123">
        <f t="shared" ref="M218:M219" si="22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'24'!L219</f>
        <v>5</v>
      </c>
      <c r="F219" s="126"/>
      <c r="G219" s="126"/>
      <c r="H219" s="126"/>
      <c r="I219" s="126"/>
      <c r="J219" s="149"/>
      <c r="K219" s="133"/>
      <c r="L219" s="72">
        <v>5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81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26</v>
      </c>
      <c r="F5" s="116">
        <f>F6+F48+F62+F66+F76</f>
        <v>0</v>
      </c>
      <c r="G5" s="116">
        <f t="shared" si="0"/>
        <v>304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88</v>
      </c>
      <c r="L5" s="116">
        <f>L6+L48+L62+L66+L76</f>
        <v>20</v>
      </c>
      <c r="M5" s="118">
        <f t="shared" si="0"/>
        <v>220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22</v>
      </c>
      <c r="F6" s="131">
        <f t="shared" si="1"/>
        <v>0</v>
      </c>
      <c r="G6" s="131">
        <f t="shared" si="1"/>
        <v>168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37</v>
      </c>
      <c r="L6" s="131">
        <f t="shared" ref="L6:M6" si="2">SUM(L7:L39)</f>
        <v>17</v>
      </c>
      <c r="M6" s="131">
        <f t="shared" si="2"/>
        <v>136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3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4</v>
      </c>
      <c r="H15" s="141"/>
      <c r="I15" s="141"/>
      <c r="J15" s="149"/>
      <c r="K15" s="133">
        <v>1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>
        <v>6</v>
      </c>
      <c r="H17" s="141"/>
      <c r="I17" s="141"/>
      <c r="J17" s="149"/>
      <c r="K17" s="133">
        <v>1</v>
      </c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>
        <v>6</v>
      </c>
      <c r="H18" s="141"/>
      <c r="I18" s="141"/>
      <c r="J18" s="149"/>
      <c r="K18" s="133">
        <v>2</v>
      </c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9</v>
      </c>
      <c r="F20" s="126"/>
      <c r="G20" s="141"/>
      <c r="H20" s="141"/>
      <c r="I20" s="141"/>
      <c r="J20" s="149"/>
      <c r="K20" s="133"/>
      <c r="L20" s="72">
        <v>7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13</v>
      </c>
      <c r="F22" s="126"/>
      <c r="G22" s="141"/>
      <c r="H22" s="141"/>
      <c r="I22" s="141"/>
      <c r="J22" s="149"/>
      <c r="K22" s="133"/>
      <c r="L22" s="72">
        <v>10</v>
      </c>
      <c r="M22" s="120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6</v>
      </c>
      <c r="H26" s="141"/>
      <c r="I26" s="141"/>
      <c r="J26" s="149"/>
      <c r="K26" s="133">
        <v>4</v>
      </c>
      <c r="L26" s="72"/>
      <c r="M26" s="120">
        <f t="shared" si="3"/>
        <v>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6</v>
      </c>
      <c r="H28" s="141"/>
      <c r="I28" s="141"/>
      <c r="J28" s="149"/>
      <c r="K28" s="133">
        <v>1</v>
      </c>
      <c r="L28" s="72"/>
      <c r="M28" s="120">
        <f t="shared" si="3"/>
        <v>5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6</v>
      </c>
      <c r="H29" s="141"/>
      <c r="I29" s="141"/>
      <c r="J29" s="149"/>
      <c r="K29" s="133">
        <v>1</v>
      </c>
      <c r="L29" s="72"/>
      <c r="M29" s="120">
        <f t="shared" si="3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>
        <v>6</v>
      </c>
      <c r="H30" s="141"/>
      <c r="I30" s="141"/>
      <c r="J30" s="149"/>
      <c r="K30" s="133">
        <v>4</v>
      </c>
      <c r="L30" s="72"/>
      <c r="M30" s="120">
        <f t="shared" si="3"/>
        <v>2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4</v>
      </c>
      <c r="H32" s="141"/>
      <c r="I32" s="141"/>
      <c r="J32" s="149"/>
      <c r="K32" s="133">
        <v>2</v>
      </c>
      <c r="L32" s="72"/>
      <c r="M32" s="120">
        <f t="shared" si="3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6</v>
      </c>
      <c r="H34" s="141"/>
      <c r="I34" s="141"/>
      <c r="J34" s="149"/>
      <c r="K34" s="133">
        <v>4</v>
      </c>
      <c r="L34" s="72"/>
      <c r="M34" s="120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16</v>
      </c>
      <c r="H38" s="141"/>
      <c r="I38" s="141"/>
      <c r="J38" s="149"/>
      <c r="K38" s="133">
        <v>5</v>
      </c>
      <c r="L38" s="72"/>
      <c r="M38" s="120">
        <f t="shared" si="3"/>
        <v>11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'25'!L40</f>
        <v>0</v>
      </c>
      <c r="F40" s="127"/>
      <c r="G40" s="142">
        <v>8</v>
      </c>
      <c r="H40" s="142"/>
      <c r="I40" s="142"/>
      <c r="J40" s="150"/>
      <c r="K40" s="134">
        <v>4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'25'!L42</f>
        <v>0</v>
      </c>
      <c r="F42" s="127"/>
      <c r="G42" s="142">
        <v>6</v>
      </c>
      <c r="H42" s="142"/>
      <c r="I42" s="142"/>
      <c r="J42" s="150">
        <v>1</v>
      </c>
      <c r="K42" s="134">
        <v>3</v>
      </c>
      <c r="L42" s="73"/>
      <c r="M42" s="120">
        <f t="shared" si="3"/>
        <v>2</v>
      </c>
      <c r="N42" s="73" t="s">
        <v>298</v>
      </c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'25'!L43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'25'!L44</f>
        <v>0</v>
      </c>
      <c r="F44" s="127"/>
      <c r="G44" s="142">
        <v>4</v>
      </c>
      <c r="H44" s="142"/>
      <c r="I44" s="142"/>
      <c r="J44" s="150"/>
      <c r="K44" s="134">
        <v>3</v>
      </c>
      <c r="L44" s="73"/>
      <c r="M44" s="121">
        <f t="shared" si="3"/>
        <v>1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'25'!L45</f>
        <v>0</v>
      </c>
      <c r="F45" s="127"/>
      <c r="G45" s="142">
        <v>8</v>
      </c>
      <c r="H45" s="142"/>
      <c r="I45" s="142"/>
      <c r="J45" s="150"/>
      <c r="K45" s="134">
        <v>1</v>
      </c>
      <c r="L45" s="73"/>
      <c r="M45" s="121">
        <f t="shared" si="3"/>
        <v>7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'25'!L46</f>
        <v>0</v>
      </c>
      <c r="F46" s="127"/>
      <c r="G46" s="142">
        <v>6</v>
      </c>
      <c r="H46" s="142"/>
      <c r="I46" s="142"/>
      <c r="J46" s="150"/>
      <c r="K46" s="134"/>
      <c r="L46" s="73"/>
      <c r="M46" s="121">
        <f t="shared" si="3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4</v>
      </c>
      <c r="F48" s="103">
        <f>SUM(F49:F60)</f>
        <v>0</v>
      </c>
      <c r="G48" s="103">
        <f t="shared" ref="G48:L48" si="4">SUM(G49:G60)</f>
        <v>121</v>
      </c>
      <c r="H48" s="103">
        <f t="shared" si="4"/>
        <v>0</v>
      </c>
      <c r="I48" s="103">
        <f t="shared" si="4"/>
        <v>0</v>
      </c>
      <c r="J48" s="103">
        <f t="shared" si="4"/>
        <v>1</v>
      </c>
      <c r="K48" s="103">
        <f t="shared" si="4"/>
        <v>47</v>
      </c>
      <c r="L48" s="103">
        <f t="shared" si="4"/>
        <v>3</v>
      </c>
      <c r="M48" s="119">
        <f>(E48+F48+G48+H48+I48)-J48-K48-L48</f>
        <v>74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'25'!L49</f>
        <v>0</v>
      </c>
      <c r="F49" s="125"/>
      <c r="G49" s="140">
        <v>5</v>
      </c>
      <c r="H49" s="140"/>
      <c r="I49" s="140"/>
      <c r="J49" s="148"/>
      <c r="K49" s="132">
        <v>1</v>
      </c>
      <c r="L49" s="71"/>
      <c r="M49" s="120">
        <f t="shared" si="3"/>
        <v>4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'25'!L50</f>
        <v>0</v>
      </c>
      <c r="F50" s="126"/>
      <c r="G50" s="141">
        <v>40</v>
      </c>
      <c r="H50" s="141"/>
      <c r="I50" s="141"/>
      <c r="J50" s="149"/>
      <c r="K50" s="133">
        <v>15</v>
      </c>
      <c r="L50" s="72"/>
      <c r="M50" s="120">
        <f t="shared" si="3"/>
        <v>25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'25'!L51</f>
        <v>0</v>
      </c>
      <c r="F51" s="126"/>
      <c r="G51" s="141">
        <v>16</v>
      </c>
      <c r="H51" s="141"/>
      <c r="I51" s="141"/>
      <c r="J51" s="149"/>
      <c r="K51" s="133">
        <v>12</v>
      </c>
      <c r="L51" s="72"/>
      <c r="M51" s="120">
        <f t="shared" si="3"/>
        <v>4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'25'!L52</f>
        <v>0</v>
      </c>
      <c r="F52" s="126"/>
      <c r="G52" s="141">
        <v>40</v>
      </c>
      <c r="H52" s="141"/>
      <c r="I52" s="141"/>
      <c r="J52" s="149"/>
      <c r="K52" s="133">
        <v>16</v>
      </c>
      <c r="L52" s="72"/>
      <c r="M52" s="120">
        <f t="shared" si="3"/>
        <v>24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'25'!L53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'25'!L55</f>
        <v>0</v>
      </c>
      <c r="F55" s="126"/>
      <c r="G55" s="141">
        <v>3</v>
      </c>
      <c r="H55" s="141"/>
      <c r="I55" s="141"/>
      <c r="J55" s="149"/>
      <c r="K55" s="133"/>
      <c r="L55" s="72"/>
      <c r="M55" s="120">
        <f t="shared" si="3"/>
        <v>3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'25'!L56</f>
        <v>4</v>
      </c>
      <c r="F56" s="126"/>
      <c r="G56" s="141"/>
      <c r="H56" s="141"/>
      <c r="I56" s="141"/>
      <c r="J56" s="149"/>
      <c r="K56" s="133"/>
      <c r="L56" s="72">
        <v>3</v>
      </c>
      <c r="M56" s="120">
        <f t="shared" si="3"/>
        <v>1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'25'!L57</f>
        <v>0</v>
      </c>
      <c r="F57" s="126"/>
      <c r="G57" s="141">
        <v>5</v>
      </c>
      <c r="H57" s="141"/>
      <c r="I57" s="141"/>
      <c r="J57" s="149"/>
      <c r="K57" s="133">
        <v>3</v>
      </c>
      <c r="L57" s="72"/>
      <c r="M57" s="120">
        <f t="shared" si="3"/>
        <v>2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'25'!L58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'25'!L59</f>
        <v>0</v>
      </c>
      <c r="F59" s="126"/>
      <c r="G59" s="141">
        <v>6</v>
      </c>
      <c r="H59" s="141"/>
      <c r="I59" s="141"/>
      <c r="J59" s="149">
        <v>1</v>
      </c>
      <c r="K59" s="133"/>
      <c r="L59" s="72"/>
      <c r="M59" s="120">
        <f t="shared" si="3"/>
        <v>5</v>
      </c>
      <c r="N59" s="72" t="s">
        <v>277</v>
      </c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'25'!L60</f>
        <v>0</v>
      </c>
      <c r="F60" s="126"/>
      <c r="G60" s="141">
        <v>6</v>
      </c>
      <c r="H60" s="141"/>
      <c r="I60" s="141"/>
      <c r="J60" s="149"/>
      <c r="K60" s="133"/>
      <c r="L60" s="72"/>
      <c r="M60" s="120">
        <f t="shared" si="3"/>
        <v>6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'25'!L63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'25'!L64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8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4</v>
      </c>
      <c r="L66" s="103">
        <f t="shared" si="6"/>
        <v>0</v>
      </c>
      <c r="M66" s="119">
        <f t="shared" si="3"/>
        <v>4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'25'!L67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'25'!L68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'25'!L69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'25'!L70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'25'!L71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'25'!L73</f>
        <v>0</v>
      </c>
      <c r="F73" s="126"/>
      <c r="G73" s="141">
        <v>1</v>
      </c>
      <c r="H73" s="141"/>
      <c r="I73" s="141"/>
      <c r="J73" s="149"/>
      <c r="K73" s="133">
        <v>1</v>
      </c>
      <c r="L73" s="72"/>
      <c r="M73" s="120">
        <f t="shared" si="3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'25'!L74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3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7</v>
      </c>
      <c r="H76" s="106">
        <f t="shared" si="7"/>
        <v>0</v>
      </c>
      <c r="I76" s="106">
        <f t="shared" si="7"/>
        <v>0</v>
      </c>
      <c r="J76" s="106">
        <f t="shared" si="7"/>
        <v>1</v>
      </c>
      <c r="K76" s="106">
        <f t="shared" si="7"/>
        <v>0</v>
      </c>
      <c r="L76" s="106">
        <f t="shared" si="7"/>
        <v>0</v>
      </c>
      <c r="M76" s="119">
        <f t="shared" si="3"/>
        <v>6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'25'!L77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'25'!L78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8" si="8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'25'!L79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 t="shared" si="8"/>
        <v>6</v>
      </c>
      <c r="N79" s="72" t="s">
        <v>273</v>
      </c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'25'!L82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'25'!L83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20</v>
      </c>
      <c r="F85" s="108">
        <f t="shared" si="9"/>
        <v>0</v>
      </c>
      <c r="G85" s="108">
        <f t="shared" si="9"/>
        <v>0</v>
      </c>
      <c r="H85" s="108">
        <f t="shared" si="9"/>
        <v>38</v>
      </c>
      <c r="I85" s="108">
        <f t="shared" si="9"/>
        <v>0</v>
      </c>
      <c r="J85" s="108">
        <f t="shared" si="9"/>
        <v>2</v>
      </c>
      <c r="K85" s="108">
        <f t="shared" si="9"/>
        <v>0</v>
      </c>
      <c r="L85" s="108">
        <f t="shared" si="9"/>
        <v>40</v>
      </c>
      <c r="M85" s="119">
        <f t="shared" si="8"/>
        <v>16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'25'!L86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'25'!L87</f>
        <v>6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3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'25'!L88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'25'!L89</f>
        <v>7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8"/>
        <v>3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'25'!L90</f>
        <v>0</v>
      </c>
      <c r="F90" s="126"/>
      <c r="G90" s="141"/>
      <c r="H90" s="141">
        <v>16</v>
      </c>
      <c r="I90" s="141"/>
      <c r="J90" s="149"/>
      <c r="K90" s="133"/>
      <c r="L90" s="72">
        <v>11</v>
      </c>
      <c r="M90" s="120">
        <f t="shared" si="8"/>
        <v>5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'25'!L91</f>
        <v>0</v>
      </c>
      <c r="F91" s="126"/>
      <c r="G91" s="141"/>
      <c r="H91" s="141"/>
      <c r="I91" s="141"/>
      <c r="J91" s="149"/>
      <c r="K91" s="133"/>
      <c r="L91" s="72"/>
      <c r="M91" s="120">
        <f t="shared" si="8"/>
        <v>0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'25'!L92</f>
        <v>0</v>
      </c>
      <c r="F92" s="126"/>
      <c r="G92" s="141"/>
      <c r="H92" s="141">
        <v>10</v>
      </c>
      <c r="I92" s="141"/>
      <c r="J92" s="149"/>
      <c r="K92" s="133"/>
      <c r="L92" s="72">
        <v>10</v>
      </c>
      <c r="M92" s="120">
        <f t="shared" si="8"/>
        <v>0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'25'!L93</f>
        <v>5</v>
      </c>
      <c r="F93" s="126"/>
      <c r="G93" s="141"/>
      <c r="H93" s="141">
        <v>12</v>
      </c>
      <c r="I93" s="141"/>
      <c r="J93" s="149">
        <v>2</v>
      </c>
      <c r="K93" s="133"/>
      <c r="L93" s="72">
        <v>10</v>
      </c>
      <c r="M93" s="120">
        <f t="shared" si="8"/>
        <v>5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'25'!L94</f>
        <v>2</v>
      </c>
      <c r="F94" s="126"/>
      <c r="G94" s="141"/>
      <c r="H94" s="141"/>
      <c r="I94" s="141"/>
      <c r="J94" s="149"/>
      <c r="K94" s="133"/>
      <c r="L94" s="72">
        <v>2</v>
      </c>
      <c r="M94" s="120">
        <f t="shared" si="8"/>
        <v>0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'25'!L95</f>
        <v>4</v>
      </c>
      <c r="F95" s="127"/>
      <c r="G95" s="142"/>
      <c r="H95" s="142"/>
      <c r="I95" s="142"/>
      <c r="J95" s="150"/>
      <c r="K95" s="134"/>
      <c r="L95" s="73">
        <v>3</v>
      </c>
      <c r="M95" s="120">
        <f t="shared" si="8"/>
        <v>1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7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6</v>
      </c>
      <c r="M97" s="106">
        <f t="shared" si="11"/>
        <v>1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'25'!L98</f>
        <v>7</v>
      </c>
      <c r="F98" s="125"/>
      <c r="G98" s="140"/>
      <c r="H98" s="140"/>
      <c r="I98" s="140"/>
      <c r="J98" s="148"/>
      <c r="K98" s="132"/>
      <c r="L98" s="71">
        <v>6</v>
      </c>
      <c r="M98" s="120">
        <f t="shared" si="8"/>
        <v>1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'25'!L101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'25'!L108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'25'!L109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4</v>
      </c>
      <c r="F112" s="105">
        <f t="shared" si="13"/>
        <v>0</v>
      </c>
      <c r="G112" s="105">
        <f t="shared" si="13"/>
        <v>1</v>
      </c>
      <c r="H112" s="105">
        <f t="shared" si="13"/>
        <v>1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2</v>
      </c>
      <c r="M112" s="119">
        <f t="shared" si="8"/>
        <v>4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'25'!L113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'25'!L115</f>
        <v>0</v>
      </c>
      <c r="F115" s="127"/>
      <c r="G115" s="142">
        <v>1</v>
      </c>
      <c r="H115" s="142"/>
      <c r="I115" s="142"/>
      <c r="J115" s="150"/>
      <c r="K115" s="134"/>
      <c r="L115" s="73"/>
      <c r="M115" s="120">
        <f t="shared" si="8"/>
        <v>1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'25'!L116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'25'!L126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1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'25'!L128</f>
        <v>0</v>
      </c>
      <c r="F128" s="126"/>
      <c r="G128" s="141"/>
      <c r="H128" s="141">
        <v>1</v>
      </c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'25'!L130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'25'!L134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'25'!L141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'25'!L142</f>
        <v>1</v>
      </c>
      <c r="F142" s="126"/>
      <c r="G142" s="141"/>
      <c r="H142" s="141"/>
      <c r="I142" s="141"/>
      <c r="J142" s="149"/>
      <c r="K142" s="133"/>
      <c r="L142" s="72">
        <v>1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'25'!L143</f>
        <v>2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2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'25'!L144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'25'!L145</f>
        <v>1</v>
      </c>
      <c r="F145" s="127"/>
      <c r="G145" s="142"/>
      <c r="H145" s="142"/>
      <c r="I145" s="142"/>
      <c r="J145" s="150"/>
      <c r="K145" s="134"/>
      <c r="L145" s="73"/>
      <c r="M145" s="120">
        <f t="shared" si="8"/>
        <v>1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'25'!L146</f>
        <v>1</v>
      </c>
      <c r="F146" s="127"/>
      <c r="G146" s="142"/>
      <c r="H146" s="142">
        <v>1</v>
      </c>
      <c r="I146" s="142"/>
      <c r="J146" s="150"/>
      <c r="K146" s="134"/>
      <c r="L146" s="73">
        <v>1</v>
      </c>
      <c r="M146" s="120">
        <f t="shared" si="8"/>
        <v>1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'25'!L147</f>
        <v>0</v>
      </c>
      <c r="F147" s="127"/>
      <c r="G147" s="142"/>
      <c r="H147" s="142">
        <v>2</v>
      </c>
      <c r="I147" s="142"/>
      <c r="J147" s="150"/>
      <c r="K147" s="134"/>
      <c r="L147" s="73">
        <v>1</v>
      </c>
      <c r="M147" s="120">
        <f t="shared" si="8"/>
        <v>1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24</v>
      </c>
      <c r="F149" s="105">
        <f t="shared" si="14"/>
        <v>0</v>
      </c>
      <c r="G149" s="105">
        <f t="shared" si="14"/>
        <v>0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15</v>
      </c>
      <c r="L149" s="105">
        <f t="shared" si="14"/>
        <v>7</v>
      </c>
      <c r="M149" s="119">
        <f t="shared" ref="M149:M217" si="15">(E149+F149+G149+H149+I149)-J149-K149-L149</f>
        <v>2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'25'!L150</f>
        <v>3</v>
      </c>
      <c r="G150" s="140"/>
      <c r="H150" s="140"/>
      <c r="I150" s="140"/>
      <c r="J150" s="148"/>
      <c r="K150" s="132"/>
      <c r="L150" s="71">
        <v>3</v>
      </c>
      <c r="M150" s="120">
        <f>(E150+K150+G150+H150+I150)-J150-K150-L150</f>
        <v>0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'25'!L151</f>
        <v>9</v>
      </c>
      <c r="F151" s="126"/>
      <c r="G151" s="141"/>
      <c r="H151" s="141"/>
      <c r="I151" s="141"/>
      <c r="J151" s="149"/>
      <c r="K151" s="133">
        <v>7</v>
      </c>
      <c r="L151" s="72"/>
      <c r="M151" s="120">
        <f t="shared" ref="M151:M160" si="16">(E151+K151+G151+H151+I151)-J151-K151-L151</f>
        <v>9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'25'!L152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6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'25'!L153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6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'25'!L154</f>
        <v>2</v>
      </c>
      <c r="F154" s="126"/>
      <c r="G154" s="141"/>
      <c r="H154" s="141"/>
      <c r="I154" s="141"/>
      <c r="J154" s="149"/>
      <c r="K154" s="125">
        <v>4</v>
      </c>
      <c r="L154" s="72">
        <v>2</v>
      </c>
      <c r="M154" s="120">
        <f t="shared" si="16"/>
        <v>0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'25'!L155</f>
        <v>8</v>
      </c>
      <c r="F155" s="126"/>
      <c r="G155" s="141"/>
      <c r="H155" s="141"/>
      <c r="I155" s="141"/>
      <c r="J155" s="149"/>
      <c r="K155" s="133">
        <v>4</v>
      </c>
      <c r="L155" s="72">
        <v>2</v>
      </c>
      <c r="M155" s="120">
        <f t="shared" si="16"/>
        <v>6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'25'!L156</f>
        <v>2</v>
      </c>
      <c r="F156" s="126"/>
      <c r="G156" s="141"/>
      <c r="H156" s="141"/>
      <c r="I156" s="141"/>
      <c r="J156" s="149"/>
      <c r="K156" s="133"/>
      <c r="L156" s="72"/>
      <c r="M156" s="120">
        <f t="shared" si="16"/>
        <v>2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'25'!L157</f>
        <v>0</v>
      </c>
      <c r="F157" s="127"/>
      <c r="G157" s="142"/>
      <c r="H157" s="142"/>
      <c r="I157" s="142"/>
      <c r="J157" s="150"/>
      <c r="K157" s="134"/>
      <c r="L157" s="73"/>
      <c r="M157" s="120">
        <f t="shared" si="16"/>
        <v>0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'25'!L158</f>
        <v>1</v>
      </c>
      <c r="F158" s="127"/>
      <c r="G158" s="142"/>
      <c r="H158" s="142"/>
      <c r="I158" s="142"/>
      <c r="J158" s="150"/>
      <c r="K158" s="134"/>
      <c r="L158" s="73">
        <v>1</v>
      </c>
      <c r="M158" s="120">
        <f t="shared" si="16"/>
        <v>0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'25'!L159</f>
        <v>1</v>
      </c>
      <c r="F159" s="127"/>
      <c r="G159" s="142"/>
      <c r="H159" s="142">
        <v>3</v>
      </c>
      <c r="I159" s="142"/>
      <c r="J159" s="150"/>
      <c r="K159" s="134"/>
      <c r="L159" s="73">
        <v>4</v>
      </c>
      <c r="M159" s="120">
        <f t="shared" si="16"/>
        <v>0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'25'!L160</f>
        <v>5</v>
      </c>
      <c r="F160" s="127"/>
      <c r="G160" s="142"/>
      <c r="H160" s="142"/>
      <c r="I160" s="142"/>
      <c r="J160" s="150"/>
      <c r="K160" s="134"/>
      <c r="L160" s="73">
        <v>5</v>
      </c>
      <c r="M160" s="120">
        <f t="shared" si="16"/>
        <v>0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7">SUM(E163:E172)</f>
        <v>26</v>
      </c>
      <c r="F162" s="105">
        <f t="shared" si="17"/>
        <v>0</v>
      </c>
      <c r="G162" s="105">
        <f t="shared" si="17"/>
        <v>0</v>
      </c>
      <c r="H162" s="105">
        <f t="shared" si="17"/>
        <v>112</v>
      </c>
      <c r="I162" s="105">
        <f t="shared" si="17"/>
        <v>0</v>
      </c>
      <c r="J162" s="105">
        <f t="shared" si="17"/>
        <v>0</v>
      </c>
      <c r="K162" s="105">
        <f t="shared" si="17"/>
        <v>0</v>
      </c>
      <c r="L162" s="105">
        <f t="shared" si="17"/>
        <v>89</v>
      </c>
      <c r="M162" s="119">
        <f t="shared" si="15"/>
        <v>49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'25'!L163</f>
        <v>0</v>
      </c>
      <c r="F163" s="125"/>
      <c r="G163" s="140"/>
      <c r="H163" s="140">
        <v>64</v>
      </c>
      <c r="I163" s="140"/>
      <c r="J163" s="148"/>
      <c r="K163" s="132"/>
      <c r="L163" s="71">
        <v>46</v>
      </c>
      <c r="M163" s="120">
        <f t="shared" si="15"/>
        <v>18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'25'!L164</f>
        <v>3</v>
      </c>
      <c r="F164" s="126"/>
      <c r="G164" s="141"/>
      <c r="H164" s="141">
        <v>10</v>
      </c>
      <c r="I164" s="141"/>
      <c r="J164" s="149"/>
      <c r="K164" s="133"/>
      <c r="L164" s="72">
        <v>9</v>
      </c>
      <c r="M164" s="120">
        <f t="shared" si="15"/>
        <v>4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'25'!L165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'25'!L166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'25'!L167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'25'!L168</f>
        <v>17</v>
      </c>
      <c r="F168" s="126"/>
      <c r="G168" s="141"/>
      <c r="H168" s="141"/>
      <c r="I168" s="141"/>
      <c r="J168" s="149"/>
      <c r="K168" s="133"/>
      <c r="L168" s="72">
        <v>10</v>
      </c>
      <c r="M168" s="120">
        <f t="shared" si="15"/>
        <v>7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'25'!L169</f>
        <v>0</v>
      </c>
      <c r="F169" s="127"/>
      <c r="G169" s="142"/>
      <c r="H169" s="142">
        <v>14</v>
      </c>
      <c r="I169" s="142"/>
      <c r="J169" s="150"/>
      <c r="K169" s="134"/>
      <c r="L169" s="73">
        <v>7</v>
      </c>
      <c r="M169" s="120">
        <f t="shared" si="15"/>
        <v>7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'25'!L170</f>
        <v>6</v>
      </c>
      <c r="F170" s="127"/>
      <c r="G170" s="142"/>
      <c r="H170" s="142">
        <v>14</v>
      </c>
      <c r="I170" s="142"/>
      <c r="J170" s="150"/>
      <c r="K170" s="134"/>
      <c r="L170" s="73">
        <v>14</v>
      </c>
      <c r="M170" s="120">
        <f t="shared" si="15"/>
        <v>6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'25'!L171</f>
        <v>0</v>
      </c>
      <c r="F171" s="127"/>
      <c r="G171" s="142"/>
      <c r="H171" s="142"/>
      <c r="I171" s="142"/>
      <c r="J171" s="150"/>
      <c r="K171" s="134"/>
      <c r="L171" s="73"/>
      <c r="M171" s="120">
        <f t="shared" si="15"/>
        <v>0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'25'!L172</f>
        <v>0</v>
      </c>
      <c r="F172" s="127"/>
      <c r="G172" s="142"/>
      <c r="H172" s="142">
        <v>10</v>
      </c>
      <c r="I172" s="142"/>
      <c r="J172" s="150"/>
      <c r="K172" s="134"/>
      <c r="L172" s="73">
        <v>3</v>
      </c>
      <c r="M172" s="120">
        <f t="shared" si="15"/>
        <v>7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'25'!L173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'25'!L174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'25'!L175</f>
        <v>0</v>
      </c>
      <c r="F175" s="128"/>
      <c r="G175" s="144"/>
      <c r="H175" s="144">
        <v>6</v>
      </c>
      <c r="I175" s="144"/>
      <c r="J175" s="152"/>
      <c r="K175" s="137"/>
      <c r="L175" s="76"/>
      <c r="M175" s="120">
        <f t="shared" si="15"/>
        <v>6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17</v>
      </c>
      <c r="F177" s="103">
        <f>SUM(F178:F180)</f>
        <v>0</v>
      </c>
      <c r="G177" s="103">
        <f t="shared" ref="G177:K177" si="18">SUM(G178:G1842)</f>
        <v>0</v>
      </c>
      <c r="H177" s="103">
        <f t="shared" si="18"/>
        <v>0</v>
      </c>
      <c r="I177" s="103">
        <f t="shared" si="18"/>
        <v>0</v>
      </c>
      <c r="J177" s="103">
        <f t="shared" si="18"/>
        <v>0</v>
      </c>
      <c r="K177" s="103">
        <f t="shared" si="18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'25'!L179</f>
        <v>17</v>
      </c>
      <c r="F179" s="125"/>
      <c r="G179" s="140"/>
      <c r="H179" s="140"/>
      <c r="I179" s="140"/>
      <c r="J179" s="148"/>
      <c r="K179" s="132"/>
      <c r="L179" s="71">
        <v>17</v>
      </c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'25'!L180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9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20">SUM(E196:E204)</f>
        <v>288</v>
      </c>
      <c r="F195" s="105">
        <f t="shared" si="20"/>
        <v>0</v>
      </c>
      <c r="G195" s="105">
        <f t="shared" si="20"/>
        <v>0</v>
      </c>
      <c r="H195" s="105">
        <f t="shared" si="20"/>
        <v>0</v>
      </c>
      <c r="I195" s="105">
        <f t="shared" si="20"/>
        <v>0</v>
      </c>
      <c r="J195" s="105">
        <f t="shared" si="20"/>
        <v>0</v>
      </c>
      <c r="K195" s="105">
        <f t="shared" si="20"/>
        <v>0</v>
      </c>
      <c r="L195" s="105">
        <f t="shared" si="20"/>
        <v>282</v>
      </c>
      <c r="M195" s="119">
        <f t="shared" si="15"/>
        <v>6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'25'!L196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'25'!L197</f>
        <v>46</v>
      </c>
      <c r="F197" s="125"/>
      <c r="G197" s="125"/>
      <c r="H197" s="125"/>
      <c r="I197" s="125"/>
      <c r="J197" s="148"/>
      <c r="K197" s="132"/>
      <c r="L197" s="71">
        <v>45</v>
      </c>
      <c r="M197" s="120">
        <f t="shared" si="15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'25'!L198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'25'!L199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'25'!L200</f>
        <v>96</v>
      </c>
      <c r="F200" s="125"/>
      <c r="G200" s="125"/>
      <c r="H200" s="125"/>
      <c r="I200" s="125"/>
      <c r="J200" s="148"/>
      <c r="K200" s="132"/>
      <c r="L200" s="71">
        <v>91</v>
      </c>
      <c r="M200" s="120">
        <f t="shared" si="15"/>
        <v>5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'25'!L201</f>
        <v>34</v>
      </c>
      <c r="F201" s="125"/>
      <c r="G201" s="125"/>
      <c r="H201" s="125"/>
      <c r="I201" s="125"/>
      <c r="J201" s="148"/>
      <c r="K201" s="132"/>
      <c r="L201" s="71">
        <v>34</v>
      </c>
      <c r="M201" s="120">
        <f t="shared" si="15"/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'25'!L202</f>
        <v>20</v>
      </c>
      <c r="F202" s="125"/>
      <c r="G202" s="125"/>
      <c r="H202" s="125"/>
      <c r="I202" s="125"/>
      <c r="J202" s="148"/>
      <c r="K202" s="132"/>
      <c r="L202" s="71">
        <v>20</v>
      </c>
      <c r="M202" s="120">
        <f t="shared" si="15"/>
        <v>0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'25'!L203</f>
        <v>33</v>
      </c>
      <c r="F203" s="125"/>
      <c r="G203" s="125"/>
      <c r="H203" s="125"/>
      <c r="I203" s="125"/>
      <c r="J203" s="148"/>
      <c r="K203" s="132"/>
      <c r="L203" s="71">
        <v>33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'25'!L204</f>
        <v>24</v>
      </c>
      <c r="F204" s="125"/>
      <c r="G204" s="125"/>
      <c r="H204" s="125"/>
      <c r="I204" s="125"/>
      <c r="J204" s="148"/>
      <c r="K204" s="132"/>
      <c r="L204" s="71">
        <v>24</v>
      </c>
      <c r="M204" s="120">
        <f t="shared" si="15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1">SUM(E208:E209)</f>
        <v>23</v>
      </c>
      <c r="F206" s="106">
        <f t="shared" si="21"/>
        <v>0</v>
      </c>
      <c r="G206" s="106">
        <f t="shared" si="21"/>
        <v>0</v>
      </c>
      <c r="H206" s="106">
        <f t="shared" si="21"/>
        <v>0</v>
      </c>
      <c r="I206" s="106">
        <f t="shared" si="21"/>
        <v>0</v>
      </c>
      <c r="J206" s="106">
        <f t="shared" si="21"/>
        <v>0</v>
      </c>
      <c r="K206" s="106">
        <f>SUM(K208:K209)</f>
        <v>0</v>
      </c>
      <c r="L206" s="106">
        <f>SUM(L208:L209)</f>
        <v>23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'25'!L208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'25'!L209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2">SUM(E212:E219)</f>
        <v>96</v>
      </c>
      <c r="F211" s="103">
        <f t="shared" si="22"/>
        <v>0</v>
      </c>
      <c r="G211" s="103">
        <f t="shared" si="22"/>
        <v>0</v>
      </c>
      <c r="H211" s="103">
        <f t="shared" si="22"/>
        <v>0</v>
      </c>
      <c r="I211" s="103">
        <f t="shared" si="22"/>
        <v>0</v>
      </c>
      <c r="J211" s="103">
        <f t="shared" si="22"/>
        <v>0</v>
      </c>
      <c r="K211" s="103">
        <f t="shared" si="22"/>
        <v>0</v>
      </c>
      <c r="L211" s="103">
        <f t="shared" si="22"/>
        <v>79</v>
      </c>
      <c r="M211" s="119">
        <f t="shared" si="15"/>
        <v>17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'25'!L212</f>
        <v>8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8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'25'!L213</f>
        <v>56</v>
      </c>
      <c r="F213" s="126"/>
      <c r="G213" s="126"/>
      <c r="H213" s="126"/>
      <c r="I213" s="126"/>
      <c r="J213" s="149"/>
      <c r="K213" s="133"/>
      <c r="L213" s="72">
        <v>51</v>
      </c>
      <c r="M213" s="123">
        <f t="shared" si="15"/>
        <v>5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'25'!L214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'25'!L215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'25'!L216</f>
        <v>4</v>
      </c>
      <c r="F216" s="126"/>
      <c r="G216" s="126"/>
      <c r="H216" s="126"/>
      <c r="I216" s="126"/>
      <c r="J216" s="149"/>
      <c r="K216" s="133"/>
      <c r="L216" s="72">
        <v>3</v>
      </c>
      <c r="M216" s="123">
        <f t="shared" si="15"/>
        <v>1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'25'!L217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'25'!L218</f>
        <v>9</v>
      </c>
      <c r="F218" s="126"/>
      <c r="G218" s="126"/>
      <c r="H218" s="126"/>
      <c r="I218" s="126"/>
      <c r="J218" s="149"/>
      <c r="K218" s="133"/>
      <c r="L218" s="72">
        <v>8</v>
      </c>
      <c r="M218" s="123">
        <f t="shared" ref="M218:M219" si="23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'25'!L219</f>
        <v>5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3"/>
        <v>2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78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20</v>
      </c>
      <c r="F5" s="116">
        <f>F6+F48+F62+F66+F76</f>
        <v>0</v>
      </c>
      <c r="G5" s="116">
        <f t="shared" si="0"/>
        <v>294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36</v>
      </c>
      <c r="L5" s="116">
        <f>L6+L48+L62+L66+L76</f>
        <v>10</v>
      </c>
      <c r="M5" s="118">
        <f t="shared" si="0"/>
        <v>267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160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20</v>
      </c>
      <c r="L6" s="131">
        <f t="shared" ref="L6:M6" si="2">SUM(L7:L39)</f>
        <v>8</v>
      </c>
      <c r="M6" s="131">
        <f t="shared" si="2"/>
        <v>148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>
        <v>6</v>
      </c>
      <c r="H8" s="141"/>
      <c r="I8" s="141"/>
      <c r="J8" s="149">
        <v>1</v>
      </c>
      <c r="K8" s="133"/>
      <c r="L8" s="72"/>
      <c r="M8" s="120">
        <f t="shared" si="3"/>
        <v>5</v>
      </c>
      <c r="N8" s="72" t="s">
        <v>273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>
        <v>6</v>
      </c>
      <c r="H11" s="141"/>
      <c r="I11" s="141"/>
      <c r="J11" s="149"/>
      <c r="K11" s="133">
        <v>4</v>
      </c>
      <c r="L11" s="72"/>
      <c r="M11" s="120">
        <f t="shared" si="3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>
        <v>4</v>
      </c>
      <c r="H14" s="141"/>
      <c r="I14" s="141"/>
      <c r="J14" s="149"/>
      <c r="K14" s="133">
        <v>1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>
        <v>4</v>
      </c>
      <c r="H15" s="141"/>
      <c r="I15" s="141"/>
      <c r="J15" s="149"/>
      <c r="K15" s="133">
        <v>2</v>
      </c>
      <c r="L15" s="72"/>
      <c r="M15" s="120">
        <f t="shared" si="3"/>
        <v>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>
        <v>4</v>
      </c>
      <c r="H17" s="141"/>
      <c r="I17" s="141"/>
      <c r="J17" s="149"/>
      <c r="K17" s="133">
        <v>2</v>
      </c>
      <c r="L17" s="72"/>
      <c r="M17" s="120">
        <f t="shared" si="3"/>
        <v>2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7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10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>
        <v>6</v>
      </c>
      <c r="H23" s="141"/>
      <c r="I23" s="141"/>
      <c r="J23" s="149"/>
      <c r="K23" s="133">
        <v>1</v>
      </c>
      <c r="L23" s="72"/>
      <c r="M23" s="120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>
        <v>6</v>
      </c>
      <c r="H30" s="141"/>
      <c r="I30" s="141"/>
      <c r="J30" s="149"/>
      <c r="K30" s="133">
        <v>4</v>
      </c>
      <c r="L30" s="72"/>
      <c r="M30" s="120">
        <f t="shared" si="3"/>
        <v>2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>
        <v>6</v>
      </c>
      <c r="H39" s="141"/>
      <c r="I39" s="141"/>
      <c r="J39" s="149"/>
      <c r="K39" s="133">
        <v>1</v>
      </c>
      <c r="L39" s="72"/>
      <c r="M39" s="120">
        <f t="shared" si="3"/>
        <v>5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'26'!L40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'26'!L42</f>
        <v>0</v>
      </c>
      <c r="F42" s="127"/>
      <c r="G42" s="142">
        <v>4</v>
      </c>
      <c r="H42" s="142"/>
      <c r="I42" s="142"/>
      <c r="J42" s="150"/>
      <c r="K42" s="134">
        <v>2</v>
      </c>
      <c r="L42" s="73"/>
      <c r="M42" s="120">
        <f t="shared" si="3"/>
        <v>2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'26'!L43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'26'!L44</f>
        <v>0</v>
      </c>
      <c r="F44" s="127"/>
      <c r="G44" s="142">
        <v>4</v>
      </c>
      <c r="H44" s="142"/>
      <c r="I44" s="142"/>
      <c r="J44" s="150"/>
      <c r="K44" s="134">
        <v>3</v>
      </c>
      <c r="L44" s="73"/>
      <c r="M44" s="121"/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'26'!L45</f>
        <v>0</v>
      </c>
      <c r="F45" s="127"/>
      <c r="G45" s="142">
        <v>8</v>
      </c>
      <c r="H45" s="142"/>
      <c r="I45" s="142"/>
      <c r="J45" s="150"/>
      <c r="K45" s="134"/>
      <c r="L45" s="73"/>
      <c r="M45" s="121"/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'26'!L46</f>
        <v>0</v>
      </c>
      <c r="F46" s="127"/>
      <c r="G46" s="142">
        <v>6</v>
      </c>
      <c r="H46" s="142"/>
      <c r="I46" s="142"/>
      <c r="J46" s="150"/>
      <c r="K46" s="134"/>
      <c r="L46" s="73"/>
      <c r="M46" s="121"/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3</v>
      </c>
      <c r="F48" s="103">
        <f>SUM(F49:F60)</f>
        <v>0</v>
      </c>
      <c r="G48" s="103">
        <f t="shared" ref="G48:L48" si="4">SUM(G49:G60)</f>
        <v>113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11</v>
      </c>
      <c r="L48" s="103">
        <f t="shared" si="4"/>
        <v>2</v>
      </c>
      <c r="M48" s="119">
        <f>(E48+F48+G48+H48+I48)-J48-K48-L48</f>
        <v>103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'26'!L49</f>
        <v>0</v>
      </c>
      <c r="F49" s="125"/>
      <c r="G49" s="140">
        <v>5</v>
      </c>
      <c r="H49" s="140"/>
      <c r="I49" s="140"/>
      <c r="J49" s="148"/>
      <c r="K49" s="132">
        <v>1</v>
      </c>
      <c r="L49" s="71"/>
      <c r="M49" s="120">
        <f t="shared" si="3"/>
        <v>4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'26'!L50</f>
        <v>0</v>
      </c>
      <c r="F50" s="126"/>
      <c r="G50" s="141">
        <v>35</v>
      </c>
      <c r="H50" s="141"/>
      <c r="I50" s="141"/>
      <c r="J50" s="149"/>
      <c r="K50" s="133">
        <v>2</v>
      </c>
      <c r="L50" s="72"/>
      <c r="M50" s="120">
        <f t="shared" si="3"/>
        <v>33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'26'!L51</f>
        <v>0</v>
      </c>
      <c r="F51" s="126"/>
      <c r="G51" s="141">
        <v>19</v>
      </c>
      <c r="H51" s="141"/>
      <c r="I51" s="141"/>
      <c r="J51" s="149"/>
      <c r="K51" s="133">
        <v>3</v>
      </c>
      <c r="L51" s="72"/>
      <c r="M51" s="120">
        <f t="shared" si="3"/>
        <v>16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'26'!L52</f>
        <v>0</v>
      </c>
      <c r="F52" s="126"/>
      <c r="G52" s="141">
        <v>32</v>
      </c>
      <c r="H52" s="141"/>
      <c r="I52" s="141"/>
      <c r="J52" s="149"/>
      <c r="K52" s="133"/>
      <c r="L52" s="72"/>
      <c r="M52" s="120">
        <f t="shared" si="3"/>
        <v>32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'26'!L55</f>
        <v>0</v>
      </c>
      <c r="F55" s="126"/>
      <c r="G55" s="141">
        <v>5</v>
      </c>
      <c r="H55" s="141"/>
      <c r="I55" s="141"/>
      <c r="J55" s="149"/>
      <c r="K55" s="133">
        <v>3</v>
      </c>
      <c r="L55" s="72"/>
      <c r="M55" s="120">
        <f t="shared" si="3"/>
        <v>2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'26'!L56</f>
        <v>3</v>
      </c>
      <c r="F56" s="126"/>
      <c r="G56" s="141"/>
      <c r="H56" s="141"/>
      <c r="I56" s="141"/>
      <c r="J56" s="149"/>
      <c r="K56" s="133"/>
      <c r="L56" s="72">
        <v>2</v>
      </c>
      <c r="M56" s="120">
        <f t="shared" si="3"/>
        <v>1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'26'!L57</f>
        <v>0</v>
      </c>
      <c r="F57" s="126"/>
      <c r="G57" s="141">
        <v>5</v>
      </c>
      <c r="H57" s="141"/>
      <c r="I57" s="141"/>
      <c r="J57" s="149"/>
      <c r="K57" s="133">
        <v>2</v>
      </c>
      <c r="L57" s="72"/>
      <c r="M57" s="120">
        <f t="shared" si="3"/>
        <v>3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'26'!L58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'26'!L59</f>
        <v>0</v>
      </c>
      <c r="F59" s="126"/>
      <c r="G59" s="141">
        <v>6</v>
      </c>
      <c r="H59" s="141"/>
      <c r="I59" s="141"/>
      <c r="J59" s="149"/>
      <c r="K59" s="133"/>
      <c r="L59" s="72"/>
      <c r="M59" s="120">
        <f t="shared" si="3"/>
        <v>6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'26'!L60</f>
        <v>0</v>
      </c>
      <c r="F60" s="126"/>
      <c r="G60" s="141">
        <v>6</v>
      </c>
      <c r="H60" s="141"/>
      <c r="I60" s="141"/>
      <c r="J60" s="149"/>
      <c r="K60" s="133"/>
      <c r="L60" s="72"/>
      <c r="M60" s="120">
        <f t="shared" si="3"/>
        <v>6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'26'!L63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'26'!L64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7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4</v>
      </c>
      <c r="L66" s="103">
        <f t="shared" si="6"/>
        <v>0</v>
      </c>
      <c r="M66" s="119">
        <f t="shared" si="3"/>
        <v>3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'26'!L67</f>
        <v>0</v>
      </c>
      <c r="F67" s="125"/>
      <c r="G67" s="140">
        <v>1</v>
      </c>
      <c r="H67" s="140"/>
      <c r="I67" s="140"/>
      <c r="J67" s="148"/>
      <c r="K67" s="132">
        <v>1</v>
      </c>
      <c r="L67" s="71"/>
      <c r="M67" s="120">
        <f t="shared" si="3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'26'!L68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'26'!L69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'26'!L70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3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'26'!L71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'26'!L72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'26'!L73</f>
        <v>0</v>
      </c>
      <c r="F73" s="126"/>
      <c r="G73" s="141">
        <v>1</v>
      </c>
      <c r="H73" s="141"/>
      <c r="I73" s="141"/>
      <c r="J73" s="149"/>
      <c r="K73" s="133">
        <v>1</v>
      </c>
      <c r="L73" s="72"/>
      <c r="M73" s="120">
        <f t="shared" si="3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'26'!L74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14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1</v>
      </c>
      <c r="L76" s="106">
        <f t="shared" si="7"/>
        <v>0</v>
      </c>
      <c r="M76" s="119">
        <f t="shared" si="3"/>
        <v>13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'26'!L77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'26'!L78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8" si="8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'26'!L80</f>
        <v>0</v>
      </c>
      <c r="F80" s="126"/>
      <c r="G80" s="141">
        <v>7</v>
      </c>
      <c r="H80" s="141"/>
      <c r="I80" s="141"/>
      <c r="J80" s="149"/>
      <c r="K80" s="133">
        <v>1</v>
      </c>
      <c r="L80" s="72"/>
      <c r="M80" s="120">
        <f t="shared" si="8"/>
        <v>6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'26'!L82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'26'!L83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40</v>
      </c>
      <c r="F85" s="108">
        <f t="shared" si="9"/>
        <v>0</v>
      </c>
      <c r="G85" s="108">
        <f t="shared" si="9"/>
        <v>15</v>
      </c>
      <c r="H85" s="108">
        <f t="shared" si="9"/>
        <v>0</v>
      </c>
      <c r="I85" s="108">
        <f t="shared" si="9"/>
        <v>0</v>
      </c>
      <c r="J85" s="108">
        <f t="shared" si="9"/>
        <v>4</v>
      </c>
      <c r="K85" s="108">
        <f t="shared" si="9"/>
        <v>0</v>
      </c>
      <c r="L85" s="108">
        <f t="shared" si="9"/>
        <v>22</v>
      </c>
      <c r="M85" s="119">
        <f t="shared" si="8"/>
        <v>29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'26'!L86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'26'!L87</f>
        <v>3</v>
      </c>
      <c r="F87" s="126"/>
      <c r="G87" s="141">
        <v>9</v>
      </c>
      <c r="H87" s="141"/>
      <c r="I87" s="141"/>
      <c r="J87" s="149"/>
      <c r="K87" s="133"/>
      <c r="L87" s="72">
        <v>8</v>
      </c>
      <c r="M87" s="120">
        <f t="shared" si="8"/>
        <v>4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'26'!L88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'26'!L89</f>
        <v>4</v>
      </c>
      <c r="F89" s="126"/>
      <c r="G89" s="141"/>
      <c r="H89" s="141"/>
      <c r="I89" s="141"/>
      <c r="J89" s="149"/>
      <c r="K89" s="133"/>
      <c r="L89" s="72"/>
      <c r="M89" s="120">
        <f t="shared" si="8"/>
        <v>4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'26'!L90</f>
        <v>11</v>
      </c>
      <c r="F90" s="126"/>
      <c r="G90" s="141"/>
      <c r="H90" s="141"/>
      <c r="I90" s="141"/>
      <c r="J90" s="149">
        <v>2</v>
      </c>
      <c r="K90" s="133"/>
      <c r="L90" s="72">
        <v>1</v>
      </c>
      <c r="M90" s="120">
        <f t="shared" si="8"/>
        <v>8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'26'!L91</f>
        <v>0</v>
      </c>
      <c r="F91" s="126"/>
      <c r="G91" s="141">
        <v>6</v>
      </c>
      <c r="H91" s="141"/>
      <c r="I91" s="141"/>
      <c r="J91" s="149"/>
      <c r="K91" s="133"/>
      <c r="L91" s="72">
        <v>3</v>
      </c>
      <c r="M91" s="120">
        <f t="shared" si="8"/>
        <v>3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'26'!L92</f>
        <v>10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8"/>
        <v>5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'26'!L93</f>
        <v>10</v>
      </c>
      <c r="F93" s="126"/>
      <c r="G93" s="141"/>
      <c r="H93" s="141"/>
      <c r="I93" s="141"/>
      <c r="J93" s="149">
        <v>2</v>
      </c>
      <c r="K93" s="133"/>
      <c r="L93" s="72">
        <v>5</v>
      </c>
      <c r="M93" s="120">
        <f t="shared" si="8"/>
        <v>3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'26'!L94</f>
        <v>2</v>
      </c>
      <c r="F94" s="126"/>
      <c r="G94" s="141"/>
      <c r="H94" s="141"/>
      <c r="I94" s="141"/>
      <c r="J94" s="149"/>
      <c r="K94" s="133"/>
      <c r="L94" s="72"/>
      <c r="M94" s="120">
        <f t="shared" si="8"/>
        <v>2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'26'!L95</f>
        <v>3</v>
      </c>
      <c r="F95" s="127"/>
      <c r="G95" s="142"/>
      <c r="H95" s="142"/>
      <c r="I95" s="142"/>
      <c r="J95" s="150"/>
      <c r="K95" s="134"/>
      <c r="L95" s="73"/>
      <c r="M95" s="120">
        <f t="shared" si="8"/>
        <v>3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6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3</v>
      </c>
      <c r="M97" s="106">
        <f t="shared" si="11"/>
        <v>3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'26'!L98</f>
        <v>6</v>
      </c>
      <c r="F98" s="125"/>
      <c r="G98" s="140"/>
      <c r="H98" s="140"/>
      <c r="I98" s="140"/>
      <c r="J98" s="148"/>
      <c r="K98" s="132"/>
      <c r="L98" s="71">
        <v>3</v>
      </c>
      <c r="M98" s="120">
        <f t="shared" si="8"/>
        <v>3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'26'!L101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'26'!L108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'26'!L109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2</v>
      </c>
      <c r="F112" s="105">
        <f t="shared" si="13"/>
        <v>0</v>
      </c>
      <c r="G112" s="105">
        <f t="shared" si="13"/>
        <v>6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1</v>
      </c>
      <c r="L112" s="105">
        <f t="shared" si="13"/>
        <v>6</v>
      </c>
      <c r="M112" s="119">
        <f t="shared" si="8"/>
        <v>1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'26'!L113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'26'!L115</f>
        <v>0</v>
      </c>
      <c r="F115" s="127"/>
      <c r="G115" s="142">
        <v>1</v>
      </c>
      <c r="H115" s="142"/>
      <c r="I115" s="142"/>
      <c r="J115" s="150"/>
      <c r="K115" s="134"/>
      <c r="L115" s="73"/>
      <c r="M115" s="120">
        <f t="shared" si="8"/>
        <v>1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'26'!L116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'26'!L125</f>
        <v>0</v>
      </c>
      <c r="F125" s="126"/>
      <c r="G125" s="141">
        <v>2</v>
      </c>
      <c r="H125" s="141"/>
      <c r="I125" s="141"/>
      <c r="J125" s="149"/>
      <c r="K125" s="133"/>
      <c r="L125" s="72">
        <v>2</v>
      </c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'26'!L126</f>
        <v>0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'26'!L130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8"/>
        <v>0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'26'!L132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'26'!L134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'26'!L141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'26'!L142</f>
        <v>1</v>
      </c>
      <c r="F142" s="126"/>
      <c r="G142" s="141"/>
      <c r="H142" s="141"/>
      <c r="I142" s="141"/>
      <c r="J142" s="149"/>
      <c r="K142" s="133">
        <v>1</v>
      </c>
      <c r="L142" s="72"/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'26'!L143</f>
        <v>0</v>
      </c>
      <c r="F143" s="127"/>
      <c r="G143" s="142">
        <v>1</v>
      </c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'26'!L144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'26'!L145</f>
        <v>0</v>
      </c>
      <c r="F145" s="127"/>
      <c r="G145" s="142"/>
      <c r="H145" s="142">
        <v>2</v>
      </c>
      <c r="I145" s="142"/>
      <c r="J145" s="150"/>
      <c r="K145" s="134"/>
      <c r="L145" s="73">
        <v>2</v>
      </c>
      <c r="M145" s="120">
        <f t="shared" si="8"/>
        <v>0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'26'!L146</f>
        <v>1</v>
      </c>
      <c r="F146" s="127"/>
      <c r="G146" s="142"/>
      <c r="H146" s="142"/>
      <c r="I146" s="142"/>
      <c r="J146" s="150"/>
      <c r="K146" s="134"/>
      <c r="L146" s="73">
        <v>1</v>
      </c>
      <c r="M146" s="120">
        <f t="shared" si="8"/>
        <v>0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'26'!L147</f>
        <v>1</v>
      </c>
      <c r="F147" s="127"/>
      <c r="G147" s="142"/>
      <c r="H147" s="142"/>
      <c r="I147" s="142"/>
      <c r="J147" s="150"/>
      <c r="K147" s="134"/>
      <c r="L147" s="73">
        <v>1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7</v>
      </c>
      <c r="F149" s="105">
        <f t="shared" si="14"/>
        <v>0</v>
      </c>
      <c r="G149" s="105">
        <f t="shared" si="14"/>
        <v>16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0</v>
      </c>
      <c r="L149" s="105">
        <f t="shared" si="14"/>
        <v>14</v>
      </c>
      <c r="M149" s="119">
        <f t="shared" ref="M149:M217" si="15">(E149+F149+G149+H149+I149)-J149-K149-L149</f>
        <v>9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'26'!L150</f>
        <v>3</v>
      </c>
      <c r="G150" s="140"/>
      <c r="H150" s="140"/>
      <c r="I150" s="140"/>
      <c r="J150" s="148"/>
      <c r="K150" s="132"/>
      <c r="L150" s="71">
        <v>2</v>
      </c>
      <c r="M150" s="120">
        <f>(E150+K154+G150+H150+I150)-J150-K150-L150</f>
        <v>1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'26'!L151</f>
        <v>0</v>
      </c>
      <c r="F151" s="126"/>
      <c r="G151" s="141">
        <v>5</v>
      </c>
      <c r="H151" s="141"/>
      <c r="I151" s="141"/>
      <c r="J151" s="149"/>
      <c r="K151" s="133"/>
      <c r="L151" s="72">
        <v>5</v>
      </c>
      <c r="M151" s="120">
        <f t="shared" si="15"/>
        <v>0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'26'!L152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'26'!L153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'26'!L154</f>
        <v>2</v>
      </c>
      <c r="F154" s="126"/>
      <c r="G154" s="141"/>
      <c r="H154" s="141"/>
      <c r="I154" s="141"/>
      <c r="J154" s="149"/>
      <c r="K154" s="125"/>
      <c r="L154" s="72">
        <v>2</v>
      </c>
      <c r="M154" s="120">
        <f t="shared" si="15"/>
        <v>0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'26'!L155</f>
        <v>2</v>
      </c>
      <c r="F155" s="126"/>
      <c r="G155" s="141">
        <v>5</v>
      </c>
      <c r="H155" s="141"/>
      <c r="I155" s="141"/>
      <c r="J155" s="149"/>
      <c r="K155" s="133"/>
      <c r="L155" s="72">
        <v>3</v>
      </c>
      <c r="M155" s="120">
        <f t="shared" si="15"/>
        <v>4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'26'!L156</f>
        <v>0</v>
      </c>
      <c r="F156" s="126"/>
      <c r="G156" s="141">
        <v>6</v>
      </c>
      <c r="H156" s="141"/>
      <c r="I156" s="141"/>
      <c r="J156" s="149"/>
      <c r="K156" s="133"/>
      <c r="L156" s="72">
        <v>2</v>
      </c>
      <c r="M156" s="120">
        <f t="shared" si="15"/>
        <v>4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'26'!L157</f>
        <v>0</v>
      </c>
      <c r="F157" s="127"/>
      <c r="G157" s="142"/>
      <c r="H157" s="142"/>
      <c r="I157" s="142"/>
      <c r="J157" s="150"/>
      <c r="K157" s="134"/>
      <c r="L157" s="73"/>
      <c r="M157" s="120">
        <f t="shared" si="15"/>
        <v>0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'26'!L158</f>
        <v>1</v>
      </c>
      <c r="F158" s="127"/>
      <c r="G158" s="142">
        <v>4</v>
      </c>
      <c r="H158" s="142"/>
      <c r="I158" s="142"/>
      <c r="J158" s="150"/>
      <c r="K158" s="134"/>
      <c r="L158" s="73">
        <v>2</v>
      </c>
      <c r="M158" s="120">
        <f t="shared" si="15"/>
        <v>3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'26'!L159</f>
        <v>4</v>
      </c>
      <c r="F159" s="127"/>
      <c r="G159" s="142">
        <v>4</v>
      </c>
      <c r="H159" s="142"/>
      <c r="I159" s="142"/>
      <c r="J159" s="150"/>
      <c r="K159" s="134"/>
      <c r="L159" s="73">
        <v>2</v>
      </c>
      <c r="M159" s="120">
        <f t="shared" si="15"/>
        <v>6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'26'!L160</f>
        <v>5</v>
      </c>
      <c r="F160" s="127"/>
      <c r="G160" s="142"/>
      <c r="H160" s="142"/>
      <c r="I160" s="142"/>
      <c r="J160" s="150">
        <v>1</v>
      </c>
      <c r="K160" s="134"/>
      <c r="L160" s="73">
        <v>2</v>
      </c>
      <c r="M160" s="120">
        <f t="shared" si="15"/>
        <v>2</v>
      </c>
      <c r="N160" s="73" t="s">
        <v>298</v>
      </c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89</v>
      </c>
      <c r="F162" s="105">
        <f t="shared" si="16"/>
        <v>0</v>
      </c>
      <c r="G162" s="105">
        <f t="shared" si="16"/>
        <v>28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54</v>
      </c>
      <c r="M162" s="119">
        <f t="shared" si="15"/>
        <v>63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'26'!L163</f>
        <v>46</v>
      </c>
      <c r="F163" s="125"/>
      <c r="G163" s="140"/>
      <c r="H163" s="140"/>
      <c r="I163" s="140"/>
      <c r="J163" s="148"/>
      <c r="K163" s="132"/>
      <c r="L163" s="71">
        <v>31</v>
      </c>
      <c r="M163" s="120">
        <f t="shared" si="15"/>
        <v>15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'26'!L164</f>
        <v>9</v>
      </c>
      <c r="F164" s="126"/>
      <c r="G164" s="141"/>
      <c r="H164" s="141"/>
      <c r="I164" s="141"/>
      <c r="J164" s="149"/>
      <c r="K164" s="133"/>
      <c r="L164" s="72">
        <v>5</v>
      </c>
      <c r="M164" s="120">
        <f t="shared" si="15"/>
        <v>4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'26'!L165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'26'!L166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'26'!L167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'26'!L168</f>
        <v>10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10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'26'!L169</f>
        <v>7</v>
      </c>
      <c r="F169" s="127"/>
      <c r="G169" s="142">
        <v>14</v>
      </c>
      <c r="H169" s="142"/>
      <c r="I169" s="142"/>
      <c r="J169" s="150"/>
      <c r="K169" s="134"/>
      <c r="L169" s="73">
        <v>14</v>
      </c>
      <c r="M169" s="120">
        <f t="shared" si="15"/>
        <v>7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'26'!L170</f>
        <v>14</v>
      </c>
      <c r="F170" s="127"/>
      <c r="G170" s="142"/>
      <c r="H170" s="142"/>
      <c r="I170" s="142"/>
      <c r="J170" s="150"/>
      <c r="K170" s="134"/>
      <c r="L170" s="73"/>
      <c r="M170" s="120">
        <f t="shared" si="15"/>
        <v>14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'26'!L171</f>
        <v>0</v>
      </c>
      <c r="F171" s="127"/>
      <c r="G171" s="142"/>
      <c r="H171" s="142"/>
      <c r="I171" s="142"/>
      <c r="J171" s="150"/>
      <c r="K171" s="134"/>
      <c r="L171" s="73"/>
      <c r="M171" s="120">
        <f t="shared" si="15"/>
        <v>0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'26'!L172</f>
        <v>3</v>
      </c>
      <c r="F172" s="127"/>
      <c r="G172" s="142">
        <v>14</v>
      </c>
      <c r="H172" s="142"/>
      <c r="I172" s="142"/>
      <c r="J172" s="150"/>
      <c r="K172" s="134"/>
      <c r="L172" s="73">
        <v>4</v>
      </c>
      <c r="M172" s="120">
        <f t="shared" si="15"/>
        <v>13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'26'!L173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'26'!L174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'26'!L175</f>
        <v>0</v>
      </c>
      <c r="F175" s="128"/>
      <c r="G175" s="144">
        <v>5</v>
      </c>
      <c r="H175" s="144"/>
      <c r="I175" s="144"/>
      <c r="J175" s="152"/>
      <c r="K175" s="137"/>
      <c r="L175" s="76"/>
      <c r="M175" s="120">
        <f t="shared" si="15"/>
        <v>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17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'26'!L179</f>
        <v>17</v>
      </c>
      <c r="F179" s="125"/>
      <c r="G179" s="140"/>
      <c r="H179" s="140"/>
      <c r="I179" s="140"/>
      <c r="J179" s="148"/>
      <c r="K179" s="132"/>
      <c r="L179" s="71">
        <v>16</v>
      </c>
      <c r="M179" s="120">
        <f t="shared" si="15"/>
        <v>1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'26'!L180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282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273</v>
      </c>
      <c r="M195" s="119">
        <f t="shared" si="15"/>
        <v>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'26'!L196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'26'!L197</f>
        <v>45</v>
      </c>
      <c r="F197" s="125"/>
      <c r="G197" s="125"/>
      <c r="H197" s="125"/>
      <c r="I197" s="125"/>
      <c r="J197" s="148"/>
      <c r="K197" s="132"/>
      <c r="L197" s="71">
        <v>45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'26'!L198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5"/>
        <v>0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'26'!L199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'26'!L200</f>
        <v>91</v>
      </c>
      <c r="F200" s="125"/>
      <c r="G200" s="125"/>
      <c r="H200" s="125"/>
      <c r="I200" s="125"/>
      <c r="J200" s="148"/>
      <c r="K200" s="132"/>
      <c r="L200" s="71">
        <v>85</v>
      </c>
      <c r="M200" s="120">
        <f t="shared" si="15"/>
        <v>6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'26'!L201</f>
        <v>34</v>
      </c>
      <c r="F201" s="125"/>
      <c r="G201" s="125"/>
      <c r="H201" s="125"/>
      <c r="I201" s="125"/>
      <c r="J201" s="148"/>
      <c r="K201" s="132"/>
      <c r="L201" s="71">
        <v>34</v>
      </c>
      <c r="M201" s="120">
        <f t="shared" si="15"/>
        <v>0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'26'!L202</f>
        <v>20</v>
      </c>
      <c r="F202" s="125"/>
      <c r="G202" s="125"/>
      <c r="H202" s="125"/>
      <c r="I202" s="125"/>
      <c r="J202" s="148"/>
      <c r="K202" s="132"/>
      <c r="L202" s="71">
        <v>18</v>
      </c>
      <c r="M202" s="120">
        <f t="shared" si="15"/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'26'!L203</f>
        <v>33</v>
      </c>
      <c r="F203" s="125"/>
      <c r="G203" s="125"/>
      <c r="H203" s="125"/>
      <c r="I203" s="125"/>
      <c r="J203" s="148"/>
      <c r="K203" s="132"/>
      <c r="L203" s="71">
        <v>32</v>
      </c>
      <c r="M203" s="120">
        <f t="shared" si="15"/>
        <v>1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'26'!L204</f>
        <v>24</v>
      </c>
      <c r="F204" s="125"/>
      <c r="G204" s="125"/>
      <c r="H204" s="125"/>
      <c r="I204" s="125"/>
      <c r="J204" s="148"/>
      <c r="K204" s="132"/>
      <c r="L204" s="71">
        <v>24</v>
      </c>
      <c r="M204" s="120">
        <f t="shared" si="15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23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21</v>
      </c>
      <c r="M206" s="119">
        <f>(E206+F206+G206+H206+I206)-J206-K206-L206</f>
        <v>2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'26'!L208</f>
        <v>11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2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'26'!L209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79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76</v>
      </c>
      <c r="M211" s="119">
        <f t="shared" si="15"/>
        <v>3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'26'!L212</f>
        <v>0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'26'!L213</f>
        <v>51</v>
      </c>
      <c r="F213" s="126"/>
      <c r="G213" s="126"/>
      <c r="H213" s="126"/>
      <c r="I213" s="126"/>
      <c r="J213" s="149"/>
      <c r="K213" s="133"/>
      <c r="L213" s="72">
        <v>48</v>
      </c>
      <c r="M213" s="123">
        <f t="shared" si="15"/>
        <v>3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'26'!L214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'26'!L215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'26'!L216</f>
        <v>3</v>
      </c>
      <c r="F216" s="126"/>
      <c r="G216" s="126"/>
      <c r="H216" s="126"/>
      <c r="I216" s="126"/>
      <c r="J216" s="149"/>
      <c r="K216" s="133"/>
      <c r="L216" s="72">
        <v>3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'26'!L217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'26'!L218</f>
        <v>8</v>
      </c>
      <c r="F218" s="126"/>
      <c r="G218" s="126"/>
      <c r="H218" s="126"/>
      <c r="I218" s="126"/>
      <c r="J218" s="149"/>
      <c r="K218" s="133"/>
      <c r="L218" s="72">
        <v>8</v>
      </c>
      <c r="M218" s="123">
        <f t="shared" ref="M218:M219" si="22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'26'!L219</f>
        <v>3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48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10</v>
      </c>
      <c r="F5" s="116">
        <f>F6+F48+F62+F66+F76</f>
        <v>0</v>
      </c>
      <c r="G5" s="116">
        <f t="shared" si="0"/>
        <v>296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</v>
      </c>
      <c r="L5" s="116">
        <f>L6+L48+L62+L66+L76</f>
        <v>17</v>
      </c>
      <c r="M5" s="118">
        <f t="shared" si="0"/>
        <v>284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8</v>
      </c>
      <c r="F6" s="131">
        <f t="shared" si="1"/>
        <v>0</v>
      </c>
      <c r="G6" s="131">
        <f t="shared" si="1"/>
        <v>186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2</v>
      </c>
      <c r="L6" s="131">
        <f t="shared" ref="L6:M6" si="2">SUM(L7:L39)</f>
        <v>17</v>
      </c>
      <c r="M6" s="131">
        <f t="shared" si="2"/>
        <v>174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'27'!L7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'27'!L10</f>
        <v>0</v>
      </c>
      <c r="F10" s="126"/>
      <c r="G10" s="141">
        <v>6</v>
      </c>
      <c r="H10" s="141"/>
      <c r="I10" s="141"/>
      <c r="J10" s="149">
        <v>1</v>
      </c>
      <c r="K10" s="133"/>
      <c r="L10" s="72"/>
      <c r="M10" s="120">
        <f t="shared" si="3"/>
        <v>5</v>
      </c>
      <c r="N10" s="72" t="s">
        <v>273</v>
      </c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'27'!L13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'27'!L14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'27'!L15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'27'!L17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'27'!L18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'27'!L19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'27'!L20</f>
        <v>6</v>
      </c>
      <c r="F20" s="126"/>
      <c r="G20" s="141"/>
      <c r="H20" s="141"/>
      <c r="I20" s="141"/>
      <c r="J20" s="149"/>
      <c r="K20" s="133"/>
      <c r="L20" s="72"/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'27'!L22</f>
        <v>2</v>
      </c>
      <c r="F22" s="126"/>
      <c r="G22" s="141">
        <v>20</v>
      </c>
      <c r="H22" s="141"/>
      <c r="I22" s="141"/>
      <c r="J22" s="149"/>
      <c r="K22" s="133">
        <v>1</v>
      </c>
      <c r="L22" s="72">
        <v>17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'27'!L23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'27'!L24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'27'!L25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'27'!L26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'27'!L28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'27'!L29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'27'!L31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'27'!L32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'27'!L34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'27'!L36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'27'!L40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'27'!L41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'27'!L42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'27'!L43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'27'!L44</f>
        <v>0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3"/>
        <v>4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'27'!L45</f>
        <v>0</v>
      </c>
      <c r="F45" s="127"/>
      <c r="G45" s="142">
        <v>6</v>
      </c>
      <c r="H45" s="142"/>
      <c r="I45" s="142"/>
      <c r="J45" s="150"/>
      <c r="K45" s="134"/>
      <c r="L45" s="73"/>
      <c r="M45" s="120">
        <f t="shared" si="3"/>
        <v>6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'27'!L46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3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2</v>
      </c>
      <c r="F48" s="103">
        <f>SUM(F49:F60)</f>
        <v>0</v>
      </c>
      <c r="G48" s="103">
        <f t="shared" ref="G48:L48" si="4">SUM(G49:G60)</f>
        <v>104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2</v>
      </c>
      <c r="L48" s="103">
        <f t="shared" si="4"/>
        <v>0</v>
      </c>
      <c r="M48" s="119">
        <f>(E48+F48+G48+H48+I48)-J48-K48-L48</f>
        <v>104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'27'!L49</f>
        <v>0</v>
      </c>
      <c r="F49" s="125"/>
      <c r="G49" s="140">
        <v>5</v>
      </c>
      <c r="H49" s="140"/>
      <c r="I49" s="140"/>
      <c r="J49" s="148"/>
      <c r="K49" s="132"/>
      <c r="L49" s="71"/>
      <c r="M49" s="120">
        <f t="shared" si="3"/>
        <v>5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'27'!L50</f>
        <v>0</v>
      </c>
      <c r="F50" s="126"/>
      <c r="G50" s="141">
        <v>37</v>
      </c>
      <c r="H50" s="141"/>
      <c r="I50" s="141"/>
      <c r="J50" s="149"/>
      <c r="K50" s="133"/>
      <c r="L50" s="72"/>
      <c r="M50" s="120">
        <f t="shared" si="3"/>
        <v>37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'27'!L51</f>
        <v>0</v>
      </c>
      <c r="F51" s="126"/>
      <c r="G51" s="141">
        <v>17</v>
      </c>
      <c r="H51" s="141"/>
      <c r="I51" s="141"/>
      <c r="J51" s="149"/>
      <c r="K51" s="133">
        <v>2</v>
      </c>
      <c r="L51" s="72"/>
      <c r="M51" s="120">
        <f t="shared" si="3"/>
        <v>15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'27'!L52</f>
        <v>0</v>
      </c>
      <c r="F52" s="126"/>
      <c r="G52" s="141">
        <v>35</v>
      </c>
      <c r="H52" s="141"/>
      <c r="I52" s="141"/>
      <c r="J52" s="149"/>
      <c r="K52" s="133"/>
      <c r="L52" s="72"/>
      <c r="M52" s="120">
        <f t="shared" si="3"/>
        <v>35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'27'!L53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'27'!L55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3"/>
        <v>5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'27'!L56</f>
        <v>2</v>
      </c>
      <c r="F56" s="126"/>
      <c r="G56" s="141"/>
      <c r="H56" s="141"/>
      <c r="I56" s="141"/>
      <c r="J56" s="149"/>
      <c r="K56" s="133"/>
      <c r="L56" s="72"/>
      <c r="M56" s="120">
        <f t="shared" si="3"/>
        <v>2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'27'!L57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'27'!L58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'27'!L59</f>
        <v>0</v>
      </c>
      <c r="F59" s="126"/>
      <c r="G59" s="141"/>
      <c r="H59" s="141"/>
      <c r="I59" s="141"/>
      <c r="J59" s="149"/>
      <c r="K59" s="133"/>
      <c r="L59" s="72"/>
      <c r="M59" s="120">
        <f t="shared" si="3"/>
        <v>0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'27'!L60</f>
        <v>0</v>
      </c>
      <c r="F60" s="126"/>
      <c r="G60" s="141"/>
      <c r="H60" s="141"/>
      <c r="I60" s="141"/>
      <c r="J60" s="149"/>
      <c r="K60" s="133"/>
      <c r="L60" s="72"/>
      <c r="M60" s="120">
        <f t="shared" si="3"/>
        <v>0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'27'!L63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'27'!L64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6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0</v>
      </c>
      <c r="L66" s="103">
        <f t="shared" si="6"/>
        <v>0</v>
      </c>
      <c r="M66" s="119">
        <f t="shared" si="3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'27'!L67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'27'!L68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'27'!L69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'27'!L70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'27'!L71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'27'!L73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3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'27'!L74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0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0</v>
      </c>
      <c r="L76" s="106">
        <f t="shared" si="7"/>
        <v>0</v>
      </c>
      <c r="M76" s="119">
        <f t="shared" si="3"/>
        <v>0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'27'!L77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'27'!L78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8" si="8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'27'!L81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'27'!L82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'27'!L83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22</v>
      </c>
      <c r="F85" s="108">
        <f t="shared" si="9"/>
        <v>0</v>
      </c>
      <c r="G85" s="108">
        <f t="shared" si="9"/>
        <v>36</v>
      </c>
      <c r="H85" s="108">
        <f t="shared" si="9"/>
        <v>0</v>
      </c>
      <c r="I85" s="108">
        <f t="shared" si="9"/>
        <v>0</v>
      </c>
      <c r="J85" s="108">
        <f t="shared" si="9"/>
        <v>0</v>
      </c>
      <c r="K85" s="108">
        <f t="shared" si="9"/>
        <v>0</v>
      </c>
      <c r="L85" s="108">
        <f t="shared" si="9"/>
        <v>34</v>
      </c>
      <c r="M85" s="119">
        <f t="shared" si="8"/>
        <v>24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'27'!L86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'27'!L87</f>
        <v>8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5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'27'!L88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'27'!L89</f>
        <v>0</v>
      </c>
      <c r="F89" s="126"/>
      <c r="G89" s="141">
        <v>10</v>
      </c>
      <c r="H89" s="141"/>
      <c r="I89" s="141"/>
      <c r="J89" s="149"/>
      <c r="K89" s="133"/>
      <c r="L89" s="72">
        <v>7</v>
      </c>
      <c r="M89" s="120">
        <f t="shared" si="8"/>
        <v>3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'27'!L90</f>
        <v>1</v>
      </c>
      <c r="F90" s="126"/>
      <c r="G90" s="141">
        <v>8</v>
      </c>
      <c r="H90" s="141"/>
      <c r="I90" s="141"/>
      <c r="J90" s="149"/>
      <c r="K90" s="133"/>
      <c r="L90" s="72">
        <v>6</v>
      </c>
      <c r="M90" s="120">
        <f t="shared" si="8"/>
        <v>3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'27'!L91</f>
        <v>3</v>
      </c>
      <c r="F91" s="126"/>
      <c r="G91" s="141">
        <v>6</v>
      </c>
      <c r="H91" s="141"/>
      <c r="I91" s="141"/>
      <c r="J91" s="149"/>
      <c r="K91" s="133"/>
      <c r="L91" s="72">
        <v>3</v>
      </c>
      <c r="M91" s="120">
        <f t="shared" si="8"/>
        <v>6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'27'!L92</f>
        <v>5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8"/>
        <v>2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'27'!L93</f>
        <v>5</v>
      </c>
      <c r="F93" s="126"/>
      <c r="G93" s="141">
        <v>12</v>
      </c>
      <c r="H93" s="141"/>
      <c r="I93" s="141"/>
      <c r="J93" s="149"/>
      <c r="K93" s="133"/>
      <c r="L93" s="72">
        <v>12</v>
      </c>
      <c r="M93" s="120">
        <f t="shared" si="8"/>
        <v>5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'27'!L94</f>
        <v>0</v>
      </c>
      <c r="F94" s="126"/>
      <c r="G94" s="141"/>
      <c r="H94" s="141"/>
      <c r="I94" s="141"/>
      <c r="J94" s="149"/>
      <c r="K94" s="133"/>
      <c r="L94" s="72"/>
      <c r="M94" s="120">
        <f t="shared" si="8"/>
        <v>0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'27'!L95</f>
        <v>0</v>
      </c>
      <c r="F95" s="127"/>
      <c r="G95" s="142">
        <v>10</v>
      </c>
      <c r="H95" s="142"/>
      <c r="I95" s="142"/>
      <c r="J95" s="150"/>
      <c r="K95" s="134"/>
      <c r="L95" s="73">
        <v>8</v>
      </c>
      <c r="M95" s="120">
        <f t="shared" si="8"/>
        <v>2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3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2</v>
      </c>
      <c r="M97" s="106">
        <f t="shared" si="11"/>
        <v>1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'27'!L98</f>
        <v>3</v>
      </c>
      <c r="F98" s="125"/>
      <c r="G98" s="140"/>
      <c r="H98" s="140"/>
      <c r="I98" s="140"/>
      <c r="J98" s="148"/>
      <c r="K98" s="132"/>
      <c r="L98" s="71">
        <v>2</v>
      </c>
      <c r="M98" s="120">
        <f t="shared" si="8"/>
        <v>1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'27'!L101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'27'!L108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'27'!L109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6</v>
      </c>
      <c r="F112" s="105">
        <f t="shared" si="13"/>
        <v>0</v>
      </c>
      <c r="G112" s="105">
        <f t="shared" si="13"/>
        <v>0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4</v>
      </c>
      <c r="M112" s="119">
        <f t="shared" si="8"/>
        <v>2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'27'!L113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'27'!L114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'27'!L115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'27'!L116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'27'!L125</f>
        <v>2</v>
      </c>
      <c r="F125" s="126"/>
      <c r="G125" s="141"/>
      <c r="H125" s="141"/>
      <c r="I125" s="141"/>
      <c r="J125" s="149"/>
      <c r="K125" s="133"/>
      <c r="L125" s="72">
        <v>2</v>
      </c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'27'!L126</f>
        <v>1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'27'!L130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'27'!L132</f>
        <v>1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'27'!L134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'27'!L141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'27'!L142</f>
        <v>0</v>
      </c>
      <c r="F142" s="126"/>
      <c r="G142" s="141"/>
      <c r="H142" s="141"/>
      <c r="I142" s="141"/>
      <c r="J142" s="149"/>
      <c r="K142" s="133"/>
      <c r="L142" s="72"/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'27'!L143</f>
        <v>0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-1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'27'!L144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'27'!L145</f>
        <v>2</v>
      </c>
      <c r="F145" s="127"/>
      <c r="G145" s="142"/>
      <c r="H145" s="142"/>
      <c r="I145" s="142"/>
      <c r="J145" s="150"/>
      <c r="K145" s="134"/>
      <c r="L145" s="73"/>
      <c r="M145" s="120">
        <f t="shared" si="8"/>
        <v>2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'27'!L146</f>
        <v>1</v>
      </c>
      <c r="F146" s="127"/>
      <c r="G146" s="142"/>
      <c r="H146" s="142"/>
      <c r="I146" s="142"/>
      <c r="J146" s="150"/>
      <c r="K146" s="134"/>
      <c r="L146" s="73">
        <v>1</v>
      </c>
      <c r="M146" s="120">
        <f t="shared" si="8"/>
        <v>0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'27'!L147</f>
        <v>1</v>
      </c>
      <c r="F147" s="127"/>
      <c r="G147" s="142"/>
      <c r="H147" s="142"/>
      <c r="I147" s="142"/>
      <c r="J147" s="150"/>
      <c r="K147" s="134"/>
      <c r="L147" s="73">
        <v>1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14</v>
      </c>
      <c r="F149" s="105">
        <f t="shared" si="14"/>
        <v>0</v>
      </c>
      <c r="G149" s="105">
        <f t="shared" si="14"/>
        <v>0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1</v>
      </c>
      <c r="L149" s="105">
        <f t="shared" si="14"/>
        <v>8</v>
      </c>
      <c r="M149" s="119">
        <f t="shared" ref="M149:M217" si="15">(E149+F149+G149+H149+I149)-J149-K149-L149</f>
        <v>5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'27'!L150</f>
        <v>2</v>
      </c>
      <c r="G150" s="140"/>
      <c r="H150" s="140"/>
      <c r="I150" s="140"/>
      <c r="J150" s="148"/>
      <c r="K150" s="132">
        <v>1</v>
      </c>
      <c r="L150" s="71"/>
      <c r="M150" s="120">
        <f>(E150+K154+G150+H150+I150)-J150-K150-L150</f>
        <v>1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'27'!L151</f>
        <v>5</v>
      </c>
      <c r="F151" s="126"/>
      <c r="G151" s="141"/>
      <c r="H151" s="141"/>
      <c r="I151" s="141"/>
      <c r="J151" s="149"/>
      <c r="K151" s="133"/>
      <c r="L151" s="72">
        <v>5</v>
      </c>
      <c r="M151" s="120">
        <f t="shared" si="15"/>
        <v>0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'27'!L152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'27'!L153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'27'!L154</f>
        <v>2</v>
      </c>
      <c r="F154" s="126"/>
      <c r="G154" s="141"/>
      <c r="H154" s="141"/>
      <c r="I154" s="141"/>
      <c r="J154" s="149"/>
      <c r="K154" s="125"/>
      <c r="L154" s="72"/>
      <c r="M154" s="120">
        <f t="shared" si="15"/>
        <v>2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'27'!L155</f>
        <v>3</v>
      </c>
      <c r="F155" s="126"/>
      <c r="G155" s="141"/>
      <c r="H155" s="141"/>
      <c r="I155" s="141"/>
      <c r="J155" s="149"/>
      <c r="K155" s="133"/>
      <c r="L155" s="72">
        <v>2</v>
      </c>
      <c r="M155" s="120">
        <f t="shared" si="15"/>
        <v>1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'27'!L156</f>
        <v>2</v>
      </c>
      <c r="F156" s="126"/>
      <c r="G156" s="141"/>
      <c r="H156" s="141"/>
      <c r="I156" s="141"/>
      <c r="J156" s="149"/>
      <c r="K156" s="133"/>
      <c r="L156" s="72">
        <v>1</v>
      </c>
      <c r="M156" s="120">
        <f t="shared" si="15"/>
        <v>1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'27'!L157</f>
        <v>0</v>
      </c>
      <c r="F157" s="127"/>
      <c r="G157" s="142">
        <v>4</v>
      </c>
      <c r="H157" s="142"/>
      <c r="I157" s="142"/>
      <c r="J157" s="150"/>
      <c r="K157" s="134"/>
      <c r="L157" s="73">
        <v>3</v>
      </c>
      <c r="M157" s="120">
        <f t="shared" si="15"/>
        <v>1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'27'!L158</f>
        <v>2</v>
      </c>
      <c r="F158" s="127"/>
      <c r="G158" s="142"/>
      <c r="H158" s="142"/>
      <c r="I158" s="142"/>
      <c r="J158" s="150"/>
      <c r="K158" s="134"/>
      <c r="L158" s="73"/>
      <c r="M158" s="120">
        <f t="shared" si="15"/>
        <v>2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'27'!L159</f>
        <v>2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2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'27'!L160</f>
        <v>2</v>
      </c>
      <c r="F160" s="127"/>
      <c r="G160" s="142"/>
      <c r="H160" s="142"/>
      <c r="I160" s="142"/>
      <c r="J160" s="150"/>
      <c r="K160" s="134">
        <v>1</v>
      </c>
      <c r="L160" s="73"/>
      <c r="M160" s="120">
        <f t="shared" si="15"/>
        <v>1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54</v>
      </c>
      <c r="F162" s="105">
        <f t="shared" si="16"/>
        <v>0</v>
      </c>
      <c r="G162" s="105">
        <f t="shared" si="16"/>
        <v>42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40</v>
      </c>
      <c r="M162" s="119">
        <f t="shared" si="15"/>
        <v>56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'27'!L163</f>
        <v>31</v>
      </c>
      <c r="F163" s="125"/>
      <c r="G163" s="140"/>
      <c r="H163" s="140"/>
      <c r="I163" s="140"/>
      <c r="J163" s="148"/>
      <c r="K163" s="132"/>
      <c r="L163" s="71">
        <v>6</v>
      </c>
      <c r="M163" s="120">
        <f t="shared" si="15"/>
        <v>25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'27'!L164</f>
        <v>5</v>
      </c>
      <c r="F164" s="126"/>
      <c r="G164" s="141"/>
      <c r="H164" s="141"/>
      <c r="I164" s="141"/>
      <c r="J164" s="149"/>
      <c r="K164" s="133"/>
      <c r="L164" s="72">
        <v>1</v>
      </c>
      <c r="M164" s="120">
        <f t="shared" si="15"/>
        <v>4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'27'!L165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'27'!L166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'27'!L167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'27'!L168</f>
        <v>0</v>
      </c>
      <c r="F168" s="126"/>
      <c r="G168" s="141"/>
      <c r="H168" s="141"/>
      <c r="I168" s="141"/>
      <c r="J168" s="149"/>
      <c r="K168" s="133"/>
      <c r="L168" s="72"/>
      <c r="M168" s="120">
        <f t="shared" si="15"/>
        <v>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'27'!L169</f>
        <v>14</v>
      </c>
      <c r="F169" s="127"/>
      <c r="G169" s="142">
        <v>28</v>
      </c>
      <c r="H169" s="142"/>
      <c r="I169" s="142"/>
      <c r="J169" s="150"/>
      <c r="K169" s="134"/>
      <c r="L169" s="73">
        <v>33</v>
      </c>
      <c r="M169" s="120">
        <f t="shared" si="15"/>
        <v>9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'27'!L170</f>
        <v>0</v>
      </c>
      <c r="F170" s="127"/>
      <c r="G170" s="142"/>
      <c r="H170" s="142"/>
      <c r="I170" s="142"/>
      <c r="J170" s="150"/>
      <c r="K170" s="134"/>
      <c r="L170" s="73"/>
      <c r="M170" s="120">
        <f t="shared" si="15"/>
        <v>0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'27'!L171</f>
        <v>0</v>
      </c>
      <c r="F171" s="127"/>
      <c r="G171" s="142">
        <v>14</v>
      </c>
      <c r="H171" s="142"/>
      <c r="I171" s="142"/>
      <c r="J171" s="150"/>
      <c r="K171" s="134"/>
      <c r="L171" s="73"/>
      <c r="M171" s="120">
        <f t="shared" si="15"/>
        <v>14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'27'!L172</f>
        <v>4</v>
      </c>
      <c r="F172" s="127"/>
      <c r="G172" s="142"/>
      <c r="H172" s="142"/>
      <c r="I172" s="142"/>
      <c r="J172" s="150"/>
      <c r="K172" s="134"/>
      <c r="L172" s="73"/>
      <c r="M172" s="120">
        <f t="shared" si="15"/>
        <v>4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'27'!L173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'27'!L174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'27'!L175</f>
        <v>0</v>
      </c>
      <c r="F175" s="128"/>
      <c r="G175" s="144">
        <v>12</v>
      </c>
      <c r="H175" s="144"/>
      <c r="I175" s="144"/>
      <c r="J175" s="152"/>
      <c r="K175" s="137"/>
      <c r="L175" s="76"/>
      <c r="M175" s="120">
        <f t="shared" si="15"/>
        <v>12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16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'27'!L179</f>
        <v>16</v>
      </c>
      <c r="F179" s="125"/>
      <c r="G179" s="140"/>
      <c r="H179" s="140"/>
      <c r="I179" s="140"/>
      <c r="J179" s="148"/>
      <c r="K179" s="132"/>
      <c r="L179" s="71">
        <v>13</v>
      </c>
      <c r="M179" s="120">
        <f t="shared" si="15"/>
        <v>3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'27'!L180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273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251</v>
      </c>
      <c r="M195" s="119">
        <f t="shared" si="15"/>
        <v>22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'27'!L196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'27'!L197</f>
        <v>45</v>
      </c>
      <c r="F197" s="125"/>
      <c r="G197" s="125"/>
      <c r="H197" s="125"/>
      <c r="I197" s="125"/>
      <c r="J197" s="148"/>
      <c r="K197" s="132"/>
      <c r="L197" s="71">
        <v>44</v>
      </c>
      <c r="M197" s="120">
        <f t="shared" si="15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'27'!L198</f>
        <v>11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'27'!L199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'27'!L200</f>
        <v>85</v>
      </c>
      <c r="F200" s="125"/>
      <c r="G200" s="125"/>
      <c r="H200" s="125"/>
      <c r="I200" s="125"/>
      <c r="J200" s="148"/>
      <c r="K200" s="132"/>
      <c r="L200" s="71">
        <v>73</v>
      </c>
      <c r="M200" s="120">
        <f t="shared" si="15"/>
        <v>12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'27'!L201</f>
        <v>34</v>
      </c>
      <c r="F201" s="125"/>
      <c r="G201" s="125"/>
      <c r="H201" s="125"/>
      <c r="I201" s="125"/>
      <c r="J201" s="148"/>
      <c r="K201" s="132"/>
      <c r="L201" s="71">
        <v>31</v>
      </c>
      <c r="M201" s="120">
        <f t="shared" si="15"/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'27'!L202</f>
        <v>18</v>
      </c>
      <c r="F202" s="125"/>
      <c r="G202" s="125"/>
      <c r="H202" s="125"/>
      <c r="I202" s="125"/>
      <c r="J202" s="148"/>
      <c r="K202" s="132"/>
      <c r="L202" s="71">
        <v>15</v>
      </c>
      <c r="M202" s="120">
        <f t="shared" si="15"/>
        <v>3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'27'!L203</f>
        <v>32</v>
      </c>
      <c r="F203" s="125"/>
      <c r="G203" s="125"/>
      <c r="H203" s="125"/>
      <c r="I203" s="125"/>
      <c r="J203" s="148"/>
      <c r="K203" s="132"/>
      <c r="L203" s="71">
        <v>30</v>
      </c>
      <c r="M203" s="120">
        <f t="shared" si="15"/>
        <v>2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'27'!L204</f>
        <v>24</v>
      </c>
      <c r="F204" s="125"/>
      <c r="G204" s="125"/>
      <c r="H204" s="125"/>
      <c r="I204" s="125"/>
      <c r="J204" s="148"/>
      <c r="K204" s="132"/>
      <c r="L204" s="71">
        <v>24</v>
      </c>
      <c r="M204" s="120">
        <f t="shared" si="15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21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21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'27'!L208</f>
        <v>9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'27'!L209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76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61</v>
      </c>
      <c r="M211" s="119">
        <f t="shared" si="15"/>
        <v>15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'27'!L212</f>
        <v>0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'27'!L213</f>
        <v>48</v>
      </c>
      <c r="F213" s="126"/>
      <c r="G213" s="126"/>
      <c r="H213" s="126"/>
      <c r="I213" s="126"/>
      <c r="J213" s="149"/>
      <c r="K213" s="133"/>
      <c r="L213" s="72">
        <v>34</v>
      </c>
      <c r="M213" s="123">
        <f t="shared" si="15"/>
        <v>14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'27'!L214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'27'!L215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'27'!L216</f>
        <v>3</v>
      </c>
      <c r="F216" s="126"/>
      <c r="G216" s="126"/>
      <c r="H216" s="126"/>
      <c r="I216" s="126"/>
      <c r="J216" s="149"/>
      <c r="K216" s="133"/>
      <c r="L216" s="72">
        <v>3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'27'!L217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'27'!L218</f>
        <v>8</v>
      </c>
      <c r="F218" s="126"/>
      <c r="G218" s="126"/>
      <c r="H218" s="126"/>
      <c r="I218" s="126"/>
      <c r="J218" s="149"/>
      <c r="K218" s="133"/>
      <c r="L218" s="72">
        <v>7</v>
      </c>
      <c r="M218" s="123">
        <f t="shared" ref="M218:M219" si="22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'27'!L219</f>
        <v>3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91" activePane="bottomRight" state="frozen"/>
      <selection activeCell="O74" sqref="O74"/>
      <selection pane="topRight" activeCell="O74" sqref="O74"/>
      <selection pane="bottomLeft" activeCell="O74" sqref="O74"/>
      <selection pane="bottomRight" activeCell="L208" sqref="L20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12</v>
      </c>
      <c r="F5" s="116">
        <f>F6+F46+F60+F64+F74</f>
        <v>0</v>
      </c>
      <c r="G5" s="116">
        <f t="shared" si="0"/>
        <v>365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30</v>
      </c>
      <c r="L5" s="116">
        <f>L6+L46+L60+L64+L74</f>
        <v>22</v>
      </c>
      <c r="M5" s="118">
        <f t="shared" si="0"/>
        <v>324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9</v>
      </c>
      <c r="F6" s="131">
        <f t="shared" si="1"/>
        <v>0</v>
      </c>
      <c r="G6" s="131">
        <f t="shared" si="1"/>
        <v>203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19</v>
      </c>
      <c r="L6" s="131">
        <f t="shared" ref="L6:M6" si="2">SUM(L7:L39)</f>
        <v>19</v>
      </c>
      <c r="M6" s="131">
        <f t="shared" si="2"/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3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8</v>
      </c>
      <c r="H16" s="141"/>
      <c r="I16" s="141"/>
      <c r="J16" s="149"/>
      <c r="K16" s="133"/>
      <c r="L16" s="72"/>
      <c r="M16" s="120">
        <f t="shared" si="3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>
        <v>6</v>
      </c>
      <c r="H17" s="141"/>
      <c r="I17" s="141"/>
      <c r="J17" s="149"/>
      <c r="K17" s="133">
        <v>3</v>
      </c>
      <c r="L17" s="72"/>
      <c r="M17" s="120">
        <f t="shared" si="3"/>
        <v>3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8</v>
      </c>
      <c r="H19" s="141"/>
      <c r="I19" s="141"/>
      <c r="J19" s="149"/>
      <c r="K19" s="133">
        <v>4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7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3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2</v>
      </c>
      <c r="F22" s="126"/>
      <c r="G22" s="141">
        <v>20</v>
      </c>
      <c r="H22" s="141"/>
      <c r="I22" s="141"/>
      <c r="J22" s="149"/>
      <c r="K22" s="133"/>
      <c r="L22" s="72">
        <v>14</v>
      </c>
      <c r="M22" s="120">
        <f t="shared" si="3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8</v>
      </c>
      <c r="H27" s="141"/>
      <c r="I27" s="141"/>
      <c r="J27" s="149">
        <v>1</v>
      </c>
      <c r="K27" s="133">
        <v>1</v>
      </c>
      <c r="L27" s="72"/>
      <c r="M27" s="120">
        <f t="shared" si="3"/>
        <v>6</v>
      </c>
      <c r="N27" s="72" t="s">
        <v>273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5</v>
      </c>
      <c r="H33" s="141"/>
      <c r="I33" s="141"/>
      <c r="J33" s="149"/>
      <c r="K33" s="133"/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6</v>
      </c>
      <c r="H37" s="141"/>
      <c r="I37" s="141"/>
      <c r="J37" s="149"/>
      <c r="K37" s="133">
        <v>2</v>
      </c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'1'!L40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'1'!L41</f>
        <v>0</v>
      </c>
      <c r="F41" s="127"/>
      <c r="G41" s="142">
        <v>4</v>
      </c>
      <c r="H41" s="142"/>
      <c r="I41" s="142"/>
      <c r="J41" s="150"/>
      <c r="K41" s="134"/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'1'!L42</f>
        <v>0</v>
      </c>
      <c r="F42" s="127"/>
      <c r="G42" s="142">
        <v>4</v>
      </c>
      <c r="H42" s="142"/>
      <c r="I42" s="142"/>
      <c r="J42" s="150"/>
      <c r="K42" s="134"/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'1'!L43</f>
        <v>0</v>
      </c>
      <c r="F43" s="127"/>
      <c r="G43" s="142">
        <v>4</v>
      </c>
      <c r="H43" s="142"/>
      <c r="I43" s="142"/>
      <c r="J43" s="150"/>
      <c r="K43" s="134"/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'1'!L44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3"/>
        <v>4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3</v>
      </c>
      <c r="F46" s="103">
        <f>SUM(F47:F58)</f>
        <v>0</v>
      </c>
      <c r="G46" s="103">
        <f t="shared" ref="G46:L46" si="4">SUM(G47:G58)</f>
        <v>129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6</v>
      </c>
      <c r="L46" s="103">
        <f t="shared" si="4"/>
        <v>3</v>
      </c>
      <c r="M46" s="119">
        <f>(E46+F46+G46+H46+I46)-J46-K46-L46</f>
        <v>123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'1'!L48</f>
        <v>0</v>
      </c>
      <c r="F48" s="126"/>
      <c r="G48" s="141">
        <v>20</v>
      </c>
      <c r="H48" s="141"/>
      <c r="I48" s="141"/>
      <c r="J48" s="149"/>
      <c r="K48" s="133"/>
      <c r="L48" s="72"/>
      <c r="M48" s="120">
        <f t="shared" si="3"/>
        <v>20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'1'!L49</f>
        <v>0</v>
      </c>
      <c r="F49" s="126"/>
      <c r="G49" s="141">
        <v>20</v>
      </c>
      <c r="H49" s="141"/>
      <c r="I49" s="141"/>
      <c r="J49" s="149"/>
      <c r="K49" s="133">
        <v>2</v>
      </c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'1'!L50</f>
        <v>0</v>
      </c>
      <c r="F50" s="126"/>
      <c r="G50" s="141">
        <v>60</v>
      </c>
      <c r="H50" s="141"/>
      <c r="I50" s="141"/>
      <c r="J50" s="149"/>
      <c r="K50" s="133"/>
      <c r="L50" s="72"/>
      <c r="M50" s="120">
        <f t="shared" si="3"/>
        <v>60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'1'!L51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'1'!L54</f>
        <v>3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3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3"/>
        <v>7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'1'!L58</f>
        <v>0</v>
      </c>
      <c r="F58" s="126"/>
      <c r="G58" s="141">
        <v>7</v>
      </c>
      <c r="H58" s="141"/>
      <c r="I58" s="141"/>
      <c r="J58" s="149"/>
      <c r="K58" s="133"/>
      <c r="L58" s="72"/>
      <c r="M58" s="120">
        <f t="shared" si="3"/>
        <v>7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21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1</v>
      </c>
      <c r="L74" s="106">
        <f t="shared" si="7"/>
        <v>0</v>
      </c>
      <c r="M74" s="119">
        <f t="shared" si="3"/>
        <v>20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'1'!L75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'1'!L76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'1'!L77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'1'!L78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'1'!L79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'1'!L81</f>
        <v>0</v>
      </c>
      <c r="F81" s="126"/>
      <c r="G81" s="141">
        <v>14</v>
      </c>
      <c r="H81" s="141"/>
      <c r="I81" s="141"/>
      <c r="J81" s="149"/>
      <c r="K81" s="133">
        <v>1</v>
      </c>
      <c r="L81" s="72"/>
      <c r="M81" s="120">
        <f t="shared" si="8"/>
        <v>13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36</v>
      </c>
      <c r="F83" s="108">
        <f t="shared" si="9"/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08">
        <f t="shared" si="9"/>
        <v>12</v>
      </c>
      <c r="K83" s="108">
        <f t="shared" si="9"/>
        <v>0</v>
      </c>
      <c r="L83" s="108">
        <f t="shared" si="9"/>
        <v>42</v>
      </c>
      <c r="M83" s="119">
        <f t="shared" si="8"/>
        <v>16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'1'!L84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'1'!L85</f>
        <v>3</v>
      </c>
      <c r="F85" s="126"/>
      <c r="G85" s="141"/>
      <c r="H85" s="141"/>
      <c r="I85" s="141"/>
      <c r="J85" s="149">
        <v>3</v>
      </c>
      <c r="K85" s="133"/>
      <c r="L85" s="72"/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'1'!L86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'1'!L87</f>
        <v>4</v>
      </c>
      <c r="F87" s="126"/>
      <c r="G87" s="141">
        <v>10</v>
      </c>
      <c r="H87" s="141"/>
      <c r="I87" s="141"/>
      <c r="J87" s="149">
        <v>3</v>
      </c>
      <c r="K87" s="133"/>
      <c r="L87" s="72">
        <v>9</v>
      </c>
      <c r="M87" s="120">
        <f t="shared" si="8"/>
        <v>2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'1'!L88</f>
        <v>7</v>
      </c>
      <c r="F88" s="126"/>
      <c r="G88" s="141">
        <v>8</v>
      </c>
      <c r="H88" s="141"/>
      <c r="I88" s="141"/>
      <c r="J88" s="149">
        <v>2</v>
      </c>
      <c r="K88" s="133"/>
      <c r="L88" s="72">
        <v>8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'1'!L89</f>
        <v>3</v>
      </c>
      <c r="F89" s="126"/>
      <c r="G89" s="141"/>
      <c r="H89" s="141"/>
      <c r="I89" s="141"/>
      <c r="J89" s="149"/>
      <c r="K89" s="133"/>
      <c r="L89" s="72"/>
      <c r="M89" s="120">
        <f t="shared" si="8"/>
        <v>3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'1'!L90</f>
        <v>7</v>
      </c>
      <c r="F90" s="126"/>
      <c r="G90" s="141"/>
      <c r="H90" s="141"/>
      <c r="I90" s="141"/>
      <c r="J90" s="149"/>
      <c r="K90" s="133"/>
      <c r="L90" s="72">
        <v>5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'1'!L91</f>
        <v>1</v>
      </c>
      <c r="F91" s="126"/>
      <c r="G91" s="141">
        <v>12</v>
      </c>
      <c r="H91" s="141"/>
      <c r="I91" s="141"/>
      <c r="J91" s="149"/>
      <c r="K91" s="133"/>
      <c r="L91" s="72">
        <v>10</v>
      </c>
      <c r="M91" s="120">
        <f t="shared" si="8"/>
        <v>3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'1'!L92</f>
        <v>11</v>
      </c>
      <c r="F92" s="126"/>
      <c r="G92" s="141">
        <v>4</v>
      </c>
      <c r="H92" s="141"/>
      <c r="I92" s="141"/>
      <c r="J92" s="149">
        <v>4</v>
      </c>
      <c r="K92" s="133"/>
      <c r="L92" s="72">
        <v>10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10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'1'!L95</f>
        <v>0</v>
      </c>
      <c r="F95" s="125"/>
      <c r="G95" s="140">
        <v>10</v>
      </c>
      <c r="H95" s="140"/>
      <c r="I95" s="140"/>
      <c r="J95" s="148"/>
      <c r="K95" s="132"/>
      <c r="L95" s="71">
        <v>10</v>
      </c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'1'!L98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'1'!L99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'1'!L100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7</v>
      </c>
      <c r="F109" s="105">
        <f t="shared" si="13"/>
        <v>0</v>
      </c>
      <c r="G109" s="105">
        <f t="shared" si="13"/>
        <v>9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10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'1'!L115</f>
        <v>1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'1'!L121</f>
        <v>0</v>
      </c>
      <c r="F121" s="126"/>
      <c r="G121" s="141">
        <v>3</v>
      </c>
      <c r="H121" s="141"/>
      <c r="I121" s="141"/>
      <c r="J121" s="149"/>
      <c r="K121" s="133"/>
      <c r="L121" s="72">
        <v>3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'1'!L122</f>
        <v>2</v>
      </c>
      <c r="F122" s="126"/>
      <c r="G122" s="141">
        <v>1</v>
      </c>
      <c r="H122" s="141"/>
      <c r="I122" s="141"/>
      <c r="J122" s="149"/>
      <c r="K122" s="133"/>
      <c r="L122" s="72">
        <v>2</v>
      </c>
      <c r="M122" s="120">
        <f t="shared" si="8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'1'!L123</f>
        <v>0</v>
      </c>
      <c r="F123" s="126"/>
      <c r="G123" s="141">
        <v>1</v>
      </c>
      <c r="H123" s="141"/>
      <c r="I123" s="141"/>
      <c r="J123" s="149"/>
      <c r="K123" s="133"/>
      <c r="L123" s="72">
        <v>1</v>
      </c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'1'!L125</f>
        <v>0</v>
      </c>
      <c r="F125" s="126"/>
      <c r="G125" s="141">
        <v>1</v>
      </c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'1'!L139</f>
        <v>0</v>
      </c>
      <c r="F139" s="126"/>
      <c r="G139" s="141">
        <v>3</v>
      </c>
      <c r="H139" s="141"/>
      <c r="I139" s="141"/>
      <c r="J139" s="149"/>
      <c r="K139" s="133"/>
      <c r="L139" s="72">
        <v>2</v>
      </c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55">
        <f>'1'!L140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8"/>
        <v>0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'1'!L141</f>
        <v>1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1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38</v>
      </c>
      <c r="F143" s="105">
        <f t="shared" si="14"/>
        <v>0</v>
      </c>
      <c r="G143" s="105">
        <f t="shared" si="14"/>
        <v>8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35</v>
      </c>
      <c r="M143" s="119">
        <f t="shared" ref="M143:M206" si="15">(E143+F143+G143+H143+I143)-J143-K143-L143</f>
        <v>11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'1'!L144</f>
        <v>9</v>
      </c>
      <c r="G144" s="140"/>
      <c r="H144" s="140"/>
      <c r="I144" s="140"/>
      <c r="J144" s="148"/>
      <c r="K144" s="132"/>
      <c r="L144" s="71">
        <v>4</v>
      </c>
      <c r="M144" s="120">
        <f>(E144+K148+G144+H144+I144)-J144-K144-L144</f>
        <v>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'1'!L145</f>
        <v>8</v>
      </c>
      <c r="F145" s="126"/>
      <c r="G145" s="141"/>
      <c r="H145" s="141"/>
      <c r="I145" s="141"/>
      <c r="J145" s="149"/>
      <c r="K145" s="133"/>
      <c r="L145" s="72">
        <v>7</v>
      </c>
      <c r="M145" s="120">
        <f t="shared" si="15"/>
        <v>1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'1'!L147</f>
        <v>6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5"/>
        <v>1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'1'!L148</f>
        <v>0</v>
      </c>
      <c r="F148" s="126"/>
      <c r="G148" s="141">
        <v>8</v>
      </c>
      <c r="H148" s="141"/>
      <c r="I148" s="141"/>
      <c r="J148" s="149"/>
      <c r="K148" s="125"/>
      <c r="L148" s="72">
        <v>6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'1'!L149</f>
        <v>10</v>
      </c>
      <c r="F149" s="126"/>
      <c r="G149" s="141"/>
      <c r="H149" s="141"/>
      <c r="I149" s="141"/>
      <c r="J149" s="149"/>
      <c r="K149" s="133"/>
      <c r="L149" s="72">
        <v>8</v>
      </c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'1'!L150</f>
        <v>5</v>
      </c>
      <c r="F150" s="126"/>
      <c r="G150" s="141"/>
      <c r="H150" s="141"/>
      <c r="I150" s="141"/>
      <c r="J150" s="149"/>
      <c r="K150" s="133"/>
      <c r="L150" s="72">
        <v>5</v>
      </c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101</v>
      </c>
      <c r="F152" s="105">
        <f t="shared" si="16"/>
        <v>0</v>
      </c>
      <c r="G152" s="105">
        <f t="shared" si="16"/>
        <v>178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150</v>
      </c>
      <c r="M152" s="119">
        <f t="shared" si="15"/>
        <v>129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'1'!L153</f>
        <v>5</v>
      </c>
      <c r="F153" s="125"/>
      <c r="G153" s="140">
        <v>64</v>
      </c>
      <c r="H153" s="140"/>
      <c r="I153" s="140"/>
      <c r="J153" s="148"/>
      <c r="K153" s="132"/>
      <c r="L153" s="71">
        <v>26</v>
      </c>
      <c r="M153" s="120">
        <f t="shared" si="15"/>
        <v>43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'1'!L154</f>
        <v>9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9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'1'!L155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'1'!L156</f>
        <v>0</v>
      </c>
      <c r="F156" s="126"/>
      <c r="G156" s="141">
        <v>18</v>
      </c>
      <c r="H156" s="141"/>
      <c r="I156" s="141"/>
      <c r="J156" s="149"/>
      <c r="K156" s="133"/>
      <c r="L156" s="72">
        <v>16</v>
      </c>
      <c r="M156" s="120">
        <f t="shared" si="15"/>
        <v>2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'1'!L157</f>
        <v>0</v>
      </c>
      <c r="F157" s="126"/>
      <c r="G157" s="141">
        <v>14</v>
      </c>
      <c r="H157" s="141"/>
      <c r="I157" s="141"/>
      <c r="J157" s="149"/>
      <c r="K157" s="133"/>
      <c r="L157" s="72">
        <v>11</v>
      </c>
      <c r="M157" s="120">
        <f t="shared" si="15"/>
        <v>3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'1'!L158</f>
        <v>74</v>
      </c>
      <c r="F158" s="126"/>
      <c r="G158" s="141"/>
      <c r="H158" s="141"/>
      <c r="I158" s="141"/>
      <c r="J158" s="149"/>
      <c r="K158" s="133"/>
      <c r="L158" s="72">
        <v>55</v>
      </c>
      <c r="M158" s="120">
        <f t="shared" si="15"/>
        <v>19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'1'!L159</f>
        <v>0</v>
      </c>
      <c r="F159" s="127"/>
      <c r="G159" s="142">
        <v>27</v>
      </c>
      <c r="H159" s="142"/>
      <c r="I159" s="142"/>
      <c r="J159" s="150"/>
      <c r="K159" s="134"/>
      <c r="L159" s="73">
        <v>9</v>
      </c>
      <c r="M159" s="120">
        <v>21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'1'!L160</f>
        <v>6</v>
      </c>
      <c r="F160" s="127"/>
      <c r="G160" s="142">
        <v>28</v>
      </c>
      <c r="H160" s="142"/>
      <c r="I160" s="142"/>
      <c r="J160" s="150"/>
      <c r="K160" s="134"/>
      <c r="L160" s="73">
        <v>11</v>
      </c>
      <c r="M160" s="120">
        <v>26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'1'!L161</f>
        <v>7</v>
      </c>
      <c r="F161" s="127"/>
      <c r="G161" s="142">
        <v>27</v>
      </c>
      <c r="H161" s="142"/>
      <c r="I161" s="142"/>
      <c r="J161" s="150"/>
      <c r="K161" s="134"/>
      <c r="L161" s="73">
        <v>22</v>
      </c>
      <c r="M161" s="120">
        <v>15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'1'!L162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'1'!L163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'1'!L164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42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'1'!L168</f>
        <v>42</v>
      </c>
      <c r="F168" s="125"/>
      <c r="G168" s="140"/>
      <c r="H168" s="140"/>
      <c r="I168" s="140"/>
      <c r="J168" s="148"/>
      <c r="K168" s="132"/>
      <c r="L168" s="71">
        <v>41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'1'!L169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418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403</v>
      </c>
      <c r="M184" s="119">
        <f t="shared" si="15"/>
        <v>15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'1'!L185</f>
        <v>52</v>
      </c>
      <c r="F185" s="125"/>
      <c r="G185" s="125"/>
      <c r="H185" s="125"/>
      <c r="I185" s="125"/>
      <c r="J185" s="148"/>
      <c r="K185" s="132"/>
      <c r="L185" s="71">
        <v>51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'1'!L186</f>
        <v>6</v>
      </c>
      <c r="F186" s="125"/>
      <c r="G186" s="125"/>
      <c r="H186" s="125"/>
      <c r="I186" s="125"/>
      <c r="J186" s="148"/>
      <c r="K186" s="132"/>
      <c r="L186" s="71">
        <v>6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'1'!L187</f>
        <v>41</v>
      </c>
      <c r="F187" s="125"/>
      <c r="G187" s="125"/>
      <c r="H187" s="125"/>
      <c r="I187" s="125"/>
      <c r="J187" s="148"/>
      <c r="K187" s="132"/>
      <c r="L187" s="71">
        <v>41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'1'!L188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'1'!L189</f>
        <v>125</v>
      </c>
      <c r="F189" s="125"/>
      <c r="G189" s="125"/>
      <c r="H189" s="125"/>
      <c r="I189" s="125"/>
      <c r="J189" s="148"/>
      <c r="K189" s="132"/>
      <c r="L189" s="71">
        <v>113</v>
      </c>
      <c r="M189" s="120">
        <f t="shared" si="15"/>
        <v>12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'1'!L190</f>
        <v>49</v>
      </c>
      <c r="F190" s="125"/>
      <c r="G190" s="125"/>
      <c r="H190" s="125"/>
      <c r="I190" s="125"/>
      <c r="J190" s="148"/>
      <c r="K190" s="132"/>
      <c r="L190" s="71">
        <v>49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'1'!L191</f>
        <v>47</v>
      </c>
      <c r="F191" s="125"/>
      <c r="G191" s="125"/>
      <c r="H191" s="125"/>
      <c r="I191" s="125"/>
      <c r="J191" s="148"/>
      <c r="K191" s="132"/>
      <c r="L191" s="71">
        <v>46</v>
      </c>
      <c r="M191" s="120">
        <f t="shared" si="15"/>
        <v>1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'1'!L192</f>
        <v>51</v>
      </c>
      <c r="F192" s="125"/>
      <c r="G192" s="125"/>
      <c r="H192" s="125"/>
      <c r="I192" s="125"/>
      <c r="J192" s="148"/>
      <c r="K192" s="132"/>
      <c r="L192" s="71">
        <v>51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'1'!L193</f>
        <v>47</v>
      </c>
      <c r="F193" s="125"/>
      <c r="G193" s="125"/>
      <c r="H193" s="125"/>
      <c r="I193" s="125"/>
      <c r="J193" s="148"/>
      <c r="K193" s="132"/>
      <c r="L193" s="71">
        <v>46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47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'1'!L197</f>
        <v>33</v>
      </c>
      <c r="F197" s="125"/>
      <c r="G197" s="125"/>
      <c r="H197" s="125"/>
      <c r="I197" s="125"/>
      <c r="J197" s="148"/>
      <c r="K197" s="132"/>
      <c r="L197" s="71">
        <v>33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'1'!L198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168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152</v>
      </c>
      <c r="M200" s="119">
        <f t="shared" si="15"/>
        <v>16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'1'!L201</f>
        <v>13</v>
      </c>
      <c r="F201" s="125"/>
      <c r="G201" s="125"/>
      <c r="H201" s="125"/>
      <c r="I201" s="125"/>
      <c r="J201" s="148"/>
      <c r="K201" s="132"/>
      <c r="L201" s="71">
        <v>13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'1'!L202</f>
        <v>38</v>
      </c>
      <c r="F202" s="126"/>
      <c r="G202" s="126"/>
      <c r="H202" s="126"/>
      <c r="I202" s="126"/>
      <c r="J202" s="149"/>
      <c r="K202" s="133"/>
      <c r="L202" s="72">
        <v>35</v>
      </c>
      <c r="M202" s="123">
        <f t="shared" si="15"/>
        <v>3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'1'!L203</f>
        <v>62</v>
      </c>
      <c r="F203" s="126"/>
      <c r="G203" s="126"/>
      <c r="H203" s="126"/>
      <c r="I203" s="126"/>
      <c r="J203" s="149"/>
      <c r="K203" s="133"/>
      <c r="L203" s="72">
        <v>53</v>
      </c>
      <c r="M203" s="123">
        <f t="shared" si="15"/>
        <v>9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'1'!L204</f>
        <v>3</v>
      </c>
      <c r="F204" s="126"/>
      <c r="G204" s="126"/>
      <c r="H204" s="126"/>
      <c r="I204" s="126"/>
      <c r="J204" s="149"/>
      <c r="K204" s="133"/>
      <c r="L204" s="72">
        <v>3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'1'!L205</f>
        <v>7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'1'!L206</f>
        <v>26</v>
      </c>
      <c r="F206" s="126"/>
      <c r="G206" s="126"/>
      <c r="H206" s="126"/>
      <c r="I206" s="126"/>
      <c r="J206" s="149"/>
      <c r="K206" s="133"/>
      <c r="L206" s="72">
        <v>25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'1'!L207</f>
        <v>9</v>
      </c>
      <c r="F207" s="126"/>
      <c r="G207" s="126"/>
      <c r="H207" s="126"/>
      <c r="I207" s="126"/>
      <c r="J207" s="149"/>
      <c r="K207" s="133"/>
      <c r="L207" s="72">
        <v>9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'1'!L208</f>
        <v>10</v>
      </c>
      <c r="F208" s="126"/>
      <c r="G208" s="126"/>
      <c r="H208" s="126"/>
      <c r="I208" s="126"/>
      <c r="J208" s="149"/>
      <c r="K208" s="133"/>
      <c r="L208" s="72">
        <v>8</v>
      </c>
      <c r="M208" s="123">
        <f t="shared" si="22"/>
        <v>2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140" activePane="bottomRight" state="frozen"/>
      <selection activeCell="O74" sqref="O74"/>
      <selection pane="topRight" activeCell="O74" sqref="O74"/>
      <selection pane="bottomLeft" activeCell="O74" sqref="O74"/>
      <selection pane="bottomRight" activeCell="L157" sqref="L15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17</v>
      </c>
      <c r="F5" s="116">
        <f>F6+F48+F62+F66+F76</f>
        <v>0</v>
      </c>
      <c r="G5" s="116">
        <f t="shared" si="0"/>
        <v>353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40</v>
      </c>
      <c r="L5" s="116">
        <f>L6+L48+L62+L66+L76</f>
        <v>27</v>
      </c>
      <c r="M5" s="118">
        <f t="shared" si="0"/>
        <v>302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17</v>
      </c>
      <c r="F6" s="131">
        <f t="shared" si="1"/>
        <v>0</v>
      </c>
      <c r="G6" s="131">
        <f t="shared" si="1"/>
        <v>196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11</v>
      </c>
      <c r="L6" s="131">
        <f t="shared" ref="L6:M6" si="2">SUM(L7:L39)</f>
        <v>27</v>
      </c>
      <c r="M6" s="131">
        <f t="shared" si="2"/>
        <v>175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'28'!L7</f>
        <v>0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7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'28'!L11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'28'!L14</f>
        <v>0</v>
      </c>
      <c r="F14" s="126"/>
      <c r="G14" s="141">
        <v>4</v>
      </c>
      <c r="H14" s="141"/>
      <c r="I14" s="141"/>
      <c r="J14" s="149"/>
      <c r="K14" s="133">
        <v>1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'28'!L15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'28'!L17</f>
        <v>0</v>
      </c>
      <c r="F17" s="126"/>
      <c r="G17" s="141">
        <v>6</v>
      </c>
      <c r="H17" s="141"/>
      <c r="I17" s="141"/>
      <c r="J17" s="149"/>
      <c r="K17" s="133">
        <v>2</v>
      </c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'28'!L18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'28'!L19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'28'!L20</f>
        <v>0</v>
      </c>
      <c r="F20" s="126"/>
      <c r="G20" s="141">
        <v>18</v>
      </c>
      <c r="H20" s="141"/>
      <c r="I20" s="141"/>
      <c r="J20" s="149"/>
      <c r="K20" s="133"/>
      <c r="L20" s="72">
        <v>17</v>
      </c>
      <c r="M20" s="120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'28'!L22</f>
        <v>17</v>
      </c>
      <c r="F22" s="126"/>
      <c r="G22" s="141"/>
      <c r="H22" s="141"/>
      <c r="I22" s="141"/>
      <c r="J22" s="149"/>
      <c r="K22" s="133"/>
      <c r="L22" s="72">
        <v>6</v>
      </c>
      <c r="M22" s="120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'28'!L23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'28'!L24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'28'!L25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'28'!L26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'28'!L28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'28'!L29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'28'!L31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'28'!L32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'28'!L34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'28'!L35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'28'!L36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'28'!L39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'28'!L40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'28'!L41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'28'!L42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'28'!L43</f>
        <v>0</v>
      </c>
      <c r="F43" s="127"/>
      <c r="G43" s="142">
        <v>6</v>
      </c>
      <c r="H43" s="142"/>
      <c r="I43" s="142"/>
      <c r="J43" s="150">
        <v>1</v>
      </c>
      <c r="K43" s="134">
        <v>2</v>
      </c>
      <c r="L43" s="73"/>
      <c r="M43" s="120">
        <f t="shared" si="3"/>
        <v>3</v>
      </c>
      <c r="N43" s="73" t="s">
        <v>298</v>
      </c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'28'!L44</f>
        <v>0</v>
      </c>
      <c r="F44" s="127"/>
      <c r="G44" s="142">
        <v>5</v>
      </c>
      <c r="H44" s="142"/>
      <c r="I44" s="142"/>
      <c r="J44" s="150"/>
      <c r="K44" s="134">
        <v>3</v>
      </c>
      <c r="L44" s="73"/>
      <c r="M44" s="120">
        <f t="shared" si="3"/>
        <v>2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'28'!L45</f>
        <v>0</v>
      </c>
      <c r="F45" s="127"/>
      <c r="G45" s="142">
        <v>8</v>
      </c>
      <c r="H45" s="142"/>
      <c r="I45" s="142"/>
      <c r="J45" s="150"/>
      <c r="K45" s="134"/>
      <c r="L45" s="73"/>
      <c r="M45" s="120">
        <f t="shared" si="3"/>
        <v>8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</v>
      </c>
      <c r="E46" s="155">
        <f>'28'!L46</f>
        <v>0</v>
      </c>
      <c r="F46" s="127"/>
      <c r="G46" s="142">
        <v>6</v>
      </c>
      <c r="H46" s="142"/>
      <c r="I46" s="142"/>
      <c r="J46" s="150">
        <v>1</v>
      </c>
      <c r="K46" s="134"/>
      <c r="L46" s="73"/>
      <c r="M46" s="120">
        <f t="shared" si="3"/>
        <v>5</v>
      </c>
      <c r="N46" s="73" t="s">
        <v>298</v>
      </c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0</v>
      </c>
      <c r="F48" s="103">
        <f>SUM(F49:F60)</f>
        <v>0</v>
      </c>
      <c r="G48" s="103">
        <f t="shared" ref="G48:L48" si="4">SUM(G49:G60)</f>
        <v>131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24</v>
      </c>
      <c r="L48" s="103">
        <f t="shared" si="4"/>
        <v>0</v>
      </c>
      <c r="M48" s="119">
        <f>(E48+F48+G48+H48+I48)-J48-K48-L48</f>
        <v>107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'29'!L49</f>
        <v>0</v>
      </c>
      <c r="F49" s="125"/>
      <c r="G49" s="140">
        <v>5</v>
      </c>
      <c r="H49" s="140"/>
      <c r="I49" s="140"/>
      <c r="J49" s="148"/>
      <c r="K49" s="132"/>
      <c r="L49" s="71"/>
      <c r="M49" s="120">
        <f t="shared" si="3"/>
        <v>5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'29'!L50</f>
        <v>0</v>
      </c>
      <c r="F50" s="126"/>
      <c r="G50" s="141">
        <v>40</v>
      </c>
      <c r="H50" s="141"/>
      <c r="I50" s="141"/>
      <c r="J50" s="149"/>
      <c r="K50" s="133">
        <v>9</v>
      </c>
      <c r="L50" s="72"/>
      <c r="M50" s="120">
        <f t="shared" si="3"/>
        <v>31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'29'!L51</f>
        <v>0</v>
      </c>
      <c r="F51" s="126"/>
      <c r="G51" s="141">
        <v>20</v>
      </c>
      <c r="H51" s="141"/>
      <c r="I51" s="141"/>
      <c r="J51" s="149"/>
      <c r="K51" s="133">
        <v>11</v>
      </c>
      <c r="L51" s="72"/>
      <c r="M51" s="120">
        <f t="shared" si="3"/>
        <v>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'29'!L52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3"/>
        <v>40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'29'!L53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'29'!L55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3"/>
        <v>3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'29'!L56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'29'!L57</f>
        <v>0</v>
      </c>
      <c r="F57" s="126"/>
      <c r="G57" s="141">
        <v>5</v>
      </c>
      <c r="H57" s="141"/>
      <c r="I57" s="141"/>
      <c r="J57" s="149"/>
      <c r="K57" s="133">
        <v>2</v>
      </c>
      <c r="L57" s="72"/>
      <c r="M57" s="120">
        <f t="shared" si="3"/>
        <v>3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'29'!L58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'29'!L59</f>
        <v>0</v>
      </c>
      <c r="F59" s="126"/>
      <c r="G59" s="141">
        <v>8</v>
      </c>
      <c r="H59" s="141"/>
      <c r="I59" s="141"/>
      <c r="J59" s="149"/>
      <c r="K59" s="133"/>
      <c r="L59" s="72"/>
      <c r="M59" s="120">
        <f t="shared" si="3"/>
        <v>8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'29'!L60</f>
        <v>0</v>
      </c>
      <c r="F60" s="126"/>
      <c r="G60" s="141">
        <v>8</v>
      </c>
      <c r="H60" s="141"/>
      <c r="I60" s="141"/>
      <c r="J60" s="149"/>
      <c r="K60" s="133"/>
      <c r="L60" s="72"/>
      <c r="M60" s="120">
        <f t="shared" si="3"/>
        <v>8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'28'!L63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'28'!L64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8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5</v>
      </c>
      <c r="L66" s="103">
        <f t="shared" si="6"/>
        <v>0</v>
      </c>
      <c r="M66" s="119">
        <f t="shared" si="3"/>
        <v>3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'28'!L67</f>
        <v>0</v>
      </c>
      <c r="F67" s="125"/>
      <c r="G67" s="140"/>
      <c r="H67" s="140"/>
      <c r="I67" s="140"/>
      <c r="J67" s="148"/>
      <c r="K67" s="132"/>
      <c r="L67" s="71"/>
      <c r="M67" s="120">
        <f t="shared" si="3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'28'!L68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'28'!L69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'28'!L70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3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'28'!L71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'28'!L72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'28'!L73</f>
        <v>0</v>
      </c>
      <c r="F73" s="126"/>
      <c r="G73" s="141"/>
      <c r="H73" s="141"/>
      <c r="I73" s="141"/>
      <c r="J73" s="149"/>
      <c r="K73" s="133"/>
      <c r="L73" s="72"/>
      <c r="M73" s="120">
        <f t="shared" si="3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'28'!L74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18</v>
      </c>
      <c r="H76" s="106">
        <f t="shared" si="7"/>
        <v>0</v>
      </c>
      <c r="I76" s="106">
        <f t="shared" si="7"/>
        <v>0</v>
      </c>
      <c r="J76" s="106">
        <f t="shared" si="7"/>
        <v>1</v>
      </c>
      <c r="K76" s="106">
        <f t="shared" si="7"/>
        <v>0</v>
      </c>
      <c r="L76" s="106">
        <f t="shared" si="7"/>
        <v>0</v>
      </c>
      <c r="M76" s="119">
        <f t="shared" si="3"/>
        <v>17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'28'!L77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3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8" si="8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'28'!L79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'28'!L80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8"/>
        <v>6</v>
      </c>
      <c r="N80" s="72" t="s">
        <v>273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'28'!L81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'28'!L82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'28'!L83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34</v>
      </c>
      <c r="F85" s="108">
        <f t="shared" si="9"/>
        <v>0</v>
      </c>
      <c r="G85" s="108">
        <f t="shared" si="9"/>
        <v>46</v>
      </c>
      <c r="H85" s="108">
        <f t="shared" si="9"/>
        <v>0</v>
      </c>
      <c r="I85" s="108">
        <f t="shared" si="9"/>
        <v>0</v>
      </c>
      <c r="J85" s="108">
        <f t="shared" si="9"/>
        <v>6</v>
      </c>
      <c r="K85" s="108">
        <f t="shared" si="9"/>
        <v>2</v>
      </c>
      <c r="L85" s="108">
        <f t="shared" si="9"/>
        <v>54</v>
      </c>
      <c r="M85" s="119">
        <f t="shared" si="8"/>
        <v>18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'28'!L86</f>
        <v>0</v>
      </c>
      <c r="F86" s="125"/>
      <c r="G86" s="140"/>
      <c r="H86" s="140"/>
      <c r="I86" s="140"/>
      <c r="J86" s="148"/>
      <c r="K86" s="132"/>
      <c r="L86" s="71"/>
      <c r="M86" s="120">
        <f t="shared" si="8"/>
        <v>0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'28'!L87</f>
        <v>3</v>
      </c>
      <c r="F87" s="126"/>
      <c r="G87" s="141">
        <v>10</v>
      </c>
      <c r="H87" s="141"/>
      <c r="I87" s="141"/>
      <c r="J87" s="149"/>
      <c r="K87" s="133"/>
      <c r="L87" s="72">
        <v>10</v>
      </c>
      <c r="M87" s="120">
        <f t="shared" si="8"/>
        <v>3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'28'!L88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'28'!L89</f>
        <v>7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8"/>
        <v>5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'28'!L90</f>
        <v>6</v>
      </c>
      <c r="F90" s="126"/>
      <c r="G90" s="141">
        <v>4</v>
      </c>
      <c r="H90" s="141"/>
      <c r="I90" s="141"/>
      <c r="J90" s="149">
        <v>2</v>
      </c>
      <c r="K90" s="133"/>
      <c r="L90" s="72">
        <v>4</v>
      </c>
      <c r="M90" s="120">
        <f t="shared" si="8"/>
        <v>4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'28'!L91</f>
        <v>3</v>
      </c>
      <c r="F91" s="126"/>
      <c r="G91" s="141">
        <v>10</v>
      </c>
      <c r="H91" s="141"/>
      <c r="I91" s="141"/>
      <c r="J91" s="149"/>
      <c r="K91" s="133"/>
      <c r="L91" s="72">
        <v>11</v>
      </c>
      <c r="M91" s="120">
        <f t="shared" si="8"/>
        <v>2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'28'!L92</f>
        <v>3</v>
      </c>
      <c r="F92" s="126"/>
      <c r="G92" s="141">
        <v>10</v>
      </c>
      <c r="H92" s="141"/>
      <c r="I92" s="141"/>
      <c r="J92" s="149"/>
      <c r="K92" s="133">
        <v>2</v>
      </c>
      <c r="L92" s="72">
        <v>8</v>
      </c>
      <c r="M92" s="120">
        <f t="shared" si="8"/>
        <v>3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'28'!L93</f>
        <v>12</v>
      </c>
      <c r="F93" s="126"/>
      <c r="G93" s="141">
        <v>12</v>
      </c>
      <c r="H93" s="141"/>
      <c r="I93" s="141"/>
      <c r="J93" s="149">
        <v>4</v>
      </c>
      <c r="K93" s="133"/>
      <c r="L93" s="72">
        <v>19</v>
      </c>
      <c r="M93" s="120">
        <f t="shared" si="8"/>
        <v>1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'28'!L94</f>
        <v>0</v>
      </c>
      <c r="F94" s="126"/>
      <c r="G94" s="141"/>
      <c r="H94" s="141"/>
      <c r="I94" s="141"/>
      <c r="J94" s="149"/>
      <c r="K94" s="133"/>
      <c r="L94" s="72"/>
      <c r="M94" s="120">
        <f t="shared" si="8"/>
        <v>0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'28'!L95</f>
        <v>8</v>
      </c>
      <c r="F95" s="127"/>
      <c r="G95" s="142"/>
      <c r="H95" s="142"/>
      <c r="I95" s="142"/>
      <c r="J95" s="150"/>
      <c r="K95" s="134"/>
      <c r="L95" s="73">
        <v>6</v>
      </c>
      <c r="M95" s="120">
        <f t="shared" si="8"/>
        <v>2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2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1</v>
      </c>
      <c r="M97" s="106">
        <f t="shared" si="11"/>
        <v>1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'28'!L98</f>
        <v>2</v>
      </c>
      <c r="F98" s="125"/>
      <c r="G98" s="140"/>
      <c r="H98" s="140"/>
      <c r="I98" s="140"/>
      <c r="J98" s="148"/>
      <c r="K98" s="132"/>
      <c r="L98" s="71">
        <v>1</v>
      </c>
      <c r="M98" s="120">
        <f t="shared" si="8"/>
        <v>1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'28'!L101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'28'!L108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'28'!L109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4</v>
      </c>
      <c r="F112" s="105">
        <f t="shared" si="13"/>
        <v>0</v>
      </c>
      <c r="G112" s="105">
        <f t="shared" si="13"/>
        <v>4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4</v>
      </c>
      <c r="M112" s="119">
        <f t="shared" si="8"/>
        <v>4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'28'!L113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'28'!L115</f>
        <v>0</v>
      </c>
      <c r="F115" s="127"/>
      <c r="G115" s="142">
        <v>1</v>
      </c>
      <c r="H115" s="142"/>
      <c r="I115" s="142"/>
      <c r="J115" s="150"/>
      <c r="K115" s="134"/>
      <c r="L115" s="73">
        <v>1</v>
      </c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'28'!L116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'28'!L125</f>
        <v>2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1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'28'!L126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1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'28'!L134</f>
        <v>1</v>
      </c>
      <c r="F134" s="126"/>
      <c r="G134" s="141">
        <v>2</v>
      </c>
      <c r="H134" s="141"/>
      <c r="I134" s="141"/>
      <c r="J134" s="149"/>
      <c r="K134" s="133"/>
      <c r="L134" s="72">
        <v>1</v>
      </c>
      <c r="M134" s="120">
        <f t="shared" si="8"/>
        <v>2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'28'!L141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'28'!L142</f>
        <v>0</v>
      </c>
      <c r="F142" s="126"/>
      <c r="G142" s="141">
        <v>1</v>
      </c>
      <c r="H142" s="141"/>
      <c r="I142" s="141"/>
      <c r="J142" s="149"/>
      <c r="K142" s="133"/>
      <c r="L142" s="72">
        <v>1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'28'!L143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'28'!L144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'28'!L145</f>
        <v>0</v>
      </c>
      <c r="F145" s="127"/>
      <c r="G145" s="142">
        <v>2</v>
      </c>
      <c r="H145" s="142"/>
      <c r="I145" s="142"/>
      <c r="J145" s="150"/>
      <c r="K145" s="134"/>
      <c r="L145" s="73">
        <v>2</v>
      </c>
      <c r="M145" s="120">
        <f t="shared" si="8"/>
        <v>0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'28'!L146</f>
        <v>1</v>
      </c>
      <c r="F146" s="127"/>
      <c r="G146" s="142">
        <v>1</v>
      </c>
      <c r="H146" s="142"/>
      <c r="I146" s="142"/>
      <c r="J146" s="150"/>
      <c r="K146" s="134"/>
      <c r="L146" s="73">
        <v>2</v>
      </c>
      <c r="M146" s="120">
        <f t="shared" si="8"/>
        <v>0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'28'!L147</f>
        <v>1</v>
      </c>
      <c r="F147" s="127"/>
      <c r="G147" s="142"/>
      <c r="H147" s="142"/>
      <c r="I147" s="142"/>
      <c r="J147" s="150"/>
      <c r="K147" s="134"/>
      <c r="L147" s="73">
        <v>1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8</v>
      </c>
      <c r="F149" s="105">
        <f t="shared" si="14"/>
        <v>0</v>
      </c>
      <c r="G149" s="105">
        <f t="shared" si="14"/>
        <v>20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0</v>
      </c>
      <c r="L149" s="105">
        <f t="shared" si="14"/>
        <v>17</v>
      </c>
      <c r="M149" s="119">
        <f t="shared" ref="M149:M217" si="15">(E149+F149+G149+H149+I149)-J149-K149-L149</f>
        <v>11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'28'!L150</f>
        <v>0</v>
      </c>
      <c r="G150" s="140">
        <v>5</v>
      </c>
      <c r="H150" s="140"/>
      <c r="I150" s="140"/>
      <c r="J150" s="148"/>
      <c r="K150" s="132"/>
      <c r="L150" s="71">
        <v>3</v>
      </c>
      <c r="M150" s="120">
        <f>(E150+K154+G150+H150+I150)-J150-K150-L150</f>
        <v>2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'28'!L151</f>
        <v>5</v>
      </c>
      <c r="F151" s="126"/>
      <c r="G151" s="141"/>
      <c r="H151" s="141"/>
      <c r="I151" s="141"/>
      <c r="J151" s="149"/>
      <c r="K151" s="133"/>
      <c r="L151" s="72">
        <v>4</v>
      </c>
      <c r="M151" s="120">
        <f t="shared" si="15"/>
        <v>1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'28'!L152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'28'!L153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'28'!L154</f>
        <v>0</v>
      </c>
      <c r="F154" s="126"/>
      <c r="G154" s="141">
        <v>4</v>
      </c>
      <c r="H154" s="141"/>
      <c r="I154" s="141"/>
      <c r="J154" s="149"/>
      <c r="K154" s="125"/>
      <c r="L154" s="72">
        <v>2</v>
      </c>
      <c r="M154" s="120">
        <f t="shared" si="15"/>
        <v>2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'28'!L155</f>
        <v>2</v>
      </c>
      <c r="F155" s="126"/>
      <c r="G155" s="141">
        <v>5</v>
      </c>
      <c r="H155" s="141"/>
      <c r="I155" s="141"/>
      <c r="J155" s="149"/>
      <c r="K155" s="133"/>
      <c r="L155" s="72">
        <v>3</v>
      </c>
      <c r="M155" s="120">
        <f t="shared" si="15"/>
        <v>4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'28'!L156</f>
        <v>1</v>
      </c>
      <c r="F156" s="126"/>
      <c r="G156" s="141">
        <v>6</v>
      </c>
      <c r="H156" s="141"/>
      <c r="I156" s="141"/>
      <c r="J156" s="149"/>
      <c r="K156" s="133"/>
      <c r="L156" s="72">
        <v>5</v>
      </c>
      <c r="M156" s="120">
        <f t="shared" si="15"/>
        <v>2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'28'!L157</f>
        <v>3</v>
      </c>
      <c r="F157" s="127"/>
      <c r="G157" s="142"/>
      <c r="H157" s="142"/>
      <c r="I157" s="142"/>
      <c r="J157" s="150"/>
      <c r="K157" s="134"/>
      <c r="L157" s="73">
        <v>3</v>
      </c>
      <c r="M157" s="120">
        <f t="shared" si="15"/>
        <v>0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'28'!L158</f>
        <v>0</v>
      </c>
      <c r="F158" s="127"/>
      <c r="G158" s="142">
        <v>5</v>
      </c>
      <c r="H158" s="142"/>
      <c r="I158" s="142"/>
      <c r="J158" s="150"/>
      <c r="K158" s="134"/>
      <c r="L158" s="73">
        <v>3</v>
      </c>
      <c r="M158" s="120">
        <f t="shared" si="15"/>
        <v>2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'28'!L159</f>
        <v>0</v>
      </c>
      <c r="F159" s="127"/>
      <c r="G159" s="142">
        <v>4</v>
      </c>
      <c r="H159" s="142"/>
      <c r="I159" s="142"/>
      <c r="J159" s="150"/>
      <c r="K159" s="134"/>
      <c r="L159" s="73">
        <v>1</v>
      </c>
      <c r="M159" s="120">
        <f t="shared" si="15"/>
        <v>3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'28'!L160</f>
        <v>0</v>
      </c>
      <c r="F160" s="127"/>
      <c r="G160" s="142">
        <v>4</v>
      </c>
      <c r="H160" s="142"/>
      <c r="I160" s="142"/>
      <c r="J160" s="150"/>
      <c r="K160" s="134"/>
      <c r="L160" s="73">
        <v>1</v>
      </c>
      <c r="M160" s="120">
        <f t="shared" si="15"/>
        <v>3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40</v>
      </c>
      <c r="F162" s="105">
        <f t="shared" si="16"/>
        <v>0</v>
      </c>
      <c r="G162" s="105">
        <f t="shared" si="16"/>
        <v>140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136</v>
      </c>
      <c r="M162" s="119">
        <f t="shared" si="15"/>
        <v>44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'28'!L163</f>
        <v>6</v>
      </c>
      <c r="F163" s="125"/>
      <c r="G163" s="140">
        <v>64</v>
      </c>
      <c r="H163" s="140"/>
      <c r="I163" s="140"/>
      <c r="J163" s="148"/>
      <c r="K163" s="132"/>
      <c r="L163" s="71">
        <v>46</v>
      </c>
      <c r="M163" s="120">
        <f t="shared" si="15"/>
        <v>24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'28'!L164</f>
        <v>1</v>
      </c>
      <c r="F164" s="126"/>
      <c r="G164" s="141">
        <v>20</v>
      </c>
      <c r="H164" s="141"/>
      <c r="I164" s="141"/>
      <c r="J164" s="149"/>
      <c r="K164" s="133"/>
      <c r="L164" s="72">
        <v>16</v>
      </c>
      <c r="M164" s="120">
        <f t="shared" si="15"/>
        <v>5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'28'!L165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'28'!L166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'28'!L167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'28'!L168</f>
        <v>0</v>
      </c>
      <c r="F168" s="126"/>
      <c r="G168" s="141">
        <v>42</v>
      </c>
      <c r="H168" s="141"/>
      <c r="I168" s="141"/>
      <c r="J168" s="149"/>
      <c r="K168" s="133"/>
      <c r="L168" s="72">
        <v>42</v>
      </c>
      <c r="M168" s="120">
        <f t="shared" si="15"/>
        <v>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'28'!L169</f>
        <v>33</v>
      </c>
      <c r="F169" s="127"/>
      <c r="G169" s="142"/>
      <c r="H169" s="142"/>
      <c r="I169" s="142"/>
      <c r="J169" s="150"/>
      <c r="K169" s="134"/>
      <c r="L169" s="73">
        <v>23</v>
      </c>
      <c r="M169" s="120">
        <f t="shared" si="15"/>
        <v>10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'28'!L170</f>
        <v>0</v>
      </c>
      <c r="F170" s="127"/>
      <c r="G170" s="142"/>
      <c r="H170" s="142"/>
      <c r="I170" s="142"/>
      <c r="J170" s="150"/>
      <c r="K170" s="134"/>
      <c r="L170" s="73"/>
      <c r="M170" s="120">
        <f t="shared" si="15"/>
        <v>0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'28'!L171</f>
        <v>0</v>
      </c>
      <c r="F171" s="127"/>
      <c r="G171" s="142"/>
      <c r="H171" s="142"/>
      <c r="I171" s="142"/>
      <c r="J171" s="150"/>
      <c r="K171" s="134"/>
      <c r="L171" s="73"/>
      <c r="M171" s="120">
        <f t="shared" si="15"/>
        <v>0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'28'!L172</f>
        <v>0</v>
      </c>
      <c r="F172" s="127"/>
      <c r="G172" s="142">
        <v>14</v>
      </c>
      <c r="H172" s="142"/>
      <c r="I172" s="142"/>
      <c r="J172" s="150"/>
      <c r="K172" s="134"/>
      <c r="L172" s="73">
        <v>9</v>
      </c>
      <c r="M172" s="120">
        <f t="shared" si="15"/>
        <v>5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'28'!L173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'28'!L174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'28'!L175</f>
        <v>0</v>
      </c>
      <c r="F175" s="128"/>
      <c r="G175" s="142">
        <v>12</v>
      </c>
      <c r="H175" s="144"/>
      <c r="I175" s="144"/>
      <c r="J175" s="152"/>
      <c r="K175" s="137"/>
      <c r="L175" s="76">
        <v>7</v>
      </c>
      <c r="M175" s="120">
        <f t="shared" si="15"/>
        <v>5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13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'28'!L179</f>
        <v>13</v>
      </c>
      <c r="F179" s="125"/>
      <c r="G179" s="140"/>
      <c r="H179" s="140"/>
      <c r="I179" s="140"/>
      <c r="J179" s="148"/>
      <c r="K179" s="132"/>
      <c r="L179" s="71">
        <v>15</v>
      </c>
      <c r="M179" s="120">
        <f t="shared" si="15"/>
        <v>-2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'28'!L180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251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242</v>
      </c>
      <c r="M195" s="119">
        <f t="shared" si="15"/>
        <v>9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'28'!L196</f>
        <v>0</v>
      </c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'28'!L197</f>
        <v>44</v>
      </c>
      <c r="F197" s="125"/>
      <c r="G197" s="125"/>
      <c r="H197" s="125"/>
      <c r="I197" s="125"/>
      <c r="J197" s="148"/>
      <c r="K197" s="132"/>
      <c r="L197" s="71">
        <v>44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'28'!L198</f>
        <v>10</v>
      </c>
      <c r="F198" s="125"/>
      <c r="G198" s="125"/>
      <c r="H198" s="125"/>
      <c r="I198" s="125"/>
      <c r="J198" s="148"/>
      <c r="K198" s="132"/>
      <c r="L198" s="71">
        <v>9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'28'!L199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'28'!L200</f>
        <v>73</v>
      </c>
      <c r="F200" s="125"/>
      <c r="G200" s="125"/>
      <c r="H200" s="125"/>
      <c r="I200" s="125"/>
      <c r="J200" s="148"/>
      <c r="K200" s="132"/>
      <c r="L200" s="71">
        <v>71</v>
      </c>
      <c r="M200" s="120">
        <f t="shared" si="15"/>
        <v>2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'28'!L201</f>
        <v>31</v>
      </c>
      <c r="F201" s="125"/>
      <c r="G201" s="125"/>
      <c r="H201" s="125"/>
      <c r="I201" s="125"/>
      <c r="J201" s="148"/>
      <c r="K201" s="132"/>
      <c r="L201" s="71">
        <v>29</v>
      </c>
      <c r="M201" s="120">
        <f t="shared" si="15"/>
        <v>2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'28'!L202</f>
        <v>15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si="15"/>
        <v>1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'28'!L203</f>
        <v>30</v>
      </c>
      <c r="F203" s="125"/>
      <c r="G203" s="125"/>
      <c r="H203" s="125"/>
      <c r="I203" s="125"/>
      <c r="J203" s="148"/>
      <c r="K203" s="132"/>
      <c r="L203" s="71">
        <v>28</v>
      </c>
      <c r="M203" s="120">
        <f t="shared" si="15"/>
        <v>2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'28'!L204</f>
        <v>24</v>
      </c>
      <c r="F204" s="125"/>
      <c r="G204" s="125"/>
      <c r="H204" s="125"/>
      <c r="I204" s="125"/>
      <c r="J204" s="148"/>
      <c r="K204" s="132"/>
      <c r="L204" s="71">
        <v>23</v>
      </c>
      <c r="M204" s="120">
        <f t="shared" si="15"/>
        <v>1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21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21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'28'!L208</f>
        <v>9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'28'!L209</f>
        <v>12</v>
      </c>
      <c r="F209" s="125"/>
      <c r="G209" s="125"/>
      <c r="H209" s="125"/>
      <c r="I209" s="125"/>
      <c r="J209" s="148"/>
      <c r="K209" s="132"/>
      <c r="L209" s="71">
        <v>12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61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47</v>
      </c>
      <c r="M211" s="119">
        <f t="shared" si="15"/>
        <v>14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'28'!L212</f>
        <v>0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'28'!L213</f>
        <v>34</v>
      </c>
      <c r="F213" s="126"/>
      <c r="G213" s="126"/>
      <c r="H213" s="126"/>
      <c r="I213" s="126"/>
      <c r="J213" s="149"/>
      <c r="K213" s="133"/>
      <c r="L213" s="72">
        <v>21</v>
      </c>
      <c r="M213" s="123">
        <f t="shared" si="15"/>
        <v>13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'28'!L214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'28'!L215</f>
        <v>3</v>
      </c>
      <c r="F215" s="126"/>
      <c r="G215" s="126"/>
      <c r="H215" s="126"/>
      <c r="I215" s="126"/>
      <c r="J215" s="149"/>
      <c r="K215" s="133"/>
      <c r="L215" s="72">
        <v>3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'28'!L216</f>
        <v>3</v>
      </c>
      <c r="F216" s="126"/>
      <c r="G216" s="126"/>
      <c r="H216" s="126"/>
      <c r="I216" s="126"/>
      <c r="J216" s="149"/>
      <c r="K216" s="133"/>
      <c r="L216" s="72">
        <v>3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'28'!L217</f>
        <v>11</v>
      </c>
      <c r="F217" s="126"/>
      <c r="G217" s="126"/>
      <c r="H217" s="126"/>
      <c r="I217" s="126"/>
      <c r="J217" s="149"/>
      <c r="K217" s="133"/>
      <c r="L217" s="72">
        <v>10</v>
      </c>
      <c r="M217" s="123">
        <f t="shared" si="15"/>
        <v>1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'28'!L218</f>
        <v>7</v>
      </c>
      <c r="F218" s="126"/>
      <c r="G218" s="126"/>
      <c r="H218" s="126"/>
      <c r="I218" s="126"/>
      <c r="J218" s="149"/>
      <c r="K218" s="133"/>
      <c r="L218" s="72">
        <v>7</v>
      </c>
      <c r="M218" s="123">
        <f t="shared" ref="M218:M219" si="22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'28'!L219</f>
        <v>3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workbookViewId="0">
      <pane xSplit="4" ySplit="4" topLeftCell="E83" activePane="bottomRight" state="frozen"/>
      <selection activeCell="O74" sqref="O74"/>
      <selection pane="topRight" activeCell="O74" sqref="O74"/>
      <selection pane="bottomLeft" activeCell="O74" sqref="O74"/>
      <selection pane="bottomRight" activeCell="L92" sqref="L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27</v>
      </c>
      <c r="F5" s="116">
        <f>F6+F48+F62+F66+F76</f>
        <v>0</v>
      </c>
      <c r="G5" s="116">
        <f t="shared" si="0"/>
        <v>350</v>
      </c>
      <c r="H5" s="116">
        <f t="shared" si="0"/>
        <v>8</v>
      </c>
      <c r="I5" s="116">
        <f t="shared" si="0"/>
        <v>0</v>
      </c>
      <c r="J5" s="145">
        <f t="shared" si="0"/>
        <v>1</v>
      </c>
      <c r="K5" s="130">
        <f t="shared" si="0"/>
        <v>40</v>
      </c>
      <c r="L5" s="116">
        <f>L6+L48+L62+L66+L76</f>
        <v>35</v>
      </c>
      <c r="M5" s="118">
        <f t="shared" si="0"/>
        <v>309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27</v>
      </c>
      <c r="F6" s="131">
        <f t="shared" si="1"/>
        <v>0</v>
      </c>
      <c r="G6" s="131">
        <f t="shared" si="1"/>
        <v>187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14</v>
      </c>
      <c r="L6" s="131">
        <f t="shared" ref="L6:M6" si="2">SUM(L7:L39)</f>
        <v>30</v>
      </c>
      <c r="M6" s="131">
        <f t="shared" si="2"/>
        <v>169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'29'!L7</f>
        <v>4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7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'29'!L10</f>
        <v>0</v>
      </c>
      <c r="F10" s="126"/>
      <c r="G10" s="141">
        <v>6</v>
      </c>
      <c r="H10" s="141"/>
      <c r="I10" s="141"/>
      <c r="J10" s="149"/>
      <c r="K10" s="133">
        <v>2</v>
      </c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'29'!L14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'29'!L15</f>
        <v>0</v>
      </c>
      <c r="F15" s="126"/>
      <c r="G15" s="141">
        <v>3</v>
      </c>
      <c r="H15" s="141"/>
      <c r="I15" s="141"/>
      <c r="J15" s="149"/>
      <c r="K15" s="133"/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'29'!L17</f>
        <v>0</v>
      </c>
      <c r="F17" s="126"/>
      <c r="G17" s="141">
        <v>6</v>
      </c>
      <c r="H17" s="141"/>
      <c r="I17" s="141"/>
      <c r="J17" s="149"/>
      <c r="K17" s="133">
        <v>2</v>
      </c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'29'!L18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'29'!L19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'29'!L20</f>
        <v>17</v>
      </c>
      <c r="F20" s="126"/>
      <c r="G20" s="141"/>
      <c r="H20" s="141"/>
      <c r="I20" s="141"/>
      <c r="J20" s="149"/>
      <c r="K20" s="133"/>
      <c r="L20" s="72">
        <v>10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'29'!L21</f>
        <v>0</v>
      </c>
      <c r="F21" s="126"/>
      <c r="G21" s="141">
        <v>6</v>
      </c>
      <c r="H21" s="141"/>
      <c r="I21" s="141"/>
      <c r="J21" s="149"/>
      <c r="K21" s="133">
        <v>1</v>
      </c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'29'!L22</f>
        <v>6</v>
      </c>
      <c r="F22" s="126"/>
      <c r="G22" s="141">
        <v>18</v>
      </c>
      <c r="H22" s="141"/>
      <c r="I22" s="141"/>
      <c r="J22" s="149"/>
      <c r="K22" s="133"/>
      <c r="L22" s="72">
        <v>19</v>
      </c>
      <c r="M22" s="120">
        <f t="shared" si="3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'29'!L23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'29'!L24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'29'!L25</f>
        <v>0</v>
      </c>
      <c r="F25" s="126"/>
      <c r="G25" s="141">
        <v>4</v>
      </c>
      <c r="H25" s="141"/>
      <c r="I25" s="141"/>
      <c r="J25" s="149"/>
      <c r="K25" s="133"/>
      <c r="L25" s="72"/>
      <c r="M25" s="120">
        <f t="shared" si="3"/>
        <v>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'29'!L26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'29'!L27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'29'!L28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3"/>
        <v>8</v>
      </c>
      <c r="N28" s="72" t="s">
        <v>273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'29'!L31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'29'!L32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'29'!L35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'29'!L36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'29'!L39</f>
        <v>0</v>
      </c>
      <c r="F39" s="126"/>
      <c r="G39" s="141">
        <v>6</v>
      </c>
      <c r="H39" s="141"/>
      <c r="I39" s="141"/>
      <c r="J39" s="149"/>
      <c r="K39" s="133">
        <v>4</v>
      </c>
      <c r="L39" s="72"/>
      <c r="M39" s="120">
        <f t="shared" si="3"/>
        <v>2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'29'!L40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'29'!L41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'29'!L42</f>
        <v>0</v>
      </c>
      <c r="F42" s="127"/>
      <c r="G42" s="142">
        <v>6</v>
      </c>
      <c r="H42" s="142"/>
      <c r="I42" s="142"/>
      <c r="J42" s="150"/>
      <c r="K42" s="134">
        <v>5</v>
      </c>
      <c r="L42" s="73"/>
      <c r="M42" s="120">
        <f t="shared" si="3"/>
        <v>1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'29'!L43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'29'!L44</f>
        <v>0</v>
      </c>
      <c r="F44" s="127"/>
      <c r="G44" s="142">
        <v>6</v>
      </c>
      <c r="H44" s="142"/>
      <c r="I44" s="142"/>
      <c r="J44" s="150"/>
      <c r="K44" s="134"/>
      <c r="L44" s="73"/>
      <c r="M44" s="120">
        <f t="shared" si="3"/>
        <v>6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'29'!L45</f>
        <v>0</v>
      </c>
      <c r="F45" s="127"/>
      <c r="G45" s="142">
        <v>8</v>
      </c>
      <c r="H45" s="142"/>
      <c r="I45" s="142"/>
      <c r="J45" s="150"/>
      <c r="K45" s="134">
        <v>3</v>
      </c>
      <c r="L45" s="73"/>
      <c r="M45" s="120">
        <f t="shared" si="3"/>
        <v>5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'29'!L46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3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0</v>
      </c>
      <c r="F48" s="103">
        <f>SUM(F49:F60)</f>
        <v>0</v>
      </c>
      <c r="G48" s="103">
        <f t="shared" ref="G48:L48" si="4">SUM(G49:G60)</f>
        <v>141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22</v>
      </c>
      <c r="L48" s="103">
        <f t="shared" si="4"/>
        <v>5</v>
      </c>
      <c r="M48" s="119">
        <f>(E48+F48+G48+H48+I48)-J48-K48-L48</f>
        <v>114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'29'!L49</f>
        <v>0</v>
      </c>
      <c r="F49" s="125"/>
      <c r="G49" s="140">
        <v>5</v>
      </c>
      <c r="H49" s="140"/>
      <c r="I49" s="140"/>
      <c r="J49" s="148"/>
      <c r="K49" s="132">
        <v>1</v>
      </c>
      <c r="L49" s="71"/>
      <c r="M49" s="120">
        <f t="shared" si="3"/>
        <v>4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'29'!L50</f>
        <v>0</v>
      </c>
      <c r="F50" s="126"/>
      <c r="G50" s="141">
        <v>39</v>
      </c>
      <c r="H50" s="141"/>
      <c r="I50" s="141"/>
      <c r="J50" s="149"/>
      <c r="K50" s="133">
        <v>9</v>
      </c>
      <c r="L50" s="72"/>
      <c r="M50" s="120">
        <f t="shared" si="3"/>
        <v>30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'29'!L51</f>
        <v>0</v>
      </c>
      <c r="F51" s="126"/>
      <c r="G51" s="141">
        <v>15</v>
      </c>
      <c r="H51" s="141"/>
      <c r="I51" s="141"/>
      <c r="J51" s="149"/>
      <c r="K51" s="133">
        <v>7</v>
      </c>
      <c r="L51" s="72"/>
      <c r="M51" s="120">
        <f t="shared" si="3"/>
        <v>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'29'!L52</f>
        <v>0</v>
      </c>
      <c r="F52" s="126"/>
      <c r="G52" s="141">
        <v>45</v>
      </c>
      <c r="H52" s="141"/>
      <c r="I52" s="141"/>
      <c r="J52" s="149"/>
      <c r="K52" s="133">
        <v>3</v>
      </c>
      <c r="L52" s="72"/>
      <c r="M52" s="120">
        <f t="shared" si="3"/>
        <v>42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'29'!L53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'29'!L54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'29'!L55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3"/>
        <v>4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'29'!L56</f>
        <v>0</v>
      </c>
      <c r="F56" s="126"/>
      <c r="G56" s="141">
        <v>9</v>
      </c>
      <c r="H56" s="141"/>
      <c r="I56" s="141"/>
      <c r="J56" s="149"/>
      <c r="K56" s="133"/>
      <c r="L56" s="72">
        <v>5</v>
      </c>
      <c r="M56" s="120">
        <f t="shared" si="3"/>
        <v>4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'29'!L57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'29'!L58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'29'!L59</f>
        <v>0</v>
      </c>
      <c r="F59" s="126"/>
      <c r="G59" s="141">
        <v>9</v>
      </c>
      <c r="H59" s="141"/>
      <c r="I59" s="141"/>
      <c r="J59" s="149"/>
      <c r="K59" s="133">
        <v>1</v>
      </c>
      <c r="L59" s="72"/>
      <c r="M59" s="120">
        <f t="shared" si="3"/>
        <v>8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'29'!L60</f>
        <v>0</v>
      </c>
      <c r="F60" s="126"/>
      <c r="G60" s="141">
        <v>9</v>
      </c>
      <c r="H60" s="141"/>
      <c r="I60" s="141"/>
      <c r="J60" s="149"/>
      <c r="K60" s="133"/>
      <c r="L60" s="72"/>
      <c r="M60" s="120">
        <f t="shared" si="3"/>
        <v>9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'29'!L63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'29'!L64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4</v>
      </c>
      <c r="H66" s="103">
        <f t="shared" si="6"/>
        <v>8</v>
      </c>
      <c r="I66" s="103">
        <f t="shared" si="6"/>
        <v>0</v>
      </c>
      <c r="J66" s="103">
        <f t="shared" si="6"/>
        <v>0</v>
      </c>
      <c r="K66" s="103">
        <f t="shared" si="6"/>
        <v>4</v>
      </c>
      <c r="L66" s="103">
        <f t="shared" si="6"/>
        <v>0</v>
      </c>
      <c r="M66" s="119">
        <f t="shared" si="3"/>
        <v>8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'29'!L67</f>
        <v>0</v>
      </c>
      <c r="F67" s="125"/>
      <c r="G67" s="140"/>
      <c r="H67" s="140">
        <v>1</v>
      </c>
      <c r="I67" s="140"/>
      <c r="J67" s="148"/>
      <c r="K67" s="132">
        <v>1</v>
      </c>
      <c r="L67" s="71"/>
      <c r="M67" s="120">
        <f t="shared" si="3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'29'!L68</f>
        <v>0</v>
      </c>
      <c r="F68" s="126"/>
      <c r="G68" s="141">
        <v>1</v>
      </c>
      <c r="H68" s="141">
        <v>1</v>
      </c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'29'!L69</f>
        <v>0</v>
      </c>
      <c r="F69" s="126"/>
      <c r="G69" s="141"/>
      <c r="H69" s="141">
        <v>1</v>
      </c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'29'!L70</f>
        <v>0</v>
      </c>
      <c r="F70" s="126"/>
      <c r="G70" s="141">
        <v>1</v>
      </c>
      <c r="H70" s="141">
        <v>1</v>
      </c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'29'!L72</f>
        <v>0</v>
      </c>
      <c r="F72" s="126"/>
      <c r="G72" s="141"/>
      <c r="H72" s="141">
        <v>2</v>
      </c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'29'!L73</f>
        <v>0</v>
      </c>
      <c r="F73" s="126"/>
      <c r="G73" s="141"/>
      <c r="H73" s="141">
        <v>1</v>
      </c>
      <c r="I73" s="141"/>
      <c r="J73" s="149"/>
      <c r="K73" s="133"/>
      <c r="L73" s="72"/>
      <c r="M73" s="120">
        <f t="shared" si="3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'29'!L74</f>
        <v>0</v>
      </c>
      <c r="F74" s="126"/>
      <c r="G74" s="141">
        <v>1</v>
      </c>
      <c r="H74" s="141">
        <v>1</v>
      </c>
      <c r="I74" s="141"/>
      <c r="J74" s="149"/>
      <c r="K74" s="133">
        <v>1</v>
      </c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18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0</v>
      </c>
      <c r="L76" s="106">
        <f t="shared" si="7"/>
        <v>0</v>
      </c>
      <c r="M76" s="119">
        <f t="shared" si="3"/>
        <v>18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'29'!L77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3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'29'!L78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8" si="8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'29'!L79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'29'!L80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'29'!L81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'29'!L82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'29'!L83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54</v>
      </c>
      <c r="F85" s="108">
        <f t="shared" si="9"/>
        <v>0</v>
      </c>
      <c r="G85" s="108">
        <f t="shared" si="9"/>
        <v>44</v>
      </c>
      <c r="H85" s="108">
        <f t="shared" si="9"/>
        <v>0</v>
      </c>
      <c r="I85" s="108">
        <f t="shared" si="9"/>
        <v>0</v>
      </c>
      <c r="J85" s="108">
        <f t="shared" si="9"/>
        <v>6</v>
      </c>
      <c r="K85" s="108">
        <f t="shared" si="9"/>
        <v>0</v>
      </c>
      <c r="L85" s="108">
        <f t="shared" si="9"/>
        <v>59</v>
      </c>
      <c r="M85" s="119">
        <f t="shared" si="8"/>
        <v>33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'29'!L86</f>
        <v>0</v>
      </c>
      <c r="F86" s="125"/>
      <c r="G86" s="140">
        <v>6</v>
      </c>
      <c r="H86" s="140"/>
      <c r="I86" s="140"/>
      <c r="J86" s="148"/>
      <c r="K86" s="132"/>
      <c r="L86" s="71">
        <v>5</v>
      </c>
      <c r="M86" s="120">
        <f t="shared" si="8"/>
        <v>1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'29'!L87</f>
        <v>10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8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'29'!L88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'29'!L89</f>
        <v>2</v>
      </c>
      <c r="F89" s="126"/>
      <c r="G89" s="141">
        <v>10</v>
      </c>
      <c r="H89" s="141"/>
      <c r="I89" s="141"/>
      <c r="J89" s="149"/>
      <c r="K89" s="133"/>
      <c r="L89" s="72">
        <v>3</v>
      </c>
      <c r="M89" s="120">
        <f t="shared" si="8"/>
        <v>9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'29'!L90</f>
        <v>4</v>
      </c>
      <c r="F90" s="126"/>
      <c r="G90" s="141">
        <v>16</v>
      </c>
      <c r="H90" s="141"/>
      <c r="I90" s="141"/>
      <c r="J90" s="149">
        <v>2</v>
      </c>
      <c r="K90" s="133"/>
      <c r="L90" s="72">
        <v>15</v>
      </c>
      <c r="M90" s="120">
        <f t="shared" si="8"/>
        <v>3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'29'!L91</f>
        <v>11</v>
      </c>
      <c r="F91" s="126"/>
      <c r="G91" s="141"/>
      <c r="H91" s="141"/>
      <c r="I91" s="141"/>
      <c r="J91" s="149"/>
      <c r="K91" s="133"/>
      <c r="L91" s="72">
        <v>5</v>
      </c>
      <c r="M91" s="120">
        <f t="shared" si="8"/>
        <v>6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'29'!L92</f>
        <v>8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8"/>
        <v>4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'29'!L93</f>
        <v>19</v>
      </c>
      <c r="F93" s="126"/>
      <c r="G93" s="141">
        <v>12</v>
      </c>
      <c r="H93" s="141"/>
      <c r="I93" s="141"/>
      <c r="J93" s="149">
        <v>4</v>
      </c>
      <c r="K93" s="133"/>
      <c r="L93" s="72">
        <v>25</v>
      </c>
      <c r="M93" s="120">
        <f t="shared" si="8"/>
        <v>2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'29'!L94</f>
        <v>0</v>
      </c>
      <c r="F94" s="126"/>
      <c r="G94" s="141"/>
      <c r="H94" s="141"/>
      <c r="I94" s="141"/>
      <c r="J94" s="149"/>
      <c r="K94" s="133"/>
      <c r="L94" s="72"/>
      <c r="M94" s="120">
        <f t="shared" si="8"/>
        <v>0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'29'!L95</f>
        <v>6</v>
      </c>
      <c r="F95" s="127"/>
      <c r="G95" s="142"/>
      <c r="H95" s="142"/>
      <c r="I95" s="142"/>
      <c r="J95" s="150"/>
      <c r="K95" s="134"/>
      <c r="L95" s="73">
        <v>4</v>
      </c>
      <c r="M95" s="120">
        <f t="shared" si="8"/>
        <v>2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1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1</v>
      </c>
      <c r="M97" s="106">
        <f t="shared" si="11"/>
        <v>0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'29'!L98</f>
        <v>1</v>
      </c>
      <c r="F98" s="125"/>
      <c r="G98" s="140"/>
      <c r="H98" s="140"/>
      <c r="I98" s="140"/>
      <c r="J98" s="148"/>
      <c r="K98" s="132"/>
      <c r="L98" s="71">
        <v>1</v>
      </c>
      <c r="M98" s="120">
        <f t="shared" si="8"/>
        <v>0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'29'!L101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'29'!L102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'29'!L103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'29'!L104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'29'!L105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'29'!L106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'29'!L107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'29'!L108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'29'!L109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4</v>
      </c>
      <c r="F112" s="105">
        <f t="shared" si="13"/>
        <v>0</v>
      </c>
      <c r="G112" s="105">
        <f t="shared" si="13"/>
        <v>3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5</v>
      </c>
      <c r="M112" s="119">
        <f t="shared" si="8"/>
        <v>2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'29'!L113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'29'!L114</f>
        <v>0</v>
      </c>
      <c r="F114" s="127"/>
      <c r="G114" s="142">
        <v>1</v>
      </c>
      <c r="H114" s="142"/>
      <c r="I114" s="142"/>
      <c r="J114" s="150"/>
      <c r="K114" s="134"/>
      <c r="L114" s="73">
        <v>1</v>
      </c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'29'!L115</f>
        <v>1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1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'29'!L116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'29'!L117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'29'!L118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'29'!L119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'29'!L120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'29'!L121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'29'!L122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'29'!L123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'29'!L124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'29'!L125</f>
        <v>1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'29'!L126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'29'!L127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'29'!L128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'29'!L129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'29'!L130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'29'!L131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'29'!L132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'29'!L133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'29'!L134</f>
        <v>1</v>
      </c>
      <c r="F134" s="126"/>
      <c r="G134" s="141"/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'29'!L135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'29'!L136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'29'!L137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'29'!L138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'29'!L139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'29'!L140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'29'!L141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'29'!L142</f>
        <v>1</v>
      </c>
      <c r="F142" s="126"/>
      <c r="G142" s="141"/>
      <c r="H142" s="141"/>
      <c r="I142" s="141"/>
      <c r="J142" s="149"/>
      <c r="K142" s="133"/>
      <c r="L142" s="72">
        <v>1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'29'!L143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'29'!L144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'29'!L145</f>
        <v>2</v>
      </c>
      <c r="F145" s="127"/>
      <c r="G145" s="142"/>
      <c r="H145" s="142"/>
      <c r="I145" s="142"/>
      <c r="J145" s="150"/>
      <c r="K145" s="134"/>
      <c r="L145" s="73">
        <v>2</v>
      </c>
      <c r="M145" s="120">
        <f t="shared" si="8"/>
        <v>0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'29'!L146</f>
        <v>2</v>
      </c>
      <c r="F146" s="127"/>
      <c r="G146" s="142"/>
      <c r="H146" s="142"/>
      <c r="I146" s="142"/>
      <c r="J146" s="150"/>
      <c r="K146" s="134"/>
      <c r="L146" s="73"/>
      <c r="M146" s="120">
        <f t="shared" si="8"/>
        <v>2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'29'!L147</f>
        <v>1</v>
      </c>
      <c r="F147" s="127"/>
      <c r="G147" s="142">
        <v>1</v>
      </c>
      <c r="H147" s="142"/>
      <c r="I147" s="142"/>
      <c r="J147" s="150"/>
      <c r="K147" s="134">
        <v>1</v>
      </c>
      <c r="L147" s="73">
        <v>1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17</v>
      </c>
      <c r="F149" s="105">
        <f t="shared" si="14"/>
        <v>0</v>
      </c>
      <c r="G149" s="105">
        <f t="shared" si="14"/>
        <v>8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0</v>
      </c>
      <c r="L149" s="105">
        <f t="shared" si="14"/>
        <v>16</v>
      </c>
      <c r="M149" s="119">
        <f t="shared" ref="M149:M217" si="15">(E149+F149+G149+H149+I149)-J149-K149-L149</f>
        <v>9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'29'!L150</f>
        <v>3</v>
      </c>
      <c r="G150" s="140">
        <v>4</v>
      </c>
      <c r="H150" s="140"/>
      <c r="I150" s="140"/>
      <c r="J150" s="148"/>
      <c r="K150" s="132"/>
      <c r="L150" s="71">
        <v>5</v>
      </c>
      <c r="M150" s="120">
        <f>(E150+K154+G150+H150+I150)-J150-K150-L150</f>
        <v>2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'29'!L151</f>
        <v>4</v>
      </c>
      <c r="F151" s="126"/>
      <c r="G151" s="141"/>
      <c r="H151" s="141"/>
      <c r="I151" s="141"/>
      <c r="J151" s="149"/>
      <c r="K151" s="133"/>
      <c r="L151" s="72">
        <v>3</v>
      </c>
      <c r="M151" s="120">
        <f t="shared" si="15"/>
        <v>1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'29'!L152</f>
        <v>0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0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'29'!L153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'29'!L154</f>
        <v>2</v>
      </c>
      <c r="F154" s="126"/>
      <c r="G154" s="141"/>
      <c r="H154" s="141"/>
      <c r="I154" s="141"/>
      <c r="J154" s="149"/>
      <c r="K154" s="125"/>
      <c r="L154" s="72">
        <v>2</v>
      </c>
      <c r="M154" s="120">
        <f t="shared" si="15"/>
        <v>0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'29'!L155</f>
        <v>3</v>
      </c>
      <c r="F155" s="126"/>
      <c r="G155" s="141">
        <v>4</v>
      </c>
      <c r="H155" s="141"/>
      <c r="I155" s="141"/>
      <c r="J155" s="149"/>
      <c r="K155" s="133"/>
      <c r="L155" s="72">
        <v>5</v>
      </c>
      <c r="M155" s="120">
        <f t="shared" si="15"/>
        <v>2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'29'!L156</f>
        <v>5</v>
      </c>
      <c r="F156" s="126"/>
      <c r="G156" s="141"/>
      <c r="H156" s="141"/>
      <c r="I156" s="141"/>
      <c r="J156" s="149"/>
      <c r="K156" s="133"/>
      <c r="L156" s="72">
        <v>1</v>
      </c>
      <c r="M156" s="120">
        <f t="shared" si="15"/>
        <v>4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'29'!L157</f>
        <v>3</v>
      </c>
      <c r="F157" s="127"/>
      <c r="G157" s="142"/>
      <c r="H157" s="142"/>
      <c r="I157" s="142"/>
      <c r="J157" s="150"/>
      <c r="K157" s="134"/>
      <c r="L157" s="73">
        <v>3</v>
      </c>
      <c r="M157" s="121">
        <f t="shared" si="15"/>
        <v>0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'29'!L158</f>
        <v>3</v>
      </c>
      <c r="F158" s="127"/>
      <c r="G158" s="142"/>
      <c r="H158" s="142"/>
      <c r="I158" s="142"/>
      <c r="J158" s="150"/>
      <c r="K158" s="134"/>
      <c r="L158" s="73">
        <v>1</v>
      </c>
      <c r="M158" s="121">
        <f t="shared" si="15"/>
        <v>2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'29'!L159</f>
        <v>1</v>
      </c>
      <c r="F159" s="127"/>
      <c r="G159" s="142">
        <v>7</v>
      </c>
      <c r="H159" s="142"/>
      <c r="I159" s="142"/>
      <c r="J159" s="150"/>
      <c r="K159" s="134"/>
      <c r="L159" s="73">
        <v>7</v>
      </c>
      <c r="M159" s="121">
        <f t="shared" si="15"/>
        <v>1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'29'!L160</f>
        <v>1</v>
      </c>
      <c r="F160" s="127"/>
      <c r="G160" s="142">
        <v>5</v>
      </c>
      <c r="H160" s="142"/>
      <c r="I160" s="142"/>
      <c r="J160" s="150"/>
      <c r="K160" s="134"/>
      <c r="L160" s="73">
        <v>3</v>
      </c>
      <c r="M160" s="121">
        <f t="shared" si="15"/>
        <v>3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136</v>
      </c>
      <c r="F162" s="105">
        <f t="shared" si="16"/>
        <v>0</v>
      </c>
      <c r="G162" s="105">
        <f t="shared" si="16"/>
        <v>83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0</v>
      </c>
      <c r="L162" s="105">
        <f t="shared" si="16"/>
        <v>120</v>
      </c>
      <c r="M162" s="119">
        <f t="shared" si="15"/>
        <v>99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'29'!L163</f>
        <v>46</v>
      </c>
      <c r="F163" s="125"/>
      <c r="G163" s="140"/>
      <c r="H163" s="140"/>
      <c r="I163" s="140"/>
      <c r="J163" s="148"/>
      <c r="K163" s="132"/>
      <c r="L163" s="71">
        <v>25</v>
      </c>
      <c r="M163" s="120">
        <f t="shared" si="15"/>
        <v>21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'29'!L164</f>
        <v>16</v>
      </c>
      <c r="F164" s="126"/>
      <c r="G164" s="141"/>
      <c r="H164" s="141"/>
      <c r="I164" s="141"/>
      <c r="J164" s="149"/>
      <c r="K164" s="133"/>
      <c r="L164" s="72">
        <v>9</v>
      </c>
      <c r="M164" s="120">
        <f t="shared" si="15"/>
        <v>7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'29'!L165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'29'!L166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'29'!L167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'29'!L168</f>
        <v>42</v>
      </c>
      <c r="F168" s="126"/>
      <c r="G168" s="141">
        <v>42</v>
      </c>
      <c r="H168" s="141"/>
      <c r="I168" s="141"/>
      <c r="J168" s="149"/>
      <c r="K168" s="133"/>
      <c r="L168" s="72">
        <v>64</v>
      </c>
      <c r="M168" s="120">
        <f t="shared" si="15"/>
        <v>20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'29'!L169</f>
        <v>23</v>
      </c>
      <c r="F169" s="127"/>
      <c r="G169" s="142"/>
      <c r="H169" s="142"/>
      <c r="I169" s="142"/>
      <c r="J169" s="150"/>
      <c r="K169" s="134"/>
      <c r="L169" s="73">
        <v>4</v>
      </c>
      <c r="M169" s="120">
        <f t="shared" si="15"/>
        <v>19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'29'!L170</f>
        <v>0</v>
      </c>
      <c r="F170" s="127"/>
      <c r="G170" s="142">
        <v>13</v>
      </c>
      <c r="H170" s="142"/>
      <c r="I170" s="142"/>
      <c r="J170" s="150"/>
      <c r="K170" s="134"/>
      <c r="L170" s="73">
        <v>3</v>
      </c>
      <c r="M170" s="120">
        <f t="shared" si="15"/>
        <v>10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'29'!L171</f>
        <v>0</v>
      </c>
      <c r="F171" s="127"/>
      <c r="G171" s="142">
        <v>14</v>
      </c>
      <c r="H171" s="142"/>
      <c r="I171" s="142"/>
      <c r="J171" s="150"/>
      <c r="K171" s="134"/>
      <c r="L171" s="73">
        <v>10</v>
      </c>
      <c r="M171" s="120">
        <f t="shared" si="15"/>
        <v>4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'29'!L172</f>
        <v>9</v>
      </c>
      <c r="F172" s="127"/>
      <c r="G172" s="142">
        <v>14</v>
      </c>
      <c r="H172" s="142"/>
      <c r="I172" s="142"/>
      <c r="J172" s="150"/>
      <c r="K172" s="134"/>
      <c r="L172" s="73">
        <v>5</v>
      </c>
      <c r="M172" s="120">
        <f t="shared" si="15"/>
        <v>18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'29'!L173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'29'!L174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'29'!L175</f>
        <v>7</v>
      </c>
      <c r="F175" s="128"/>
      <c r="G175" s="144"/>
      <c r="H175" s="144"/>
      <c r="I175" s="144"/>
      <c r="J175" s="152"/>
      <c r="K175" s="137"/>
      <c r="L175" s="76"/>
      <c r="M175" s="120">
        <f t="shared" si="15"/>
        <v>7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15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15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'29'!L178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'29'!L179</f>
        <v>15</v>
      </c>
      <c r="F179" s="125"/>
      <c r="G179" s="140"/>
      <c r="H179" s="140"/>
      <c r="I179" s="140"/>
      <c r="J179" s="148"/>
      <c r="K179" s="132">
        <v>15</v>
      </c>
      <c r="L179" s="71">
        <v>0</v>
      </c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'29'!L180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242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228</v>
      </c>
      <c r="M195" s="119">
        <f t="shared" si="15"/>
        <v>14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'29'!L196</f>
        <v>0</v>
      </c>
      <c r="F196" s="125"/>
      <c r="G196" s="125"/>
      <c r="H196" s="125"/>
      <c r="I196" s="125"/>
      <c r="J196" s="148"/>
      <c r="K196" s="132"/>
      <c r="L196" s="71">
        <v>9</v>
      </c>
      <c r="M196" s="120">
        <f t="shared" si="15"/>
        <v>-9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'29'!L197</f>
        <v>44</v>
      </c>
      <c r="F197" s="125"/>
      <c r="G197" s="125"/>
      <c r="H197" s="125"/>
      <c r="I197" s="125"/>
      <c r="J197" s="148"/>
      <c r="K197" s="132"/>
      <c r="L197" s="71">
        <v>43</v>
      </c>
      <c r="M197" s="120">
        <f t="shared" si="15"/>
        <v>1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'29'!L198</f>
        <v>9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5"/>
        <v>-1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'29'!L199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'29'!L200</f>
        <v>71</v>
      </c>
      <c r="F200" s="125"/>
      <c r="G200" s="125"/>
      <c r="H200" s="125"/>
      <c r="I200" s="125"/>
      <c r="J200" s="148"/>
      <c r="K200" s="132"/>
      <c r="L200" s="71">
        <v>56</v>
      </c>
      <c r="M200" s="120">
        <f t="shared" si="15"/>
        <v>15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'29'!L201</f>
        <v>29</v>
      </c>
      <c r="F201" s="125"/>
      <c r="G201" s="125"/>
      <c r="H201" s="125"/>
      <c r="I201" s="125"/>
      <c r="J201" s="148"/>
      <c r="K201" s="132"/>
      <c r="L201" s="71">
        <v>26</v>
      </c>
      <c r="M201" s="120">
        <f t="shared" si="15"/>
        <v>3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'29'!L202</f>
        <v>14</v>
      </c>
      <c r="F202" s="125"/>
      <c r="G202" s="125"/>
      <c r="H202" s="125"/>
      <c r="I202" s="125"/>
      <c r="J202" s="148"/>
      <c r="K202" s="132"/>
      <c r="L202" s="71">
        <v>12</v>
      </c>
      <c r="M202" s="120">
        <f t="shared" si="15"/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'29'!L203</f>
        <v>28</v>
      </c>
      <c r="F203" s="125"/>
      <c r="G203" s="125"/>
      <c r="H203" s="125"/>
      <c r="I203" s="125"/>
      <c r="J203" s="148"/>
      <c r="K203" s="132"/>
      <c r="L203" s="71">
        <v>28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'29'!L204</f>
        <v>23</v>
      </c>
      <c r="F204" s="125"/>
      <c r="G204" s="125"/>
      <c r="H204" s="125"/>
      <c r="I204" s="125"/>
      <c r="J204" s="148"/>
      <c r="K204" s="132"/>
      <c r="L204" s="71">
        <v>20</v>
      </c>
      <c r="M204" s="120">
        <f t="shared" si="15"/>
        <v>3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21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17</v>
      </c>
      <c r="M206" s="119">
        <f>(E206+F206+G206+H206+I206)-J206-K206-L206</f>
        <v>4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'29'!L208</f>
        <v>9</v>
      </c>
      <c r="F208" s="125"/>
      <c r="G208" s="125"/>
      <c r="H208" s="125"/>
      <c r="I208" s="125"/>
      <c r="J208" s="148"/>
      <c r="K208" s="132"/>
      <c r="L208" s="71">
        <v>6</v>
      </c>
      <c r="M208" s="120">
        <f t="shared" si="15"/>
        <v>3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'29'!L209</f>
        <v>12</v>
      </c>
      <c r="F209" s="125"/>
      <c r="G209" s="125"/>
      <c r="H209" s="125"/>
      <c r="I209" s="125"/>
      <c r="J209" s="148"/>
      <c r="K209" s="132"/>
      <c r="L209" s="71">
        <v>11</v>
      </c>
      <c r="M209" s="120">
        <f t="shared" si="15"/>
        <v>1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47</v>
      </c>
      <c r="F211" s="103">
        <f t="shared" si="21"/>
        <v>165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203</v>
      </c>
      <c r="M211" s="119">
        <f t="shared" si="15"/>
        <v>9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'29'!L212</f>
        <v>0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'29'!L213</f>
        <v>21</v>
      </c>
      <c r="F213" s="126">
        <v>150</v>
      </c>
      <c r="G213" s="126"/>
      <c r="H213" s="126"/>
      <c r="I213" s="126"/>
      <c r="J213" s="149"/>
      <c r="K213" s="133"/>
      <c r="L213" s="72">
        <v>163</v>
      </c>
      <c r="M213" s="123">
        <f t="shared" si="15"/>
        <v>8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'29'!L214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'29'!L215</f>
        <v>3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1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'29'!L216</f>
        <v>3</v>
      </c>
      <c r="F216" s="126">
        <v>10</v>
      </c>
      <c r="G216" s="126"/>
      <c r="H216" s="126"/>
      <c r="I216" s="126"/>
      <c r="J216" s="149"/>
      <c r="K216" s="133"/>
      <c r="L216" s="72">
        <v>13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'29'!L217</f>
        <v>10</v>
      </c>
      <c r="F217" s="126"/>
      <c r="G217" s="126"/>
      <c r="H217" s="126"/>
      <c r="I217" s="126"/>
      <c r="J217" s="149"/>
      <c r="K217" s="133"/>
      <c r="L217" s="72">
        <v>10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'29'!L218</f>
        <v>7</v>
      </c>
      <c r="F218" s="126">
        <v>5</v>
      </c>
      <c r="G218" s="126"/>
      <c r="H218" s="126"/>
      <c r="I218" s="126"/>
      <c r="J218" s="149"/>
      <c r="K218" s="133"/>
      <c r="L218" s="72">
        <v>12</v>
      </c>
      <c r="M218" s="123">
        <f t="shared" ref="M218:M219" si="22">(E218+F218+G218+H218+I218)-J218-K218-L218</f>
        <v>0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'29'!L219</f>
        <v>3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1"/>
  <sheetViews>
    <sheetView tabSelected="1" workbookViewId="0">
      <pane xSplit="4" ySplit="4" topLeftCell="E202" activePane="bottomRight" state="frozen"/>
      <selection activeCell="O74" sqref="O74"/>
      <selection pane="topRight" activeCell="O74" sqref="O74"/>
      <selection pane="bottomLeft" activeCell="O74" sqref="O74"/>
      <selection pane="bottomRight" activeCell="L7" sqref="L7:L21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E6+E48+E62+E66+E76</f>
        <v>35</v>
      </c>
      <c r="F5" s="116">
        <f>F6+F48+F62+F66+F76</f>
        <v>0</v>
      </c>
      <c r="G5" s="116">
        <f t="shared" si="0"/>
        <v>593</v>
      </c>
      <c r="H5" s="116">
        <f t="shared" si="0"/>
        <v>101</v>
      </c>
      <c r="I5" s="116">
        <f t="shared" si="0"/>
        <v>0</v>
      </c>
      <c r="J5" s="145">
        <f t="shared" si="0"/>
        <v>1</v>
      </c>
      <c r="K5" s="130">
        <f t="shared" si="0"/>
        <v>44</v>
      </c>
      <c r="L5" s="116">
        <f>L6+L48+L62+L66+L76</f>
        <v>7</v>
      </c>
      <c r="M5" s="118">
        <f t="shared" si="0"/>
        <v>677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30</v>
      </c>
      <c r="F6" s="131">
        <f t="shared" si="1"/>
        <v>0</v>
      </c>
      <c r="G6" s="131">
        <f t="shared" si="1"/>
        <v>285</v>
      </c>
      <c r="H6" s="131">
        <f t="shared" si="1"/>
        <v>101</v>
      </c>
      <c r="I6" s="131">
        <f t="shared" si="1"/>
        <v>0</v>
      </c>
      <c r="J6" s="131">
        <f t="shared" si="1"/>
        <v>0</v>
      </c>
      <c r="K6" s="131">
        <f>SUM(K7:K39)</f>
        <v>34</v>
      </c>
      <c r="L6" s="131">
        <f t="shared" ref="L6:M6" si="2">SUM(L7:L39)</f>
        <v>5</v>
      </c>
      <c r="M6" s="131">
        <f t="shared" si="2"/>
        <v>377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'30'!L7</f>
        <v>1</v>
      </c>
      <c r="F7" s="125"/>
      <c r="G7" s="140"/>
      <c r="H7" s="140"/>
      <c r="I7" s="140"/>
      <c r="J7" s="148"/>
      <c r="K7" s="132"/>
      <c r="L7" s="71"/>
      <c r="M7" s="120">
        <f t="shared" ref="M7:M77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'30'!L8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3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'30'!L10</f>
        <v>0</v>
      </c>
      <c r="F10" s="126"/>
      <c r="G10" s="141">
        <v>10</v>
      </c>
      <c r="H10" s="141">
        <v>10</v>
      </c>
      <c r="I10" s="141"/>
      <c r="J10" s="149"/>
      <c r="K10" s="133">
        <v>4</v>
      </c>
      <c r="L10" s="72"/>
      <c r="M10" s="120">
        <f t="shared" si="3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'30'!L11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'30'!L13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3"/>
        <v>9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'30'!L14</f>
        <v>0</v>
      </c>
      <c r="F14" s="126"/>
      <c r="G14" s="141">
        <v>9</v>
      </c>
      <c r="H14" s="141">
        <v>6</v>
      </c>
      <c r="I14" s="141"/>
      <c r="J14" s="149"/>
      <c r="K14" s="133">
        <v>3</v>
      </c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'30'!L15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'30'!L16</f>
        <v>0</v>
      </c>
      <c r="F16" s="126"/>
      <c r="G16" s="141">
        <v>10</v>
      </c>
      <c r="H16" s="141">
        <v>8</v>
      </c>
      <c r="I16" s="141"/>
      <c r="J16" s="149"/>
      <c r="K16" s="133">
        <v>2</v>
      </c>
      <c r="L16" s="72"/>
      <c r="M16" s="120">
        <f t="shared" si="3"/>
        <v>16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'30'!L17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'30'!L18</f>
        <v>0</v>
      </c>
      <c r="F18" s="126"/>
      <c r="G18" s="141">
        <v>10</v>
      </c>
      <c r="H18" s="141"/>
      <c r="I18" s="141"/>
      <c r="J18" s="149"/>
      <c r="K18" s="133"/>
      <c r="L18" s="72"/>
      <c r="M18" s="120">
        <f t="shared" si="3"/>
        <v>10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'30'!L19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'30'!L20</f>
        <v>10</v>
      </c>
      <c r="F20" s="126"/>
      <c r="G20" s="141"/>
      <c r="H20" s="141"/>
      <c r="I20" s="141"/>
      <c r="J20" s="149"/>
      <c r="K20" s="133"/>
      <c r="L20" s="72"/>
      <c r="M20" s="120">
        <f t="shared" si="3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'30'!L21</f>
        <v>0</v>
      </c>
      <c r="F21" s="126"/>
      <c r="G21" s="141">
        <v>10</v>
      </c>
      <c r="H21" s="141">
        <v>7</v>
      </c>
      <c r="I21" s="141"/>
      <c r="J21" s="149"/>
      <c r="K21" s="133">
        <v>1</v>
      </c>
      <c r="L21" s="72"/>
      <c r="M21" s="120">
        <f t="shared" si="3"/>
        <v>16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'30'!L22</f>
        <v>19</v>
      </c>
      <c r="F22" s="126"/>
      <c r="G22" s="141"/>
      <c r="H22" s="141"/>
      <c r="I22" s="141"/>
      <c r="J22" s="149"/>
      <c r="K22" s="133"/>
      <c r="L22" s="72">
        <v>5</v>
      </c>
      <c r="M22" s="120">
        <f t="shared" si="3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'30'!L23</f>
        <v>0</v>
      </c>
      <c r="F23" s="126"/>
      <c r="G23" s="141">
        <v>10</v>
      </c>
      <c r="H23" s="141"/>
      <c r="I23" s="141"/>
      <c r="J23" s="149"/>
      <c r="K23" s="133"/>
      <c r="L23" s="72"/>
      <c r="M23" s="120">
        <f t="shared" si="3"/>
        <v>10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'30'!L24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'30'!L25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'30'!L26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'30'!L27</f>
        <v>0</v>
      </c>
      <c r="F27" s="126"/>
      <c r="G27" s="141">
        <v>10</v>
      </c>
      <c r="H27" s="141">
        <v>10</v>
      </c>
      <c r="I27" s="141"/>
      <c r="J27" s="149"/>
      <c r="K27" s="133"/>
      <c r="L27" s="72"/>
      <c r="M27" s="120">
        <f t="shared" si="3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'30'!L28</f>
        <v>0</v>
      </c>
      <c r="F28" s="126"/>
      <c r="G28" s="141">
        <v>12</v>
      </c>
      <c r="H28" s="141">
        <v>12</v>
      </c>
      <c r="I28" s="141"/>
      <c r="J28" s="149"/>
      <c r="K28" s="133">
        <v>1</v>
      </c>
      <c r="L28" s="72"/>
      <c r="M28" s="120">
        <f t="shared" si="3"/>
        <v>23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'30'!L29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'30'!L30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'30'!L31</f>
        <v>0</v>
      </c>
      <c r="F31" s="126"/>
      <c r="G31" s="141">
        <v>10</v>
      </c>
      <c r="H31" s="141"/>
      <c r="I31" s="141"/>
      <c r="J31" s="149"/>
      <c r="K31" s="133">
        <v>4</v>
      </c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'30'!L32</f>
        <v>0</v>
      </c>
      <c r="F32" s="126"/>
      <c r="G32" s="141">
        <v>10</v>
      </c>
      <c r="H32" s="141"/>
      <c r="I32" s="141"/>
      <c r="J32" s="149"/>
      <c r="K32" s="133">
        <v>4</v>
      </c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'30'!L34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'30'!L35</f>
        <v>0</v>
      </c>
      <c r="F35" s="126"/>
      <c r="G35" s="141">
        <v>10</v>
      </c>
      <c r="H35" s="141">
        <v>8</v>
      </c>
      <c r="I35" s="141"/>
      <c r="J35" s="149"/>
      <c r="K35" s="133">
        <v>2</v>
      </c>
      <c r="L35" s="72"/>
      <c r="M35" s="120">
        <f t="shared" si="3"/>
        <v>16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'30'!L36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'30'!L37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'30'!L38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'30'!L39</f>
        <v>0</v>
      </c>
      <c r="F39" s="126"/>
      <c r="G39" s="141">
        <v>12</v>
      </c>
      <c r="H39" s="141">
        <v>12</v>
      </c>
      <c r="I39" s="141"/>
      <c r="J39" s="149"/>
      <c r="K39" s="133">
        <v>12</v>
      </c>
      <c r="L39" s="72"/>
      <c r="M39" s="120">
        <f t="shared" si="3"/>
        <v>12</v>
      </c>
      <c r="N39" s="72"/>
    </row>
    <row r="40" spans="1:14" s="10" customFormat="1" x14ac:dyDescent="0.2">
      <c r="A40" s="43">
        <v>40</v>
      </c>
      <c r="B40" s="99"/>
      <c r="C40" s="99" t="s">
        <v>278</v>
      </c>
      <c r="D40" s="100">
        <v>25000</v>
      </c>
      <c r="E40" s="155">
        <f>'30'!L40</f>
        <v>0</v>
      </c>
      <c r="F40" s="127"/>
      <c r="G40" s="142">
        <v>11</v>
      </c>
      <c r="H40" s="142"/>
      <c r="I40" s="142"/>
      <c r="J40" s="150"/>
      <c r="K40" s="134"/>
      <c r="L40" s="73"/>
      <c r="M40" s="120">
        <f t="shared" si="3"/>
        <v>11</v>
      </c>
      <c r="N40" s="73"/>
    </row>
    <row r="41" spans="1:14" s="10" customFormat="1" x14ac:dyDescent="0.2">
      <c r="A41" s="43">
        <v>41</v>
      </c>
      <c r="B41" s="99"/>
      <c r="C41" s="99" t="s">
        <v>279</v>
      </c>
      <c r="D41" s="100">
        <v>25000</v>
      </c>
      <c r="E41" s="155">
        <f>'30'!L41</f>
        <v>0</v>
      </c>
      <c r="F41" s="127"/>
      <c r="G41" s="142">
        <v>12</v>
      </c>
      <c r="H41" s="142"/>
      <c r="I41" s="142"/>
      <c r="J41" s="150"/>
      <c r="K41" s="134"/>
      <c r="L41" s="73"/>
      <c r="M41" s="120">
        <f t="shared" si="3"/>
        <v>12</v>
      </c>
      <c r="N41" s="73"/>
    </row>
    <row r="42" spans="1:14" s="10" customFormat="1" x14ac:dyDescent="0.2">
      <c r="A42" s="43">
        <v>42</v>
      </c>
      <c r="B42" s="99"/>
      <c r="C42" s="99" t="s">
        <v>280</v>
      </c>
      <c r="D42" s="100">
        <v>25000</v>
      </c>
      <c r="E42" s="155">
        <f>'30'!L42</f>
        <v>0</v>
      </c>
      <c r="F42" s="127"/>
      <c r="G42" s="142">
        <v>6</v>
      </c>
      <c r="H42" s="142">
        <v>6</v>
      </c>
      <c r="I42" s="142"/>
      <c r="J42" s="150"/>
      <c r="K42" s="134"/>
      <c r="L42" s="73"/>
      <c r="M42" s="120">
        <f t="shared" si="3"/>
        <v>12</v>
      </c>
      <c r="N42" s="73"/>
    </row>
    <row r="43" spans="1:14" s="10" customFormat="1" x14ac:dyDescent="0.2">
      <c r="A43" s="43">
        <v>43</v>
      </c>
      <c r="B43" s="99"/>
      <c r="C43" s="99" t="s">
        <v>281</v>
      </c>
      <c r="D43" s="100">
        <v>25000</v>
      </c>
      <c r="E43" s="155">
        <f>'30'!L43</f>
        <v>0</v>
      </c>
      <c r="F43" s="127"/>
      <c r="G43" s="142">
        <v>6</v>
      </c>
      <c r="H43" s="142">
        <v>6</v>
      </c>
      <c r="I43" s="142"/>
      <c r="J43" s="150"/>
      <c r="K43" s="134"/>
      <c r="L43" s="73"/>
      <c r="M43" s="120">
        <f t="shared" si="3"/>
        <v>12</v>
      </c>
      <c r="N43" s="73"/>
    </row>
    <row r="44" spans="1:14" s="10" customFormat="1" x14ac:dyDescent="0.2">
      <c r="A44" s="43">
        <v>44</v>
      </c>
      <c r="B44" s="99"/>
      <c r="C44" s="99" t="s">
        <v>282</v>
      </c>
      <c r="D44" s="100">
        <v>25000</v>
      </c>
      <c r="E44" s="155">
        <f>'30'!L44</f>
        <v>0</v>
      </c>
      <c r="F44" s="127"/>
      <c r="G44" s="142">
        <v>8</v>
      </c>
      <c r="H44" s="142"/>
      <c r="I44" s="142"/>
      <c r="J44" s="150"/>
      <c r="K44" s="134">
        <v>6</v>
      </c>
      <c r="L44" s="73"/>
      <c r="M44" s="121">
        <f t="shared" si="3"/>
        <v>2</v>
      </c>
      <c r="N44" s="73"/>
    </row>
    <row r="45" spans="1:14" s="10" customFormat="1" x14ac:dyDescent="0.2">
      <c r="A45" s="43">
        <v>45</v>
      </c>
      <c r="B45" s="99"/>
      <c r="C45" s="99" t="s">
        <v>283</v>
      </c>
      <c r="D45" s="100">
        <v>25000</v>
      </c>
      <c r="E45" s="155">
        <f>'30'!L45</f>
        <v>0</v>
      </c>
      <c r="F45" s="127"/>
      <c r="G45" s="142">
        <v>9</v>
      </c>
      <c r="H45" s="142">
        <v>6</v>
      </c>
      <c r="I45" s="142"/>
      <c r="J45" s="150"/>
      <c r="K45" s="134">
        <v>1</v>
      </c>
      <c r="L45" s="73"/>
      <c r="M45" s="121">
        <f t="shared" si="3"/>
        <v>14</v>
      </c>
      <c r="N45" s="73"/>
    </row>
    <row r="46" spans="1:14" s="10" customFormat="1" x14ac:dyDescent="0.2">
      <c r="A46" s="43">
        <v>46</v>
      </c>
      <c r="B46" s="99"/>
      <c r="C46" s="99" t="s">
        <v>284</v>
      </c>
      <c r="D46" s="100">
        <v>250000</v>
      </c>
      <c r="E46" s="155">
        <f>'30'!L46</f>
        <v>0</v>
      </c>
      <c r="F46" s="127"/>
      <c r="G46" s="142">
        <v>6</v>
      </c>
      <c r="H46" s="142"/>
      <c r="I46" s="142"/>
      <c r="J46" s="150"/>
      <c r="K46" s="134"/>
      <c r="L46" s="73"/>
      <c r="M46" s="121">
        <f t="shared" si="3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3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SUM(E49:E60)</f>
        <v>5</v>
      </c>
      <c r="F48" s="103">
        <f>SUM(F49:F60)</f>
        <v>0</v>
      </c>
      <c r="G48" s="103">
        <f t="shared" ref="G48:L48" si="4">SUM(G49:G60)</f>
        <v>257</v>
      </c>
      <c r="H48" s="103">
        <f t="shared" si="4"/>
        <v>0</v>
      </c>
      <c r="I48" s="103">
        <f t="shared" si="4"/>
        <v>0</v>
      </c>
      <c r="J48" s="103">
        <f t="shared" si="4"/>
        <v>0</v>
      </c>
      <c r="K48" s="103">
        <f t="shared" si="4"/>
        <v>9</v>
      </c>
      <c r="L48" s="103">
        <f t="shared" si="4"/>
        <v>2</v>
      </c>
      <c r="M48" s="119">
        <f>(E48+F48+G48+H48+I48)-J48-K48-L48</f>
        <v>251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'30'!L49</f>
        <v>0</v>
      </c>
      <c r="F49" s="125"/>
      <c r="G49" s="140">
        <v>10</v>
      </c>
      <c r="H49" s="140"/>
      <c r="I49" s="140"/>
      <c r="J49" s="148"/>
      <c r="K49" s="132">
        <v>1</v>
      </c>
      <c r="L49" s="71"/>
      <c r="M49" s="120">
        <f t="shared" si="3"/>
        <v>9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'30'!L50</f>
        <v>0</v>
      </c>
      <c r="F50" s="126"/>
      <c r="G50" s="141">
        <v>75</v>
      </c>
      <c r="H50" s="141"/>
      <c r="I50" s="141"/>
      <c r="J50" s="149"/>
      <c r="K50" s="133"/>
      <c r="L50" s="72"/>
      <c r="M50" s="120">
        <f t="shared" si="3"/>
        <v>75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'30'!L51</f>
        <v>0</v>
      </c>
      <c r="F51" s="126"/>
      <c r="G51" s="141">
        <v>39</v>
      </c>
      <c r="H51" s="141"/>
      <c r="I51" s="141"/>
      <c r="J51" s="149"/>
      <c r="K51" s="133"/>
      <c r="L51" s="72"/>
      <c r="M51" s="120">
        <f t="shared" si="3"/>
        <v>39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'30'!L52</f>
        <v>0</v>
      </c>
      <c r="F52" s="126"/>
      <c r="G52" s="141">
        <v>75</v>
      </c>
      <c r="H52" s="141"/>
      <c r="I52" s="141"/>
      <c r="J52" s="149"/>
      <c r="K52" s="133"/>
      <c r="L52" s="72"/>
      <c r="M52" s="120">
        <f t="shared" si="3"/>
        <v>75</v>
      </c>
      <c r="N52" s="72"/>
    </row>
    <row r="53" spans="1:14" s="10" customFormat="1" x14ac:dyDescent="0.2">
      <c r="A53" s="25">
        <v>6</v>
      </c>
      <c r="B53" s="26">
        <v>1520050</v>
      </c>
      <c r="C53" s="26" t="s">
        <v>60</v>
      </c>
      <c r="D53" s="27">
        <v>30000</v>
      </c>
      <c r="E53" s="155">
        <f>'30'!L53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7</v>
      </c>
      <c r="B54" s="26">
        <v>1520051</v>
      </c>
      <c r="C54" s="26" t="s">
        <v>61</v>
      </c>
      <c r="D54" s="27">
        <v>45000</v>
      </c>
      <c r="E54" s="155">
        <f>'30'!L54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8</v>
      </c>
      <c r="B55" s="26">
        <v>1520004</v>
      </c>
      <c r="C55" s="26" t="s">
        <v>62</v>
      </c>
      <c r="D55" s="27">
        <v>22000</v>
      </c>
      <c r="E55" s="155">
        <f>'30'!L55</f>
        <v>0</v>
      </c>
      <c r="F55" s="126"/>
      <c r="G55" s="141">
        <v>10</v>
      </c>
      <c r="H55" s="141"/>
      <c r="I55" s="141"/>
      <c r="J55" s="149"/>
      <c r="K55" s="133">
        <v>3</v>
      </c>
      <c r="L55" s="72"/>
      <c r="M55" s="120">
        <f t="shared" si="3"/>
        <v>7</v>
      </c>
      <c r="N55" s="72"/>
    </row>
    <row r="56" spans="1:14" s="10" customFormat="1" x14ac:dyDescent="0.2">
      <c r="A56" s="25">
        <v>9</v>
      </c>
      <c r="B56" s="26">
        <v>1520041</v>
      </c>
      <c r="C56" s="26" t="s">
        <v>63</v>
      </c>
      <c r="D56" s="27">
        <v>29000</v>
      </c>
      <c r="E56" s="155">
        <f>'30'!L56</f>
        <v>5</v>
      </c>
      <c r="F56" s="126"/>
      <c r="G56" s="141"/>
      <c r="H56" s="141"/>
      <c r="I56" s="141"/>
      <c r="J56" s="149"/>
      <c r="K56" s="133"/>
      <c r="L56" s="72">
        <v>2</v>
      </c>
      <c r="M56" s="120">
        <f t="shared" si="3"/>
        <v>3</v>
      </c>
      <c r="N56" s="72"/>
    </row>
    <row r="57" spans="1:14" s="10" customFormat="1" x14ac:dyDescent="0.2">
      <c r="A57" s="25">
        <v>10</v>
      </c>
      <c r="B57" s="26">
        <v>1522008</v>
      </c>
      <c r="C57" s="26" t="s">
        <v>64</v>
      </c>
      <c r="D57" s="27">
        <v>25000</v>
      </c>
      <c r="E57" s="155">
        <f>'30'!L57</f>
        <v>0</v>
      </c>
      <c r="F57" s="126"/>
      <c r="G57" s="141">
        <v>10</v>
      </c>
      <c r="H57" s="141"/>
      <c r="I57" s="141"/>
      <c r="J57" s="149"/>
      <c r="K57" s="133">
        <v>5</v>
      </c>
      <c r="L57" s="72"/>
      <c r="M57" s="120">
        <f t="shared" si="3"/>
        <v>5</v>
      </c>
      <c r="N57" s="72"/>
    </row>
    <row r="58" spans="1:14" s="10" customFormat="1" x14ac:dyDescent="0.2">
      <c r="A58" s="25">
        <v>11</v>
      </c>
      <c r="B58" s="26">
        <v>1522009</v>
      </c>
      <c r="C58" s="26" t="s">
        <v>65</v>
      </c>
      <c r="D58" s="27">
        <v>24000</v>
      </c>
      <c r="E58" s="155">
        <f>'30'!L58</f>
        <v>0</v>
      </c>
      <c r="F58" s="126"/>
      <c r="G58" s="141"/>
      <c r="H58" s="141"/>
      <c r="I58" s="141"/>
      <c r="J58" s="149"/>
      <c r="K58" s="133"/>
      <c r="L58" s="72"/>
      <c r="M58" s="120">
        <f t="shared" si="3"/>
        <v>0</v>
      </c>
      <c r="N58" s="72"/>
    </row>
    <row r="59" spans="1:14" s="10" customFormat="1" x14ac:dyDescent="0.2">
      <c r="A59" s="25">
        <v>12</v>
      </c>
      <c r="B59" s="26">
        <v>1523011</v>
      </c>
      <c r="C59" s="26" t="s">
        <v>66</v>
      </c>
      <c r="D59" s="27">
        <v>20000</v>
      </c>
      <c r="E59" s="155">
        <f>'30'!L59</f>
        <v>0</v>
      </c>
      <c r="F59" s="126"/>
      <c r="G59" s="141">
        <v>19</v>
      </c>
      <c r="H59" s="141"/>
      <c r="I59" s="141"/>
      <c r="J59" s="149"/>
      <c r="K59" s="133"/>
      <c r="L59" s="72"/>
      <c r="M59" s="120">
        <f t="shared" si="3"/>
        <v>19</v>
      </c>
      <c r="N59" s="72"/>
    </row>
    <row r="60" spans="1:14" s="9" customFormat="1" x14ac:dyDescent="0.2">
      <c r="A60" s="25">
        <v>13</v>
      </c>
      <c r="B60" s="26">
        <v>1523012</v>
      </c>
      <c r="C60" s="26" t="s">
        <v>67</v>
      </c>
      <c r="D60" s="27">
        <v>20000</v>
      </c>
      <c r="E60" s="155">
        <f>'30'!L60</f>
        <v>0</v>
      </c>
      <c r="F60" s="126"/>
      <c r="G60" s="141">
        <v>19</v>
      </c>
      <c r="H60" s="141"/>
      <c r="I60" s="141"/>
      <c r="J60" s="149"/>
      <c r="K60" s="133"/>
      <c r="L60" s="72"/>
      <c r="M60" s="120">
        <f t="shared" si="3"/>
        <v>19</v>
      </c>
      <c r="N60" s="72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3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L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 t="shared" si="5"/>
        <v>0</v>
      </c>
      <c r="M62" s="119">
        <f t="shared" si="3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'30'!L63</f>
        <v>0</v>
      </c>
      <c r="F63" s="126"/>
      <c r="G63" s="141"/>
      <c r="H63" s="141"/>
      <c r="I63" s="141"/>
      <c r="J63" s="149"/>
      <c r="K63" s="133"/>
      <c r="L63" s="72"/>
      <c r="M63" s="120">
        <f t="shared" si="3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'30'!L64</f>
        <v>0</v>
      </c>
      <c r="F64" s="126"/>
      <c r="G64" s="141"/>
      <c r="H64" s="141"/>
      <c r="I64" s="141"/>
      <c r="J64" s="149"/>
      <c r="K64" s="133"/>
      <c r="L64" s="72"/>
      <c r="M64" s="120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16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1</v>
      </c>
      <c r="L66" s="103">
        <f t="shared" si="6"/>
        <v>0</v>
      </c>
      <c r="M66" s="119">
        <f t="shared" si="3"/>
        <v>15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'30'!L67</f>
        <v>0</v>
      </c>
      <c r="F67" s="125"/>
      <c r="G67" s="140">
        <v>2</v>
      </c>
      <c r="H67" s="140"/>
      <c r="I67" s="140"/>
      <c r="J67" s="148"/>
      <c r="K67" s="132"/>
      <c r="L67" s="71"/>
      <c r="M67" s="120">
        <f t="shared" si="3"/>
        <v>2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'30'!L68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'30'!L69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'30'!L70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'30'!L71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'30'!L72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'30'!L73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3"/>
        <v>2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'30'!L74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35</v>
      </c>
      <c r="H76" s="106">
        <f t="shared" si="7"/>
        <v>0</v>
      </c>
      <c r="I76" s="106">
        <f t="shared" si="7"/>
        <v>0</v>
      </c>
      <c r="J76" s="106">
        <f t="shared" si="7"/>
        <v>1</v>
      </c>
      <c r="K76" s="106">
        <f t="shared" si="7"/>
        <v>0</v>
      </c>
      <c r="L76" s="106">
        <f t="shared" si="7"/>
        <v>0</v>
      </c>
      <c r="M76" s="119">
        <f t="shared" si="3"/>
        <v>34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'30'!L77</f>
        <v>0</v>
      </c>
      <c r="F77" s="126"/>
      <c r="G77" s="141"/>
      <c r="H77" s="141"/>
      <c r="I77" s="141"/>
      <c r="J77" s="149"/>
      <c r="K77" s="133"/>
      <c r="L77" s="72"/>
      <c r="M77" s="120">
        <f t="shared" si="3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'30'!L78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ref="M78:M148" si="8">(E78+F78+G78+H78+I78)-J78-K78-L78</f>
        <v>14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'30'!L79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'30'!L80</f>
        <v>0</v>
      </c>
      <c r="F80" s="126"/>
      <c r="G80" s="141">
        <v>21</v>
      </c>
      <c r="H80" s="141"/>
      <c r="I80" s="141"/>
      <c r="J80" s="149">
        <v>1</v>
      </c>
      <c r="K80" s="133"/>
      <c r="L80" s="72"/>
      <c r="M80" s="120">
        <f t="shared" si="8"/>
        <v>20</v>
      </c>
      <c r="N80" s="72" t="s">
        <v>300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'30'!L81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'30'!L82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'30'!L83</f>
        <v>0</v>
      </c>
      <c r="F83" s="126"/>
      <c r="G83" s="141"/>
      <c r="H83" s="141"/>
      <c r="I83" s="141"/>
      <c r="J83" s="149"/>
      <c r="K83" s="133"/>
      <c r="L83" s="72"/>
      <c r="M83" s="120">
        <f t="shared" si="8"/>
        <v>0</v>
      </c>
      <c r="N83" s="72"/>
    </row>
    <row r="84" spans="1:14" s="20" customFormat="1" ht="15" thickBot="1" x14ac:dyDescent="0.25">
      <c r="A84" s="43"/>
      <c r="B84" s="43"/>
      <c r="C84" s="43"/>
      <c r="D84" s="48"/>
      <c r="E84" s="157"/>
      <c r="F84" s="127"/>
      <c r="G84" s="142"/>
      <c r="H84" s="142"/>
      <c r="I84" s="142"/>
      <c r="J84" s="150"/>
      <c r="K84" s="134"/>
      <c r="L84" s="73"/>
      <c r="M84" s="121">
        <f t="shared" si="8"/>
        <v>0</v>
      </c>
      <c r="N84" s="73"/>
    </row>
    <row r="85" spans="1:14" s="10" customFormat="1" ht="15" thickBot="1" x14ac:dyDescent="0.25">
      <c r="A85" s="81"/>
      <c r="B85" s="82"/>
      <c r="C85" s="82" t="s">
        <v>92</v>
      </c>
      <c r="D85" s="83"/>
      <c r="E85" s="108">
        <f t="shared" ref="E85:L85" si="9">SUM(E86:E94)</f>
        <v>59</v>
      </c>
      <c r="F85" s="108">
        <f t="shared" si="9"/>
        <v>0</v>
      </c>
      <c r="G85" s="108">
        <f t="shared" si="9"/>
        <v>40</v>
      </c>
      <c r="H85" s="108">
        <f t="shared" si="9"/>
        <v>0</v>
      </c>
      <c r="I85" s="108">
        <f t="shared" si="9"/>
        <v>0</v>
      </c>
      <c r="J85" s="108">
        <f t="shared" si="9"/>
        <v>10</v>
      </c>
      <c r="K85" s="108">
        <f t="shared" si="9"/>
        <v>1</v>
      </c>
      <c r="L85" s="108">
        <f t="shared" si="9"/>
        <v>37</v>
      </c>
      <c r="M85" s="119">
        <f t="shared" si="8"/>
        <v>51</v>
      </c>
      <c r="N85" s="85"/>
    </row>
    <row r="86" spans="1:14" s="10" customFormat="1" x14ac:dyDescent="0.2">
      <c r="A86" s="87">
        <v>1</v>
      </c>
      <c r="B86" s="88">
        <v>1510060</v>
      </c>
      <c r="C86" s="88" t="s">
        <v>93</v>
      </c>
      <c r="D86" s="97">
        <v>50000</v>
      </c>
      <c r="E86" s="155">
        <f>'30'!L86</f>
        <v>5</v>
      </c>
      <c r="F86" s="125"/>
      <c r="G86" s="140"/>
      <c r="H86" s="140"/>
      <c r="I86" s="140"/>
      <c r="J86" s="148"/>
      <c r="K86" s="132"/>
      <c r="L86" s="71"/>
      <c r="M86" s="120">
        <f t="shared" si="8"/>
        <v>5</v>
      </c>
      <c r="N86" s="71"/>
    </row>
    <row r="87" spans="1:14" s="10" customFormat="1" x14ac:dyDescent="0.2">
      <c r="A87" s="25">
        <v>2</v>
      </c>
      <c r="B87" s="26">
        <v>1510009</v>
      </c>
      <c r="C87" s="26" t="s">
        <v>94</v>
      </c>
      <c r="D87" s="27">
        <v>30000</v>
      </c>
      <c r="E87" s="155">
        <f>'30'!L87</f>
        <v>2</v>
      </c>
      <c r="F87" s="126"/>
      <c r="G87" s="141">
        <v>10</v>
      </c>
      <c r="H87" s="141"/>
      <c r="I87" s="141"/>
      <c r="J87" s="149"/>
      <c r="K87" s="133"/>
      <c r="L87" s="72">
        <v>4</v>
      </c>
      <c r="M87" s="120">
        <f t="shared" si="8"/>
        <v>8</v>
      </c>
      <c r="N87" s="72"/>
    </row>
    <row r="88" spans="1:14" s="10" customFormat="1" hidden="1" x14ac:dyDescent="0.2">
      <c r="A88" s="25">
        <v>3</v>
      </c>
      <c r="B88" s="26">
        <v>1512015</v>
      </c>
      <c r="C88" s="26" t="s">
        <v>95</v>
      </c>
      <c r="D88" s="27">
        <v>35000</v>
      </c>
      <c r="E88" s="155">
        <f>'30'!L88</f>
        <v>0</v>
      </c>
      <c r="F88" s="126"/>
      <c r="G88" s="141"/>
      <c r="H88" s="141"/>
      <c r="I88" s="141"/>
      <c r="J88" s="149"/>
      <c r="K88" s="133"/>
      <c r="L88" s="72"/>
      <c r="M88" s="120">
        <f t="shared" si="8"/>
        <v>0</v>
      </c>
      <c r="N88" s="72"/>
    </row>
    <row r="89" spans="1:14" s="10" customFormat="1" x14ac:dyDescent="0.2">
      <c r="A89" s="25">
        <v>4</v>
      </c>
      <c r="B89" s="26">
        <v>1510021</v>
      </c>
      <c r="C89" s="26" t="s">
        <v>96</v>
      </c>
      <c r="D89" s="27">
        <v>38000</v>
      </c>
      <c r="E89" s="155">
        <f>'30'!L89</f>
        <v>3</v>
      </c>
      <c r="F89" s="126"/>
      <c r="G89" s="141">
        <v>10</v>
      </c>
      <c r="H89" s="141"/>
      <c r="I89" s="141"/>
      <c r="J89" s="149"/>
      <c r="K89" s="133"/>
      <c r="L89" s="72">
        <v>5</v>
      </c>
      <c r="M89" s="120">
        <f t="shared" si="8"/>
        <v>8</v>
      </c>
      <c r="N89" s="72"/>
    </row>
    <row r="90" spans="1:14" s="10" customFormat="1" x14ac:dyDescent="0.2">
      <c r="A90" s="25">
        <v>5</v>
      </c>
      <c r="B90" s="26">
        <v>1510053</v>
      </c>
      <c r="C90" s="26" t="s">
        <v>97</v>
      </c>
      <c r="D90" s="27">
        <v>35000</v>
      </c>
      <c r="E90" s="155">
        <f>'30'!L90</f>
        <v>15</v>
      </c>
      <c r="F90" s="126"/>
      <c r="G90" s="141">
        <v>8</v>
      </c>
      <c r="H90" s="141"/>
      <c r="I90" s="141"/>
      <c r="J90" s="149">
        <v>4</v>
      </c>
      <c r="K90" s="133"/>
      <c r="L90" s="72">
        <v>8</v>
      </c>
      <c r="M90" s="120">
        <f t="shared" si="8"/>
        <v>11</v>
      </c>
      <c r="N90" s="72"/>
    </row>
    <row r="91" spans="1:14" s="10" customFormat="1" x14ac:dyDescent="0.2">
      <c r="A91" s="25">
        <v>6</v>
      </c>
      <c r="B91" s="26">
        <v>1510006</v>
      </c>
      <c r="C91" s="26" t="s">
        <v>98</v>
      </c>
      <c r="D91" s="27">
        <v>38000</v>
      </c>
      <c r="E91" s="155">
        <f>'30'!L91</f>
        <v>5</v>
      </c>
      <c r="F91" s="126"/>
      <c r="G91" s="141"/>
      <c r="H91" s="141"/>
      <c r="I91" s="141"/>
      <c r="J91" s="149"/>
      <c r="K91" s="133"/>
      <c r="L91" s="72"/>
      <c r="M91" s="120">
        <f t="shared" si="8"/>
        <v>5</v>
      </c>
      <c r="N91" s="72"/>
    </row>
    <row r="92" spans="1:14" s="10" customFormat="1" x14ac:dyDescent="0.2">
      <c r="A92" s="25">
        <v>7</v>
      </c>
      <c r="B92" s="26">
        <v>1510024</v>
      </c>
      <c r="C92" s="26" t="s">
        <v>99</v>
      </c>
      <c r="D92" s="27">
        <v>39000</v>
      </c>
      <c r="E92" s="155">
        <f>'30'!L92</f>
        <v>4</v>
      </c>
      <c r="F92" s="126"/>
      <c r="G92" s="141"/>
      <c r="H92" s="141"/>
      <c r="I92" s="141"/>
      <c r="J92" s="149"/>
      <c r="K92" s="133"/>
      <c r="L92" s="72"/>
      <c r="M92" s="120">
        <f t="shared" si="8"/>
        <v>4</v>
      </c>
      <c r="N92" s="72"/>
    </row>
    <row r="93" spans="1:14" s="10" customFormat="1" x14ac:dyDescent="0.2">
      <c r="A93" s="25">
        <v>8</v>
      </c>
      <c r="B93" s="26">
        <v>1510002</v>
      </c>
      <c r="C93" s="26" t="s">
        <v>100</v>
      </c>
      <c r="D93" s="27">
        <v>30000</v>
      </c>
      <c r="E93" s="155">
        <f>'30'!L93</f>
        <v>25</v>
      </c>
      <c r="F93" s="126"/>
      <c r="G93" s="141">
        <v>12</v>
      </c>
      <c r="H93" s="141"/>
      <c r="I93" s="141"/>
      <c r="J93" s="149">
        <v>6</v>
      </c>
      <c r="K93" s="133">
        <v>1</v>
      </c>
      <c r="L93" s="72">
        <v>20</v>
      </c>
      <c r="M93" s="120">
        <f t="shared" si="8"/>
        <v>10</v>
      </c>
      <c r="N93" s="72"/>
    </row>
    <row r="94" spans="1:14" s="10" customFormat="1" x14ac:dyDescent="0.2">
      <c r="A94" s="25">
        <v>9</v>
      </c>
      <c r="B94" s="26">
        <v>1510039</v>
      </c>
      <c r="C94" s="26" t="s">
        <v>101</v>
      </c>
      <c r="D94" s="27">
        <v>30000</v>
      </c>
      <c r="E94" s="155">
        <f>'30'!L94</f>
        <v>0</v>
      </c>
      <c r="F94" s="126"/>
      <c r="G94" s="141"/>
      <c r="H94" s="141"/>
      <c r="I94" s="141"/>
      <c r="J94" s="149"/>
      <c r="K94" s="133"/>
      <c r="L94" s="72"/>
      <c r="M94" s="120">
        <f t="shared" si="8"/>
        <v>0</v>
      </c>
      <c r="N94" s="72"/>
    </row>
    <row r="95" spans="1:14" s="10" customFormat="1" x14ac:dyDescent="0.2">
      <c r="A95" s="43">
        <v>10</v>
      </c>
      <c r="B95" s="99"/>
      <c r="C95" s="99" t="s">
        <v>285</v>
      </c>
      <c r="D95" s="100">
        <v>39000</v>
      </c>
      <c r="E95" s="155">
        <f>'30'!L95</f>
        <v>4</v>
      </c>
      <c r="F95" s="127"/>
      <c r="G95" s="142"/>
      <c r="H95" s="142"/>
      <c r="I95" s="142"/>
      <c r="J95" s="150"/>
      <c r="K95" s="134">
        <v>4</v>
      </c>
      <c r="L95" s="73"/>
      <c r="M95" s="120">
        <f t="shared" si="8"/>
        <v>0</v>
      </c>
      <c r="N95" s="73"/>
    </row>
    <row r="96" spans="1:14" s="42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10" customFormat="1" ht="15" thickBot="1" x14ac:dyDescent="0.25">
      <c r="A97" s="94"/>
      <c r="B97" s="95"/>
      <c r="C97" s="95" t="s">
        <v>102</v>
      </c>
      <c r="D97" s="96"/>
      <c r="E97" s="106">
        <f t="shared" ref="E97:G97" si="10">SUM(E98)</f>
        <v>1</v>
      </c>
      <c r="F97" s="106">
        <f t="shared" si="10"/>
        <v>0</v>
      </c>
      <c r="G97" s="106">
        <f t="shared" si="10"/>
        <v>0</v>
      </c>
      <c r="H97" s="106">
        <f>SUM(H98)</f>
        <v>0</v>
      </c>
      <c r="I97" s="106">
        <f t="shared" ref="I97:M97" si="11">SUM(I98)</f>
        <v>0</v>
      </c>
      <c r="J97" s="106">
        <f t="shared" si="11"/>
        <v>0</v>
      </c>
      <c r="K97" s="106">
        <f t="shared" si="11"/>
        <v>0</v>
      </c>
      <c r="L97" s="106">
        <f t="shared" si="11"/>
        <v>0</v>
      </c>
      <c r="M97" s="106">
        <f t="shared" si="11"/>
        <v>1</v>
      </c>
      <c r="N97" s="101"/>
    </row>
    <row r="98" spans="1:14" s="10" customFormat="1" x14ac:dyDescent="0.2">
      <c r="A98" s="87">
        <v>1</v>
      </c>
      <c r="B98" s="88">
        <v>1532013</v>
      </c>
      <c r="C98" s="88" t="s">
        <v>103</v>
      </c>
      <c r="D98" s="97">
        <v>89000</v>
      </c>
      <c r="E98" s="155">
        <f>'30'!L98</f>
        <v>1</v>
      </c>
      <c r="F98" s="125"/>
      <c r="G98" s="140"/>
      <c r="H98" s="140"/>
      <c r="I98" s="140"/>
      <c r="J98" s="148"/>
      <c r="K98" s="132"/>
      <c r="L98" s="71"/>
      <c r="M98" s="120">
        <f t="shared" si="8"/>
        <v>1</v>
      </c>
      <c r="N98" s="71"/>
    </row>
    <row r="99" spans="1:14" s="20" customFormat="1" ht="15" thickBot="1" x14ac:dyDescent="0.25">
      <c r="A99" s="43"/>
      <c r="B99" s="99"/>
      <c r="C99" s="99"/>
      <c r="D99" s="100"/>
      <c r="E99" s="157"/>
      <c r="F99" s="127"/>
      <c r="G99" s="142"/>
      <c r="H99" s="142"/>
      <c r="I99" s="142"/>
      <c r="J99" s="150"/>
      <c r="K99" s="134"/>
      <c r="L99" s="73"/>
      <c r="M99" s="121">
        <f t="shared" si="8"/>
        <v>0</v>
      </c>
      <c r="N99" s="73"/>
    </row>
    <row r="100" spans="1:14" s="9" customFormat="1" ht="15" thickBot="1" x14ac:dyDescent="0.25">
      <c r="A100" s="81"/>
      <c r="B100" s="82"/>
      <c r="C100" s="82" t="s">
        <v>104</v>
      </c>
      <c r="D100" s="83"/>
      <c r="E100" s="106">
        <f t="shared" ref="E100:L100" si="12">SUM(E101:E109)</f>
        <v>0</v>
      </c>
      <c r="F100" s="106">
        <f t="shared" si="12"/>
        <v>0</v>
      </c>
      <c r="G100" s="106">
        <f t="shared" si="12"/>
        <v>0</v>
      </c>
      <c r="H100" s="106">
        <f t="shared" si="12"/>
        <v>0</v>
      </c>
      <c r="I100" s="106">
        <f t="shared" si="12"/>
        <v>0</v>
      </c>
      <c r="J100" s="106">
        <f t="shared" si="12"/>
        <v>0</v>
      </c>
      <c r="K100" s="106">
        <f t="shared" si="12"/>
        <v>0</v>
      </c>
      <c r="L100" s="106">
        <f t="shared" si="12"/>
        <v>0</v>
      </c>
      <c r="M100" s="119">
        <f t="shared" si="8"/>
        <v>0</v>
      </c>
      <c r="N100" s="85"/>
    </row>
    <row r="101" spans="1:14" s="9" customFormat="1" x14ac:dyDescent="0.2">
      <c r="A101" s="87">
        <v>1</v>
      </c>
      <c r="B101" s="87">
        <v>5530014</v>
      </c>
      <c r="C101" s="87" t="s">
        <v>105</v>
      </c>
      <c r="D101" s="93">
        <v>33000</v>
      </c>
      <c r="E101" s="155">
        <f>'30'!L101</f>
        <v>0</v>
      </c>
      <c r="F101" s="125"/>
      <c r="G101" s="140"/>
      <c r="H101" s="140"/>
      <c r="I101" s="140"/>
      <c r="J101" s="148"/>
      <c r="K101" s="132"/>
      <c r="L101" s="71"/>
      <c r="M101" s="120">
        <f t="shared" si="8"/>
        <v>0</v>
      </c>
      <c r="N101" s="71"/>
    </row>
    <row r="102" spans="1:14" s="9" customFormat="1" x14ac:dyDescent="0.2">
      <c r="A102" s="25">
        <v>2</v>
      </c>
      <c r="B102" s="25">
        <v>5530015</v>
      </c>
      <c r="C102" s="25" t="s">
        <v>106</v>
      </c>
      <c r="D102" s="30">
        <v>33000</v>
      </c>
      <c r="E102" s="155">
        <f>'30'!L102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3</v>
      </c>
      <c r="B103" s="25">
        <v>5530019</v>
      </c>
      <c r="C103" s="25" t="s">
        <v>107</v>
      </c>
      <c r="D103" s="30">
        <v>33000</v>
      </c>
      <c r="E103" s="155">
        <f>'30'!L103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4</v>
      </c>
      <c r="B104" s="25">
        <v>5530016</v>
      </c>
      <c r="C104" s="25" t="s">
        <v>108</v>
      </c>
      <c r="D104" s="30">
        <v>33000</v>
      </c>
      <c r="E104" s="155">
        <f>'30'!L104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5</v>
      </c>
      <c r="B105" s="25">
        <v>5530020</v>
      </c>
      <c r="C105" s="25" t="s">
        <v>109</v>
      </c>
      <c r="D105" s="30">
        <v>33000</v>
      </c>
      <c r="E105" s="155">
        <f>'30'!L105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6</v>
      </c>
      <c r="B106" s="25">
        <v>5530013</v>
      </c>
      <c r="C106" s="25" t="s">
        <v>110</v>
      </c>
      <c r="D106" s="30">
        <v>33000</v>
      </c>
      <c r="E106" s="155">
        <f>'30'!L106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7</v>
      </c>
      <c r="B107" s="43"/>
      <c r="C107" s="43" t="s">
        <v>111</v>
      </c>
      <c r="D107" s="30">
        <v>33000</v>
      </c>
      <c r="E107" s="155">
        <f>'30'!L107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8</v>
      </c>
      <c r="B108" s="43"/>
      <c r="C108" s="43" t="s">
        <v>112</v>
      </c>
      <c r="D108" s="30">
        <v>33000</v>
      </c>
      <c r="E108" s="155">
        <f>'30'!L108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9" customFormat="1" x14ac:dyDescent="0.2">
      <c r="A109" s="25">
        <v>9</v>
      </c>
      <c r="B109" s="43"/>
      <c r="C109" s="43" t="s">
        <v>113</v>
      </c>
      <c r="D109" s="30">
        <v>33000</v>
      </c>
      <c r="E109" s="155">
        <f>'30'!L109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20" customFormat="1" ht="15" thickBot="1" x14ac:dyDescent="0.25">
      <c r="A110" s="43"/>
      <c r="B110" s="43"/>
      <c r="C110" s="43"/>
      <c r="D110" s="48"/>
      <c r="E110" s="155"/>
      <c r="F110" s="127"/>
      <c r="G110" s="142"/>
      <c r="H110" s="142"/>
      <c r="I110" s="142"/>
      <c r="J110" s="150"/>
      <c r="K110" s="134"/>
      <c r="L110" s="73"/>
      <c r="M110" s="121">
        <f t="shared" si="8"/>
        <v>0</v>
      </c>
      <c r="N110" s="73"/>
    </row>
    <row r="111" spans="1:14" s="24" customFormat="1" ht="15" thickBot="1" x14ac:dyDescent="0.25">
      <c r="A111" s="81"/>
      <c r="B111" s="82"/>
      <c r="C111" s="82" t="s">
        <v>114</v>
      </c>
      <c r="D111" s="83"/>
      <c r="E111" s="159"/>
      <c r="F111" s="104"/>
      <c r="G111" s="143"/>
      <c r="H111" s="143"/>
      <c r="I111" s="143"/>
      <c r="J111" s="151"/>
      <c r="K111" s="136"/>
      <c r="L111" s="84"/>
      <c r="M111" s="119">
        <f t="shared" si="8"/>
        <v>0</v>
      </c>
      <c r="N111" s="85"/>
    </row>
    <row r="112" spans="1:14" s="10" customFormat="1" ht="15" thickBot="1" x14ac:dyDescent="0.25">
      <c r="A112" s="94"/>
      <c r="B112" s="95"/>
      <c r="C112" s="95" t="s">
        <v>115</v>
      </c>
      <c r="D112" s="96"/>
      <c r="E112" s="105">
        <f t="shared" ref="E112:L112" si="13">SUM(E113:E142)</f>
        <v>5</v>
      </c>
      <c r="F112" s="105">
        <f t="shared" si="13"/>
        <v>0</v>
      </c>
      <c r="G112" s="105">
        <f t="shared" si="13"/>
        <v>4</v>
      </c>
      <c r="H112" s="105">
        <f t="shared" si="13"/>
        <v>0</v>
      </c>
      <c r="I112" s="105">
        <f t="shared" si="13"/>
        <v>0</v>
      </c>
      <c r="J112" s="105">
        <f t="shared" si="13"/>
        <v>0</v>
      </c>
      <c r="K112" s="105">
        <f t="shared" si="13"/>
        <v>0</v>
      </c>
      <c r="L112" s="105">
        <f t="shared" si="13"/>
        <v>6</v>
      </c>
      <c r="M112" s="119">
        <f t="shared" si="8"/>
        <v>3</v>
      </c>
      <c r="N112" s="85"/>
    </row>
    <row r="113" spans="1:14" s="10" customFormat="1" x14ac:dyDescent="0.2">
      <c r="A113" s="87">
        <v>1</v>
      </c>
      <c r="B113" s="88">
        <v>3500003</v>
      </c>
      <c r="C113" s="88" t="s">
        <v>116</v>
      </c>
      <c r="D113" s="97">
        <v>390000</v>
      </c>
      <c r="E113" s="155">
        <f>'30'!L113</f>
        <v>0</v>
      </c>
      <c r="F113" s="128"/>
      <c r="G113" s="144"/>
      <c r="H113" s="144"/>
      <c r="I113" s="144"/>
      <c r="J113" s="152"/>
      <c r="K113" s="137"/>
      <c r="L113" s="76"/>
      <c r="M113" s="120">
        <f t="shared" si="8"/>
        <v>0</v>
      </c>
      <c r="N113" s="76"/>
    </row>
    <row r="114" spans="1:14" s="10" customFormat="1" x14ac:dyDescent="0.2">
      <c r="A114" s="25">
        <v>2</v>
      </c>
      <c r="B114" s="26">
        <v>3500004</v>
      </c>
      <c r="C114" s="26" t="s">
        <v>117</v>
      </c>
      <c r="D114" s="27">
        <v>300000</v>
      </c>
      <c r="E114" s="155">
        <f>'30'!L114</f>
        <v>1</v>
      </c>
      <c r="F114" s="127"/>
      <c r="G114" s="142"/>
      <c r="H114" s="142"/>
      <c r="I114" s="142"/>
      <c r="J114" s="150"/>
      <c r="K114" s="134"/>
      <c r="L114" s="73">
        <v>1</v>
      </c>
      <c r="M114" s="120">
        <f t="shared" si="8"/>
        <v>0</v>
      </c>
      <c r="N114" s="73"/>
    </row>
    <row r="115" spans="1:14" s="10" customFormat="1" x14ac:dyDescent="0.2">
      <c r="A115" s="25">
        <v>3</v>
      </c>
      <c r="B115" s="26">
        <v>3500009</v>
      </c>
      <c r="C115" s="26" t="s">
        <v>118</v>
      </c>
      <c r="D115" s="27">
        <v>390000</v>
      </c>
      <c r="E115" s="155">
        <f>'30'!L115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4</v>
      </c>
      <c r="B116" s="26">
        <v>3500010</v>
      </c>
      <c r="C116" s="26" t="s">
        <v>119</v>
      </c>
      <c r="D116" s="27">
        <v>300000</v>
      </c>
      <c r="E116" s="155">
        <f>'30'!L116</f>
        <v>0</v>
      </c>
      <c r="F116" s="127"/>
      <c r="G116" s="142"/>
      <c r="H116" s="142"/>
      <c r="I116" s="142"/>
      <c r="J116" s="150"/>
      <c r="K116" s="134"/>
      <c r="L116" s="73"/>
      <c r="M116" s="120">
        <f t="shared" si="8"/>
        <v>0</v>
      </c>
      <c r="N116" s="73"/>
    </row>
    <row r="117" spans="1:14" s="10" customFormat="1" x14ac:dyDescent="0.2">
      <c r="A117" s="25">
        <v>5</v>
      </c>
      <c r="B117" s="26"/>
      <c r="C117" s="26" t="s">
        <v>120</v>
      </c>
      <c r="D117" s="27">
        <v>490000</v>
      </c>
      <c r="E117" s="155">
        <f>'30'!L117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6</v>
      </c>
      <c r="B118" s="26">
        <v>3500008</v>
      </c>
      <c r="C118" s="26" t="s">
        <v>121</v>
      </c>
      <c r="D118" s="27">
        <v>350000</v>
      </c>
      <c r="E118" s="155">
        <f>'30'!L118</f>
        <v>0</v>
      </c>
      <c r="F118" s="126"/>
      <c r="G118" s="141">
        <v>1</v>
      </c>
      <c r="H118" s="141"/>
      <c r="I118" s="141"/>
      <c r="J118" s="149"/>
      <c r="K118" s="133"/>
      <c r="L118" s="72">
        <v>1</v>
      </c>
      <c r="M118" s="120">
        <f t="shared" si="8"/>
        <v>0</v>
      </c>
      <c r="N118" s="72"/>
    </row>
    <row r="119" spans="1:14" s="10" customFormat="1" x14ac:dyDescent="0.2">
      <c r="A119" s="25">
        <v>7</v>
      </c>
      <c r="B119" s="26"/>
      <c r="C119" s="26" t="s">
        <v>122</v>
      </c>
      <c r="D119" s="27">
        <v>490000</v>
      </c>
      <c r="E119" s="155">
        <f>'30'!L119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8</v>
      </c>
      <c r="B120" s="26">
        <v>3502042</v>
      </c>
      <c r="C120" s="26" t="s">
        <v>123</v>
      </c>
      <c r="D120" s="27">
        <v>350000</v>
      </c>
      <c r="E120" s="155">
        <f>'30'!L120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9</v>
      </c>
      <c r="B121" s="26">
        <v>3500182</v>
      </c>
      <c r="C121" s="26" t="s">
        <v>124</v>
      </c>
      <c r="D121" s="27">
        <v>390000</v>
      </c>
      <c r="E121" s="155">
        <f>'30'!L121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10</v>
      </c>
      <c r="B122" s="26">
        <v>3500181</v>
      </c>
      <c r="C122" s="26" t="s">
        <v>125</v>
      </c>
      <c r="D122" s="27">
        <v>300000</v>
      </c>
      <c r="E122" s="155">
        <f>'30'!L122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9" customFormat="1" x14ac:dyDescent="0.2">
      <c r="A123" s="25">
        <v>11</v>
      </c>
      <c r="B123" s="25">
        <v>3500159</v>
      </c>
      <c r="C123" s="25" t="s">
        <v>126</v>
      </c>
      <c r="D123" s="30">
        <v>300000</v>
      </c>
      <c r="E123" s="155">
        <f>'30'!L123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12</v>
      </c>
      <c r="B124" s="25">
        <v>3500143</v>
      </c>
      <c r="C124" s="25" t="s">
        <v>127</v>
      </c>
      <c r="D124" s="30">
        <v>220000</v>
      </c>
      <c r="E124" s="155">
        <f>'30'!L124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13</v>
      </c>
      <c r="B125" s="26">
        <v>3500144</v>
      </c>
      <c r="C125" s="26" t="s">
        <v>128</v>
      </c>
      <c r="D125" s="27">
        <v>260000</v>
      </c>
      <c r="E125" s="155">
        <f>'30'!L125</f>
        <v>1</v>
      </c>
      <c r="F125" s="126"/>
      <c r="G125" s="141">
        <v>1</v>
      </c>
      <c r="H125" s="141"/>
      <c r="I125" s="141"/>
      <c r="J125" s="149"/>
      <c r="K125" s="133"/>
      <c r="L125" s="72">
        <v>2</v>
      </c>
      <c r="M125" s="120">
        <f t="shared" si="8"/>
        <v>0</v>
      </c>
      <c r="N125" s="72"/>
    </row>
    <row r="126" spans="1:14" s="10" customFormat="1" x14ac:dyDescent="0.2">
      <c r="A126" s="25">
        <v>14</v>
      </c>
      <c r="B126" s="26">
        <v>3500145</v>
      </c>
      <c r="C126" s="26" t="s">
        <v>129</v>
      </c>
      <c r="D126" s="27">
        <v>350000</v>
      </c>
      <c r="E126" s="155">
        <f>'30'!L126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15</v>
      </c>
      <c r="B127" s="26">
        <v>3500147</v>
      </c>
      <c r="C127" s="26" t="s">
        <v>130</v>
      </c>
      <c r="D127" s="27">
        <v>480000</v>
      </c>
      <c r="E127" s="155">
        <f>'30'!L127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18</v>
      </c>
      <c r="B128" s="26">
        <v>3500142</v>
      </c>
      <c r="C128" s="26" t="s">
        <v>133</v>
      </c>
      <c r="D128" s="27">
        <v>390000</v>
      </c>
      <c r="E128" s="155">
        <f>'30'!L128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19</v>
      </c>
      <c r="B129" s="26">
        <v>3500141</v>
      </c>
      <c r="C129" s="26" t="s">
        <v>134</v>
      </c>
      <c r="D129" s="27">
        <v>300000</v>
      </c>
      <c r="E129" s="155">
        <f>'30'!L129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20</v>
      </c>
      <c r="B130" s="26">
        <v>3500021</v>
      </c>
      <c r="C130" s="26" t="s">
        <v>135</v>
      </c>
      <c r="D130" s="27">
        <v>390000</v>
      </c>
      <c r="E130" s="155">
        <f>'30'!L130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21</v>
      </c>
      <c r="B131" s="26">
        <v>3500022</v>
      </c>
      <c r="C131" s="26" t="s">
        <v>136</v>
      </c>
      <c r="D131" s="27">
        <v>300000</v>
      </c>
      <c r="E131" s="155">
        <f>'30'!L131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22</v>
      </c>
      <c r="B132" s="26">
        <v>3500152</v>
      </c>
      <c r="C132" s="26" t="s">
        <v>137</v>
      </c>
      <c r="D132" s="27">
        <v>390000</v>
      </c>
      <c r="E132" s="155">
        <f>'30'!L132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23</v>
      </c>
      <c r="B133" s="26">
        <v>3500049</v>
      </c>
      <c r="C133" s="26" t="s">
        <v>138</v>
      </c>
      <c r="D133" s="27">
        <v>390000</v>
      </c>
      <c r="E133" s="155">
        <f>'30'!L133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24</v>
      </c>
      <c r="B134" s="26">
        <v>3500156</v>
      </c>
      <c r="C134" s="26" t="s">
        <v>139</v>
      </c>
      <c r="D134" s="27">
        <v>390000</v>
      </c>
      <c r="E134" s="155">
        <f>'30'!L134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25</v>
      </c>
      <c r="B135" s="26">
        <v>3500155</v>
      </c>
      <c r="C135" s="26" t="s">
        <v>140</v>
      </c>
      <c r="D135" s="27">
        <v>300000</v>
      </c>
      <c r="E135" s="155">
        <f>'30'!L135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26</v>
      </c>
      <c r="B136" s="26">
        <v>3500029</v>
      </c>
      <c r="C136" s="26" t="s">
        <v>141</v>
      </c>
      <c r="D136" s="27">
        <v>390000</v>
      </c>
      <c r="E136" s="155">
        <f>'30'!L136</f>
        <v>0</v>
      </c>
      <c r="F136" s="126"/>
      <c r="G136" s="141">
        <v>1</v>
      </c>
      <c r="H136" s="141"/>
      <c r="I136" s="141"/>
      <c r="J136" s="149"/>
      <c r="K136" s="133"/>
      <c r="L136" s="72"/>
      <c r="M136" s="120">
        <f t="shared" si="8"/>
        <v>1</v>
      </c>
      <c r="N136" s="72"/>
    </row>
    <row r="137" spans="1:14" s="10" customFormat="1" x14ac:dyDescent="0.2">
      <c r="A137" s="25">
        <v>27</v>
      </c>
      <c r="B137" s="26">
        <v>3500030</v>
      </c>
      <c r="C137" s="26" t="s">
        <v>142</v>
      </c>
      <c r="D137" s="27">
        <v>300000</v>
      </c>
      <c r="E137" s="155">
        <f>'30'!L137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28</v>
      </c>
      <c r="B138" s="26">
        <v>3500186</v>
      </c>
      <c r="C138" s="26" t="s">
        <v>143</v>
      </c>
      <c r="D138" s="27">
        <v>480000</v>
      </c>
      <c r="E138" s="155">
        <f>'30'!L138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29</v>
      </c>
      <c r="B139" s="26">
        <v>3500184</v>
      </c>
      <c r="C139" s="26" t="s">
        <v>144</v>
      </c>
      <c r="D139" s="27">
        <v>350000</v>
      </c>
      <c r="E139" s="155">
        <f>'30'!L139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30</v>
      </c>
      <c r="B140" s="26">
        <v>3503021</v>
      </c>
      <c r="C140" s="26" t="s">
        <v>145</v>
      </c>
      <c r="D140" s="27">
        <v>390000</v>
      </c>
      <c r="E140" s="155">
        <f>'30'!L140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10" customFormat="1" x14ac:dyDescent="0.2">
      <c r="A141" s="25">
        <v>31</v>
      </c>
      <c r="B141" s="26">
        <v>3500200</v>
      </c>
      <c r="C141" s="26" t="s">
        <v>146</v>
      </c>
      <c r="D141" s="27">
        <v>280000</v>
      </c>
      <c r="E141" s="155">
        <f>'30'!L141</f>
        <v>0</v>
      </c>
      <c r="F141" s="126"/>
      <c r="G141" s="141">
        <v>1</v>
      </c>
      <c r="H141" s="141"/>
      <c r="I141" s="141"/>
      <c r="J141" s="149"/>
      <c r="K141" s="133"/>
      <c r="L141" s="72"/>
      <c r="M141" s="120">
        <f t="shared" si="8"/>
        <v>1</v>
      </c>
      <c r="N141" s="72"/>
    </row>
    <row r="142" spans="1:14" s="9" customFormat="1" x14ac:dyDescent="0.2">
      <c r="A142" s="25">
        <v>32</v>
      </c>
      <c r="B142" s="26">
        <v>3503022</v>
      </c>
      <c r="C142" s="26" t="s">
        <v>147</v>
      </c>
      <c r="D142" s="27">
        <v>150000</v>
      </c>
      <c r="E142" s="155">
        <f>'30'!L142</f>
        <v>1</v>
      </c>
      <c r="F142" s="126"/>
      <c r="G142" s="141"/>
      <c r="H142" s="141"/>
      <c r="I142" s="141"/>
      <c r="J142" s="149"/>
      <c r="K142" s="133"/>
      <c r="L142" s="72">
        <v>1</v>
      </c>
      <c r="M142" s="120">
        <f t="shared" si="8"/>
        <v>0</v>
      </c>
      <c r="N142" s="72"/>
    </row>
    <row r="143" spans="1:14" s="9" customFormat="1" x14ac:dyDescent="0.2">
      <c r="A143" s="43">
        <v>33</v>
      </c>
      <c r="B143" s="99"/>
      <c r="C143" s="99" t="s">
        <v>275</v>
      </c>
      <c r="D143" s="100">
        <v>350000</v>
      </c>
      <c r="E143" s="155">
        <f>'30'!L143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34</v>
      </c>
      <c r="B144" s="99"/>
      <c r="C144" s="99" t="s">
        <v>286</v>
      </c>
      <c r="D144" s="100">
        <v>78000</v>
      </c>
      <c r="E144" s="155">
        <f>'30'!L144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9" customFormat="1" x14ac:dyDescent="0.2">
      <c r="A145" s="43">
        <v>35</v>
      </c>
      <c r="B145" s="99"/>
      <c r="C145" s="99" t="s">
        <v>287</v>
      </c>
      <c r="D145" s="100">
        <v>78000</v>
      </c>
      <c r="E145" s="155">
        <f>'30'!L145</f>
        <v>2</v>
      </c>
      <c r="F145" s="127"/>
      <c r="G145" s="142"/>
      <c r="H145" s="142"/>
      <c r="I145" s="142"/>
      <c r="J145" s="150"/>
      <c r="K145" s="134"/>
      <c r="L145" s="73"/>
      <c r="M145" s="120">
        <f t="shared" si="8"/>
        <v>2</v>
      </c>
      <c r="N145" s="73"/>
    </row>
    <row r="146" spans="1:14" s="9" customFormat="1" x14ac:dyDescent="0.2">
      <c r="A146" s="43">
        <v>36</v>
      </c>
      <c r="B146" s="99"/>
      <c r="C146" s="99" t="s">
        <v>288</v>
      </c>
      <c r="D146" s="100">
        <v>320000</v>
      </c>
      <c r="E146" s="155">
        <f>'30'!L146</f>
        <v>0</v>
      </c>
      <c r="F146" s="127"/>
      <c r="G146" s="142">
        <v>2</v>
      </c>
      <c r="H146" s="142"/>
      <c r="I146" s="142"/>
      <c r="J146" s="150"/>
      <c r="K146" s="134"/>
      <c r="L146" s="73">
        <v>1</v>
      </c>
      <c r="M146" s="120">
        <f t="shared" si="8"/>
        <v>1</v>
      </c>
      <c r="N146" s="73"/>
    </row>
    <row r="147" spans="1:14" s="9" customFormat="1" x14ac:dyDescent="0.2">
      <c r="A147" s="43">
        <v>37</v>
      </c>
      <c r="B147" s="99"/>
      <c r="C147" s="99" t="s">
        <v>289</v>
      </c>
      <c r="D147" s="100">
        <v>320000</v>
      </c>
      <c r="E147" s="155">
        <f>'30'!L147</f>
        <v>1</v>
      </c>
      <c r="F147" s="127"/>
      <c r="G147" s="142"/>
      <c r="H147" s="142"/>
      <c r="I147" s="142"/>
      <c r="J147" s="150"/>
      <c r="K147" s="134"/>
      <c r="L147" s="73">
        <v>1</v>
      </c>
      <c r="M147" s="120">
        <f t="shared" si="8"/>
        <v>0</v>
      </c>
      <c r="N147" s="73"/>
    </row>
    <row r="148" spans="1:14" s="24" customFormat="1" ht="15" thickBot="1" x14ac:dyDescent="0.25">
      <c r="A148" s="43"/>
      <c r="B148" s="43"/>
      <c r="C148" s="43"/>
      <c r="D148" s="48"/>
      <c r="E148" s="157"/>
      <c r="F148" s="127"/>
      <c r="G148" s="142"/>
      <c r="H148" s="142"/>
      <c r="I148" s="142"/>
      <c r="J148" s="150"/>
      <c r="K148" s="134"/>
      <c r="L148" s="73"/>
      <c r="M148" s="121">
        <f t="shared" si="8"/>
        <v>0</v>
      </c>
      <c r="N148" s="73"/>
    </row>
    <row r="149" spans="1:14" s="9" customFormat="1" ht="15" thickBot="1" x14ac:dyDescent="0.25">
      <c r="A149" s="94"/>
      <c r="B149" s="95"/>
      <c r="C149" s="95" t="s">
        <v>148</v>
      </c>
      <c r="D149" s="96"/>
      <c r="E149" s="105">
        <f t="shared" ref="E149:L149" si="14">SUM(E150:E156)</f>
        <v>16</v>
      </c>
      <c r="F149" s="105">
        <f t="shared" si="14"/>
        <v>0</v>
      </c>
      <c r="G149" s="105">
        <f t="shared" si="14"/>
        <v>26</v>
      </c>
      <c r="H149" s="105">
        <f t="shared" si="14"/>
        <v>0</v>
      </c>
      <c r="I149" s="105">
        <f t="shared" si="14"/>
        <v>0</v>
      </c>
      <c r="J149" s="105">
        <f t="shared" si="14"/>
        <v>0</v>
      </c>
      <c r="K149" s="105">
        <f t="shared" si="14"/>
        <v>3</v>
      </c>
      <c r="L149" s="105">
        <f t="shared" si="14"/>
        <v>24</v>
      </c>
      <c r="M149" s="119">
        <f t="shared" ref="M149:M217" si="15">(E149+F149+G149+H149+I149)-J149-K149-L149</f>
        <v>15</v>
      </c>
      <c r="N149" s="85"/>
    </row>
    <row r="150" spans="1:14" s="9" customFormat="1" x14ac:dyDescent="0.2">
      <c r="A150" s="87">
        <v>1</v>
      </c>
      <c r="B150" s="87">
        <v>3510004</v>
      </c>
      <c r="C150" s="87" t="s">
        <v>149</v>
      </c>
      <c r="D150" s="93">
        <v>43000</v>
      </c>
      <c r="E150" s="155">
        <f>'30'!L150</f>
        <v>5</v>
      </c>
      <c r="G150" s="140"/>
      <c r="H150" s="140"/>
      <c r="I150" s="140"/>
      <c r="J150" s="148"/>
      <c r="K150" s="132"/>
      <c r="L150" s="71">
        <v>1</v>
      </c>
      <c r="M150" s="120">
        <f>(E150+K154+G150+H150+I150)-J150-K150-L150</f>
        <v>4</v>
      </c>
      <c r="N150" s="71"/>
    </row>
    <row r="151" spans="1:14" s="9" customFormat="1" x14ac:dyDescent="0.2">
      <c r="A151" s="25">
        <v>2</v>
      </c>
      <c r="B151" s="25">
        <v>3512008</v>
      </c>
      <c r="C151" s="25" t="s">
        <v>150</v>
      </c>
      <c r="D151" s="30">
        <v>44000</v>
      </c>
      <c r="E151" s="155">
        <f>'30'!L151</f>
        <v>3</v>
      </c>
      <c r="F151" s="126"/>
      <c r="G151" s="141">
        <v>5</v>
      </c>
      <c r="H151" s="141"/>
      <c r="I151" s="141"/>
      <c r="J151" s="149"/>
      <c r="K151" s="133">
        <v>3</v>
      </c>
      <c r="L151" s="72">
        <v>5</v>
      </c>
      <c r="M151" s="120">
        <f t="shared" si="15"/>
        <v>0</v>
      </c>
      <c r="N151" s="72"/>
    </row>
    <row r="152" spans="1:14" s="9" customFormat="1" x14ac:dyDescent="0.2">
      <c r="A152" s="25">
        <v>3</v>
      </c>
      <c r="B152" s="25">
        <v>3510107</v>
      </c>
      <c r="C152" s="25" t="s">
        <v>151</v>
      </c>
      <c r="D152" s="30">
        <v>49000</v>
      </c>
      <c r="E152" s="155">
        <f>'30'!L152</f>
        <v>0</v>
      </c>
      <c r="F152" s="126"/>
      <c r="G152" s="141">
        <v>10</v>
      </c>
      <c r="H152" s="141"/>
      <c r="I152" s="141"/>
      <c r="J152" s="149"/>
      <c r="K152" s="133"/>
      <c r="L152" s="72">
        <v>8</v>
      </c>
      <c r="M152" s="120">
        <f t="shared" si="15"/>
        <v>2</v>
      </c>
      <c r="N152" s="72"/>
    </row>
    <row r="153" spans="1:14" s="9" customFormat="1" x14ac:dyDescent="0.2">
      <c r="A153" s="25">
        <v>4</v>
      </c>
      <c r="B153" s="25">
        <v>3510011</v>
      </c>
      <c r="C153" s="25" t="s">
        <v>152</v>
      </c>
      <c r="D153" s="30">
        <v>42000</v>
      </c>
      <c r="E153" s="155">
        <f>'30'!L153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25">
        <v>5</v>
      </c>
      <c r="B154" s="25">
        <v>3510067</v>
      </c>
      <c r="C154" s="25" t="s">
        <v>153</v>
      </c>
      <c r="D154" s="30">
        <v>43000</v>
      </c>
      <c r="E154" s="155">
        <f>'30'!L154</f>
        <v>2</v>
      </c>
      <c r="F154" s="126"/>
      <c r="G154" s="141"/>
      <c r="H154" s="141"/>
      <c r="I154" s="141"/>
      <c r="J154" s="149"/>
      <c r="K154" s="125"/>
      <c r="L154" s="72">
        <v>1</v>
      </c>
      <c r="M154" s="120">
        <f t="shared" si="15"/>
        <v>1</v>
      </c>
      <c r="N154" s="72"/>
    </row>
    <row r="155" spans="1:14" s="9" customFormat="1" x14ac:dyDescent="0.2">
      <c r="A155" s="25">
        <v>6</v>
      </c>
      <c r="B155" s="25">
        <v>3510012</v>
      </c>
      <c r="C155" s="25" t="s">
        <v>154</v>
      </c>
      <c r="D155" s="30">
        <v>43000</v>
      </c>
      <c r="E155" s="155">
        <f>'30'!L155</f>
        <v>5</v>
      </c>
      <c r="F155" s="126"/>
      <c r="G155" s="141">
        <v>5</v>
      </c>
      <c r="H155" s="141"/>
      <c r="I155" s="141"/>
      <c r="J155" s="149"/>
      <c r="K155" s="133"/>
      <c r="L155" s="72">
        <v>6</v>
      </c>
      <c r="M155" s="120">
        <f t="shared" si="15"/>
        <v>4</v>
      </c>
      <c r="N155" s="72"/>
    </row>
    <row r="156" spans="1:14" s="9" customFormat="1" x14ac:dyDescent="0.2">
      <c r="A156" s="25">
        <v>7</v>
      </c>
      <c r="B156" s="25">
        <v>3510076</v>
      </c>
      <c r="C156" s="25" t="s">
        <v>155</v>
      </c>
      <c r="D156" s="30">
        <v>45000</v>
      </c>
      <c r="E156" s="155">
        <f>'30'!L156</f>
        <v>1</v>
      </c>
      <c r="F156" s="126"/>
      <c r="G156" s="141">
        <v>6</v>
      </c>
      <c r="H156" s="141"/>
      <c r="I156" s="141"/>
      <c r="J156" s="149"/>
      <c r="K156" s="133"/>
      <c r="L156" s="72">
        <v>3</v>
      </c>
      <c r="M156" s="120">
        <f t="shared" si="15"/>
        <v>4</v>
      </c>
      <c r="N156" s="72"/>
    </row>
    <row r="157" spans="1:14" s="9" customFormat="1" x14ac:dyDescent="0.2">
      <c r="A157" s="43">
        <v>8</v>
      </c>
      <c r="B157" s="43"/>
      <c r="C157" s="43" t="s">
        <v>290</v>
      </c>
      <c r="D157" s="48">
        <v>29000</v>
      </c>
      <c r="E157" s="155">
        <f>'30'!L157</f>
        <v>3</v>
      </c>
      <c r="F157" s="127"/>
      <c r="G157" s="142"/>
      <c r="H157" s="142"/>
      <c r="I157" s="142"/>
      <c r="J157" s="150"/>
      <c r="K157" s="134">
        <v>2</v>
      </c>
      <c r="L157" s="73"/>
      <c r="M157" s="120">
        <f t="shared" si="15"/>
        <v>1</v>
      </c>
      <c r="N157" s="73"/>
    </row>
    <row r="158" spans="1:14" s="9" customFormat="1" x14ac:dyDescent="0.2">
      <c r="A158" s="43"/>
      <c r="B158" s="43"/>
      <c r="C158" s="43" t="s">
        <v>291</v>
      </c>
      <c r="D158" s="48">
        <v>29000</v>
      </c>
      <c r="E158" s="155">
        <f>'30'!L158</f>
        <v>1</v>
      </c>
      <c r="F158" s="127"/>
      <c r="G158" s="142"/>
      <c r="H158" s="142"/>
      <c r="I158" s="142"/>
      <c r="J158" s="150"/>
      <c r="K158" s="134">
        <v>1</v>
      </c>
      <c r="L158" s="73"/>
      <c r="M158" s="120">
        <f t="shared" si="15"/>
        <v>0</v>
      </c>
      <c r="N158" s="73"/>
    </row>
    <row r="159" spans="1:14" s="9" customFormat="1" x14ac:dyDescent="0.2">
      <c r="A159" s="43"/>
      <c r="B159" s="43"/>
      <c r="C159" s="43" t="s">
        <v>292</v>
      </c>
      <c r="D159" s="48">
        <v>59000</v>
      </c>
      <c r="E159" s="155">
        <f>'30'!L159</f>
        <v>7</v>
      </c>
      <c r="F159" s="127"/>
      <c r="G159" s="142"/>
      <c r="H159" s="142"/>
      <c r="I159" s="142"/>
      <c r="J159" s="150"/>
      <c r="K159" s="134"/>
      <c r="L159" s="73">
        <v>2</v>
      </c>
      <c r="M159" s="120">
        <f t="shared" si="15"/>
        <v>5</v>
      </c>
      <c r="N159" s="73"/>
    </row>
    <row r="160" spans="1:14" s="9" customFormat="1" x14ac:dyDescent="0.2">
      <c r="A160" s="43"/>
      <c r="B160" s="43"/>
      <c r="C160" s="43" t="s">
        <v>293</v>
      </c>
      <c r="D160" s="48">
        <v>52000</v>
      </c>
      <c r="E160" s="155">
        <f>'30'!L160</f>
        <v>3</v>
      </c>
      <c r="F160" s="127"/>
      <c r="G160" s="142">
        <v>6</v>
      </c>
      <c r="H160" s="142"/>
      <c r="I160" s="142"/>
      <c r="J160" s="150"/>
      <c r="K160" s="134"/>
      <c r="L160" s="73"/>
      <c r="M160" s="120">
        <f t="shared" si="15"/>
        <v>9</v>
      </c>
      <c r="N160" s="73"/>
    </row>
    <row r="161" spans="1:14" s="24" customFormat="1" ht="15" thickBot="1" x14ac:dyDescent="0.25">
      <c r="A161" s="43"/>
      <c r="B161" s="43"/>
      <c r="C161" s="43"/>
      <c r="D161" s="48"/>
      <c r="E161" s="157"/>
      <c r="F161" s="127"/>
      <c r="G161" s="142"/>
      <c r="H161" s="142"/>
      <c r="I161" s="142"/>
      <c r="J161" s="150"/>
      <c r="K161" s="134"/>
      <c r="L161" s="73"/>
      <c r="M161" s="121">
        <f t="shared" si="15"/>
        <v>0</v>
      </c>
      <c r="N161" s="73"/>
    </row>
    <row r="162" spans="1:14" s="10" customFormat="1" ht="15" thickBot="1" x14ac:dyDescent="0.25">
      <c r="A162" s="109"/>
      <c r="B162" s="110"/>
      <c r="C162" s="82" t="s">
        <v>156</v>
      </c>
      <c r="D162" s="111"/>
      <c r="E162" s="105">
        <f t="shared" ref="E162:L162" si="16">SUM(E163:E172)</f>
        <v>120</v>
      </c>
      <c r="F162" s="105">
        <f t="shared" si="16"/>
        <v>0</v>
      </c>
      <c r="G162" s="105">
        <f t="shared" si="16"/>
        <v>104</v>
      </c>
      <c r="H162" s="105">
        <f t="shared" si="16"/>
        <v>0</v>
      </c>
      <c r="I162" s="105">
        <f t="shared" si="16"/>
        <v>0</v>
      </c>
      <c r="J162" s="105">
        <f t="shared" si="16"/>
        <v>0</v>
      </c>
      <c r="K162" s="105">
        <f t="shared" si="16"/>
        <v>4</v>
      </c>
      <c r="L162" s="105">
        <f t="shared" si="16"/>
        <v>61</v>
      </c>
      <c r="M162" s="119">
        <f t="shared" si="15"/>
        <v>159</v>
      </c>
      <c r="N162" s="112"/>
    </row>
    <row r="163" spans="1:14" s="10" customFormat="1" x14ac:dyDescent="0.2">
      <c r="A163" s="87">
        <v>1</v>
      </c>
      <c r="B163" s="88">
        <v>3530009</v>
      </c>
      <c r="C163" s="88" t="s">
        <v>157</v>
      </c>
      <c r="D163" s="97">
        <v>20000</v>
      </c>
      <c r="E163" s="155">
        <f>'30'!L163</f>
        <v>25</v>
      </c>
      <c r="F163" s="125"/>
      <c r="G163" s="140"/>
      <c r="H163" s="140"/>
      <c r="I163" s="140"/>
      <c r="J163" s="148"/>
      <c r="K163" s="132"/>
      <c r="L163" s="71"/>
      <c r="M163" s="120">
        <f t="shared" si="15"/>
        <v>25</v>
      </c>
      <c r="N163" s="71"/>
    </row>
    <row r="164" spans="1:14" s="10" customFormat="1" x14ac:dyDescent="0.2">
      <c r="A164" s="25">
        <v>2</v>
      </c>
      <c r="B164" s="26">
        <v>3530010</v>
      </c>
      <c r="C164" s="26" t="s">
        <v>158</v>
      </c>
      <c r="D164" s="27">
        <v>108000</v>
      </c>
      <c r="E164" s="155">
        <f>'30'!L164</f>
        <v>9</v>
      </c>
      <c r="F164" s="126"/>
      <c r="G164" s="141">
        <v>20</v>
      </c>
      <c r="H164" s="141"/>
      <c r="I164" s="141"/>
      <c r="J164" s="149"/>
      <c r="K164" s="133"/>
      <c r="L164" s="72">
        <v>11</v>
      </c>
      <c r="M164" s="120">
        <f t="shared" si="15"/>
        <v>18</v>
      </c>
      <c r="N164" s="72"/>
    </row>
    <row r="165" spans="1:14" s="10" customFormat="1" x14ac:dyDescent="0.2">
      <c r="A165" s="25">
        <v>3</v>
      </c>
      <c r="B165" s="26">
        <v>3530003</v>
      </c>
      <c r="C165" s="26" t="s">
        <v>159</v>
      </c>
      <c r="D165" s="27">
        <v>20000</v>
      </c>
      <c r="E165" s="155">
        <f>'30'!L165</f>
        <v>0</v>
      </c>
      <c r="F165" s="126"/>
      <c r="G165" s="141"/>
      <c r="H165" s="141"/>
      <c r="I165" s="141"/>
      <c r="J165" s="149"/>
      <c r="K165" s="133"/>
      <c r="L165" s="72"/>
      <c r="M165" s="120">
        <f t="shared" si="15"/>
        <v>0</v>
      </c>
      <c r="N165" s="72"/>
    </row>
    <row r="166" spans="1:14" s="10" customFormat="1" x14ac:dyDescent="0.2">
      <c r="A166" s="25">
        <v>4</v>
      </c>
      <c r="B166" s="26">
        <v>3530008</v>
      </c>
      <c r="C166" s="26" t="s">
        <v>160</v>
      </c>
      <c r="D166" s="27">
        <v>20000</v>
      </c>
      <c r="E166" s="155">
        <f>'30'!L166</f>
        <v>0</v>
      </c>
      <c r="F166" s="126"/>
      <c r="G166" s="141"/>
      <c r="H166" s="141"/>
      <c r="I166" s="141"/>
      <c r="J166" s="149"/>
      <c r="K166" s="133"/>
      <c r="L166" s="72"/>
      <c r="M166" s="120">
        <f t="shared" si="15"/>
        <v>0</v>
      </c>
      <c r="N166" s="72"/>
    </row>
    <row r="167" spans="1:14" s="10" customFormat="1" x14ac:dyDescent="0.2">
      <c r="A167" s="25">
        <v>5</v>
      </c>
      <c r="B167" s="26">
        <v>3530014</v>
      </c>
      <c r="C167" s="26" t="s">
        <v>161</v>
      </c>
      <c r="D167" s="27">
        <v>20000</v>
      </c>
      <c r="E167" s="155">
        <f>'30'!L167</f>
        <v>0</v>
      </c>
      <c r="F167" s="126"/>
      <c r="G167" s="141"/>
      <c r="H167" s="141"/>
      <c r="I167" s="141"/>
      <c r="J167" s="149"/>
      <c r="K167" s="133"/>
      <c r="L167" s="72"/>
      <c r="M167" s="120">
        <f t="shared" si="15"/>
        <v>0</v>
      </c>
      <c r="N167" s="72"/>
    </row>
    <row r="168" spans="1:14" s="10" customFormat="1" x14ac:dyDescent="0.2">
      <c r="A168" s="25">
        <v>6</v>
      </c>
      <c r="B168" s="26">
        <v>3530088</v>
      </c>
      <c r="C168" s="26" t="s">
        <v>162</v>
      </c>
      <c r="D168" s="27">
        <v>22000</v>
      </c>
      <c r="E168" s="155">
        <f>'30'!L168</f>
        <v>64</v>
      </c>
      <c r="F168" s="126"/>
      <c r="G168" s="141"/>
      <c r="H168" s="141"/>
      <c r="I168" s="141"/>
      <c r="J168" s="149"/>
      <c r="K168" s="133"/>
      <c r="L168" s="72">
        <v>27</v>
      </c>
      <c r="M168" s="120">
        <f t="shared" si="15"/>
        <v>37</v>
      </c>
      <c r="N168" s="72"/>
    </row>
    <row r="169" spans="1:14" s="10" customFormat="1" x14ac:dyDescent="0.2">
      <c r="A169" s="25">
        <v>11</v>
      </c>
      <c r="B169" s="26">
        <v>3550002</v>
      </c>
      <c r="C169" s="26" t="s">
        <v>167</v>
      </c>
      <c r="D169" s="27">
        <v>20000</v>
      </c>
      <c r="E169" s="155">
        <f>'30'!L169</f>
        <v>4</v>
      </c>
      <c r="F169" s="127"/>
      <c r="G169" s="142">
        <v>14</v>
      </c>
      <c r="H169" s="142"/>
      <c r="I169" s="142"/>
      <c r="J169" s="150"/>
      <c r="K169" s="134">
        <v>4</v>
      </c>
      <c r="L169" s="73">
        <v>8</v>
      </c>
      <c r="M169" s="120">
        <f t="shared" si="15"/>
        <v>6</v>
      </c>
      <c r="N169" s="72"/>
    </row>
    <row r="170" spans="1:14" s="10" customFormat="1" x14ac:dyDescent="0.2">
      <c r="A170" s="25">
        <v>12</v>
      </c>
      <c r="B170" s="26">
        <v>3550005</v>
      </c>
      <c r="C170" s="26" t="s">
        <v>168</v>
      </c>
      <c r="D170" s="27">
        <v>20000</v>
      </c>
      <c r="E170" s="155">
        <f>'30'!L170</f>
        <v>3</v>
      </c>
      <c r="F170" s="127"/>
      <c r="G170" s="142">
        <v>14</v>
      </c>
      <c r="H170" s="142"/>
      <c r="I170" s="142"/>
      <c r="J170" s="150"/>
      <c r="K170" s="134"/>
      <c r="L170" s="73">
        <v>3</v>
      </c>
      <c r="M170" s="120">
        <f t="shared" si="15"/>
        <v>14</v>
      </c>
      <c r="N170" s="72"/>
    </row>
    <row r="171" spans="1:14" s="10" customFormat="1" x14ac:dyDescent="0.2">
      <c r="A171" s="25">
        <v>13</v>
      </c>
      <c r="B171" s="26">
        <v>3550007</v>
      </c>
      <c r="C171" s="26" t="s">
        <v>169</v>
      </c>
      <c r="D171" s="27">
        <v>20000</v>
      </c>
      <c r="E171" s="155">
        <f>'30'!L171</f>
        <v>10</v>
      </c>
      <c r="F171" s="127"/>
      <c r="G171" s="142">
        <v>28</v>
      </c>
      <c r="H171" s="142"/>
      <c r="I171" s="142"/>
      <c r="J171" s="150"/>
      <c r="K171" s="134"/>
      <c r="L171" s="73">
        <v>11</v>
      </c>
      <c r="M171" s="120">
        <f t="shared" si="15"/>
        <v>27</v>
      </c>
      <c r="N171" s="72"/>
    </row>
    <row r="172" spans="1:14" s="9" customFormat="1" x14ac:dyDescent="0.2">
      <c r="A172" s="25">
        <v>14</v>
      </c>
      <c r="B172" s="26">
        <v>3530087</v>
      </c>
      <c r="C172" s="26" t="s">
        <v>170</v>
      </c>
      <c r="D172" s="27">
        <v>20000</v>
      </c>
      <c r="E172" s="155">
        <f>'30'!L172</f>
        <v>5</v>
      </c>
      <c r="F172" s="127"/>
      <c r="G172" s="142">
        <v>28</v>
      </c>
      <c r="H172" s="142"/>
      <c r="I172" s="142"/>
      <c r="J172" s="150"/>
      <c r="K172" s="134"/>
      <c r="L172" s="73">
        <v>1</v>
      </c>
      <c r="M172" s="120">
        <f t="shared" si="15"/>
        <v>32</v>
      </c>
      <c r="N172" s="72"/>
    </row>
    <row r="173" spans="1:14" s="9" customFormat="1" x14ac:dyDescent="0.2">
      <c r="A173" s="25">
        <v>15</v>
      </c>
      <c r="B173" s="43">
        <v>7560084</v>
      </c>
      <c r="C173" s="43" t="s">
        <v>171</v>
      </c>
      <c r="D173" s="48">
        <v>50000</v>
      </c>
      <c r="E173" s="155">
        <f>'30'!L173</f>
        <v>0</v>
      </c>
      <c r="F173" s="127"/>
      <c r="G173" s="142"/>
      <c r="H173" s="142"/>
      <c r="I173" s="142"/>
      <c r="J173" s="150"/>
      <c r="K173" s="134"/>
      <c r="L173" s="73"/>
      <c r="M173" s="120">
        <f t="shared" si="15"/>
        <v>0</v>
      </c>
      <c r="N173" s="72"/>
    </row>
    <row r="174" spans="1:14" s="9" customFormat="1" x14ac:dyDescent="0.2">
      <c r="A174" s="25">
        <v>16</v>
      </c>
      <c r="B174" s="43">
        <v>7560085</v>
      </c>
      <c r="C174" s="43" t="s">
        <v>172</v>
      </c>
      <c r="D174" s="48">
        <v>80000</v>
      </c>
      <c r="E174" s="155">
        <f>'30'!L174</f>
        <v>0</v>
      </c>
      <c r="F174" s="127"/>
      <c r="G174" s="142"/>
      <c r="H174" s="142"/>
      <c r="I174" s="142"/>
      <c r="J174" s="150"/>
      <c r="K174" s="134"/>
      <c r="L174" s="73"/>
      <c r="M174" s="120">
        <f t="shared" si="15"/>
        <v>0</v>
      </c>
      <c r="N174" s="72"/>
    </row>
    <row r="175" spans="1:14" s="9" customFormat="1" x14ac:dyDescent="0.2">
      <c r="A175" s="43"/>
      <c r="B175" s="43"/>
      <c r="C175" s="43" t="s">
        <v>297</v>
      </c>
      <c r="D175" s="48">
        <v>45000</v>
      </c>
      <c r="E175" s="155">
        <f>'30'!L175</f>
        <v>0</v>
      </c>
      <c r="F175" s="127"/>
      <c r="G175" s="142">
        <v>12</v>
      </c>
      <c r="H175" s="142"/>
      <c r="I175" s="142"/>
      <c r="J175" s="150"/>
      <c r="K175" s="134"/>
      <c r="L175" s="73"/>
      <c r="M175" s="120">
        <f t="shared" si="15"/>
        <v>12</v>
      </c>
      <c r="N175" s="73"/>
    </row>
    <row r="176" spans="1:14" s="24" customFormat="1" ht="15" thickBot="1" x14ac:dyDescent="0.25">
      <c r="A176" s="43"/>
      <c r="B176" s="43"/>
      <c r="C176" s="43"/>
      <c r="D176" s="48"/>
      <c r="E176" s="160"/>
      <c r="F176" s="128"/>
      <c r="G176" s="144"/>
      <c r="H176" s="144"/>
      <c r="I176" s="144"/>
      <c r="J176" s="152"/>
      <c r="K176" s="137"/>
      <c r="L176" s="76"/>
      <c r="M176" s="121">
        <f t="shared" si="15"/>
        <v>0</v>
      </c>
      <c r="N176" s="73"/>
    </row>
    <row r="177" spans="1:14" s="10" customFormat="1" ht="15" thickBot="1" x14ac:dyDescent="0.25">
      <c r="A177" s="90"/>
      <c r="B177" s="91"/>
      <c r="C177" s="91" t="s">
        <v>176</v>
      </c>
      <c r="D177" s="98"/>
      <c r="E177" s="103">
        <f>SUM(E178:E180)</f>
        <v>0</v>
      </c>
      <c r="F177" s="103">
        <f>SUM(F178:F180)</f>
        <v>0</v>
      </c>
      <c r="G177" s="103">
        <f t="shared" ref="G177:K177" si="17">SUM(G178:G1842)</f>
        <v>0</v>
      </c>
      <c r="H177" s="103">
        <f t="shared" si="17"/>
        <v>0</v>
      </c>
      <c r="I177" s="103">
        <f t="shared" si="17"/>
        <v>0</v>
      </c>
      <c r="J177" s="103">
        <f t="shared" si="17"/>
        <v>0</v>
      </c>
      <c r="K177" s="103">
        <f t="shared" si="17"/>
        <v>0</v>
      </c>
      <c r="L177" s="103">
        <f ca="1">SUM(L177:L180)</f>
        <v>0</v>
      </c>
      <c r="M177" s="103">
        <f ca="1">SUM(M177:M180)</f>
        <v>0</v>
      </c>
      <c r="N177" s="85"/>
    </row>
    <row r="178" spans="1:14" s="10" customFormat="1" x14ac:dyDescent="0.2">
      <c r="A178" s="87">
        <v>1</v>
      </c>
      <c r="B178" s="88">
        <v>4550013</v>
      </c>
      <c r="C178" s="88" t="s">
        <v>177</v>
      </c>
      <c r="D178" s="97">
        <v>38000</v>
      </c>
      <c r="E178" s="161">
        <f>'30'!L178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6"/>
    </row>
    <row r="179" spans="1:14" s="10" customFormat="1" x14ac:dyDescent="0.2">
      <c r="A179" s="25">
        <v>2</v>
      </c>
      <c r="B179" s="26">
        <v>4550025</v>
      </c>
      <c r="C179" s="26" t="s">
        <v>178</v>
      </c>
      <c r="D179" s="27">
        <v>38000</v>
      </c>
      <c r="E179" s="161">
        <f>'30'!L179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9" customFormat="1" x14ac:dyDescent="0.2">
      <c r="A180" s="25">
        <v>3</v>
      </c>
      <c r="B180" s="26">
        <v>4550044</v>
      </c>
      <c r="C180" s="26" t="s">
        <v>179</v>
      </c>
      <c r="D180" s="27">
        <v>38000</v>
      </c>
      <c r="E180" s="161">
        <f>'30'!L180</f>
        <v>0</v>
      </c>
      <c r="F180" s="125"/>
      <c r="G180" s="140"/>
      <c r="H180" s="140"/>
      <c r="I180" s="140"/>
      <c r="J180" s="148"/>
      <c r="K180" s="132"/>
      <c r="L180" s="71"/>
      <c r="M180" s="120">
        <f t="shared" si="15"/>
        <v>0</v>
      </c>
      <c r="N180" s="73"/>
    </row>
    <row r="181" spans="1:14" s="20" customFormat="1" ht="15" thickBot="1" x14ac:dyDescent="0.25">
      <c r="A181" s="43"/>
      <c r="B181" s="43"/>
      <c r="C181" s="43"/>
      <c r="D181" s="48"/>
      <c r="E181" s="160"/>
      <c r="F181" s="128"/>
      <c r="G181" s="144"/>
      <c r="H181" s="144"/>
      <c r="I181" s="144"/>
      <c r="J181" s="152"/>
      <c r="K181" s="137"/>
      <c r="L181" s="76"/>
      <c r="M181" s="121">
        <f t="shared" si="15"/>
        <v>0</v>
      </c>
      <c r="N181" s="73"/>
    </row>
    <row r="182" spans="1:14" s="24" customFormat="1" ht="15" hidden="1" thickBot="1" x14ac:dyDescent="0.25">
      <c r="A182" s="81"/>
      <c r="B182" s="82"/>
      <c r="C182" s="82" t="s">
        <v>180</v>
      </c>
      <c r="D182" s="83"/>
      <c r="E182" s="158"/>
      <c r="F182" s="106">
        <f t="shared" ref="F182" si="18">SUM(F183:F193)</f>
        <v>0</v>
      </c>
      <c r="G182" s="106"/>
      <c r="H182" s="106"/>
      <c r="I182" s="106"/>
      <c r="J182" s="146"/>
      <c r="K182" s="135"/>
      <c r="L182" s="106"/>
      <c r="M182" s="119">
        <f t="shared" si="15"/>
        <v>0</v>
      </c>
      <c r="N182" s="85"/>
    </row>
    <row r="183" spans="1:14" s="10" customFormat="1" ht="15" hidden="1" thickBot="1" x14ac:dyDescent="0.25">
      <c r="A183" s="74"/>
      <c r="B183" s="74"/>
      <c r="C183" s="74" t="s">
        <v>181</v>
      </c>
      <c r="D183" s="75"/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6"/>
    </row>
    <row r="184" spans="1:14" s="10" customFormat="1" ht="15" hidden="1" thickBot="1" x14ac:dyDescent="0.25">
      <c r="A184" s="25">
        <v>1</v>
      </c>
      <c r="B184" s="26">
        <v>5540020</v>
      </c>
      <c r="C184" s="26" t="s">
        <v>182</v>
      </c>
      <c r="D184" s="27">
        <v>40000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2</v>
      </c>
      <c r="B185" s="26">
        <v>5540024</v>
      </c>
      <c r="C185" s="26" t="s">
        <v>183</v>
      </c>
      <c r="D185" s="27">
        <v>45000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3</v>
      </c>
      <c r="B186" s="26">
        <v>5540018</v>
      </c>
      <c r="C186" s="26" t="s">
        <v>184</v>
      </c>
      <c r="D186" s="27">
        <v>32000</v>
      </c>
      <c r="E186" s="155"/>
      <c r="F186" s="125"/>
      <c r="G186" s="140"/>
      <c r="H186" s="140"/>
      <c r="I186" s="140"/>
      <c r="J186" s="148"/>
      <c r="K186" s="132"/>
      <c r="L186" s="71"/>
      <c r="M186" s="120">
        <f t="shared" si="15"/>
        <v>0</v>
      </c>
      <c r="N186" s="73"/>
    </row>
    <row r="187" spans="1:14" s="10" customFormat="1" ht="15" hidden="1" thickBot="1" x14ac:dyDescent="0.25">
      <c r="A187" s="25">
        <v>4</v>
      </c>
      <c r="B187" s="26">
        <v>5540017</v>
      </c>
      <c r="C187" s="26" t="s">
        <v>185</v>
      </c>
      <c r="D187" s="27">
        <v>25000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5</v>
      </c>
      <c r="B188" s="26">
        <v>5510070</v>
      </c>
      <c r="C188" s="26" t="s">
        <v>186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2"/>
    </row>
    <row r="189" spans="1:14" s="10" customFormat="1" ht="15" hidden="1" thickBot="1" x14ac:dyDescent="0.25">
      <c r="A189" s="25">
        <v>6</v>
      </c>
      <c r="B189" s="26">
        <v>5500044</v>
      </c>
      <c r="C189" s="26" t="s">
        <v>187</v>
      </c>
      <c r="D189" s="27">
        <v>28000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7</v>
      </c>
      <c r="B190" s="26">
        <v>5500045</v>
      </c>
      <c r="C190" s="26" t="s">
        <v>188</v>
      </c>
      <c r="D190" s="27">
        <v>30000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8</v>
      </c>
      <c r="B191" s="25">
        <v>5510111</v>
      </c>
      <c r="C191" s="25" t="s">
        <v>189</v>
      </c>
      <c r="D191" s="30">
        <v>39000</v>
      </c>
      <c r="E191" s="156"/>
      <c r="F191" s="126"/>
      <c r="G191" s="141"/>
      <c r="H191" s="141"/>
      <c r="I191" s="141"/>
      <c r="J191" s="149"/>
      <c r="K191" s="133"/>
      <c r="L191" s="72"/>
      <c r="M191" s="120">
        <f t="shared" si="15"/>
        <v>0</v>
      </c>
      <c r="N191" s="71"/>
    </row>
    <row r="192" spans="1:14" s="9" customFormat="1" ht="15" hidden="1" thickBot="1" x14ac:dyDescent="0.25">
      <c r="A192" s="25">
        <v>9</v>
      </c>
      <c r="B192" s="25">
        <v>5510112</v>
      </c>
      <c r="C192" s="25" t="s">
        <v>190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9" customFormat="1" ht="15" hidden="1" thickBot="1" x14ac:dyDescent="0.25">
      <c r="A193" s="25">
        <v>10</v>
      </c>
      <c r="B193" s="25">
        <v>5510113</v>
      </c>
      <c r="C193" s="25" t="s">
        <v>191</v>
      </c>
      <c r="D193" s="30">
        <v>39000</v>
      </c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24" customFormat="1" ht="15" hidden="1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9" customFormat="1" ht="15" thickBot="1" x14ac:dyDescent="0.25">
      <c r="A195" s="94"/>
      <c r="B195" s="95"/>
      <c r="C195" s="95" t="s">
        <v>192</v>
      </c>
      <c r="D195" s="96"/>
      <c r="E195" s="105">
        <f t="shared" ref="E195:L195" si="19">SUM(E196:E204)</f>
        <v>228</v>
      </c>
      <c r="F195" s="105">
        <f t="shared" si="19"/>
        <v>0</v>
      </c>
      <c r="G195" s="105">
        <f t="shared" si="19"/>
        <v>0</v>
      </c>
      <c r="H195" s="105">
        <f t="shared" si="19"/>
        <v>0</v>
      </c>
      <c r="I195" s="105">
        <f t="shared" si="19"/>
        <v>0</v>
      </c>
      <c r="J195" s="105">
        <f t="shared" si="19"/>
        <v>0</v>
      </c>
      <c r="K195" s="105">
        <f t="shared" si="19"/>
        <v>0</v>
      </c>
      <c r="L195" s="105">
        <f t="shared" si="19"/>
        <v>201</v>
      </c>
      <c r="M195" s="119">
        <f t="shared" si="15"/>
        <v>27</v>
      </c>
      <c r="N195" s="85"/>
    </row>
    <row r="196" spans="1:14" s="10" customFormat="1" x14ac:dyDescent="0.2">
      <c r="A196" s="87">
        <v>1</v>
      </c>
      <c r="B196" s="87">
        <v>5540032</v>
      </c>
      <c r="C196" s="87" t="s">
        <v>193</v>
      </c>
      <c r="D196" s="93">
        <v>18000</v>
      </c>
      <c r="E196" s="155">
        <f>'30'!L196</f>
        <v>9</v>
      </c>
      <c r="F196" s="125"/>
      <c r="G196" s="125"/>
      <c r="H196" s="125"/>
      <c r="I196" s="125"/>
      <c r="J196" s="148"/>
      <c r="K196" s="132"/>
      <c r="L196" s="71">
        <v>8</v>
      </c>
      <c r="M196" s="120">
        <f t="shared" si="15"/>
        <v>1</v>
      </c>
      <c r="N196" s="71"/>
    </row>
    <row r="197" spans="1:14" s="10" customFormat="1" x14ac:dyDescent="0.2">
      <c r="A197" s="25">
        <v>2</v>
      </c>
      <c r="B197" s="26">
        <v>5540001</v>
      </c>
      <c r="C197" s="26" t="s">
        <v>194</v>
      </c>
      <c r="D197" s="27">
        <v>20000</v>
      </c>
      <c r="E197" s="155">
        <f>'30'!L197</f>
        <v>43</v>
      </c>
      <c r="F197" s="125"/>
      <c r="G197" s="125"/>
      <c r="H197" s="125"/>
      <c r="I197" s="125"/>
      <c r="J197" s="148"/>
      <c r="K197" s="132"/>
      <c r="L197" s="71">
        <v>43</v>
      </c>
      <c r="M197" s="120">
        <f t="shared" si="15"/>
        <v>0</v>
      </c>
      <c r="N197" s="71"/>
    </row>
    <row r="198" spans="1:14" s="10" customFormat="1" x14ac:dyDescent="0.2">
      <c r="A198" s="25">
        <v>3</v>
      </c>
      <c r="B198" s="26">
        <v>5540029</v>
      </c>
      <c r="C198" s="26" t="s">
        <v>195</v>
      </c>
      <c r="D198" s="27">
        <v>20000</v>
      </c>
      <c r="E198" s="155">
        <f>'30'!L198</f>
        <v>10</v>
      </c>
      <c r="F198" s="125"/>
      <c r="G198" s="125"/>
      <c r="H198" s="125"/>
      <c r="I198" s="125"/>
      <c r="J198" s="148"/>
      <c r="K198" s="132"/>
      <c r="L198" s="71">
        <v>9</v>
      </c>
      <c r="M198" s="120">
        <f t="shared" si="15"/>
        <v>1</v>
      </c>
      <c r="N198" s="71"/>
    </row>
    <row r="199" spans="1:14" s="10" customFormat="1" x14ac:dyDescent="0.2">
      <c r="A199" s="25">
        <v>4</v>
      </c>
      <c r="B199" s="26">
        <v>5540035</v>
      </c>
      <c r="C199" s="26" t="s">
        <v>196</v>
      </c>
      <c r="D199" s="27">
        <v>20000</v>
      </c>
      <c r="E199" s="155">
        <f>'30'!L199</f>
        <v>24</v>
      </c>
      <c r="F199" s="125"/>
      <c r="G199" s="125"/>
      <c r="H199" s="125"/>
      <c r="I199" s="125"/>
      <c r="J199" s="148"/>
      <c r="K199" s="132"/>
      <c r="L199" s="71">
        <v>24</v>
      </c>
      <c r="M199" s="120">
        <f t="shared" si="15"/>
        <v>0</v>
      </c>
      <c r="N199" s="71"/>
    </row>
    <row r="200" spans="1:14" s="10" customFormat="1" x14ac:dyDescent="0.2">
      <c r="A200" s="25">
        <v>6</v>
      </c>
      <c r="B200" s="26">
        <v>5540008</v>
      </c>
      <c r="C200" s="26" t="s">
        <v>198</v>
      </c>
      <c r="D200" s="27">
        <v>16000</v>
      </c>
      <c r="E200" s="155">
        <f>'30'!L200</f>
        <v>56</v>
      </c>
      <c r="F200" s="125"/>
      <c r="G200" s="125"/>
      <c r="H200" s="125"/>
      <c r="I200" s="125"/>
      <c r="J200" s="148"/>
      <c r="K200" s="132"/>
      <c r="L200" s="71">
        <v>35</v>
      </c>
      <c r="M200" s="120">
        <f t="shared" si="15"/>
        <v>21</v>
      </c>
      <c r="N200" s="71"/>
    </row>
    <row r="201" spans="1:14" s="10" customFormat="1" x14ac:dyDescent="0.2">
      <c r="A201" s="25">
        <v>7</v>
      </c>
      <c r="B201" s="26">
        <v>5540030</v>
      </c>
      <c r="C201" s="26" t="s">
        <v>199</v>
      </c>
      <c r="D201" s="27">
        <v>22000</v>
      </c>
      <c r="E201" s="155">
        <f>'30'!L201</f>
        <v>26</v>
      </c>
      <c r="F201" s="125"/>
      <c r="G201" s="125"/>
      <c r="H201" s="125"/>
      <c r="I201" s="125"/>
      <c r="J201" s="148"/>
      <c r="K201" s="132"/>
      <c r="L201" s="71">
        <v>24</v>
      </c>
      <c r="M201" s="120">
        <f t="shared" si="15"/>
        <v>2</v>
      </c>
      <c r="N201" s="71"/>
    </row>
    <row r="202" spans="1:14" s="10" customFormat="1" x14ac:dyDescent="0.2">
      <c r="A202" s="25">
        <v>8</v>
      </c>
      <c r="B202" s="26">
        <v>5540031</v>
      </c>
      <c r="C202" s="26" t="s">
        <v>200</v>
      </c>
      <c r="D202" s="27">
        <v>22000</v>
      </c>
      <c r="E202" s="155">
        <f>'30'!L202</f>
        <v>12</v>
      </c>
      <c r="F202" s="125"/>
      <c r="G202" s="125"/>
      <c r="H202" s="125"/>
      <c r="I202" s="125"/>
      <c r="J202" s="148"/>
      <c r="K202" s="132"/>
      <c r="L202" s="71">
        <v>10</v>
      </c>
      <c r="M202" s="120">
        <f t="shared" si="15"/>
        <v>2</v>
      </c>
      <c r="N202" s="71"/>
    </row>
    <row r="203" spans="1:14" s="9" customFormat="1" x14ac:dyDescent="0.2">
      <c r="A203" s="25">
        <v>9</v>
      </c>
      <c r="B203" s="26">
        <v>5540003</v>
      </c>
      <c r="C203" s="26" t="s">
        <v>201</v>
      </c>
      <c r="D203" s="27">
        <v>20000</v>
      </c>
      <c r="E203" s="155">
        <f>'30'!L203</f>
        <v>28</v>
      </c>
      <c r="F203" s="125"/>
      <c r="G203" s="125"/>
      <c r="H203" s="125"/>
      <c r="I203" s="125"/>
      <c r="J203" s="148"/>
      <c r="K203" s="132"/>
      <c r="L203" s="71">
        <v>28</v>
      </c>
      <c r="M203" s="120">
        <f t="shared" si="15"/>
        <v>0</v>
      </c>
      <c r="N203" s="71"/>
    </row>
    <row r="204" spans="1:14" s="9" customFormat="1" x14ac:dyDescent="0.2">
      <c r="A204" s="25">
        <v>10</v>
      </c>
      <c r="B204" s="25">
        <v>5540033</v>
      </c>
      <c r="C204" s="25" t="s">
        <v>202</v>
      </c>
      <c r="D204" s="30">
        <v>18000</v>
      </c>
      <c r="E204" s="155">
        <f>'30'!L204</f>
        <v>20</v>
      </c>
      <c r="F204" s="125"/>
      <c r="G204" s="125"/>
      <c r="H204" s="125"/>
      <c r="I204" s="125"/>
      <c r="J204" s="148"/>
      <c r="K204" s="132"/>
      <c r="L204" s="71">
        <v>20</v>
      </c>
      <c r="M204" s="120">
        <f t="shared" si="15"/>
        <v>0</v>
      </c>
      <c r="N204" s="71"/>
    </row>
    <row r="205" spans="1:14" s="20" customFormat="1" ht="15" thickBot="1" x14ac:dyDescent="0.25">
      <c r="A205" s="43"/>
      <c r="B205" s="43"/>
      <c r="C205" s="43"/>
      <c r="D205" s="48"/>
      <c r="E205" s="160"/>
      <c r="F205" s="128"/>
      <c r="G205" s="128"/>
      <c r="H205" s="128"/>
      <c r="I205" s="128"/>
      <c r="J205" s="152"/>
      <c r="K205" s="137"/>
      <c r="L205" s="76"/>
      <c r="M205" s="121">
        <f t="shared" si="15"/>
        <v>0</v>
      </c>
      <c r="N205" s="76"/>
    </row>
    <row r="206" spans="1:14" s="24" customFormat="1" ht="15" thickBot="1" x14ac:dyDescent="0.25">
      <c r="A206" s="81"/>
      <c r="B206" s="82"/>
      <c r="C206" s="82" t="s">
        <v>203</v>
      </c>
      <c r="D206" s="83"/>
      <c r="E206" s="106">
        <f t="shared" ref="E206:J206" si="20">SUM(E208:E209)</f>
        <v>17</v>
      </c>
      <c r="F206" s="106">
        <f t="shared" si="20"/>
        <v>0</v>
      </c>
      <c r="G206" s="106">
        <f t="shared" si="20"/>
        <v>0</v>
      </c>
      <c r="H206" s="106">
        <f t="shared" si="20"/>
        <v>0</v>
      </c>
      <c r="I206" s="106">
        <f t="shared" si="20"/>
        <v>0</v>
      </c>
      <c r="J206" s="106">
        <f t="shared" si="20"/>
        <v>0</v>
      </c>
      <c r="K206" s="106">
        <f>SUM(K208:K209)</f>
        <v>0</v>
      </c>
      <c r="L206" s="106">
        <f>SUM(L208:L209)</f>
        <v>17</v>
      </c>
      <c r="M206" s="119">
        <f>(E206+F206+G206+H206+I206)-J206-K206-L206</f>
        <v>0</v>
      </c>
      <c r="N206" s="85"/>
    </row>
    <row r="207" spans="1:14" s="10" customFormat="1" x14ac:dyDescent="0.2">
      <c r="A207" s="79"/>
      <c r="B207" s="79"/>
      <c r="C207" s="79" t="s">
        <v>204</v>
      </c>
      <c r="D207" s="80"/>
      <c r="E207" s="155"/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10" customFormat="1" x14ac:dyDescent="0.2">
      <c r="A208" s="25">
        <v>1</v>
      </c>
      <c r="B208" s="26">
        <v>7520023</v>
      </c>
      <c r="C208" s="26" t="s">
        <v>205</v>
      </c>
      <c r="D208" s="27">
        <v>20000</v>
      </c>
      <c r="E208" s="155">
        <f>'30'!L208</f>
        <v>6</v>
      </c>
      <c r="F208" s="125"/>
      <c r="G208" s="125"/>
      <c r="H208" s="125"/>
      <c r="I208" s="125"/>
      <c r="J208" s="148"/>
      <c r="K208" s="132"/>
      <c r="L208" s="71">
        <v>6</v>
      </c>
      <c r="M208" s="120">
        <f t="shared" si="15"/>
        <v>0</v>
      </c>
      <c r="N208" s="71"/>
    </row>
    <row r="209" spans="1:14" s="9" customFormat="1" x14ac:dyDescent="0.2">
      <c r="A209" s="25">
        <v>2</v>
      </c>
      <c r="B209" s="26">
        <v>7520001</v>
      </c>
      <c r="C209" s="26" t="s">
        <v>206</v>
      </c>
      <c r="D209" s="27">
        <v>80000</v>
      </c>
      <c r="E209" s="155">
        <f>'30'!L209</f>
        <v>11</v>
      </c>
      <c r="F209" s="125"/>
      <c r="G209" s="125"/>
      <c r="H209" s="125"/>
      <c r="I209" s="125"/>
      <c r="J209" s="148"/>
      <c r="K209" s="132"/>
      <c r="L209" s="71">
        <v>11</v>
      </c>
      <c r="M209" s="120">
        <f t="shared" si="15"/>
        <v>0</v>
      </c>
      <c r="N209" s="71"/>
    </row>
    <row r="210" spans="1:14" s="24" customFormat="1" ht="15" thickBot="1" x14ac:dyDescent="0.25">
      <c r="A210" s="43"/>
      <c r="B210" s="43"/>
      <c r="C210" s="43"/>
      <c r="D210" s="86"/>
      <c r="E210" s="157"/>
      <c r="F210" s="127"/>
      <c r="G210" s="127"/>
      <c r="H210" s="127"/>
      <c r="I210" s="127"/>
      <c r="J210" s="150"/>
      <c r="K210" s="134"/>
      <c r="L210" s="73"/>
      <c r="M210" s="122">
        <f t="shared" si="15"/>
        <v>0</v>
      </c>
      <c r="N210" s="73"/>
    </row>
    <row r="211" spans="1:14" s="10" customFormat="1" ht="15" thickBot="1" x14ac:dyDescent="0.25">
      <c r="A211" s="90"/>
      <c r="B211" s="91"/>
      <c r="C211" s="91" t="s">
        <v>207</v>
      </c>
      <c r="D211" s="92"/>
      <c r="E211" s="103">
        <f t="shared" ref="E211:L211" si="21">SUM(E212:E219)</f>
        <v>203</v>
      </c>
      <c r="F211" s="103">
        <f t="shared" si="21"/>
        <v>0</v>
      </c>
      <c r="G211" s="103">
        <f t="shared" si="21"/>
        <v>0</v>
      </c>
      <c r="H211" s="103">
        <f t="shared" si="21"/>
        <v>0</v>
      </c>
      <c r="I211" s="103">
        <f t="shared" si="21"/>
        <v>0</v>
      </c>
      <c r="J211" s="103">
        <f t="shared" si="21"/>
        <v>0</v>
      </c>
      <c r="K211" s="103">
        <f t="shared" si="21"/>
        <v>0</v>
      </c>
      <c r="L211" s="103">
        <f t="shared" si="21"/>
        <v>169</v>
      </c>
      <c r="M211" s="119">
        <f t="shared" si="15"/>
        <v>34</v>
      </c>
      <c r="N211" s="85"/>
    </row>
    <row r="212" spans="1:14" s="10" customFormat="1" x14ac:dyDescent="0.2">
      <c r="A212" s="87">
        <v>1</v>
      </c>
      <c r="B212" s="88">
        <v>7550011</v>
      </c>
      <c r="C212" s="88" t="s">
        <v>208</v>
      </c>
      <c r="D212" s="89">
        <v>16000</v>
      </c>
      <c r="E212" s="155">
        <f>'30'!L212</f>
        <v>0</v>
      </c>
      <c r="F212" s="125"/>
      <c r="G212" s="125"/>
      <c r="H212" s="125"/>
      <c r="I212" s="125"/>
      <c r="J212" s="148"/>
      <c r="K212" s="132"/>
      <c r="L212" s="71"/>
      <c r="M212" s="120">
        <f t="shared" si="15"/>
        <v>0</v>
      </c>
      <c r="N212" s="71"/>
    </row>
    <row r="213" spans="1:14" s="10" customFormat="1" x14ac:dyDescent="0.2">
      <c r="A213" s="25">
        <v>2</v>
      </c>
      <c r="B213" s="26">
        <v>7550019</v>
      </c>
      <c r="C213" s="26" t="s">
        <v>209</v>
      </c>
      <c r="D213" s="78">
        <v>14000</v>
      </c>
      <c r="E213" s="155">
        <f>'30'!L213</f>
        <v>163</v>
      </c>
      <c r="F213" s="126"/>
      <c r="G213" s="126"/>
      <c r="H213" s="126"/>
      <c r="I213" s="126"/>
      <c r="J213" s="149"/>
      <c r="K213" s="133"/>
      <c r="L213" s="72">
        <v>130</v>
      </c>
      <c r="M213" s="123">
        <f t="shared" si="15"/>
        <v>33</v>
      </c>
      <c r="N213" s="72"/>
    </row>
    <row r="214" spans="1:14" s="10" customFormat="1" x14ac:dyDescent="0.2">
      <c r="A214" s="25">
        <v>3</v>
      </c>
      <c r="B214" s="26">
        <v>7550026</v>
      </c>
      <c r="C214" s="26" t="s">
        <v>210</v>
      </c>
      <c r="D214" s="78">
        <v>26000</v>
      </c>
      <c r="E214" s="155">
        <f>'30'!L214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4</v>
      </c>
      <c r="B215" s="26">
        <v>7550006</v>
      </c>
      <c r="C215" s="26" t="s">
        <v>211</v>
      </c>
      <c r="D215" s="78">
        <v>12000</v>
      </c>
      <c r="E215" s="155">
        <f>'30'!L215</f>
        <v>2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0</v>
      </c>
      <c r="N215" s="72"/>
    </row>
    <row r="216" spans="1:14" s="10" customFormat="1" x14ac:dyDescent="0.2">
      <c r="A216" s="25">
        <v>5</v>
      </c>
      <c r="B216" s="26">
        <v>7550007</v>
      </c>
      <c r="C216" s="26" t="s">
        <v>212</v>
      </c>
      <c r="D216" s="78">
        <v>9000</v>
      </c>
      <c r="E216" s="155">
        <f>'30'!L216</f>
        <v>13</v>
      </c>
      <c r="F216" s="126"/>
      <c r="G216" s="126"/>
      <c r="H216" s="126"/>
      <c r="I216" s="126"/>
      <c r="J216" s="149"/>
      <c r="K216" s="133"/>
      <c r="L216" s="72">
        <v>13</v>
      </c>
      <c r="M216" s="123">
        <f t="shared" si="15"/>
        <v>0</v>
      </c>
      <c r="N216" s="72"/>
    </row>
    <row r="217" spans="1:14" s="9" customFormat="1" x14ac:dyDescent="0.2">
      <c r="A217" s="25">
        <v>7</v>
      </c>
      <c r="B217" s="26">
        <v>7550017</v>
      </c>
      <c r="C217" s="26" t="s">
        <v>214</v>
      </c>
      <c r="D217" s="78">
        <v>14000</v>
      </c>
      <c r="E217" s="155">
        <f>'30'!L217</f>
        <v>10</v>
      </c>
      <c r="F217" s="126"/>
      <c r="G217" s="126"/>
      <c r="H217" s="126"/>
      <c r="I217" s="126"/>
      <c r="J217" s="149"/>
      <c r="K217" s="133"/>
      <c r="L217" s="72">
        <v>10</v>
      </c>
      <c r="M217" s="123">
        <f t="shared" si="15"/>
        <v>0</v>
      </c>
      <c r="N217" s="72"/>
    </row>
    <row r="218" spans="1:14" s="10" customFormat="1" x14ac:dyDescent="0.2">
      <c r="A218" s="25">
        <v>8</v>
      </c>
      <c r="B218" s="25">
        <v>7550016</v>
      </c>
      <c r="C218" s="25" t="s">
        <v>215</v>
      </c>
      <c r="D218" s="77">
        <v>14000</v>
      </c>
      <c r="E218" s="155">
        <f>'30'!L218</f>
        <v>12</v>
      </c>
      <c r="F218" s="126"/>
      <c r="G218" s="126"/>
      <c r="H218" s="126"/>
      <c r="I218" s="126"/>
      <c r="J218" s="149"/>
      <c r="K218" s="133"/>
      <c r="L218" s="72">
        <v>11</v>
      </c>
      <c r="M218" s="123">
        <f t="shared" ref="M218:M219" si="22">(E218+F218+G218+H218+I218)-J218-K218-L218</f>
        <v>1</v>
      </c>
      <c r="N218" s="72"/>
    </row>
    <row r="219" spans="1:14" s="10" customFormat="1" x14ac:dyDescent="0.2">
      <c r="A219" s="25">
        <v>9</v>
      </c>
      <c r="B219" s="26">
        <v>7550015</v>
      </c>
      <c r="C219" s="26" t="s">
        <v>216</v>
      </c>
      <c r="D219" s="78">
        <v>14000</v>
      </c>
      <c r="E219" s="155">
        <f>'30'!L219</f>
        <v>3</v>
      </c>
      <c r="F219" s="126"/>
      <c r="G219" s="126"/>
      <c r="H219" s="126"/>
      <c r="I219" s="126"/>
      <c r="J219" s="149"/>
      <c r="K219" s="133"/>
      <c r="L219" s="72">
        <v>3</v>
      </c>
      <c r="M219" s="123">
        <f t="shared" si="22"/>
        <v>0</v>
      </c>
      <c r="N219" s="72"/>
    </row>
    <row r="220" spans="1:14" x14ac:dyDescent="0.2">
      <c r="E220" s="163"/>
    </row>
    <row r="221" spans="1:14" x14ac:dyDescent="0.2">
      <c r="E221" s="162"/>
    </row>
  </sheetData>
  <autoFilter ref="A3:D219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O22" sqref="O2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22</v>
      </c>
      <c r="F5" s="116">
        <f>F6+F46+F60+F64+F74</f>
        <v>0</v>
      </c>
      <c r="G5" s="116">
        <f t="shared" si="0"/>
        <v>625</v>
      </c>
      <c r="H5" s="116">
        <f t="shared" si="0"/>
        <v>89</v>
      </c>
      <c r="I5" s="116">
        <f t="shared" si="0"/>
        <v>0</v>
      </c>
      <c r="J5" s="145">
        <f t="shared" si="0"/>
        <v>0</v>
      </c>
      <c r="K5" s="130">
        <f t="shared" si="0"/>
        <v>66</v>
      </c>
      <c r="L5" s="116">
        <f>L6+L46+L60+L64+L74</f>
        <v>29</v>
      </c>
      <c r="M5" s="118">
        <f t="shared" si="0"/>
        <v>641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19</v>
      </c>
      <c r="F6" s="131">
        <f t="shared" si="1"/>
        <v>0</v>
      </c>
      <c r="G6" s="131">
        <f t="shared" si="1"/>
        <v>315</v>
      </c>
      <c r="H6" s="131">
        <f t="shared" si="1"/>
        <v>89</v>
      </c>
      <c r="I6" s="131">
        <f t="shared" si="1"/>
        <v>0</v>
      </c>
      <c r="J6" s="131">
        <f t="shared" si="1"/>
        <v>0</v>
      </c>
      <c r="K6" s="131">
        <f>SUM(K7:K39)</f>
        <v>26</v>
      </c>
      <c r="L6" s="131">
        <f t="shared" ref="L6:M6" si="2">SUM(L7:L39)</f>
        <v>28</v>
      </c>
      <c r="M6" s="131">
        <f t="shared" si="2"/>
        <v>369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3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7</v>
      </c>
      <c r="H11" s="141"/>
      <c r="I11" s="141"/>
      <c r="J11" s="149"/>
      <c r="K11" s="133"/>
      <c r="L11" s="72"/>
      <c r="M11" s="120">
        <f t="shared" si="3"/>
        <v>7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10</v>
      </c>
      <c r="H15" s="141">
        <v>10</v>
      </c>
      <c r="I15" s="141"/>
      <c r="J15" s="149"/>
      <c r="K15" s="133"/>
      <c r="L15" s="72"/>
      <c r="M15" s="120">
        <f t="shared" si="3"/>
        <v>20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>
        <v>10</v>
      </c>
      <c r="H17" s="141"/>
      <c r="I17" s="141"/>
      <c r="J17" s="149"/>
      <c r="K17" s="133">
        <v>1</v>
      </c>
      <c r="L17" s="72"/>
      <c r="M17" s="120">
        <f t="shared" si="3"/>
        <v>9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3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10</v>
      </c>
      <c r="H19" s="141">
        <v>10</v>
      </c>
      <c r="I19" s="141"/>
      <c r="J19" s="149"/>
      <c r="K19" s="133">
        <v>8</v>
      </c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5</v>
      </c>
      <c r="F20" s="126"/>
      <c r="G20" s="141"/>
      <c r="H20" s="141">
        <v>12</v>
      </c>
      <c r="I20" s="141"/>
      <c r="J20" s="149"/>
      <c r="K20" s="133"/>
      <c r="L20" s="72">
        <v>9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14</v>
      </c>
      <c r="F22" s="126"/>
      <c r="G22" s="141"/>
      <c r="H22" s="141">
        <v>20</v>
      </c>
      <c r="I22" s="141"/>
      <c r="J22" s="149"/>
      <c r="K22" s="133"/>
      <c r="L22" s="72">
        <v>19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>
        <v>8</v>
      </c>
      <c r="H23" s="141"/>
      <c r="I23" s="141"/>
      <c r="J23" s="149"/>
      <c r="K23" s="133">
        <v>3</v>
      </c>
      <c r="L23" s="72"/>
      <c r="M23" s="120">
        <f t="shared" si="3"/>
        <v>5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10</v>
      </c>
      <c r="H25" s="141"/>
      <c r="I25" s="141"/>
      <c r="J25" s="149"/>
      <c r="K25" s="133">
        <v>1</v>
      </c>
      <c r="L25" s="72"/>
      <c r="M25" s="120">
        <f t="shared" si="3"/>
        <v>9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10</v>
      </c>
      <c r="H26" s="141"/>
      <c r="I26" s="141"/>
      <c r="J26" s="149"/>
      <c r="K26" s="133"/>
      <c r="L26" s="72"/>
      <c r="M26" s="120">
        <f t="shared" si="3"/>
        <v>10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10</v>
      </c>
      <c r="H27" s="141">
        <v>11</v>
      </c>
      <c r="I27" s="141"/>
      <c r="J27" s="149"/>
      <c r="K27" s="133"/>
      <c r="L27" s="72"/>
      <c r="M27" s="120">
        <f t="shared" si="3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10</v>
      </c>
      <c r="H30" s="141"/>
      <c r="I30" s="141"/>
      <c r="J30" s="149"/>
      <c r="K30" s="133">
        <v>1</v>
      </c>
      <c r="L30" s="72"/>
      <c r="M30" s="120">
        <f t="shared" si="3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8</v>
      </c>
      <c r="H31" s="141"/>
      <c r="I31" s="141"/>
      <c r="J31" s="149"/>
      <c r="K31" s="133">
        <v>3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10</v>
      </c>
      <c r="H35" s="141">
        <v>10</v>
      </c>
      <c r="I35" s="141"/>
      <c r="J35" s="149"/>
      <c r="K35" s="133">
        <v>1</v>
      </c>
      <c r="L35" s="72"/>
      <c r="M35" s="120">
        <f t="shared" si="3"/>
        <v>19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24</v>
      </c>
      <c r="H39" s="141"/>
      <c r="I39" s="141"/>
      <c r="J39" s="149"/>
      <c r="K39" s="133">
        <v>6</v>
      </c>
      <c r="L39" s="72"/>
      <c r="M39" s="120">
        <f t="shared" si="3"/>
        <v>18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'2'!L42</f>
        <v>0</v>
      </c>
      <c r="F42" s="127"/>
      <c r="G42" s="142">
        <v>8</v>
      </c>
      <c r="H42" s="142"/>
      <c r="I42" s="142"/>
      <c r="J42" s="150"/>
      <c r="K42" s="134">
        <v>2</v>
      </c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'2'!L43</f>
        <v>0</v>
      </c>
      <c r="F43" s="127"/>
      <c r="G43" s="142">
        <v>8</v>
      </c>
      <c r="H43" s="142"/>
      <c r="I43" s="142"/>
      <c r="J43" s="150"/>
      <c r="K43" s="134">
        <v>5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'2'!L44</f>
        <v>0</v>
      </c>
      <c r="F44" s="127"/>
      <c r="G44" s="142">
        <v>8</v>
      </c>
      <c r="H44" s="142"/>
      <c r="I44" s="142"/>
      <c r="J44" s="150"/>
      <c r="K44" s="134">
        <v>2</v>
      </c>
      <c r="L44" s="73"/>
      <c r="M44" s="121">
        <f t="shared" si="3"/>
        <v>6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3</v>
      </c>
      <c r="F46" s="103">
        <f>SUM(F47:F58)</f>
        <v>0</v>
      </c>
      <c r="G46" s="103">
        <f t="shared" ref="G46:L46" si="4">SUM(G47:G58)</f>
        <v>248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31</v>
      </c>
      <c r="L46" s="103">
        <f t="shared" si="4"/>
        <v>1</v>
      </c>
      <c r="M46" s="119">
        <f>(E46+F46+G46+H46+I46)-J46-K46-L46</f>
        <v>219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'2'!L47</f>
        <v>0</v>
      </c>
      <c r="F47" s="125"/>
      <c r="G47" s="140">
        <v>10</v>
      </c>
      <c r="H47" s="140"/>
      <c r="I47" s="140"/>
      <c r="J47" s="148"/>
      <c r="K47" s="132">
        <v>2</v>
      </c>
      <c r="L47" s="71"/>
      <c r="M47" s="120">
        <f t="shared" si="3"/>
        <v>8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'2'!L48</f>
        <v>0</v>
      </c>
      <c r="F48" s="126"/>
      <c r="G48" s="141">
        <v>59</v>
      </c>
      <c r="H48" s="141"/>
      <c r="I48" s="141"/>
      <c r="J48" s="149"/>
      <c r="K48" s="133">
        <v>10</v>
      </c>
      <c r="L48" s="72"/>
      <c r="M48" s="120">
        <f t="shared" si="3"/>
        <v>49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'2'!L50</f>
        <v>0</v>
      </c>
      <c r="F50" s="126"/>
      <c r="G50" s="141">
        <v>115</v>
      </c>
      <c r="H50" s="141"/>
      <c r="I50" s="141"/>
      <c r="J50" s="149"/>
      <c r="K50" s="133">
        <v>5</v>
      </c>
      <c r="L50" s="72"/>
      <c r="M50" s="120">
        <f t="shared" si="3"/>
        <v>110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>
        <v>10</v>
      </c>
      <c r="H53" s="141"/>
      <c r="I53" s="141"/>
      <c r="J53" s="149"/>
      <c r="K53" s="133">
        <v>8</v>
      </c>
      <c r="L53" s="72"/>
      <c r="M53" s="120">
        <f t="shared" si="3"/>
        <v>2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3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3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>
        <v>10</v>
      </c>
      <c r="H55" s="141"/>
      <c r="I55" s="141"/>
      <c r="J55" s="149"/>
      <c r="K55" s="133">
        <v>6</v>
      </c>
      <c r="L55" s="72"/>
      <c r="M55" s="120">
        <f t="shared" si="3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>
        <v>12</v>
      </c>
      <c r="H57" s="141"/>
      <c r="I57" s="141"/>
      <c r="J57" s="149"/>
      <c r="K57" s="133"/>
      <c r="L57" s="72"/>
      <c r="M57" s="120">
        <f t="shared" si="3"/>
        <v>12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>
        <v>12</v>
      </c>
      <c r="H58" s="141"/>
      <c r="I58" s="141"/>
      <c r="J58" s="149"/>
      <c r="K58" s="133"/>
      <c r="L58" s="72"/>
      <c r="M58" s="120">
        <f t="shared" si="3"/>
        <v>12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9</v>
      </c>
      <c r="L64" s="103">
        <f t="shared" si="6"/>
        <v>0</v>
      </c>
      <c r="M64" s="119">
        <f t="shared" si="3"/>
        <v>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50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50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'2'!L75</f>
        <v>0</v>
      </c>
      <c r="F75" s="126"/>
      <c r="G75" s="141">
        <v>8</v>
      </c>
      <c r="H75" s="141"/>
      <c r="I75" s="141"/>
      <c r="J75" s="149"/>
      <c r="K75" s="133"/>
      <c r="L75" s="72"/>
      <c r="M75" s="120">
        <f t="shared" si="3"/>
        <v>8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'2'!L76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'2'!L77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'2'!L78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'2'!L81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8"/>
        <v>14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42</v>
      </c>
      <c r="F83" s="108">
        <f t="shared" si="9"/>
        <v>0</v>
      </c>
      <c r="G83" s="108">
        <f t="shared" si="9"/>
        <v>0</v>
      </c>
      <c r="H83" s="108">
        <f t="shared" si="9"/>
        <v>36</v>
      </c>
      <c r="I83" s="108">
        <f t="shared" si="9"/>
        <v>0</v>
      </c>
      <c r="J83" s="108">
        <f t="shared" si="9"/>
        <v>16</v>
      </c>
      <c r="K83" s="108">
        <f t="shared" si="9"/>
        <v>0</v>
      </c>
      <c r="L83" s="108">
        <f t="shared" si="9"/>
        <v>24</v>
      </c>
      <c r="M83" s="119">
        <f t="shared" si="8"/>
        <v>38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'2'!L84</f>
        <v>0</v>
      </c>
      <c r="F84" s="125"/>
      <c r="G84" s="140"/>
      <c r="H84" s="140">
        <v>4</v>
      </c>
      <c r="I84" s="140"/>
      <c r="J84" s="148"/>
      <c r="K84" s="132"/>
      <c r="L84" s="71">
        <v>2</v>
      </c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'2'!L85</f>
        <v>0</v>
      </c>
      <c r="F85" s="126"/>
      <c r="G85" s="141"/>
      <c r="H85" s="141">
        <v>6</v>
      </c>
      <c r="I85" s="141"/>
      <c r="J85" s="149"/>
      <c r="K85" s="133"/>
      <c r="L85" s="72">
        <v>6</v>
      </c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'2'!L86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'2'!L87</f>
        <v>9</v>
      </c>
      <c r="F87" s="126"/>
      <c r="G87" s="141"/>
      <c r="H87" s="141"/>
      <c r="I87" s="141"/>
      <c r="J87" s="149"/>
      <c r="K87" s="133"/>
      <c r="L87" s="72">
        <v>2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'2'!L88</f>
        <v>8</v>
      </c>
      <c r="F88" s="126"/>
      <c r="G88" s="141"/>
      <c r="H88" s="141">
        <v>8</v>
      </c>
      <c r="I88" s="141"/>
      <c r="J88" s="149">
        <v>4</v>
      </c>
      <c r="K88" s="133"/>
      <c r="L88" s="72">
        <v>5</v>
      </c>
      <c r="M88" s="120">
        <f t="shared" si="8"/>
        <v>7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'2'!L89</f>
        <v>0</v>
      </c>
      <c r="F89" s="126"/>
      <c r="G89" s="141"/>
      <c r="H89" s="141">
        <v>6</v>
      </c>
      <c r="I89" s="141"/>
      <c r="J89" s="149"/>
      <c r="K89" s="133"/>
      <c r="L89" s="72">
        <v>2</v>
      </c>
      <c r="M89" s="120">
        <f t="shared" si="8"/>
        <v>4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'2'!L90</f>
        <v>5</v>
      </c>
      <c r="F90" s="126"/>
      <c r="G90" s="141"/>
      <c r="H90" s="141"/>
      <c r="I90" s="141"/>
      <c r="J90" s="149"/>
      <c r="K90" s="133"/>
      <c r="L90" s="72"/>
      <c r="M90" s="120">
        <f t="shared" si="8"/>
        <v>5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'2'!L91</f>
        <v>10</v>
      </c>
      <c r="F91" s="126"/>
      <c r="G91" s="141"/>
      <c r="H91" s="141">
        <v>8</v>
      </c>
      <c r="I91" s="141"/>
      <c r="J91" s="149">
        <v>8</v>
      </c>
      <c r="K91" s="133"/>
      <c r="L91" s="72">
        <v>4</v>
      </c>
      <c r="M91" s="120">
        <f t="shared" si="8"/>
        <v>6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'2'!L92</f>
        <v>10</v>
      </c>
      <c r="F92" s="126"/>
      <c r="G92" s="141"/>
      <c r="H92" s="141">
        <v>4</v>
      </c>
      <c r="I92" s="141"/>
      <c r="J92" s="149">
        <v>4</v>
      </c>
      <c r="K92" s="133"/>
      <c r="L92" s="72">
        <v>3</v>
      </c>
      <c r="M92" s="120">
        <f t="shared" si="8"/>
        <v>7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8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'2'!L95</f>
        <v>10</v>
      </c>
      <c r="F95" s="125"/>
      <c r="G95" s="140"/>
      <c r="H95" s="140"/>
      <c r="I95" s="140"/>
      <c r="J95" s="148"/>
      <c r="K95" s="132"/>
      <c r="L95" s="71">
        <v>8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'2'!L98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'2'!L99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10</v>
      </c>
      <c r="F109" s="105">
        <f t="shared" si="13"/>
        <v>0</v>
      </c>
      <c r="G109" s="105">
        <f t="shared" si="13"/>
        <v>2</v>
      </c>
      <c r="H109" s="105">
        <f t="shared" si="13"/>
        <v>3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9</v>
      </c>
      <c r="M109" s="119">
        <f t="shared" si="8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>
        <v>2</v>
      </c>
      <c r="I110" s="144"/>
      <c r="J110" s="152"/>
      <c r="K110" s="137"/>
      <c r="L110" s="76">
        <v>1</v>
      </c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3</v>
      </c>
      <c r="F121" s="126"/>
      <c r="G121" s="141">
        <v>1</v>
      </c>
      <c r="H121" s="141"/>
      <c r="I121" s="141"/>
      <c r="J121" s="149"/>
      <c r="K121" s="133"/>
      <c r="L121" s="72">
        <v>2</v>
      </c>
      <c r="M121" s="120">
        <f t="shared" si="8"/>
        <v>2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1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>
        <v>1</v>
      </c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'2'!L139</f>
        <v>2</v>
      </c>
      <c r="F139" s="126"/>
      <c r="G139" s="141"/>
      <c r="H139" s="141"/>
      <c r="I139" s="141"/>
      <c r="J139" s="149"/>
      <c r="K139" s="133"/>
      <c r="L139" s="72">
        <v>1</v>
      </c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'2'!L141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35</v>
      </c>
      <c r="F143" s="105">
        <f t="shared" si="14"/>
        <v>0</v>
      </c>
      <c r="G143" s="105">
        <f t="shared" si="14"/>
        <v>0</v>
      </c>
      <c r="H143" s="105">
        <f t="shared" si="14"/>
        <v>6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16</v>
      </c>
      <c r="M143" s="119">
        <f t="shared" ref="M143:M206" si="15">(E143+F143+G143+H143+I143)-J143-K143-L143</f>
        <v>25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'2'!L144</f>
        <v>4</v>
      </c>
      <c r="G144" s="140"/>
      <c r="H144" s="140">
        <v>6</v>
      </c>
      <c r="I144" s="140"/>
      <c r="J144" s="148"/>
      <c r="K144" s="132"/>
      <c r="L144" s="71">
        <v>1</v>
      </c>
      <c r="M144" s="120">
        <f>(E144+K148+G144+H144+I144)-J144-K144-L144</f>
        <v>9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'2'!L145</f>
        <v>7</v>
      </c>
      <c r="F145" s="126"/>
      <c r="G145" s="141"/>
      <c r="H145" s="141"/>
      <c r="I145" s="141"/>
      <c r="J145" s="149"/>
      <c r="K145" s="133"/>
      <c r="L145" s="72">
        <v>2</v>
      </c>
      <c r="M145" s="120">
        <f t="shared" si="15"/>
        <v>5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'2'!L147</f>
        <v>5</v>
      </c>
      <c r="F147" s="126"/>
      <c r="G147" s="141"/>
      <c r="H147" s="141"/>
      <c r="I147" s="141"/>
      <c r="J147" s="149"/>
      <c r="K147" s="133"/>
      <c r="L147" s="72">
        <v>1</v>
      </c>
      <c r="M147" s="120">
        <f t="shared" si="15"/>
        <v>4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'2'!L148</f>
        <v>6</v>
      </c>
      <c r="F148" s="126"/>
      <c r="G148" s="141"/>
      <c r="H148" s="141"/>
      <c r="I148" s="141"/>
      <c r="J148" s="149"/>
      <c r="K148" s="125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'2'!L149</f>
        <v>8</v>
      </c>
      <c r="F149" s="126"/>
      <c r="G149" s="141"/>
      <c r="H149" s="141"/>
      <c r="I149" s="141"/>
      <c r="J149" s="149"/>
      <c r="K149" s="133"/>
      <c r="L149" s="72">
        <v>6</v>
      </c>
      <c r="M149" s="120">
        <f t="shared" si="15"/>
        <v>2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'2'!L150</f>
        <v>5</v>
      </c>
      <c r="F150" s="126"/>
      <c r="G150" s="141"/>
      <c r="H150" s="141"/>
      <c r="I150" s="141"/>
      <c r="J150" s="149"/>
      <c r="K150" s="133"/>
      <c r="L150" s="72">
        <v>1</v>
      </c>
      <c r="M150" s="120">
        <f t="shared" si="15"/>
        <v>4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150</v>
      </c>
      <c r="F152" s="105">
        <f t="shared" si="16"/>
        <v>0</v>
      </c>
      <c r="G152" s="105">
        <f t="shared" si="16"/>
        <v>0</v>
      </c>
      <c r="H152" s="105">
        <f t="shared" si="16"/>
        <v>48</v>
      </c>
      <c r="I152" s="105">
        <f t="shared" si="16"/>
        <v>0</v>
      </c>
      <c r="J152" s="105">
        <f t="shared" si="16"/>
        <v>0</v>
      </c>
      <c r="K152" s="105">
        <f t="shared" si="16"/>
        <v>1</v>
      </c>
      <c r="L152" s="105">
        <f t="shared" si="16"/>
        <v>64</v>
      </c>
      <c r="M152" s="119">
        <f t="shared" si="15"/>
        <v>133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26</v>
      </c>
      <c r="F153" s="125"/>
      <c r="G153" s="140"/>
      <c r="H153" s="140"/>
      <c r="I153" s="140"/>
      <c r="J153" s="148"/>
      <c r="K153" s="132">
        <v>1</v>
      </c>
      <c r="L153" s="71">
        <v>15</v>
      </c>
      <c r="M153" s="120">
        <f t="shared" si="15"/>
        <v>10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0</v>
      </c>
      <c r="F154" s="126"/>
      <c r="G154" s="141"/>
      <c r="H154" s="141">
        <v>20</v>
      </c>
      <c r="I154" s="141"/>
      <c r="J154" s="149"/>
      <c r="K154" s="133"/>
      <c r="L154" s="72">
        <v>16</v>
      </c>
      <c r="M154" s="120">
        <f t="shared" si="15"/>
        <v>4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'2'!L156</f>
        <v>16</v>
      </c>
      <c r="F156" s="126"/>
      <c r="G156" s="141"/>
      <c r="H156" s="141"/>
      <c r="I156" s="141"/>
      <c r="J156" s="149"/>
      <c r="K156" s="133"/>
      <c r="L156" s="72">
        <v>4</v>
      </c>
      <c r="M156" s="120">
        <f t="shared" si="15"/>
        <v>12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'2'!L157</f>
        <v>11</v>
      </c>
      <c r="F157" s="126"/>
      <c r="G157" s="141"/>
      <c r="H157" s="141"/>
      <c r="I157" s="141"/>
      <c r="J157" s="149"/>
      <c r="K157" s="133"/>
      <c r="L157" s="72">
        <v>2</v>
      </c>
      <c r="M157" s="120">
        <f t="shared" si="15"/>
        <v>9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'2'!L158</f>
        <v>55</v>
      </c>
      <c r="F158" s="126"/>
      <c r="G158" s="141"/>
      <c r="H158" s="141"/>
      <c r="I158" s="141"/>
      <c r="J158" s="149"/>
      <c r="K158" s="133"/>
      <c r="L158" s="72">
        <v>25</v>
      </c>
      <c r="M158" s="120">
        <f t="shared" si="15"/>
        <v>30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'2'!L159</f>
        <v>9</v>
      </c>
      <c r="F159" s="127"/>
      <c r="G159" s="142"/>
      <c r="H159" s="142">
        <v>14</v>
      </c>
      <c r="I159" s="142"/>
      <c r="J159" s="150"/>
      <c r="K159" s="134"/>
      <c r="L159" s="73"/>
      <c r="M159" s="120">
        <f t="shared" si="15"/>
        <v>23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'2'!L160</f>
        <v>11</v>
      </c>
      <c r="F160" s="127"/>
      <c r="G160" s="142"/>
      <c r="H160" s="142">
        <v>14</v>
      </c>
      <c r="I160" s="142"/>
      <c r="J160" s="150"/>
      <c r="K160" s="134"/>
      <c r="L160" s="73"/>
      <c r="M160" s="120">
        <f t="shared" si="15"/>
        <v>25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'2'!L161</f>
        <v>22</v>
      </c>
      <c r="F161" s="127"/>
      <c r="G161" s="142"/>
      <c r="H161" s="142"/>
      <c r="I161" s="142"/>
      <c r="J161" s="150"/>
      <c r="K161" s="134"/>
      <c r="L161" s="73">
        <v>2</v>
      </c>
      <c r="M161" s="120">
        <f t="shared" si="15"/>
        <v>20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'2'!L162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'2'!L163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'2'!L164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41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'2'!L168</f>
        <v>41</v>
      </c>
      <c r="F168" s="125"/>
      <c r="G168" s="140"/>
      <c r="H168" s="140"/>
      <c r="I168" s="140"/>
      <c r="J168" s="148"/>
      <c r="K168" s="132"/>
      <c r="L168" s="71">
        <v>39</v>
      </c>
      <c r="M168" s="120">
        <f t="shared" si="15"/>
        <v>2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'2'!L169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403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367</v>
      </c>
      <c r="M184" s="119">
        <f t="shared" si="15"/>
        <v>36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'2'!L185</f>
        <v>51</v>
      </c>
      <c r="F185" s="125"/>
      <c r="G185" s="125"/>
      <c r="H185" s="125"/>
      <c r="I185" s="125"/>
      <c r="J185" s="148"/>
      <c r="K185" s="132"/>
      <c r="L185" s="71">
        <v>48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'2'!L186</f>
        <v>6</v>
      </c>
      <c r="F186" s="125"/>
      <c r="G186" s="125"/>
      <c r="H186" s="125"/>
      <c r="I186" s="125"/>
      <c r="J186" s="148"/>
      <c r="K186" s="132"/>
      <c r="L186" s="71">
        <v>4</v>
      </c>
      <c r="M186" s="120">
        <f t="shared" si="15"/>
        <v>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'2'!L187</f>
        <v>41</v>
      </c>
      <c r="F187" s="125"/>
      <c r="G187" s="125"/>
      <c r="H187" s="125"/>
      <c r="I187" s="125"/>
      <c r="J187" s="148"/>
      <c r="K187" s="132"/>
      <c r="L187" s="71">
        <v>40</v>
      </c>
      <c r="M187" s="120">
        <f t="shared" si="15"/>
        <v>1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'2'!L188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'2'!L189</f>
        <v>113</v>
      </c>
      <c r="F189" s="125"/>
      <c r="G189" s="125"/>
      <c r="H189" s="125"/>
      <c r="I189" s="125"/>
      <c r="J189" s="148"/>
      <c r="K189" s="132"/>
      <c r="L189" s="71">
        <v>103</v>
      </c>
      <c r="M189" s="120">
        <f t="shared" si="15"/>
        <v>10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'2'!L190</f>
        <v>49</v>
      </c>
      <c r="F190" s="125"/>
      <c r="G190" s="125"/>
      <c r="H190" s="125"/>
      <c r="I190" s="125"/>
      <c r="J190" s="148"/>
      <c r="K190" s="132"/>
      <c r="L190" s="71">
        <v>43</v>
      </c>
      <c r="M190" s="120">
        <f t="shared" si="15"/>
        <v>6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'2'!L191</f>
        <v>46</v>
      </c>
      <c r="F191" s="125"/>
      <c r="G191" s="125"/>
      <c r="H191" s="125"/>
      <c r="I191" s="125"/>
      <c r="J191" s="148"/>
      <c r="K191" s="132"/>
      <c r="L191" s="71">
        <v>43</v>
      </c>
      <c r="M191" s="120">
        <f t="shared" si="15"/>
        <v>3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'2'!L192</f>
        <v>51</v>
      </c>
      <c r="F192" s="125"/>
      <c r="G192" s="125"/>
      <c r="H192" s="125"/>
      <c r="I192" s="125"/>
      <c r="J192" s="148"/>
      <c r="K192" s="132"/>
      <c r="L192" s="71">
        <v>45</v>
      </c>
      <c r="M192" s="120">
        <f t="shared" si="15"/>
        <v>6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'2'!L193</f>
        <v>46</v>
      </c>
      <c r="F193" s="125"/>
      <c r="G193" s="125"/>
      <c r="H193" s="125"/>
      <c r="I193" s="125"/>
      <c r="J193" s="148"/>
      <c r="K193" s="132"/>
      <c r="L193" s="71">
        <v>41</v>
      </c>
      <c r="M193" s="120">
        <f t="shared" si="15"/>
        <v>5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47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46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'2'!L197</f>
        <v>33</v>
      </c>
      <c r="F197" s="125"/>
      <c r="G197" s="125"/>
      <c r="H197" s="125"/>
      <c r="I197" s="125"/>
      <c r="J197" s="148"/>
      <c r="K197" s="132"/>
      <c r="L197" s="71">
        <v>32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'2'!L198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152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136</v>
      </c>
      <c r="M200" s="119">
        <f t="shared" si="15"/>
        <v>16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'2'!L201</f>
        <v>13</v>
      </c>
      <c r="F201" s="125"/>
      <c r="G201" s="125"/>
      <c r="H201" s="125"/>
      <c r="I201" s="125"/>
      <c r="J201" s="148"/>
      <c r="K201" s="132"/>
      <c r="L201" s="71">
        <v>13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'2'!L202</f>
        <v>35</v>
      </c>
      <c r="F202" s="126"/>
      <c r="G202" s="126"/>
      <c r="H202" s="126"/>
      <c r="I202" s="126"/>
      <c r="J202" s="149"/>
      <c r="K202" s="133"/>
      <c r="L202" s="72">
        <v>27</v>
      </c>
      <c r="M202" s="123">
        <f t="shared" si="15"/>
        <v>8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'2'!L203</f>
        <v>53</v>
      </c>
      <c r="F203" s="126"/>
      <c r="G203" s="126"/>
      <c r="H203" s="126"/>
      <c r="I203" s="126"/>
      <c r="J203" s="149"/>
      <c r="K203" s="133"/>
      <c r="L203" s="72">
        <v>47</v>
      </c>
      <c r="M203" s="123">
        <f t="shared" si="15"/>
        <v>6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'2'!L204</f>
        <v>3</v>
      </c>
      <c r="F204" s="126"/>
      <c r="G204" s="126"/>
      <c r="H204" s="126"/>
      <c r="I204" s="126"/>
      <c r="J204" s="149"/>
      <c r="K204" s="133"/>
      <c r="L204" s="72">
        <v>3</v>
      </c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'2'!L205</f>
        <v>6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'2'!L206</f>
        <v>25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5"/>
        <v>2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'2'!L207</f>
        <v>9</v>
      </c>
      <c r="F207" s="126"/>
      <c r="G207" s="126"/>
      <c r="H207" s="126"/>
      <c r="I207" s="126"/>
      <c r="J207" s="149"/>
      <c r="K207" s="133"/>
      <c r="L207" s="72">
        <v>9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'2'!L208</f>
        <v>8</v>
      </c>
      <c r="F208" s="126"/>
      <c r="G208" s="126"/>
      <c r="H208" s="126"/>
      <c r="I208" s="126"/>
      <c r="J208" s="149"/>
      <c r="K208" s="133"/>
      <c r="L208" s="72">
        <v>8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89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29</v>
      </c>
      <c r="F5" s="116">
        <f>F6+F46+F60+F64+F74</f>
        <v>0</v>
      </c>
      <c r="G5" s="116">
        <f t="shared" si="0"/>
        <v>741</v>
      </c>
      <c r="H5" s="116">
        <f t="shared" si="0"/>
        <v>250</v>
      </c>
      <c r="I5" s="116">
        <f t="shared" si="0"/>
        <v>0</v>
      </c>
      <c r="J5" s="145">
        <f t="shared" si="0"/>
        <v>1</v>
      </c>
      <c r="K5" s="130">
        <f t="shared" si="0"/>
        <v>185</v>
      </c>
      <c r="L5" s="116">
        <f>L6+L46+L60+L64+L74</f>
        <v>13</v>
      </c>
      <c r="M5" s="118">
        <f t="shared" si="0"/>
        <v>821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28</v>
      </c>
      <c r="F6" s="131">
        <f t="shared" si="1"/>
        <v>0</v>
      </c>
      <c r="G6" s="131">
        <f t="shared" si="1"/>
        <v>343</v>
      </c>
      <c r="H6" s="131">
        <f t="shared" si="1"/>
        <v>238</v>
      </c>
      <c r="I6" s="131">
        <f t="shared" si="1"/>
        <v>0</v>
      </c>
      <c r="J6" s="131">
        <f t="shared" si="1"/>
        <v>1</v>
      </c>
      <c r="K6" s="131">
        <f>SUM(K7:K39)</f>
        <v>116</v>
      </c>
      <c r="L6" s="131">
        <f t="shared" ref="L6:M6" si="2">SUM(L7:L39)</f>
        <v>13</v>
      </c>
      <c r="M6" s="131">
        <f t="shared" si="2"/>
        <v>479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0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12</v>
      </c>
      <c r="H8" s="141">
        <v>12</v>
      </c>
      <c r="I8" s="141"/>
      <c r="J8" s="149"/>
      <c r="K8" s="133">
        <v>2</v>
      </c>
      <c r="L8" s="72"/>
      <c r="M8" s="120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12</v>
      </c>
      <c r="H10" s="141">
        <v>12</v>
      </c>
      <c r="I10" s="141"/>
      <c r="J10" s="149"/>
      <c r="K10" s="133">
        <v>1</v>
      </c>
      <c r="L10" s="72"/>
      <c r="M10" s="120">
        <f t="shared" si="3"/>
        <v>23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12</v>
      </c>
      <c r="H13" s="141">
        <v>12</v>
      </c>
      <c r="I13" s="141"/>
      <c r="J13" s="149"/>
      <c r="K13" s="133"/>
      <c r="L13" s="72"/>
      <c r="M13" s="120">
        <f t="shared" si="3"/>
        <v>24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12</v>
      </c>
      <c r="H14" s="141">
        <v>12</v>
      </c>
      <c r="I14" s="141"/>
      <c r="J14" s="149">
        <v>1</v>
      </c>
      <c r="K14" s="133">
        <v>1</v>
      </c>
      <c r="L14" s="72"/>
      <c r="M14" s="120">
        <f t="shared" si="3"/>
        <v>22</v>
      </c>
      <c r="N14" s="72" t="s">
        <v>273</v>
      </c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12</v>
      </c>
      <c r="H15" s="141">
        <v>10</v>
      </c>
      <c r="I15" s="141"/>
      <c r="J15" s="149"/>
      <c r="K15" s="133">
        <v>10</v>
      </c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12</v>
      </c>
      <c r="H16" s="141">
        <v>12</v>
      </c>
      <c r="I16" s="141"/>
      <c r="J16" s="149"/>
      <c r="K16" s="133">
        <v>1</v>
      </c>
      <c r="L16" s="72"/>
      <c r="M16" s="120">
        <f t="shared" si="3"/>
        <v>23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>
        <v>10</v>
      </c>
      <c r="H17" s="141">
        <v>10</v>
      </c>
      <c r="I17" s="141"/>
      <c r="J17" s="149"/>
      <c r="K17" s="133">
        <v>4</v>
      </c>
      <c r="L17" s="72"/>
      <c r="M17" s="120">
        <f t="shared" si="3"/>
        <v>16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/>
      <c r="H18" s="141">
        <v>10</v>
      </c>
      <c r="I18" s="141"/>
      <c r="J18" s="149"/>
      <c r="K18" s="133">
        <v>2</v>
      </c>
      <c r="L18" s="72"/>
      <c r="M18" s="120">
        <f t="shared" si="3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>
        <v>12</v>
      </c>
      <c r="H19" s="141">
        <v>12</v>
      </c>
      <c r="I19" s="141"/>
      <c r="J19" s="149"/>
      <c r="K19" s="133">
        <v>9</v>
      </c>
      <c r="L19" s="72"/>
      <c r="M19" s="120">
        <f t="shared" si="3"/>
        <v>15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9</v>
      </c>
      <c r="F20" s="126"/>
      <c r="G20" s="141"/>
      <c r="H20" s="141"/>
      <c r="I20" s="141"/>
      <c r="J20" s="149"/>
      <c r="K20" s="133"/>
      <c r="L20" s="72"/>
      <c r="M20" s="120">
        <f t="shared" si="3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12</v>
      </c>
      <c r="H21" s="141">
        <v>12</v>
      </c>
      <c r="I21" s="141"/>
      <c r="J21" s="149"/>
      <c r="K21" s="133">
        <v>6</v>
      </c>
      <c r="L21" s="72"/>
      <c r="M21" s="120">
        <f t="shared" si="3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19</v>
      </c>
      <c r="F22" s="126"/>
      <c r="G22" s="141">
        <v>12</v>
      </c>
      <c r="H22" s="141"/>
      <c r="I22" s="141"/>
      <c r="J22" s="149"/>
      <c r="K22" s="133"/>
      <c r="L22" s="72">
        <v>13</v>
      </c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11</v>
      </c>
      <c r="H25" s="141"/>
      <c r="I25" s="141"/>
      <c r="J25" s="149"/>
      <c r="K25" s="133"/>
      <c r="L25" s="72"/>
      <c r="M25" s="120">
        <f t="shared" si="3"/>
        <v>11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12</v>
      </c>
      <c r="H27" s="141">
        <v>12</v>
      </c>
      <c r="I27" s="141"/>
      <c r="J27" s="149"/>
      <c r="K27" s="133">
        <v>3</v>
      </c>
      <c r="L27" s="72"/>
      <c r="M27" s="120">
        <f t="shared" si="3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18</v>
      </c>
      <c r="H28" s="141">
        <v>18</v>
      </c>
      <c r="I28" s="141"/>
      <c r="J28" s="149"/>
      <c r="K28" s="133">
        <v>5</v>
      </c>
      <c r="L28" s="72"/>
      <c r="M28" s="120">
        <f t="shared" si="3"/>
        <v>31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24</v>
      </c>
      <c r="H29" s="141">
        <v>24</v>
      </c>
      <c r="I29" s="141"/>
      <c r="J29" s="149"/>
      <c r="K29" s="133">
        <v>23</v>
      </c>
      <c r="L29" s="72"/>
      <c r="M29" s="120">
        <f t="shared" si="3"/>
        <v>25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10</v>
      </c>
      <c r="H30" s="141">
        <v>10</v>
      </c>
      <c r="I30" s="141"/>
      <c r="J30" s="149"/>
      <c r="K30" s="133">
        <v>6</v>
      </c>
      <c r="L30" s="72"/>
      <c r="M30" s="120">
        <f t="shared" si="3"/>
        <v>14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/>
      <c r="H31" s="141">
        <v>10</v>
      </c>
      <c r="I31" s="141"/>
      <c r="J31" s="149"/>
      <c r="K31" s="133">
        <v>3</v>
      </c>
      <c r="L31" s="72"/>
      <c r="M31" s="120">
        <f t="shared" si="3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8</v>
      </c>
      <c r="H34" s="141">
        <v>8</v>
      </c>
      <c r="I34" s="141"/>
      <c r="J34" s="149"/>
      <c r="K34" s="133">
        <v>6</v>
      </c>
      <c r="L34" s="72"/>
      <c r="M34" s="120">
        <f t="shared" si="3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12</v>
      </c>
      <c r="H35" s="141">
        <v>10</v>
      </c>
      <c r="I35" s="141"/>
      <c r="J35" s="149"/>
      <c r="K35" s="133">
        <v>6</v>
      </c>
      <c r="L35" s="72"/>
      <c r="M35" s="120">
        <f t="shared" si="3"/>
        <v>16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12</v>
      </c>
      <c r="H36" s="141">
        <v>10</v>
      </c>
      <c r="I36" s="141"/>
      <c r="J36" s="149"/>
      <c r="K36" s="133">
        <v>13</v>
      </c>
      <c r="L36" s="72"/>
      <c r="M36" s="120">
        <f t="shared" si="3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12</v>
      </c>
      <c r="H39" s="141">
        <v>12</v>
      </c>
      <c r="I39" s="141"/>
      <c r="J39" s="149"/>
      <c r="K39" s="133">
        <v>15</v>
      </c>
      <c r="L39" s="72"/>
      <c r="M39" s="120">
        <f t="shared" si="3"/>
        <v>9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'3'!L41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'3'!L42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'3'!L43</f>
        <v>0</v>
      </c>
      <c r="F43" s="127"/>
      <c r="G43" s="142">
        <v>9</v>
      </c>
      <c r="H43" s="142"/>
      <c r="I43" s="142"/>
      <c r="J43" s="150"/>
      <c r="K43" s="134">
        <v>6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'3'!L44</f>
        <v>0</v>
      </c>
      <c r="F44" s="127"/>
      <c r="G44" s="142">
        <v>8</v>
      </c>
      <c r="H44" s="142"/>
      <c r="I44" s="142"/>
      <c r="J44" s="150"/>
      <c r="K44" s="134"/>
      <c r="L44" s="73"/>
      <c r="M44" s="121">
        <f t="shared" si="3"/>
        <v>8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1</v>
      </c>
      <c r="F46" s="103">
        <f>SUM(F47:F58)</f>
        <v>0</v>
      </c>
      <c r="G46" s="103">
        <f t="shared" ref="G46:L46" si="4">SUM(G47:G58)</f>
        <v>365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64</v>
      </c>
      <c r="L46" s="103">
        <f t="shared" si="4"/>
        <v>0</v>
      </c>
      <c r="M46" s="119">
        <f>(E46+F46+G46+H46+I46)-J46-K46-L46</f>
        <v>302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'3'!L47</f>
        <v>0</v>
      </c>
      <c r="F47" s="125"/>
      <c r="G47" s="140">
        <v>10</v>
      </c>
      <c r="H47" s="140"/>
      <c r="I47" s="140"/>
      <c r="J47" s="148"/>
      <c r="K47" s="132">
        <v>8</v>
      </c>
      <c r="L47" s="71"/>
      <c r="M47" s="120">
        <f t="shared" si="3"/>
        <v>2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'3'!L48</f>
        <v>0</v>
      </c>
      <c r="F48" s="126"/>
      <c r="G48" s="141">
        <v>96</v>
      </c>
      <c r="H48" s="141"/>
      <c r="I48" s="141"/>
      <c r="J48" s="149"/>
      <c r="K48" s="133">
        <v>24</v>
      </c>
      <c r="L48" s="72"/>
      <c r="M48" s="120">
        <f t="shared" si="3"/>
        <v>72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'3'!L49</f>
        <v>0</v>
      </c>
      <c r="F49" s="126"/>
      <c r="G49" s="141">
        <v>39</v>
      </c>
      <c r="H49" s="141"/>
      <c r="I49" s="141"/>
      <c r="J49" s="149"/>
      <c r="K49" s="133">
        <v>5</v>
      </c>
      <c r="L49" s="72"/>
      <c r="M49" s="120">
        <f t="shared" si="3"/>
        <v>34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'3'!L50</f>
        <v>0</v>
      </c>
      <c r="F50" s="126"/>
      <c r="G50" s="141">
        <v>160</v>
      </c>
      <c r="H50" s="141"/>
      <c r="I50" s="141"/>
      <c r="J50" s="149"/>
      <c r="K50" s="133">
        <v>22</v>
      </c>
      <c r="L50" s="72"/>
      <c r="M50" s="120">
        <f t="shared" si="3"/>
        <v>138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'3'!L51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'3'!L53</f>
        <v>0</v>
      </c>
      <c r="F53" s="126"/>
      <c r="G53" s="141">
        <v>10</v>
      </c>
      <c r="H53" s="141"/>
      <c r="I53" s="141"/>
      <c r="J53" s="149"/>
      <c r="K53" s="133">
        <v>4</v>
      </c>
      <c r="L53" s="72"/>
      <c r="M53" s="120">
        <f t="shared" si="3"/>
        <v>6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'3'!L54</f>
        <v>1</v>
      </c>
      <c r="F54" s="126"/>
      <c r="G54" s="141"/>
      <c r="H54" s="141"/>
      <c r="I54" s="141"/>
      <c r="J54" s="149"/>
      <c r="K54" s="133">
        <v>1</v>
      </c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'3'!L55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'3'!L56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'3'!L57</f>
        <v>0</v>
      </c>
      <c r="F57" s="126"/>
      <c r="G57" s="141">
        <v>20</v>
      </c>
      <c r="H57" s="141"/>
      <c r="I57" s="141"/>
      <c r="J57" s="149"/>
      <c r="K57" s="133"/>
      <c r="L57" s="72"/>
      <c r="M57" s="120">
        <f t="shared" si="3"/>
        <v>20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'3'!L58</f>
        <v>0</v>
      </c>
      <c r="F58" s="126"/>
      <c r="G58" s="141">
        <v>20</v>
      </c>
      <c r="H58" s="141"/>
      <c r="I58" s="141"/>
      <c r="J58" s="149"/>
      <c r="K58" s="133"/>
      <c r="L58" s="72"/>
      <c r="M58" s="120">
        <f t="shared" si="3"/>
        <v>20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5</v>
      </c>
      <c r="H64" s="103">
        <f t="shared" si="6"/>
        <v>12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12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'3'!L66</f>
        <v>0</v>
      </c>
      <c r="F66" s="126"/>
      <c r="G66" s="141"/>
      <c r="H66" s="141">
        <v>3</v>
      </c>
      <c r="I66" s="141"/>
      <c r="J66" s="149"/>
      <c r="K66" s="133">
        <v>2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'3'!L67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'3'!L68</f>
        <v>0</v>
      </c>
      <c r="F68" s="126"/>
      <c r="G68" s="141"/>
      <c r="H68" s="141">
        <v>3</v>
      </c>
      <c r="I68" s="141"/>
      <c r="J68" s="149"/>
      <c r="K68" s="133">
        <v>2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'3'!L70</f>
        <v>0</v>
      </c>
      <c r="F70" s="126"/>
      <c r="G70" s="141"/>
      <c r="H70" s="141">
        <v>3</v>
      </c>
      <c r="I70" s="141"/>
      <c r="J70" s="149"/>
      <c r="K70" s="133"/>
      <c r="L70" s="72"/>
      <c r="M70" s="120">
        <f t="shared" si="3"/>
        <v>3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'3'!L71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'3'!L72</f>
        <v>0</v>
      </c>
      <c r="F72" s="126"/>
      <c r="G72" s="141"/>
      <c r="H72" s="141">
        <v>3</v>
      </c>
      <c r="I72" s="141"/>
      <c r="J72" s="149"/>
      <c r="K72" s="133">
        <v>1</v>
      </c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28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28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'3'!L75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'3'!L76</f>
        <v>0</v>
      </c>
      <c r="F76" s="126"/>
      <c r="G76" s="141">
        <v>14</v>
      </c>
      <c r="H76" s="141"/>
      <c r="I76" s="141"/>
      <c r="J76" s="149"/>
      <c r="K76" s="133"/>
      <c r="L76" s="72"/>
      <c r="M76" s="120">
        <f t="shared" ref="M76:M142" si="8">(E76+F76+G76+H76+I76)-J76-K76-L76</f>
        <v>14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'3'!L77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'3'!L78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24</v>
      </c>
      <c r="F83" s="108">
        <f t="shared" si="9"/>
        <v>0</v>
      </c>
      <c r="G83" s="108">
        <f t="shared" si="9"/>
        <v>48</v>
      </c>
      <c r="H83" s="108">
        <f t="shared" si="9"/>
        <v>0</v>
      </c>
      <c r="I83" s="108">
        <f t="shared" si="9"/>
        <v>0</v>
      </c>
      <c r="J83" s="108">
        <f t="shared" si="9"/>
        <v>8</v>
      </c>
      <c r="K83" s="108">
        <f t="shared" si="9"/>
        <v>0</v>
      </c>
      <c r="L83" s="108">
        <f t="shared" si="9"/>
        <v>31</v>
      </c>
      <c r="M83" s="119">
        <f t="shared" si="8"/>
        <v>33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'3'!L84</f>
        <v>2</v>
      </c>
      <c r="F84" s="125"/>
      <c r="G84" s="140"/>
      <c r="H84" s="140"/>
      <c r="I84" s="140"/>
      <c r="J84" s="148"/>
      <c r="K84" s="132"/>
      <c r="L84" s="71"/>
      <c r="M84" s="120">
        <f t="shared" si="8"/>
        <v>2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'3'!L85</f>
        <v>6</v>
      </c>
      <c r="F85" s="126"/>
      <c r="G85" s="141"/>
      <c r="H85" s="141"/>
      <c r="I85" s="141"/>
      <c r="J85" s="149"/>
      <c r="K85" s="133"/>
      <c r="L85" s="72"/>
      <c r="M85" s="120">
        <f t="shared" si="8"/>
        <v>6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'3'!L86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'3'!L87</f>
        <v>2</v>
      </c>
      <c r="F87" s="126"/>
      <c r="G87" s="141">
        <v>10</v>
      </c>
      <c r="H87" s="141"/>
      <c r="I87" s="141"/>
      <c r="J87" s="149"/>
      <c r="K87" s="133"/>
      <c r="L87" s="72">
        <v>9</v>
      </c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'3'!L88</f>
        <v>5</v>
      </c>
      <c r="F88" s="126"/>
      <c r="G88" s="141">
        <v>12</v>
      </c>
      <c r="H88" s="141"/>
      <c r="I88" s="141"/>
      <c r="J88" s="149">
        <v>4</v>
      </c>
      <c r="K88" s="133"/>
      <c r="L88" s="72">
        <v>7</v>
      </c>
      <c r="M88" s="120">
        <f t="shared" si="8"/>
        <v>6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'3'!L89</f>
        <v>2</v>
      </c>
      <c r="F89" s="126"/>
      <c r="G89" s="141"/>
      <c r="H89" s="141"/>
      <c r="I89" s="141"/>
      <c r="J89" s="149"/>
      <c r="K89" s="133"/>
      <c r="L89" s="72"/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'3'!L90</f>
        <v>0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'3'!L91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2</v>
      </c>
      <c r="M91" s="120">
        <f t="shared" si="8"/>
        <v>8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'3'!L92</f>
        <v>3</v>
      </c>
      <c r="F92" s="126"/>
      <c r="G92" s="141">
        <v>8</v>
      </c>
      <c r="H92" s="141"/>
      <c r="I92" s="141"/>
      <c r="J92" s="149">
        <v>2</v>
      </c>
      <c r="K92" s="133"/>
      <c r="L92" s="72">
        <v>6</v>
      </c>
      <c r="M92" s="120">
        <f t="shared" si="8"/>
        <v>3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8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4</v>
      </c>
      <c r="M94" s="106">
        <f t="shared" si="11"/>
        <v>4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'3'!L95</f>
        <v>8</v>
      </c>
      <c r="F95" s="125"/>
      <c r="G95" s="140"/>
      <c r="H95" s="140"/>
      <c r="I95" s="140"/>
      <c r="J95" s="148"/>
      <c r="K95" s="132"/>
      <c r="L95" s="71">
        <v>4</v>
      </c>
      <c r="M95" s="120">
        <f t="shared" si="8"/>
        <v>4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'3'!L98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'3'!L99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9</v>
      </c>
      <c r="F109" s="105">
        <f t="shared" si="13"/>
        <v>0</v>
      </c>
      <c r="G109" s="105">
        <f t="shared" si="13"/>
        <v>6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8</v>
      </c>
      <c r="M109" s="119">
        <f t="shared" si="8"/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'3'!L110</f>
        <v>1</v>
      </c>
      <c r="F110" s="128"/>
      <c r="G110" s="144"/>
      <c r="H110" s="144"/>
      <c r="I110" s="144"/>
      <c r="J110" s="152"/>
      <c r="K110" s="137"/>
      <c r="L110" s="76">
        <v>1</v>
      </c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'3'!L115</f>
        <v>0</v>
      </c>
      <c r="F115" s="126"/>
      <c r="G115" s="141">
        <v>1</v>
      </c>
      <c r="H115" s="141"/>
      <c r="I115" s="141"/>
      <c r="J115" s="149"/>
      <c r="K115" s="133"/>
      <c r="L115" s="72"/>
      <c r="M115" s="120">
        <f t="shared" si="8"/>
        <v>1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'3'!L121</f>
        <v>2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8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'3'!L122</f>
        <v>2</v>
      </c>
      <c r="F122" s="126"/>
      <c r="G122" s="141"/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'3'!L123</f>
        <v>1</v>
      </c>
      <c r="F123" s="126"/>
      <c r="G123" s="141"/>
      <c r="H123" s="141"/>
      <c r="I123" s="141"/>
      <c r="J123" s="149"/>
      <c r="K123" s="133"/>
      <c r="L123" s="72">
        <v>1</v>
      </c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'3'!L127</f>
        <v>1</v>
      </c>
      <c r="F127" s="126"/>
      <c r="G127" s="141">
        <v>1</v>
      </c>
      <c r="H127" s="141"/>
      <c r="I127" s="141"/>
      <c r="J127" s="149"/>
      <c r="K127" s="133"/>
      <c r="L127" s="72"/>
      <c r="M127" s="120">
        <f t="shared" si="8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'3'!L129</f>
        <v>0</v>
      </c>
      <c r="F129" s="126"/>
      <c r="G129" s="141">
        <v>2</v>
      </c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'3'!L131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'3'!L133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'3'!L138</f>
        <v>0</v>
      </c>
      <c r="F138" s="126"/>
      <c r="G138" s="141">
        <v>1</v>
      </c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'3'!L139</f>
        <v>1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1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55">
        <f>'3'!L140</f>
        <v>0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'3'!L141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16</v>
      </c>
      <c r="F143" s="105">
        <f t="shared" si="14"/>
        <v>0</v>
      </c>
      <c r="G143" s="105">
        <f t="shared" si="14"/>
        <v>40</v>
      </c>
      <c r="H143" s="105">
        <f t="shared" si="14"/>
        <v>12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25</v>
      </c>
      <c r="M143" s="119">
        <f t="shared" ref="M143:M206" si="15">(E143+F143+G143+H143+I143)-J143-K143-L143</f>
        <v>43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'3'!L144</f>
        <v>1</v>
      </c>
      <c r="G144" s="140">
        <v>6</v>
      </c>
      <c r="H144" s="140">
        <v>12</v>
      </c>
      <c r="I144" s="140"/>
      <c r="J144" s="148"/>
      <c r="K144" s="132"/>
      <c r="L144" s="71">
        <v>5</v>
      </c>
      <c r="M144" s="120">
        <f>(E144+K148+G144+H144+I144)-J144-K144-L144</f>
        <v>14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'3'!L145</f>
        <v>2</v>
      </c>
      <c r="F145" s="126"/>
      <c r="G145" s="141">
        <v>10</v>
      </c>
      <c r="H145" s="141"/>
      <c r="I145" s="141"/>
      <c r="J145" s="149"/>
      <c r="K145" s="133"/>
      <c r="L145" s="72">
        <v>8</v>
      </c>
      <c r="M145" s="120">
        <f t="shared" si="15"/>
        <v>4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'3'!L147</f>
        <v>1</v>
      </c>
      <c r="F147" s="126"/>
      <c r="G147" s="141">
        <v>9</v>
      </c>
      <c r="H147" s="141"/>
      <c r="I147" s="141"/>
      <c r="J147" s="149"/>
      <c r="K147" s="133"/>
      <c r="L147" s="72"/>
      <c r="M147" s="120">
        <f t="shared" si="15"/>
        <v>10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'3'!L148</f>
        <v>5</v>
      </c>
      <c r="F148" s="126"/>
      <c r="G148" s="141"/>
      <c r="H148" s="141"/>
      <c r="I148" s="141"/>
      <c r="J148" s="149"/>
      <c r="K148" s="125"/>
      <c r="L148" s="72">
        <v>3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'3'!L149</f>
        <v>6</v>
      </c>
      <c r="F149" s="126"/>
      <c r="G149" s="141">
        <v>9</v>
      </c>
      <c r="H149" s="141"/>
      <c r="I149" s="141"/>
      <c r="J149" s="149"/>
      <c r="K149" s="133"/>
      <c r="L149" s="72">
        <v>7</v>
      </c>
      <c r="M149" s="120">
        <f t="shared" si="15"/>
        <v>8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'3'!L150</f>
        <v>1</v>
      </c>
      <c r="F150" s="126"/>
      <c r="G150" s="141">
        <v>6</v>
      </c>
      <c r="H150" s="141"/>
      <c r="I150" s="141"/>
      <c r="J150" s="149"/>
      <c r="K150" s="133"/>
      <c r="L150" s="72">
        <v>2</v>
      </c>
      <c r="M150" s="120">
        <f t="shared" si="15"/>
        <v>5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64</v>
      </c>
      <c r="F152" s="105">
        <f t="shared" si="16"/>
        <v>0</v>
      </c>
      <c r="G152" s="105">
        <f t="shared" si="16"/>
        <v>188</v>
      </c>
      <c r="H152" s="105">
        <f t="shared" si="16"/>
        <v>83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152</v>
      </c>
      <c r="M152" s="119">
        <f t="shared" si="15"/>
        <v>183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'3'!L153</f>
        <v>15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15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'3'!L154</f>
        <v>16</v>
      </c>
      <c r="F154" s="126"/>
      <c r="G154" s="141">
        <v>20</v>
      </c>
      <c r="H154" s="141"/>
      <c r="I154" s="141"/>
      <c r="J154" s="149"/>
      <c r="K154" s="133"/>
      <c r="L154" s="72">
        <v>26</v>
      </c>
      <c r="M154" s="120">
        <f t="shared" si="15"/>
        <v>10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'3'!L155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'3'!L156</f>
        <v>4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4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'3'!L157</f>
        <v>2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2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'3'!L158</f>
        <v>25</v>
      </c>
      <c r="F158" s="126"/>
      <c r="G158" s="141">
        <v>84</v>
      </c>
      <c r="H158" s="141"/>
      <c r="I158" s="141"/>
      <c r="J158" s="149"/>
      <c r="K158" s="133"/>
      <c r="L158" s="72">
        <v>71</v>
      </c>
      <c r="M158" s="120">
        <f t="shared" si="15"/>
        <v>38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'3'!L159</f>
        <v>0</v>
      </c>
      <c r="F159" s="127"/>
      <c r="G159" s="142">
        <v>28</v>
      </c>
      <c r="H159" s="142">
        <v>28</v>
      </c>
      <c r="I159" s="142"/>
      <c r="J159" s="150"/>
      <c r="K159" s="134"/>
      <c r="L159" s="73">
        <v>26</v>
      </c>
      <c r="M159" s="120">
        <f t="shared" si="15"/>
        <v>30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'3'!L160</f>
        <v>0</v>
      </c>
      <c r="F160" s="127"/>
      <c r="G160" s="142">
        <v>28</v>
      </c>
      <c r="H160" s="142">
        <v>28</v>
      </c>
      <c r="I160" s="142"/>
      <c r="J160" s="150"/>
      <c r="K160" s="134"/>
      <c r="L160" s="73">
        <v>12</v>
      </c>
      <c r="M160" s="120">
        <f t="shared" si="15"/>
        <v>44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'3'!L161</f>
        <v>2</v>
      </c>
      <c r="F161" s="127"/>
      <c r="G161" s="142">
        <v>28</v>
      </c>
      <c r="H161" s="142">
        <v>27</v>
      </c>
      <c r="I161" s="142"/>
      <c r="J161" s="150"/>
      <c r="K161" s="134"/>
      <c r="L161" s="73">
        <v>17</v>
      </c>
      <c r="M161" s="120">
        <f t="shared" si="15"/>
        <v>40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'3'!L162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'3'!L163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'3'!L164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39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'3'!L168</f>
        <v>39</v>
      </c>
      <c r="F168" s="125"/>
      <c r="G168" s="140"/>
      <c r="H168" s="140"/>
      <c r="I168" s="140"/>
      <c r="J168" s="148"/>
      <c r="K168" s="132"/>
      <c r="L168" s="71">
        <v>39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'3'!L169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367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323</v>
      </c>
      <c r="M184" s="119">
        <f t="shared" si="15"/>
        <v>44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'3'!L185</f>
        <v>48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'3'!L186</f>
        <v>4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2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'3'!L187</f>
        <v>40</v>
      </c>
      <c r="F187" s="125"/>
      <c r="G187" s="125"/>
      <c r="H187" s="125"/>
      <c r="I187" s="125"/>
      <c r="J187" s="148"/>
      <c r="K187" s="132"/>
      <c r="L187" s="71">
        <v>36</v>
      </c>
      <c r="M187" s="120">
        <f t="shared" si="15"/>
        <v>4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'3'!L188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'3'!L189</f>
        <v>103</v>
      </c>
      <c r="F189" s="125"/>
      <c r="G189" s="125"/>
      <c r="H189" s="125"/>
      <c r="I189" s="125"/>
      <c r="J189" s="148"/>
      <c r="K189" s="132"/>
      <c r="L189" s="71">
        <v>76</v>
      </c>
      <c r="M189" s="120">
        <f t="shared" si="15"/>
        <v>27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'3'!L190</f>
        <v>43</v>
      </c>
      <c r="F190" s="125"/>
      <c r="G190" s="125"/>
      <c r="H190" s="125"/>
      <c r="I190" s="125"/>
      <c r="J190" s="148"/>
      <c r="K190" s="132"/>
      <c r="L190" s="71">
        <v>42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'3'!L191</f>
        <v>43</v>
      </c>
      <c r="F191" s="125"/>
      <c r="G191" s="125"/>
      <c r="H191" s="125"/>
      <c r="I191" s="125"/>
      <c r="J191" s="148"/>
      <c r="K191" s="132"/>
      <c r="L191" s="71">
        <v>41</v>
      </c>
      <c r="M191" s="120">
        <f t="shared" si="15"/>
        <v>2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'3'!L192</f>
        <v>45</v>
      </c>
      <c r="F192" s="125"/>
      <c r="G192" s="125"/>
      <c r="H192" s="125"/>
      <c r="I192" s="125"/>
      <c r="J192" s="148"/>
      <c r="K192" s="132"/>
      <c r="L192" s="71">
        <v>43</v>
      </c>
      <c r="M192" s="120">
        <f t="shared" si="15"/>
        <v>2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'3'!L193</f>
        <v>41</v>
      </c>
      <c r="F193" s="125"/>
      <c r="G193" s="125"/>
      <c r="H193" s="125"/>
      <c r="I193" s="125"/>
      <c r="J193" s="148"/>
      <c r="K193" s="132"/>
      <c r="L193" s="71">
        <v>38</v>
      </c>
      <c r="M193" s="120">
        <f t="shared" si="15"/>
        <v>3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46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43</v>
      </c>
      <c r="M195" s="119">
        <f>(E195+F195+G195+H195+I195)-J195-K195-L195</f>
        <v>3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'3'!L197</f>
        <v>32</v>
      </c>
      <c r="F197" s="125"/>
      <c r="G197" s="125"/>
      <c r="H197" s="125"/>
      <c r="I197" s="125"/>
      <c r="J197" s="148"/>
      <c r="K197" s="132"/>
      <c r="L197" s="71">
        <v>29</v>
      </c>
      <c r="M197" s="120">
        <f t="shared" si="15"/>
        <v>3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'3'!L198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136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111</v>
      </c>
      <c r="M200" s="119">
        <f t="shared" si="15"/>
        <v>25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'3'!L201</f>
        <v>13</v>
      </c>
      <c r="F201" s="125"/>
      <c r="G201" s="125"/>
      <c r="H201" s="125"/>
      <c r="I201" s="125"/>
      <c r="J201" s="148"/>
      <c r="K201" s="132"/>
      <c r="L201" s="71">
        <v>12</v>
      </c>
      <c r="M201" s="120">
        <f t="shared" si="15"/>
        <v>1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'3'!L202</f>
        <v>27</v>
      </c>
      <c r="F202" s="126"/>
      <c r="G202" s="126"/>
      <c r="H202" s="126"/>
      <c r="I202" s="126"/>
      <c r="J202" s="149"/>
      <c r="K202" s="133"/>
      <c r="L202" s="72">
        <v>16</v>
      </c>
      <c r="M202" s="123">
        <f t="shared" si="15"/>
        <v>11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'3'!L203</f>
        <v>47</v>
      </c>
      <c r="F203" s="126"/>
      <c r="G203" s="126"/>
      <c r="H203" s="126"/>
      <c r="I203" s="126"/>
      <c r="J203" s="149"/>
      <c r="K203" s="133"/>
      <c r="L203" s="72">
        <v>37</v>
      </c>
      <c r="M203" s="123">
        <f t="shared" si="15"/>
        <v>10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'3'!L204</f>
        <v>3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5"/>
        <v>2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'3'!L205</f>
        <v>6</v>
      </c>
      <c r="F205" s="126"/>
      <c r="G205" s="126"/>
      <c r="H205" s="126"/>
      <c r="I205" s="126"/>
      <c r="J205" s="149"/>
      <c r="K205" s="133"/>
      <c r="L205" s="72">
        <v>7</v>
      </c>
      <c r="M205" s="123">
        <f t="shared" si="15"/>
        <v>-1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'3'!L206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'3'!L207</f>
        <v>9</v>
      </c>
      <c r="F207" s="126"/>
      <c r="G207" s="126"/>
      <c r="H207" s="126"/>
      <c r="I207" s="126"/>
      <c r="J207" s="149"/>
      <c r="K207" s="133"/>
      <c r="L207" s="72">
        <v>8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'3'!L208</f>
        <v>8</v>
      </c>
      <c r="F208" s="126"/>
      <c r="G208" s="126"/>
      <c r="H208" s="126"/>
      <c r="I208" s="126"/>
      <c r="J208" s="149"/>
      <c r="K208" s="133"/>
      <c r="L208" s="72">
        <v>7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89" activePane="bottomRight" state="frozen"/>
      <selection activeCell="O74" sqref="O74"/>
      <selection pane="topRight" activeCell="O74" sqref="O74"/>
      <selection pane="bottomLeft" activeCell="O74" sqref="O74"/>
      <selection pane="bottomRight" activeCell="L204" sqref="L20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13</v>
      </c>
      <c r="F5" s="116">
        <f>F6+F46+F60+F64+F74</f>
        <v>0</v>
      </c>
      <c r="G5" s="116">
        <f t="shared" si="0"/>
        <v>321</v>
      </c>
      <c r="H5" s="116">
        <f t="shared" si="0"/>
        <v>11</v>
      </c>
      <c r="I5" s="116">
        <f t="shared" si="0"/>
        <v>0</v>
      </c>
      <c r="J5" s="145">
        <f t="shared" si="0"/>
        <v>1</v>
      </c>
      <c r="K5" s="130">
        <f t="shared" si="0"/>
        <v>37</v>
      </c>
      <c r="L5" s="116">
        <f>L6+L46+L60+L64+L74</f>
        <v>41</v>
      </c>
      <c r="M5" s="118">
        <f t="shared" si="0"/>
        <v>266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13</v>
      </c>
      <c r="F6" s="131">
        <f t="shared" si="1"/>
        <v>0</v>
      </c>
      <c r="G6" s="131">
        <f t="shared" si="1"/>
        <v>193</v>
      </c>
      <c r="H6" s="131">
        <f t="shared" si="1"/>
        <v>11</v>
      </c>
      <c r="I6" s="131">
        <f t="shared" si="1"/>
        <v>0</v>
      </c>
      <c r="J6" s="131">
        <f t="shared" si="1"/>
        <v>0</v>
      </c>
      <c r="K6" s="131">
        <f>SUM(K7:K39)</f>
        <v>28</v>
      </c>
      <c r="L6" s="131">
        <f t="shared" ref="L6:M6" si="2">SUM(L7:L39)</f>
        <v>41</v>
      </c>
      <c r="M6" s="131">
        <f t="shared" si="2"/>
        <v>148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>
        <v>6</v>
      </c>
      <c r="H7" s="140"/>
      <c r="I7" s="140"/>
      <c r="J7" s="148"/>
      <c r="K7" s="132"/>
      <c r="L7" s="71">
        <v>1</v>
      </c>
      <c r="M7" s="120">
        <f t="shared" ref="M7:M75" si="3">(E7+F7+G7+H7+I7)-J7-K7-L7</f>
        <v>5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6</v>
      </c>
      <c r="H10" s="141"/>
      <c r="I10" s="141"/>
      <c r="J10" s="149"/>
      <c r="K10" s="133">
        <v>3</v>
      </c>
      <c r="L10" s="72"/>
      <c r="M10" s="120">
        <f t="shared" si="3"/>
        <v>3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6</v>
      </c>
      <c r="H13" s="141"/>
      <c r="I13" s="141"/>
      <c r="J13" s="149"/>
      <c r="K13" s="133">
        <v>5</v>
      </c>
      <c r="L13" s="72"/>
      <c r="M13" s="120">
        <f t="shared" si="3"/>
        <v>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>
        <v>4</v>
      </c>
      <c r="H18" s="141"/>
      <c r="I18" s="141"/>
      <c r="J18" s="149"/>
      <c r="K18" s="133">
        <v>2</v>
      </c>
      <c r="L18" s="72"/>
      <c r="M18" s="120">
        <f t="shared" si="3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0</v>
      </c>
      <c r="F20" s="126"/>
      <c r="G20" s="141"/>
      <c r="H20" s="141">
        <v>11</v>
      </c>
      <c r="I20" s="141"/>
      <c r="J20" s="149"/>
      <c r="K20" s="133"/>
      <c r="L20" s="72">
        <v>11</v>
      </c>
      <c r="M20" s="120">
        <f t="shared" si="3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13</v>
      </c>
      <c r="F22" s="126"/>
      <c r="G22" s="141">
        <v>20</v>
      </c>
      <c r="H22" s="141"/>
      <c r="I22" s="141"/>
      <c r="J22" s="149"/>
      <c r="K22" s="133"/>
      <c r="L22" s="72">
        <v>29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>
        <v>6</v>
      </c>
      <c r="H23" s="141"/>
      <c r="I23" s="141"/>
      <c r="J23" s="149"/>
      <c r="K23" s="133">
        <v>3</v>
      </c>
      <c r="L23" s="72"/>
      <c r="M23" s="120">
        <f t="shared" si="3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>
        <v>6</v>
      </c>
      <c r="H25" s="141"/>
      <c r="I25" s="141"/>
      <c r="J25" s="149"/>
      <c r="K25" s="133">
        <v>1</v>
      </c>
      <c r="L25" s="72"/>
      <c r="M25" s="120">
        <f t="shared" si="3"/>
        <v>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6</v>
      </c>
      <c r="H28" s="141"/>
      <c r="I28" s="141"/>
      <c r="J28" s="149"/>
      <c r="K28" s="133"/>
      <c r="L28" s="72"/>
      <c r="M28" s="120">
        <f t="shared" si="3"/>
        <v>6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6</v>
      </c>
      <c r="H29" s="141"/>
      <c r="I29" s="141"/>
      <c r="J29" s="149"/>
      <c r="K29" s="133"/>
      <c r="L29" s="72"/>
      <c r="M29" s="120">
        <f t="shared" si="3"/>
        <v>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4</v>
      </c>
      <c r="H30" s="141"/>
      <c r="I30" s="141"/>
      <c r="J30" s="149"/>
      <c r="K30" s="133">
        <v>1</v>
      </c>
      <c r="L30" s="72"/>
      <c r="M30" s="120">
        <f t="shared" si="3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4</v>
      </c>
      <c r="H32" s="141"/>
      <c r="I32" s="141"/>
      <c r="J32" s="149"/>
      <c r="K32" s="133">
        <v>1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5</v>
      </c>
      <c r="H36" s="141"/>
      <c r="I36" s="141"/>
      <c r="J36" s="149"/>
      <c r="K36" s="133">
        <v>3</v>
      </c>
      <c r="L36" s="72"/>
      <c r="M36" s="120">
        <f t="shared" si="3"/>
        <v>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'4'!L40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'4'!L41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'4'!L42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'4'!L43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'4'!L44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106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4</v>
      </c>
      <c r="L46" s="103">
        <f t="shared" si="4"/>
        <v>0</v>
      </c>
      <c r="M46" s="119">
        <f>(E46+F46+G46+H46+I46)-J46-K46-L46</f>
        <v>102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'4'!L47</f>
        <v>0</v>
      </c>
      <c r="F47" s="125"/>
      <c r="G47" s="140">
        <v>5</v>
      </c>
      <c r="H47" s="140"/>
      <c r="I47" s="140"/>
      <c r="J47" s="148"/>
      <c r="K47" s="132">
        <v>2</v>
      </c>
      <c r="L47" s="71"/>
      <c r="M47" s="120">
        <f t="shared" si="3"/>
        <v>3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'4'!L48</f>
        <v>0</v>
      </c>
      <c r="F48" s="126"/>
      <c r="G48" s="141">
        <v>15</v>
      </c>
      <c r="H48" s="141"/>
      <c r="I48" s="141"/>
      <c r="J48" s="149"/>
      <c r="K48" s="133"/>
      <c r="L48" s="72"/>
      <c r="M48" s="120">
        <f t="shared" si="3"/>
        <v>15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'4'!L49</f>
        <v>0</v>
      </c>
      <c r="F49" s="126"/>
      <c r="G49" s="141">
        <v>14</v>
      </c>
      <c r="H49" s="141"/>
      <c r="I49" s="141"/>
      <c r="J49" s="149"/>
      <c r="K49" s="133"/>
      <c r="L49" s="72"/>
      <c r="M49" s="120">
        <f t="shared" si="3"/>
        <v>14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'4'!L50</f>
        <v>0</v>
      </c>
      <c r="F50" s="126"/>
      <c r="G50" s="141">
        <v>50</v>
      </c>
      <c r="H50" s="141"/>
      <c r="I50" s="141"/>
      <c r="J50" s="149"/>
      <c r="K50" s="133"/>
      <c r="L50" s="72"/>
      <c r="M50" s="120">
        <f t="shared" si="3"/>
        <v>50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'4'!L51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'4'!L53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'4'!L54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'4'!L55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3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'4'!L56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'4'!L57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'4'!L58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3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'4'!L65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'4'!L66</f>
        <v>0</v>
      </c>
      <c r="F66" s="126"/>
      <c r="G66" s="141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'4'!L67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'4'!L68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'4'!L69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'4'!L70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'4'!L71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'4'!L72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'4'!L75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'4'!L76</f>
        <v>0</v>
      </c>
      <c r="F76" s="126"/>
      <c r="G76" s="141">
        <v>7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6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'4'!L77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'4'!L78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31</v>
      </c>
      <c r="F83" s="108">
        <f t="shared" si="9"/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08">
        <f t="shared" si="9"/>
        <v>5</v>
      </c>
      <c r="K83" s="108">
        <f t="shared" si="9"/>
        <v>0</v>
      </c>
      <c r="L83" s="108">
        <f t="shared" si="9"/>
        <v>40</v>
      </c>
      <c r="M83" s="119">
        <f t="shared" si="8"/>
        <v>20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'4'!L84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'4'!L85</f>
        <v>0</v>
      </c>
      <c r="F85" s="126"/>
      <c r="G85" s="141">
        <v>10</v>
      </c>
      <c r="H85" s="141"/>
      <c r="I85" s="141"/>
      <c r="J85" s="149"/>
      <c r="K85" s="133"/>
      <c r="L85" s="72">
        <v>7</v>
      </c>
      <c r="M85" s="120">
        <f t="shared" si="8"/>
        <v>3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'4'!L86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'4'!L87</f>
        <v>9</v>
      </c>
      <c r="F87" s="126"/>
      <c r="G87" s="141"/>
      <c r="H87" s="141"/>
      <c r="I87" s="141"/>
      <c r="J87" s="149">
        <v>1</v>
      </c>
      <c r="K87" s="133"/>
      <c r="L87" s="72">
        <v>4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'4'!L88</f>
        <v>7</v>
      </c>
      <c r="F88" s="126"/>
      <c r="G88" s="141">
        <v>8</v>
      </c>
      <c r="H88" s="141"/>
      <c r="I88" s="141"/>
      <c r="J88" s="149">
        <v>2</v>
      </c>
      <c r="K88" s="133"/>
      <c r="L88" s="72">
        <v>8</v>
      </c>
      <c r="M88" s="120">
        <f t="shared" si="8"/>
        <v>5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'4'!L89</f>
        <v>0</v>
      </c>
      <c r="F89" s="126"/>
      <c r="G89" s="141">
        <v>8</v>
      </c>
      <c r="H89" s="141"/>
      <c r="I89" s="141"/>
      <c r="J89" s="149"/>
      <c r="K89" s="133"/>
      <c r="L89" s="72">
        <v>6</v>
      </c>
      <c r="M89" s="120">
        <f t="shared" si="8"/>
        <v>2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'4'!L90</f>
        <v>7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'4'!L91</f>
        <v>2</v>
      </c>
      <c r="F91" s="126"/>
      <c r="G91" s="141"/>
      <c r="H91" s="141"/>
      <c r="I91" s="141"/>
      <c r="J91" s="149"/>
      <c r="K91" s="133"/>
      <c r="L91" s="72">
        <v>1</v>
      </c>
      <c r="M91" s="120">
        <f t="shared" si="8"/>
        <v>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'4'!L92</f>
        <v>6</v>
      </c>
      <c r="F92" s="126"/>
      <c r="G92" s="141">
        <v>8</v>
      </c>
      <c r="H92" s="141"/>
      <c r="I92" s="141"/>
      <c r="J92" s="149">
        <v>2</v>
      </c>
      <c r="K92" s="133"/>
      <c r="L92" s="72">
        <v>11</v>
      </c>
      <c r="M92" s="120">
        <f t="shared" si="8"/>
        <v>1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4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4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'4'!L95</f>
        <v>4</v>
      </c>
      <c r="F95" s="125"/>
      <c r="G95" s="140"/>
      <c r="H95" s="140"/>
      <c r="I95" s="140"/>
      <c r="J95" s="148"/>
      <c r="K95" s="132"/>
      <c r="L95" s="71">
        <v>4</v>
      </c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'4'!L98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'4'!L99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'4'!L100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8</v>
      </c>
      <c r="F109" s="105">
        <f t="shared" si="13"/>
        <v>0</v>
      </c>
      <c r="G109" s="105">
        <f t="shared" si="13"/>
        <v>2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5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'4'!L110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'4'!L121</f>
        <v>1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'4'!L122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'4'!L123</f>
        <v>1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'4'!L125</f>
        <v>0</v>
      </c>
      <c r="F125" s="126"/>
      <c r="G125" s="141">
        <v>1</v>
      </c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'4'!L129</f>
        <v>2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'4'!L131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'4'!L133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55">
        <f>'4'!L140</f>
        <v>0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'4'!L141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25</v>
      </c>
      <c r="F143" s="105">
        <f t="shared" si="14"/>
        <v>0</v>
      </c>
      <c r="G143" s="105">
        <f t="shared" si="14"/>
        <v>14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22</v>
      </c>
      <c r="M143" s="119">
        <f t="shared" ref="M143:M206" si="15">(E143+F143+G143+H143+I143)-J143-K143-L143</f>
        <v>17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'4'!L144</f>
        <v>5</v>
      </c>
      <c r="G144" s="140"/>
      <c r="H144" s="140"/>
      <c r="I144" s="140"/>
      <c r="J144" s="148"/>
      <c r="K144" s="132"/>
      <c r="L144" s="71"/>
      <c r="M144" s="120">
        <f>(E144+K148+G144+H144+I144)-J144-K144-L144</f>
        <v>5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'4'!L145</f>
        <v>8</v>
      </c>
      <c r="F145" s="126"/>
      <c r="G145" s="141"/>
      <c r="H145" s="141"/>
      <c r="I145" s="141"/>
      <c r="J145" s="149"/>
      <c r="K145" s="133"/>
      <c r="L145" s="72">
        <v>5</v>
      </c>
      <c r="M145" s="120">
        <f t="shared" si="15"/>
        <v>3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'4'!L147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'4'!L148</f>
        <v>3</v>
      </c>
      <c r="F148" s="126"/>
      <c r="G148" s="141">
        <v>8</v>
      </c>
      <c r="H148" s="141"/>
      <c r="I148" s="141"/>
      <c r="J148" s="149"/>
      <c r="K148" s="125"/>
      <c r="L148" s="72">
        <v>9</v>
      </c>
      <c r="M148" s="120">
        <f t="shared" si="15"/>
        <v>2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'4'!L149</f>
        <v>7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'4'!L150</f>
        <v>2</v>
      </c>
      <c r="F150" s="126"/>
      <c r="G150" s="141">
        <v>6</v>
      </c>
      <c r="H150" s="141"/>
      <c r="I150" s="141"/>
      <c r="J150" s="149"/>
      <c r="K150" s="133"/>
      <c r="L150" s="72">
        <v>4</v>
      </c>
      <c r="M150" s="120">
        <f t="shared" si="15"/>
        <v>4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152</v>
      </c>
      <c r="F152" s="105">
        <f t="shared" si="16"/>
        <v>0</v>
      </c>
      <c r="G152" s="105">
        <f t="shared" si="16"/>
        <v>64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155</v>
      </c>
      <c r="M152" s="119">
        <f t="shared" si="15"/>
        <v>61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'4'!L153</f>
        <v>0</v>
      </c>
      <c r="F153" s="125"/>
      <c r="G153" s="140">
        <v>64</v>
      </c>
      <c r="H153" s="140"/>
      <c r="I153" s="140"/>
      <c r="J153" s="148"/>
      <c r="K153" s="132"/>
      <c r="L153" s="71">
        <v>50</v>
      </c>
      <c r="M153" s="120">
        <f t="shared" si="15"/>
        <v>14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'4'!L154</f>
        <v>26</v>
      </c>
      <c r="F154" s="126"/>
      <c r="G154" s="141"/>
      <c r="H154" s="141"/>
      <c r="I154" s="141"/>
      <c r="J154" s="149"/>
      <c r="K154" s="133"/>
      <c r="L154" s="72">
        <v>18</v>
      </c>
      <c r="M154" s="120">
        <f t="shared" si="15"/>
        <v>8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'4'!L156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'4'!L157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'4'!L158</f>
        <v>71</v>
      </c>
      <c r="F158" s="126"/>
      <c r="G158" s="141"/>
      <c r="H158" s="141"/>
      <c r="I158" s="141"/>
      <c r="J158" s="149"/>
      <c r="K158" s="133"/>
      <c r="L158" s="72">
        <v>63</v>
      </c>
      <c r="M158" s="120">
        <f t="shared" si="15"/>
        <v>8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'4'!L159</f>
        <v>26</v>
      </c>
      <c r="F159" s="127"/>
      <c r="G159" s="142"/>
      <c r="H159" s="142"/>
      <c r="I159" s="142"/>
      <c r="J159" s="150"/>
      <c r="K159" s="134"/>
      <c r="L159" s="73">
        <v>12</v>
      </c>
      <c r="M159" s="120">
        <f t="shared" si="15"/>
        <v>14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'4'!L160</f>
        <v>12</v>
      </c>
      <c r="F160" s="127"/>
      <c r="G160" s="142"/>
      <c r="H160" s="142"/>
      <c r="I160" s="142"/>
      <c r="J160" s="150"/>
      <c r="K160" s="134"/>
      <c r="L160" s="73">
        <v>4</v>
      </c>
      <c r="M160" s="120">
        <f t="shared" si="15"/>
        <v>8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'4'!L161</f>
        <v>17</v>
      </c>
      <c r="F161" s="127"/>
      <c r="G161" s="142"/>
      <c r="H161" s="142"/>
      <c r="I161" s="142"/>
      <c r="J161" s="150"/>
      <c r="K161" s="134"/>
      <c r="L161" s="73">
        <v>8</v>
      </c>
      <c r="M161" s="120">
        <f t="shared" si="15"/>
        <v>9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'4'!L162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'4'!L163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'4'!L164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39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'4'!L168</f>
        <v>39</v>
      </c>
      <c r="F168" s="125"/>
      <c r="G168" s="140"/>
      <c r="H168" s="140"/>
      <c r="I168" s="140"/>
      <c r="J168" s="148"/>
      <c r="K168" s="132"/>
      <c r="L168" s="71">
        <v>36</v>
      </c>
      <c r="M168" s="120">
        <f t="shared" si="15"/>
        <v>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'4'!L169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323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311</v>
      </c>
      <c r="M184" s="119">
        <f t="shared" si="15"/>
        <v>12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'4'!L185</f>
        <v>45</v>
      </c>
      <c r="F185" s="125"/>
      <c r="G185" s="125"/>
      <c r="H185" s="125"/>
      <c r="I185" s="125"/>
      <c r="J185" s="148"/>
      <c r="K185" s="132"/>
      <c r="L185" s="71">
        <v>44</v>
      </c>
      <c r="M185" s="120">
        <f t="shared" si="15"/>
        <v>1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'4'!L186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'4'!L187</f>
        <v>36</v>
      </c>
      <c r="F187" s="125"/>
      <c r="G187" s="125"/>
      <c r="H187" s="125"/>
      <c r="I187" s="125"/>
      <c r="J187" s="148"/>
      <c r="K187" s="132"/>
      <c r="L187" s="71">
        <v>36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'4'!L188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'4'!L189</f>
        <v>76</v>
      </c>
      <c r="F189" s="125"/>
      <c r="G189" s="125"/>
      <c r="H189" s="125"/>
      <c r="I189" s="125"/>
      <c r="J189" s="148"/>
      <c r="K189" s="132"/>
      <c r="L189" s="71">
        <v>67</v>
      </c>
      <c r="M189" s="120">
        <f t="shared" si="15"/>
        <v>9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'4'!L190</f>
        <v>42</v>
      </c>
      <c r="F190" s="125"/>
      <c r="G190" s="125"/>
      <c r="H190" s="125"/>
      <c r="I190" s="125"/>
      <c r="J190" s="148"/>
      <c r="K190" s="132"/>
      <c r="L190" s="71">
        <v>41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'4'!L191</f>
        <v>41</v>
      </c>
      <c r="F191" s="125"/>
      <c r="G191" s="125"/>
      <c r="H191" s="125"/>
      <c r="I191" s="125"/>
      <c r="J191" s="148"/>
      <c r="K191" s="132"/>
      <c r="L191" s="71">
        <v>41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'4'!L192</f>
        <v>43</v>
      </c>
      <c r="F192" s="125"/>
      <c r="G192" s="125"/>
      <c r="H192" s="125"/>
      <c r="I192" s="125"/>
      <c r="J192" s="148"/>
      <c r="K192" s="132"/>
      <c r="L192" s="71">
        <v>43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'4'!L193</f>
        <v>38</v>
      </c>
      <c r="F193" s="125"/>
      <c r="G193" s="125"/>
      <c r="H193" s="125"/>
      <c r="I193" s="125"/>
      <c r="J193" s="148"/>
      <c r="K193" s="132"/>
      <c r="L193" s="71">
        <v>37</v>
      </c>
      <c r="M193" s="120">
        <f t="shared" si="15"/>
        <v>1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43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42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'4'!L197</f>
        <v>29</v>
      </c>
      <c r="F197" s="125"/>
      <c r="G197" s="125"/>
      <c r="H197" s="125"/>
      <c r="I197" s="125"/>
      <c r="J197" s="148"/>
      <c r="K197" s="132"/>
      <c r="L197" s="71">
        <v>28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'4'!L198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111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98</v>
      </c>
      <c r="M200" s="119">
        <f t="shared" si="15"/>
        <v>13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'4'!L201</f>
        <v>12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1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'4'!L202</f>
        <v>16</v>
      </c>
      <c r="F202" s="126"/>
      <c r="G202" s="126"/>
      <c r="H202" s="126"/>
      <c r="I202" s="126"/>
      <c r="J202" s="149"/>
      <c r="K202" s="133"/>
      <c r="L202" s="72">
        <v>15</v>
      </c>
      <c r="M202" s="123">
        <f t="shared" si="15"/>
        <v>1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'4'!L203</f>
        <v>37</v>
      </c>
      <c r="F203" s="126"/>
      <c r="G203" s="126"/>
      <c r="H203" s="126"/>
      <c r="I203" s="126"/>
      <c r="J203" s="149"/>
      <c r="K203" s="133"/>
      <c r="L203" s="72">
        <v>34</v>
      </c>
      <c r="M203" s="123">
        <f t="shared" si="15"/>
        <v>3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'4'!L204</f>
        <v>1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1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'4'!L205</f>
        <v>7</v>
      </c>
      <c r="F205" s="126"/>
      <c r="G205" s="126"/>
      <c r="H205" s="126"/>
      <c r="I205" s="126"/>
      <c r="J205" s="149"/>
      <c r="K205" s="133"/>
      <c r="L205" s="72">
        <v>3</v>
      </c>
      <c r="M205" s="123">
        <f t="shared" si="15"/>
        <v>4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'4'!L206</f>
        <v>23</v>
      </c>
      <c r="F206" s="126"/>
      <c r="G206" s="126"/>
      <c r="H206" s="126"/>
      <c r="I206" s="126"/>
      <c r="J206" s="149"/>
      <c r="K206" s="133"/>
      <c r="L206" s="72">
        <v>22</v>
      </c>
      <c r="M206" s="123">
        <f t="shared" si="15"/>
        <v>1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'4'!L207</f>
        <v>8</v>
      </c>
      <c r="F207" s="126"/>
      <c r="G207" s="126"/>
      <c r="H207" s="126"/>
      <c r="I207" s="126"/>
      <c r="J207" s="149"/>
      <c r="K207" s="133"/>
      <c r="L207" s="72">
        <v>7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'4'!L208</f>
        <v>7</v>
      </c>
      <c r="F208" s="126"/>
      <c r="G208" s="126"/>
      <c r="H208" s="126"/>
      <c r="I208" s="126"/>
      <c r="J208" s="149"/>
      <c r="K208" s="133"/>
      <c r="L208" s="72">
        <v>6</v>
      </c>
      <c r="M208" s="123">
        <f t="shared" si="22"/>
        <v>1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98" activePane="bottomRight" state="frozen"/>
      <selection activeCell="O74" sqref="O74"/>
      <selection pane="topRight" activeCell="O74" sqref="O74"/>
      <selection pane="bottomLeft" activeCell="O74" sqref="O74"/>
      <selection pane="bottomRight" activeCell="L209" sqref="L20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41</v>
      </c>
      <c r="F5" s="116">
        <f>F6+F46+F60+F64+F74</f>
        <v>0</v>
      </c>
      <c r="G5" s="116">
        <f t="shared" si="0"/>
        <v>339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15</v>
      </c>
      <c r="L5" s="116">
        <f>L6+L46+L60+L64+L74</f>
        <v>27</v>
      </c>
      <c r="M5" s="118">
        <f t="shared" si="0"/>
        <v>337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41</v>
      </c>
      <c r="F6" s="131">
        <f t="shared" si="1"/>
        <v>0</v>
      </c>
      <c r="G6" s="131">
        <f t="shared" si="1"/>
        <v>182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7</v>
      </c>
      <c r="L6" s="131">
        <f t="shared" ref="L6:M6" si="2">SUM(L7:L39)</f>
        <v>20</v>
      </c>
      <c r="M6" s="131">
        <f t="shared" si="2"/>
        <v>196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1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3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>
        <v>5</v>
      </c>
      <c r="H17" s="141"/>
      <c r="I17" s="141"/>
      <c r="J17" s="149"/>
      <c r="K17" s="133"/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11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29</v>
      </c>
      <c r="F22" s="126"/>
      <c r="G22" s="141"/>
      <c r="H22" s="141"/>
      <c r="I22" s="141"/>
      <c r="J22" s="149"/>
      <c r="K22" s="133"/>
      <c r="L22" s="72">
        <v>13</v>
      </c>
      <c r="M22" s="120">
        <f t="shared" si="3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6</v>
      </c>
      <c r="H34" s="141"/>
      <c r="I34" s="141"/>
      <c r="J34" s="149"/>
      <c r="K34" s="133">
        <v>4</v>
      </c>
      <c r="L34" s="72"/>
      <c r="M34" s="120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6</v>
      </c>
      <c r="H36" s="141"/>
      <c r="I36" s="141"/>
      <c r="J36" s="149"/>
      <c r="K36" s="133">
        <v>2</v>
      </c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7</v>
      </c>
      <c r="H37" s="141"/>
      <c r="I37" s="141"/>
      <c r="J37" s="149"/>
      <c r="K37" s="133"/>
      <c r="L37" s="72"/>
      <c r="M37" s="120">
        <f t="shared" si="3"/>
        <v>7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'5'!L40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'5'!L42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'5'!L43</f>
        <v>0</v>
      </c>
      <c r="F43" s="127"/>
      <c r="G43" s="142">
        <v>5</v>
      </c>
      <c r="H43" s="142"/>
      <c r="I43" s="142"/>
      <c r="J43" s="150"/>
      <c r="K43" s="134"/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'5'!L44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127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4</v>
      </c>
      <c r="L46" s="103">
        <f t="shared" si="4"/>
        <v>0</v>
      </c>
      <c r="M46" s="119">
        <f>(E46+F46+G46+H46+I46)-J46-K46-L46</f>
        <v>123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'5'!L47</f>
        <v>0</v>
      </c>
      <c r="F47" s="125"/>
      <c r="G47" s="140">
        <v>5</v>
      </c>
      <c r="H47" s="140"/>
      <c r="I47" s="140"/>
      <c r="J47" s="148"/>
      <c r="K47" s="132">
        <v>4</v>
      </c>
      <c r="L47" s="71"/>
      <c r="M47" s="120">
        <f t="shared" si="3"/>
        <v>1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'5'!L48</f>
        <v>0</v>
      </c>
      <c r="F48" s="126"/>
      <c r="G48" s="141">
        <v>30</v>
      </c>
      <c r="H48" s="141"/>
      <c r="I48" s="141"/>
      <c r="J48" s="149"/>
      <c r="K48" s="133"/>
      <c r="L48" s="72"/>
      <c r="M48" s="120">
        <f t="shared" si="3"/>
        <v>30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'5'!L49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'5'!L50</f>
        <v>0</v>
      </c>
      <c r="F50" s="126"/>
      <c r="G50" s="141">
        <v>50</v>
      </c>
      <c r="H50" s="141"/>
      <c r="I50" s="141"/>
      <c r="J50" s="149"/>
      <c r="K50" s="133"/>
      <c r="L50" s="72"/>
      <c r="M50" s="120">
        <f t="shared" si="3"/>
        <v>50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'5'!L51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'5'!L53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'5'!L55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3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'5'!L56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'5'!L57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'5'!L58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8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7</v>
      </c>
      <c r="M60" s="119">
        <f t="shared" si="3"/>
        <v>1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'5'!L61</f>
        <v>0</v>
      </c>
      <c r="F61" s="126"/>
      <c r="G61" s="141">
        <v>8</v>
      </c>
      <c r="H61" s="141"/>
      <c r="I61" s="141"/>
      <c r="J61" s="149"/>
      <c r="K61" s="133"/>
      <c r="L61" s="72">
        <v>7</v>
      </c>
      <c r="M61" s="120">
        <f t="shared" si="3"/>
        <v>1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'5'!L66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'5'!L67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'5'!L68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'5'!L69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'5'!L70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'5'!L71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'5'!L72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'5'!L75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'5'!L76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'5'!L77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'5'!L81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8"/>
        <v>6</v>
      </c>
      <c r="N81" s="72" t="s">
        <v>273</v>
      </c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40</v>
      </c>
      <c r="F83" s="108">
        <f t="shared" si="9"/>
        <v>0</v>
      </c>
      <c r="G83" s="108">
        <f t="shared" si="9"/>
        <v>36</v>
      </c>
      <c r="H83" s="108">
        <f t="shared" si="9"/>
        <v>0</v>
      </c>
      <c r="I83" s="108">
        <f t="shared" si="9"/>
        <v>0</v>
      </c>
      <c r="J83" s="108">
        <f t="shared" si="9"/>
        <v>4</v>
      </c>
      <c r="K83" s="108">
        <f t="shared" si="9"/>
        <v>0</v>
      </c>
      <c r="L83" s="108">
        <f t="shared" si="9"/>
        <v>40</v>
      </c>
      <c r="M83" s="119">
        <f t="shared" si="8"/>
        <v>32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'5'!L84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'5'!L85</f>
        <v>7</v>
      </c>
      <c r="F85" s="126"/>
      <c r="G85" s="141"/>
      <c r="H85" s="141"/>
      <c r="I85" s="141"/>
      <c r="J85" s="149"/>
      <c r="K85" s="133"/>
      <c r="L85" s="72"/>
      <c r="M85" s="120">
        <f t="shared" si="8"/>
        <v>7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'5'!L86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'5'!L87</f>
        <v>4</v>
      </c>
      <c r="F87" s="126"/>
      <c r="G87" s="141">
        <v>10</v>
      </c>
      <c r="H87" s="141"/>
      <c r="I87" s="141"/>
      <c r="J87" s="149"/>
      <c r="K87" s="133"/>
      <c r="L87" s="72">
        <v>7</v>
      </c>
      <c r="M87" s="120">
        <f t="shared" si="8"/>
        <v>7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'5'!L88</f>
        <v>8</v>
      </c>
      <c r="F88" s="126"/>
      <c r="G88" s="141">
        <v>8</v>
      </c>
      <c r="H88" s="141"/>
      <c r="I88" s="141"/>
      <c r="J88" s="149">
        <v>2</v>
      </c>
      <c r="K88" s="133"/>
      <c r="L88" s="72">
        <v>11</v>
      </c>
      <c r="M88" s="120">
        <f t="shared" si="8"/>
        <v>3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'5'!L89</f>
        <v>6</v>
      </c>
      <c r="F89" s="126"/>
      <c r="G89" s="141"/>
      <c r="H89" s="141"/>
      <c r="I89" s="141"/>
      <c r="J89" s="149"/>
      <c r="K89" s="133"/>
      <c r="L89" s="72"/>
      <c r="M89" s="120">
        <f t="shared" si="8"/>
        <v>6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'5'!L90</f>
        <v>3</v>
      </c>
      <c r="F90" s="126"/>
      <c r="G90" s="141">
        <v>10</v>
      </c>
      <c r="H90" s="141"/>
      <c r="I90" s="141"/>
      <c r="J90" s="149"/>
      <c r="K90" s="133"/>
      <c r="L90" s="72">
        <v>11</v>
      </c>
      <c r="M90" s="120">
        <f t="shared" si="8"/>
        <v>2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'5'!L91</f>
        <v>1</v>
      </c>
      <c r="F91" s="126"/>
      <c r="G91" s="141"/>
      <c r="H91" s="141"/>
      <c r="I91" s="141"/>
      <c r="J91" s="149"/>
      <c r="K91" s="133"/>
      <c r="L91" s="72"/>
      <c r="M91" s="120">
        <f t="shared" si="8"/>
        <v>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'5'!L92</f>
        <v>11</v>
      </c>
      <c r="F92" s="126"/>
      <c r="G92" s="141">
        <v>8</v>
      </c>
      <c r="H92" s="141"/>
      <c r="I92" s="141"/>
      <c r="J92" s="149">
        <v>2</v>
      </c>
      <c r="K92" s="133"/>
      <c r="L92" s="72">
        <v>11</v>
      </c>
      <c r="M92" s="120">
        <f t="shared" si="8"/>
        <v>6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4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2</v>
      </c>
      <c r="L94" s="106">
        <f t="shared" si="11"/>
        <v>0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'5'!L95</f>
        <v>4</v>
      </c>
      <c r="F95" s="125"/>
      <c r="G95" s="140"/>
      <c r="H95" s="140"/>
      <c r="I95" s="140"/>
      <c r="J95" s="148"/>
      <c r="K95" s="132">
        <v>2</v>
      </c>
      <c r="L95" s="71"/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'5'!L98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'5'!L99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'5'!L100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2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5</v>
      </c>
      <c r="M109" s="119">
        <f t="shared" si="8"/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'5'!L112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8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'5'!L121</f>
        <v>1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'5'!L125</f>
        <v>1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'5'!L129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'5'!L130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8"/>
        <v>1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'5'!L131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'5'!L133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271</v>
      </c>
      <c r="D140" s="100">
        <v>120000</v>
      </c>
      <c r="E140" s="155">
        <f>'5'!L140</f>
        <v>0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'5'!L141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5">
        <f>'5'!L142</f>
        <v>0</v>
      </c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55">
        <f>'5'!L143</f>
        <v>22</v>
      </c>
      <c r="F143" s="105">
        <f t="shared" ref="F143:L143" si="14">SUM(F144:F150)</f>
        <v>0</v>
      </c>
      <c r="G143" s="105">
        <f t="shared" si="14"/>
        <v>7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2</v>
      </c>
      <c r="L143" s="105">
        <f t="shared" si="14"/>
        <v>22</v>
      </c>
      <c r="M143" s="119">
        <f t="shared" ref="M143:M206" si="15">(E143+F143+G143+H143+I143)-J143-K143-L143</f>
        <v>5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'5'!L144</f>
        <v>0</v>
      </c>
      <c r="G144" s="140">
        <v>7</v>
      </c>
      <c r="H144" s="140"/>
      <c r="I144" s="140"/>
      <c r="J144" s="148"/>
      <c r="K144" s="132"/>
      <c r="L144" s="71">
        <v>3</v>
      </c>
      <c r="M144" s="120">
        <f>(E144+K148+G144+H144+I144)-J144-K144-L144</f>
        <v>6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'5'!L145</f>
        <v>5</v>
      </c>
      <c r="F145" s="126"/>
      <c r="G145" s="141"/>
      <c r="H145" s="141"/>
      <c r="I145" s="141"/>
      <c r="J145" s="149"/>
      <c r="K145" s="133"/>
      <c r="L145" s="72">
        <v>5</v>
      </c>
      <c r="M145" s="120">
        <f t="shared" si="15"/>
        <v>0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'5'!L147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'5'!L148</f>
        <v>9</v>
      </c>
      <c r="F148" s="126"/>
      <c r="G148" s="141"/>
      <c r="H148" s="141"/>
      <c r="I148" s="141"/>
      <c r="J148" s="149"/>
      <c r="K148" s="125">
        <v>2</v>
      </c>
      <c r="L148" s="72">
        <v>6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'5'!L149</f>
        <v>4</v>
      </c>
      <c r="F149" s="126"/>
      <c r="G149" s="141"/>
      <c r="H149" s="141"/>
      <c r="I149" s="141"/>
      <c r="J149" s="149"/>
      <c r="K149" s="133"/>
      <c r="L149" s="72">
        <v>4</v>
      </c>
      <c r="M149" s="120">
        <f t="shared" si="15"/>
        <v>0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'5'!L150</f>
        <v>4</v>
      </c>
      <c r="F150" s="126"/>
      <c r="G150" s="141"/>
      <c r="H150" s="141"/>
      <c r="I150" s="141"/>
      <c r="J150" s="149"/>
      <c r="K150" s="133"/>
      <c r="L150" s="72">
        <v>4</v>
      </c>
      <c r="M150" s="120">
        <f t="shared" si="15"/>
        <v>0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155</v>
      </c>
      <c r="F152" s="105">
        <f t="shared" si="16"/>
        <v>0</v>
      </c>
      <c r="G152" s="105">
        <f t="shared" si="16"/>
        <v>28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2</v>
      </c>
      <c r="L152" s="105">
        <f t="shared" si="16"/>
        <v>113</v>
      </c>
      <c r="M152" s="119">
        <f t="shared" si="15"/>
        <v>68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'5'!L153</f>
        <v>50</v>
      </c>
      <c r="F153" s="125"/>
      <c r="G153" s="140"/>
      <c r="H153" s="140"/>
      <c r="I153" s="140"/>
      <c r="J153" s="148"/>
      <c r="K153" s="132"/>
      <c r="L153" s="71">
        <v>30</v>
      </c>
      <c r="M153" s="120">
        <f t="shared" si="15"/>
        <v>20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'5'!L154</f>
        <v>18</v>
      </c>
      <c r="F154" s="126"/>
      <c r="G154" s="141"/>
      <c r="H154" s="141"/>
      <c r="I154" s="141"/>
      <c r="J154" s="149"/>
      <c r="K154" s="133"/>
      <c r="L154" s="72">
        <v>12</v>
      </c>
      <c r="M154" s="120">
        <f t="shared" si="15"/>
        <v>6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'5'!L155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'5'!L156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'5'!L157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'5'!L158</f>
        <v>63</v>
      </c>
      <c r="F158" s="126"/>
      <c r="G158" s="141"/>
      <c r="H158" s="141"/>
      <c r="I158" s="141"/>
      <c r="J158" s="149"/>
      <c r="K158" s="133">
        <v>2</v>
      </c>
      <c r="L158" s="72">
        <v>51</v>
      </c>
      <c r="M158" s="120">
        <f t="shared" si="15"/>
        <v>10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'5'!L159</f>
        <v>12</v>
      </c>
      <c r="F159" s="127"/>
      <c r="G159" s="142"/>
      <c r="H159" s="142"/>
      <c r="I159" s="142"/>
      <c r="J159" s="150"/>
      <c r="K159" s="134"/>
      <c r="L159" s="73">
        <v>2</v>
      </c>
      <c r="M159" s="120">
        <f t="shared" si="15"/>
        <v>10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'5'!L160</f>
        <v>4</v>
      </c>
      <c r="F160" s="127"/>
      <c r="G160" s="142">
        <v>14</v>
      </c>
      <c r="H160" s="142"/>
      <c r="I160" s="142"/>
      <c r="J160" s="150"/>
      <c r="K160" s="134"/>
      <c r="L160" s="73">
        <v>6</v>
      </c>
      <c r="M160" s="120">
        <f t="shared" si="15"/>
        <v>12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'5'!L161</f>
        <v>8</v>
      </c>
      <c r="F161" s="127"/>
      <c r="G161" s="142">
        <v>14</v>
      </c>
      <c r="H161" s="142"/>
      <c r="I161" s="142"/>
      <c r="J161" s="150"/>
      <c r="K161" s="134"/>
      <c r="L161" s="73">
        <v>12</v>
      </c>
      <c r="M161" s="120">
        <f t="shared" si="15"/>
        <v>10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'5'!L162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'5'!L163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'5'!L164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36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'5'!L168</f>
        <v>36</v>
      </c>
      <c r="F168" s="125"/>
      <c r="G168" s="140"/>
      <c r="H168" s="140"/>
      <c r="I168" s="140"/>
      <c r="J168" s="148"/>
      <c r="K168" s="132"/>
      <c r="L168" s="71">
        <v>35</v>
      </c>
      <c r="M168" s="120">
        <f t="shared" si="15"/>
        <v>1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'5'!L169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311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299</v>
      </c>
      <c r="M184" s="119">
        <f t="shared" si="15"/>
        <v>12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'5'!L185</f>
        <v>44</v>
      </c>
      <c r="F185" s="125"/>
      <c r="G185" s="125"/>
      <c r="H185" s="125"/>
      <c r="I185" s="125"/>
      <c r="J185" s="148"/>
      <c r="K185" s="132"/>
      <c r="L185" s="71">
        <v>44</v>
      </c>
      <c r="M185" s="120">
        <f t="shared" si="15"/>
        <v>0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'5'!L186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'5'!L187</f>
        <v>36</v>
      </c>
      <c r="F187" s="125"/>
      <c r="G187" s="125"/>
      <c r="H187" s="125"/>
      <c r="I187" s="125"/>
      <c r="J187" s="148"/>
      <c r="K187" s="132"/>
      <c r="L187" s="71">
        <v>36</v>
      </c>
      <c r="M187" s="120">
        <f t="shared" si="15"/>
        <v>0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'5'!L188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'5'!L189</f>
        <v>67</v>
      </c>
      <c r="F189" s="125"/>
      <c r="G189" s="125"/>
      <c r="H189" s="125"/>
      <c r="I189" s="125"/>
      <c r="J189" s="148"/>
      <c r="K189" s="132"/>
      <c r="L189" s="71">
        <v>60</v>
      </c>
      <c r="M189" s="120">
        <f t="shared" si="15"/>
        <v>7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'5'!L190</f>
        <v>41</v>
      </c>
      <c r="F190" s="125"/>
      <c r="G190" s="125"/>
      <c r="H190" s="125"/>
      <c r="I190" s="125"/>
      <c r="J190" s="148"/>
      <c r="K190" s="132"/>
      <c r="L190" s="71">
        <v>41</v>
      </c>
      <c r="M190" s="120">
        <f t="shared" si="15"/>
        <v>0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'5'!L191</f>
        <v>41</v>
      </c>
      <c r="F191" s="125"/>
      <c r="G191" s="125"/>
      <c r="H191" s="125"/>
      <c r="I191" s="125"/>
      <c r="J191" s="148"/>
      <c r="K191" s="132"/>
      <c r="L191" s="71">
        <v>37</v>
      </c>
      <c r="M191" s="120">
        <f t="shared" si="15"/>
        <v>4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'5'!L192</f>
        <v>43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1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'5'!L193</f>
        <v>37</v>
      </c>
      <c r="F193" s="125"/>
      <c r="G193" s="125"/>
      <c r="H193" s="125"/>
      <c r="I193" s="125"/>
      <c r="J193" s="148"/>
      <c r="K193" s="132"/>
      <c r="L193" s="71">
        <v>37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42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41</v>
      </c>
      <c r="M195" s="119">
        <f>(E195+F195+G195+H195+I195)-J195-K195-L195</f>
        <v>1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'5'!L197</f>
        <v>28</v>
      </c>
      <c r="F197" s="125"/>
      <c r="G197" s="125"/>
      <c r="H197" s="125"/>
      <c r="I197" s="125"/>
      <c r="J197" s="148"/>
      <c r="K197" s="132"/>
      <c r="L197" s="71">
        <v>27</v>
      </c>
      <c r="M197" s="120">
        <f t="shared" si="15"/>
        <v>1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'5'!L198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98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88</v>
      </c>
      <c r="M200" s="119">
        <f t="shared" si="15"/>
        <v>10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'5'!L201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'5'!L202</f>
        <v>15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5"/>
        <v>5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'5'!L203</f>
        <v>34</v>
      </c>
      <c r="F203" s="126"/>
      <c r="G203" s="126"/>
      <c r="H203" s="126"/>
      <c r="I203" s="126"/>
      <c r="J203" s="149"/>
      <c r="K203" s="133"/>
      <c r="L203" s="72">
        <v>30</v>
      </c>
      <c r="M203" s="123">
        <f t="shared" si="15"/>
        <v>4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'5'!L204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'5'!L205</f>
        <v>3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5"/>
        <v>1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'5'!L206</f>
        <v>22</v>
      </c>
      <c r="F206" s="126"/>
      <c r="G206" s="126"/>
      <c r="H206" s="126"/>
      <c r="I206" s="126"/>
      <c r="J206" s="149"/>
      <c r="K206" s="133"/>
      <c r="L206" s="72">
        <v>22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'5'!L207</f>
        <v>7</v>
      </c>
      <c r="F207" s="126"/>
      <c r="G207" s="126"/>
      <c r="H207" s="126"/>
      <c r="I207" s="126"/>
      <c r="J207" s="149"/>
      <c r="K207" s="133"/>
      <c r="L207" s="72">
        <v>7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'5'!L208</f>
        <v>6</v>
      </c>
      <c r="F208" s="126"/>
      <c r="G208" s="126"/>
      <c r="H208" s="126"/>
      <c r="I208" s="126"/>
      <c r="J208" s="149"/>
      <c r="K208" s="133"/>
      <c r="L208" s="72">
        <v>6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89" activePane="bottomRight" state="frozen"/>
      <selection activeCell="O74" sqref="O74"/>
      <selection pane="topRight" activeCell="O74" sqref="O74"/>
      <selection pane="bottomLeft" activeCell="O74" sqref="O74"/>
      <selection pane="bottomRight" activeCell="L209" sqref="L20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27</v>
      </c>
      <c r="F5" s="116">
        <f>F6+F46+F60+F64+F74</f>
        <v>0</v>
      </c>
      <c r="G5" s="116">
        <f t="shared" si="0"/>
        <v>329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</v>
      </c>
      <c r="L5" s="116">
        <f>L6+L46+L60+L64+L74</f>
        <v>30</v>
      </c>
      <c r="M5" s="118">
        <f t="shared" si="0"/>
        <v>321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 t="shared" si="1"/>
        <v>195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</v>
      </c>
      <c r="L6" s="131">
        <f t="shared" ref="L6:M6" si="2">SUM(L7:L39)</f>
        <v>26</v>
      </c>
      <c r="M6" s="131">
        <f t="shared" si="2"/>
        <v>187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4</v>
      </c>
      <c r="F7" s="125"/>
      <c r="G7" s="140"/>
      <c r="H7" s="140"/>
      <c r="I7" s="140"/>
      <c r="J7" s="148"/>
      <c r="K7" s="132"/>
      <c r="L7" s="71">
        <v>3</v>
      </c>
      <c r="M7" s="120">
        <f t="shared" ref="M7:M75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>
        <v>5</v>
      </c>
      <c r="H17" s="141"/>
      <c r="I17" s="141"/>
      <c r="J17" s="149"/>
      <c r="K17" s="133"/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3</v>
      </c>
      <c r="F20" s="126"/>
      <c r="G20" s="141"/>
      <c r="H20" s="141"/>
      <c r="I20" s="141"/>
      <c r="J20" s="149"/>
      <c r="K20" s="133"/>
      <c r="L20" s="72"/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13</v>
      </c>
      <c r="F22" s="126"/>
      <c r="G22" s="141">
        <v>20</v>
      </c>
      <c r="H22" s="141"/>
      <c r="I22" s="141"/>
      <c r="J22" s="149"/>
      <c r="K22" s="133"/>
      <c r="L22" s="72">
        <v>23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>
        <v>8</v>
      </c>
      <c r="H39" s="141"/>
      <c r="I39" s="141"/>
      <c r="J39" s="149"/>
      <c r="K39" s="133">
        <v>2</v>
      </c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'6'!L40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'6'!L42</f>
        <v>0</v>
      </c>
      <c r="F42" s="127"/>
      <c r="G42" s="142">
        <v>5</v>
      </c>
      <c r="H42" s="142"/>
      <c r="I42" s="142"/>
      <c r="J42" s="150"/>
      <c r="K42" s="134">
        <v>4</v>
      </c>
      <c r="L42" s="73"/>
      <c r="M42" s="120">
        <f t="shared" si="3"/>
        <v>1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'6'!L43</f>
        <v>0</v>
      </c>
      <c r="F43" s="127"/>
      <c r="G43" s="142">
        <v>5</v>
      </c>
      <c r="H43" s="142"/>
      <c r="I43" s="142"/>
      <c r="J43" s="150"/>
      <c r="K43" s="134">
        <v>1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'6'!L44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112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</v>
      </c>
      <c r="L46" s="103">
        <f t="shared" si="4"/>
        <v>0</v>
      </c>
      <c r="M46" s="119">
        <f>(E46+F46+G46+H46+I46)-J46-K46-L46</f>
        <v>111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'6'!L48</f>
        <v>0</v>
      </c>
      <c r="F48" s="126"/>
      <c r="G48" s="141">
        <v>29</v>
      </c>
      <c r="H48" s="141"/>
      <c r="I48" s="141"/>
      <c r="J48" s="149"/>
      <c r="K48" s="133">
        <v>1</v>
      </c>
      <c r="L48" s="72"/>
      <c r="M48" s="120">
        <f t="shared" si="3"/>
        <v>28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'6'!L49</f>
        <v>0</v>
      </c>
      <c r="F49" s="126"/>
      <c r="G49" s="141">
        <v>16</v>
      </c>
      <c r="H49" s="141"/>
      <c r="I49" s="141"/>
      <c r="J49" s="149"/>
      <c r="K49" s="133"/>
      <c r="L49" s="72"/>
      <c r="M49" s="120">
        <f t="shared" si="3"/>
        <v>16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'6'!L50</f>
        <v>0</v>
      </c>
      <c r="F50" s="126"/>
      <c r="G50" s="141">
        <v>55</v>
      </c>
      <c r="H50" s="141"/>
      <c r="I50" s="141"/>
      <c r="J50" s="149"/>
      <c r="K50" s="133"/>
      <c r="L50" s="72"/>
      <c r="M50" s="120">
        <f t="shared" si="3"/>
        <v>55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'6'!L51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'6'!L55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'6'!L56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'6'!L57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3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'6'!L58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3"/>
        <v>6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7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4</v>
      </c>
      <c r="M60" s="119">
        <f t="shared" si="3"/>
        <v>3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'6'!L61</f>
        <v>7</v>
      </c>
      <c r="F61" s="126"/>
      <c r="G61" s="141"/>
      <c r="H61" s="141"/>
      <c r="I61" s="141"/>
      <c r="J61" s="149"/>
      <c r="K61" s="133"/>
      <c r="L61" s="72">
        <v>4</v>
      </c>
      <c r="M61" s="120">
        <f t="shared" si="3"/>
        <v>3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'6'!L65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'6'!L66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'6'!L67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'6'!L68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'6'!L69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'6'!L70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'6'!L71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'6'!L72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14</v>
      </c>
      <c r="H74" s="106">
        <f t="shared" si="7"/>
        <v>0</v>
      </c>
      <c r="I74" s="106">
        <f t="shared" si="7"/>
        <v>0</v>
      </c>
      <c r="J74" s="106">
        <f t="shared" si="7"/>
        <v>1</v>
      </c>
      <c r="K74" s="106">
        <f t="shared" si="7"/>
        <v>0</v>
      </c>
      <c r="L74" s="106">
        <f t="shared" si="7"/>
        <v>0</v>
      </c>
      <c r="M74" s="119">
        <f t="shared" si="3"/>
        <v>13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'6'!L75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'6'!L76</f>
        <v>0</v>
      </c>
      <c r="F76" s="126"/>
      <c r="G76" s="141">
        <v>7</v>
      </c>
      <c r="H76" s="141"/>
      <c r="I76" s="141"/>
      <c r="J76" s="149">
        <v>1</v>
      </c>
      <c r="K76" s="133"/>
      <c r="L76" s="72"/>
      <c r="M76" s="120">
        <f t="shared" ref="M76:M142" si="8">(E76+F76+G76+H76+I76)-J76-K76-L76</f>
        <v>6</v>
      </c>
      <c r="N76" s="72" t="s">
        <v>273</v>
      </c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'6'!L77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'6'!L78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'6'!L81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8"/>
        <v>7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40</v>
      </c>
      <c r="F83" s="108">
        <f t="shared" si="9"/>
        <v>0</v>
      </c>
      <c r="G83" s="108">
        <f t="shared" si="9"/>
        <v>12</v>
      </c>
      <c r="H83" s="108">
        <f t="shared" si="9"/>
        <v>0</v>
      </c>
      <c r="I83" s="108">
        <f t="shared" si="9"/>
        <v>0</v>
      </c>
      <c r="J83" s="108">
        <f t="shared" si="9"/>
        <v>4</v>
      </c>
      <c r="K83" s="108">
        <f t="shared" si="9"/>
        <v>3</v>
      </c>
      <c r="L83" s="108">
        <f t="shared" si="9"/>
        <v>23</v>
      </c>
      <c r="M83" s="119">
        <f t="shared" si="8"/>
        <v>22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'6'!L84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'6'!L85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'6'!L86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'6'!L87</f>
        <v>7</v>
      </c>
      <c r="F87" s="126"/>
      <c r="G87" s="141"/>
      <c r="H87" s="141"/>
      <c r="I87" s="141"/>
      <c r="J87" s="149"/>
      <c r="K87" s="133"/>
      <c r="L87" s="72">
        <v>3</v>
      </c>
      <c r="M87" s="120">
        <f t="shared" si="8"/>
        <v>4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'6'!L88</f>
        <v>11</v>
      </c>
      <c r="F88" s="126"/>
      <c r="G88" s="141">
        <v>4</v>
      </c>
      <c r="H88" s="141"/>
      <c r="I88" s="141"/>
      <c r="J88" s="149">
        <v>2</v>
      </c>
      <c r="K88" s="133"/>
      <c r="L88" s="72">
        <v>3</v>
      </c>
      <c r="M88" s="120">
        <f t="shared" si="8"/>
        <v>10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'6'!L89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'6'!L90</f>
        <v>11</v>
      </c>
      <c r="F90" s="126"/>
      <c r="G90" s="141"/>
      <c r="H90" s="141"/>
      <c r="I90" s="141"/>
      <c r="J90" s="149"/>
      <c r="K90" s="133">
        <v>3</v>
      </c>
      <c r="L90" s="72">
        <v>4</v>
      </c>
      <c r="M90" s="120">
        <f t="shared" si="8"/>
        <v>4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'6'!L91</f>
        <v>0</v>
      </c>
      <c r="F91" s="126"/>
      <c r="G91" s="141">
        <v>8</v>
      </c>
      <c r="H91" s="141"/>
      <c r="I91" s="141"/>
      <c r="J91" s="149"/>
      <c r="K91" s="133"/>
      <c r="L91" s="72">
        <v>8</v>
      </c>
      <c r="M91" s="120">
        <f t="shared" si="8"/>
        <v>0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'6'!L92</f>
        <v>11</v>
      </c>
      <c r="F92" s="126"/>
      <c r="G92" s="141"/>
      <c r="H92" s="141"/>
      <c r="I92" s="141"/>
      <c r="J92" s="149">
        <v>2</v>
      </c>
      <c r="K92" s="133"/>
      <c r="L92" s="72">
        <v>5</v>
      </c>
      <c r="M92" s="120">
        <f t="shared" si="8"/>
        <v>4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'6'!L95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'6'!L98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'6'!L99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'6'!L100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5</v>
      </c>
      <c r="F109" s="105">
        <f t="shared" si="13"/>
        <v>0</v>
      </c>
      <c r="G109" s="105">
        <f t="shared" si="13"/>
        <v>0</v>
      </c>
      <c r="H109" s="105">
        <f t="shared" si="13"/>
        <v>0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3</v>
      </c>
      <c r="M109" s="119">
        <f t="shared" si="8"/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8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'6'!L112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'6'!L125</f>
        <v>1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'6'!L129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'6'!L131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'6'!L133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274</v>
      </c>
      <c r="D140" s="100">
        <v>350000</v>
      </c>
      <c r="E140" s="155">
        <f>'6'!L140</f>
        <v>0</v>
      </c>
      <c r="F140" s="127"/>
      <c r="G140" s="142">
        <v>6</v>
      </c>
      <c r="H140" s="142"/>
      <c r="I140" s="142"/>
      <c r="J140" s="150"/>
      <c r="K140" s="134"/>
      <c r="L140" s="73">
        <v>5</v>
      </c>
      <c r="M140" s="120">
        <f t="shared" si="8"/>
        <v>1</v>
      </c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'6'!L141</f>
        <v>0</v>
      </c>
      <c r="F141" s="127"/>
      <c r="G141" s="142"/>
      <c r="H141" s="142"/>
      <c r="I141" s="142"/>
      <c r="J141" s="150"/>
      <c r="K141" s="134"/>
      <c r="L141" s="73"/>
      <c r="M141" s="120">
        <f t="shared" si="8"/>
        <v>0</v>
      </c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22</v>
      </c>
      <c r="F143" s="105">
        <f t="shared" si="14"/>
        <v>0</v>
      </c>
      <c r="G143" s="105">
        <f t="shared" si="14"/>
        <v>14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19</v>
      </c>
      <c r="M143" s="119">
        <f t="shared" ref="M143:M206" si="15">(E143+F143+G143+H143+I143)-J143-K143-L143</f>
        <v>17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'6'!L144</f>
        <v>3</v>
      </c>
      <c r="G144" s="140">
        <v>8</v>
      </c>
      <c r="H144" s="140"/>
      <c r="I144" s="140"/>
      <c r="J144" s="148"/>
      <c r="K144" s="132"/>
      <c r="L144" s="71">
        <v>4</v>
      </c>
      <c r="M144" s="120">
        <f>(E144+K148+G144+H144+I144)-J144-K144-L144</f>
        <v>7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'6'!L145</f>
        <v>5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5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'6'!L147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'6'!L148</f>
        <v>6</v>
      </c>
      <c r="F148" s="126"/>
      <c r="G148" s="141"/>
      <c r="H148" s="141"/>
      <c r="I148" s="141"/>
      <c r="J148" s="149"/>
      <c r="K148" s="125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'6'!L149</f>
        <v>4</v>
      </c>
      <c r="F149" s="126"/>
      <c r="G149" s="141">
        <v>6</v>
      </c>
      <c r="H149" s="141"/>
      <c r="I149" s="141"/>
      <c r="J149" s="149"/>
      <c r="K149" s="133"/>
      <c r="L149" s="72">
        <v>7</v>
      </c>
      <c r="M149" s="120">
        <f t="shared" si="15"/>
        <v>3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'6'!L150</f>
        <v>4</v>
      </c>
      <c r="F150" s="126"/>
      <c r="G150" s="141"/>
      <c r="H150" s="141"/>
      <c r="I150" s="141"/>
      <c r="J150" s="149"/>
      <c r="K150" s="133"/>
      <c r="L150" s="72">
        <v>3</v>
      </c>
      <c r="M150" s="120">
        <f t="shared" si="15"/>
        <v>1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113</v>
      </c>
      <c r="F152" s="105">
        <f t="shared" si="16"/>
        <v>0</v>
      </c>
      <c r="G152" s="105">
        <f t="shared" si="16"/>
        <v>41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48</v>
      </c>
      <c r="L152" s="105">
        <f t="shared" si="16"/>
        <v>33</v>
      </c>
      <c r="M152" s="119">
        <f t="shared" si="15"/>
        <v>73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'6'!L153</f>
        <v>30</v>
      </c>
      <c r="F153" s="125"/>
      <c r="G153" s="140"/>
      <c r="H153" s="140"/>
      <c r="I153" s="140"/>
      <c r="J153" s="148"/>
      <c r="K153" s="132">
        <v>14</v>
      </c>
      <c r="L153" s="71"/>
      <c r="M153" s="120">
        <f t="shared" si="15"/>
        <v>16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'6'!L154</f>
        <v>12</v>
      </c>
      <c r="F154" s="126"/>
      <c r="G154" s="141"/>
      <c r="H154" s="141"/>
      <c r="I154" s="141"/>
      <c r="J154" s="149"/>
      <c r="K154" s="133">
        <v>5</v>
      </c>
      <c r="L154" s="72"/>
      <c r="M154" s="120">
        <f t="shared" si="15"/>
        <v>7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'6'!L155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'6'!L156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'6'!L157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'6'!L158</f>
        <v>51</v>
      </c>
      <c r="F158" s="126"/>
      <c r="G158" s="141"/>
      <c r="H158" s="141"/>
      <c r="I158" s="141"/>
      <c r="J158" s="149"/>
      <c r="K158" s="133">
        <v>29</v>
      </c>
      <c r="L158" s="72"/>
      <c r="M158" s="120">
        <f t="shared" si="15"/>
        <v>22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'6'!L159</f>
        <v>2</v>
      </c>
      <c r="F159" s="127"/>
      <c r="G159" s="142">
        <v>14</v>
      </c>
      <c r="H159" s="142"/>
      <c r="I159" s="142"/>
      <c r="J159" s="150"/>
      <c r="K159" s="134"/>
      <c r="L159" s="73">
        <v>14</v>
      </c>
      <c r="M159" s="120">
        <f t="shared" si="15"/>
        <v>2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'6'!L160</f>
        <v>6</v>
      </c>
      <c r="F160" s="127"/>
      <c r="G160" s="142">
        <v>13</v>
      </c>
      <c r="H160" s="142"/>
      <c r="I160" s="142"/>
      <c r="J160" s="150"/>
      <c r="K160" s="134"/>
      <c r="L160" s="73">
        <v>7</v>
      </c>
      <c r="M160" s="120">
        <f t="shared" si="15"/>
        <v>12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'6'!L161</f>
        <v>12</v>
      </c>
      <c r="F161" s="127"/>
      <c r="G161" s="142">
        <v>14</v>
      </c>
      <c r="H161" s="142"/>
      <c r="I161" s="142"/>
      <c r="J161" s="150"/>
      <c r="K161" s="134"/>
      <c r="L161" s="73">
        <v>12</v>
      </c>
      <c r="M161" s="120">
        <f t="shared" si="15"/>
        <v>14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'6'!L162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'6'!L163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'6'!L164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35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'6'!L168</f>
        <v>35</v>
      </c>
      <c r="F168" s="125"/>
      <c r="G168" s="140"/>
      <c r="H168" s="140"/>
      <c r="I168" s="140"/>
      <c r="J168" s="148"/>
      <c r="K168" s="132"/>
      <c r="L168" s="71">
        <v>35</v>
      </c>
      <c r="M168" s="120">
        <f t="shared" si="15"/>
        <v>0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'6'!L169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299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279</v>
      </c>
      <c r="M184" s="119">
        <f t="shared" si="15"/>
        <v>20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'6'!L185</f>
        <v>44</v>
      </c>
      <c r="F185" s="125"/>
      <c r="G185" s="125"/>
      <c r="H185" s="125"/>
      <c r="I185" s="125"/>
      <c r="J185" s="148"/>
      <c r="K185" s="132"/>
      <c r="L185" s="71">
        <v>41</v>
      </c>
      <c r="M185" s="120">
        <f t="shared" si="15"/>
        <v>3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'6'!L186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'6'!L187</f>
        <v>36</v>
      </c>
      <c r="F187" s="125"/>
      <c r="G187" s="125"/>
      <c r="H187" s="125"/>
      <c r="I187" s="125"/>
      <c r="J187" s="148"/>
      <c r="K187" s="132"/>
      <c r="L187" s="71">
        <v>33</v>
      </c>
      <c r="M187" s="120">
        <f t="shared" si="15"/>
        <v>3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'6'!L188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'6'!L189</f>
        <v>60</v>
      </c>
      <c r="F189" s="125"/>
      <c r="G189" s="125"/>
      <c r="H189" s="125"/>
      <c r="I189" s="125"/>
      <c r="J189" s="148"/>
      <c r="K189" s="132"/>
      <c r="L189" s="71">
        <v>47</v>
      </c>
      <c r="M189" s="120">
        <f t="shared" si="15"/>
        <v>13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'6'!L190</f>
        <v>41</v>
      </c>
      <c r="F190" s="125"/>
      <c r="G190" s="125"/>
      <c r="H190" s="125"/>
      <c r="I190" s="125"/>
      <c r="J190" s="148"/>
      <c r="K190" s="132"/>
      <c r="L190" s="71">
        <v>40</v>
      </c>
      <c r="M190" s="120">
        <f t="shared" si="15"/>
        <v>1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'6'!L191</f>
        <v>37</v>
      </c>
      <c r="F191" s="125"/>
      <c r="G191" s="125"/>
      <c r="H191" s="125"/>
      <c r="I191" s="125"/>
      <c r="J191" s="148"/>
      <c r="K191" s="132"/>
      <c r="L191" s="71">
        <v>37</v>
      </c>
      <c r="M191" s="120">
        <f t="shared" si="15"/>
        <v>0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'6'!L192</f>
        <v>42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'6'!L193</f>
        <v>37</v>
      </c>
      <c r="F193" s="125"/>
      <c r="G193" s="125"/>
      <c r="H193" s="125"/>
      <c r="I193" s="125"/>
      <c r="J193" s="148"/>
      <c r="K193" s="132"/>
      <c r="L193" s="71">
        <v>37</v>
      </c>
      <c r="M193" s="120">
        <f t="shared" si="15"/>
        <v>0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41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'6'!L197</f>
        <v>27</v>
      </c>
      <c r="F197" s="125"/>
      <c r="G197" s="125"/>
      <c r="H197" s="125"/>
      <c r="I197" s="125"/>
      <c r="J197" s="148"/>
      <c r="K197" s="132"/>
      <c r="L197" s="71">
        <v>27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'6'!L198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88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81</v>
      </c>
      <c r="M200" s="119">
        <f t="shared" si="15"/>
        <v>7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'6'!L201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'6'!L202</f>
        <v>10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5"/>
        <v>3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'6'!L203</f>
        <v>30</v>
      </c>
      <c r="F203" s="126"/>
      <c r="G203" s="126"/>
      <c r="H203" s="126"/>
      <c r="I203" s="126"/>
      <c r="J203" s="149"/>
      <c r="K203" s="133"/>
      <c r="L203" s="72">
        <v>26</v>
      </c>
      <c r="M203" s="123">
        <f t="shared" si="15"/>
        <v>4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'6'!L204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'6'!L205</f>
        <v>2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'6'!L206</f>
        <v>22</v>
      </c>
      <c r="F206" s="126"/>
      <c r="G206" s="126"/>
      <c r="H206" s="126"/>
      <c r="I206" s="126"/>
      <c r="J206" s="149"/>
      <c r="K206" s="133"/>
      <c r="L206" s="72">
        <v>22</v>
      </c>
      <c r="M206" s="123">
        <f t="shared" si="15"/>
        <v>0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'6'!L207</f>
        <v>7</v>
      </c>
      <c r="F207" s="126"/>
      <c r="G207" s="126"/>
      <c r="H207" s="126"/>
      <c r="I207" s="126"/>
      <c r="J207" s="149"/>
      <c r="K207" s="133"/>
      <c r="L207" s="72">
        <v>7</v>
      </c>
      <c r="M207" s="123">
        <f t="shared" ref="M207:M208" si="22">(E207+F207+G207+H207+I207)-J207-K207-L207</f>
        <v>0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'6'!L208</f>
        <v>6</v>
      </c>
      <c r="F208" s="126"/>
      <c r="G208" s="126"/>
      <c r="H208" s="126"/>
      <c r="I208" s="126"/>
      <c r="J208" s="149"/>
      <c r="K208" s="133"/>
      <c r="L208" s="72">
        <v>6</v>
      </c>
      <c r="M208" s="123">
        <f t="shared" si="22"/>
        <v>0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8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L210" sqref="L21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73" t="s">
        <v>259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70"/>
    </row>
    <row r="3" spans="1:19" s="16" customFormat="1" ht="25.5" customHeight="1" x14ac:dyDescent="0.2">
      <c r="A3" s="174" t="s">
        <v>261</v>
      </c>
      <c r="B3" s="174" t="s">
        <v>262</v>
      </c>
      <c r="C3" s="174" t="s">
        <v>263</v>
      </c>
      <c r="D3" s="176" t="s">
        <v>264</v>
      </c>
      <c r="E3" s="178" t="s">
        <v>248</v>
      </c>
      <c r="F3" s="180" t="s">
        <v>257</v>
      </c>
      <c r="G3" s="182" t="s">
        <v>249</v>
      </c>
      <c r="H3" s="183"/>
      <c r="I3" s="184"/>
      <c r="J3" s="185" t="s">
        <v>250</v>
      </c>
      <c r="K3" s="187" t="s">
        <v>258</v>
      </c>
      <c r="L3" s="169" t="s">
        <v>251</v>
      </c>
      <c r="M3" s="171" t="s">
        <v>252</v>
      </c>
      <c r="N3" s="169" t="s">
        <v>253</v>
      </c>
    </row>
    <row r="4" spans="1:19" s="20" customFormat="1" ht="25.5" x14ac:dyDescent="0.2">
      <c r="A4" s="175"/>
      <c r="B4" s="175"/>
      <c r="C4" s="175"/>
      <c r="D4" s="177"/>
      <c r="E4" s="179"/>
      <c r="F4" s="181"/>
      <c r="G4" s="139" t="s">
        <v>254</v>
      </c>
      <c r="H4" s="139" t="s">
        <v>255</v>
      </c>
      <c r="I4" s="139" t="s">
        <v>256</v>
      </c>
      <c r="J4" s="186"/>
      <c r="K4" s="188"/>
      <c r="L4" s="170"/>
      <c r="M4" s="172"/>
      <c r="N4" s="17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E6+E46+E60+E64+E74</f>
        <v>30</v>
      </c>
      <c r="F5" s="116">
        <f>F6+F46+F60+F64+F74</f>
        <v>0</v>
      </c>
      <c r="G5" s="116">
        <f t="shared" si="0"/>
        <v>468</v>
      </c>
      <c r="H5" s="116">
        <f t="shared" si="0"/>
        <v>30</v>
      </c>
      <c r="I5" s="116">
        <f t="shared" si="0"/>
        <v>0</v>
      </c>
      <c r="J5" s="145">
        <f t="shared" si="0"/>
        <v>1</v>
      </c>
      <c r="K5" s="130">
        <f t="shared" si="0"/>
        <v>8</v>
      </c>
      <c r="L5" s="116">
        <f>L6+L46+L60+L64+L74</f>
        <v>17</v>
      </c>
      <c r="M5" s="118">
        <f t="shared" si="0"/>
        <v>502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26</v>
      </c>
      <c r="F6" s="131">
        <f t="shared" si="1"/>
        <v>0</v>
      </c>
      <c r="G6" s="131">
        <f t="shared" si="1"/>
        <v>273</v>
      </c>
      <c r="H6" s="131">
        <f t="shared" si="1"/>
        <v>30</v>
      </c>
      <c r="I6" s="131">
        <f t="shared" si="1"/>
        <v>0</v>
      </c>
      <c r="J6" s="131">
        <f t="shared" si="1"/>
        <v>1</v>
      </c>
      <c r="K6" s="131">
        <f>SUM(K7:K39)</f>
        <v>8</v>
      </c>
      <c r="L6" s="131">
        <f t="shared" ref="L6:M6" si="2">SUM(L7:L39)</f>
        <v>17</v>
      </c>
      <c r="M6" s="131">
        <f t="shared" si="2"/>
        <v>303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3</v>
      </c>
      <c r="F7" s="125"/>
      <c r="G7" s="140"/>
      <c r="H7" s="140"/>
      <c r="I7" s="140"/>
      <c r="J7" s="148"/>
      <c r="K7" s="132"/>
      <c r="L7" s="71"/>
      <c r="M7" s="120">
        <f t="shared" ref="M7:M75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10</v>
      </c>
      <c r="H8" s="141">
        <v>6</v>
      </c>
      <c r="I8" s="141"/>
      <c r="J8" s="149"/>
      <c r="K8" s="133"/>
      <c r="L8" s="72"/>
      <c r="M8" s="120">
        <f t="shared" si="3"/>
        <v>16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10</v>
      </c>
      <c r="H13" s="141">
        <v>6</v>
      </c>
      <c r="I13" s="141"/>
      <c r="J13" s="149"/>
      <c r="K13" s="133"/>
      <c r="L13" s="72"/>
      <c r="M13" s="120">
        <f t="shared" si="3"/>
        <v>16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10</v>
      </c>
      <c r="H15" s="141"/>
      <c r="I15" s="141"/>
      <c r="J15" s="149"/>
      <c r="K15" s="133">
        <v>1</v>
      </c>
      <c r="L15" s="72"/>
      <c r="M15" s="120">
        <f t="shared" si="3"/>
        <v>9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10</v>
      </c>
      <c r="H16" s="141">
        <v>6</v>
      </c>
      <c r="I16" s="141"/>
      <c r="J16" s="149"/>
      <c r="K16" s="133"/>
      <c r="L16" s="72"/>
      <c r="M16" s="120">
        <f t="shared" si="3"/>
        <v>16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>
        <v>10</v>
      </c>
      <c r="H17" s="141"/>
      <c r="I17" s="141"/>
      <c r="J17" s="149"/>
      <c r="K17" s="133">
        <v>1</v>
      </c>
      <c r="L17" s="72"/>
      <c r="M17" s="120">
        <f t="shared" si="3"/>
        <v>9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>
        <v>10</v>
      </c>
      <c r="H19" s="141">
        <v>6</v>
      </c>
      <c r="I19" s="141"/>
      <c r="J19" s="149"/>
      <c r="K19" s="133"/>
      <c r="L19" s="72"/>
      <c r="M19" s="120">
        <f t="shared" si="3"/>
        <v>16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0</v>
      </c>
      <c r="F20" s="126"/>
      <c r="G20" s="141">
        <v>11</v>
      </c>
      <c r="H20" s="141"/>
      <c r="I20" s="141"/>
      <c r="J20" s="149"/>
      <c r="K20" s="133"/>
      <c r="L20" s="72">
        <v>5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10</v>
      </c>
      <c r="H21" s="141">
        <v>6</v>
      </c>
      <c r="I21" s="141"/>
      <c r="J21" s="149"/>
      <c r="K21" s="133">
        <v>2</v>
      </c>
      <c r="L21" s="72"/>
      <c r="M21" s="120">
        <f t="shared" si="3"/>
        <v>14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23</v>
      </c>
      <c r="F22" s="126"/>
      <c r="G22" s="141"/>
      <c r="H22" s="141"/>
      <c r="I22" s="141"/>
      <c r="J22" s="149"/>
      <c r="K22" s="133"/>
      <c r="L22" s="72">
        <v>12</v>
      </c>
      <c r="M22" s="120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10</v>
      </c>
      <c r="H32" s="141"/>
      <c r="I32" s="141"/>
      <c r="J32" s="149">
        <v>1</v>
      </c>
      <c r="K32" s="133"/>
      <c r="L32" s="72"/>
      <c r="M32" s="120">
        <f t="shared" si="3"/>
        <v>9</v>
      </c>
      <c r="N32" s="72" t="s">
        <v>273</v>
      </c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3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>
        <v>12</v>
      </c>
      <c r="H39" s="141"/>
      <c r="I39" s="141"/>
      <c r="J39" s="149"/>
      <c r="K39" s="133"/>
      <c r="L39" s="72"/>
      <c r="M39" s="120">
        <f t="shared" si="3"/>
        <v>12</v>
      </c>
      <c r="N39" s="72"/>
    </row>
    <row r="40" spans="1:14" s="10" customFormat="1" x14ac:dyDescent="0.2">
      <c r="A40" s="43">
        <v>40</v>
      </c>
      <c r="B40" s="99"/>
      <c r="C40" s="99" t="s">
        <v>266</v>
      </c>
      <c r="D40" s="100">
        <v>30000</v>
      </c>
      <c r="E40" s="155">
        <f>'7'!L40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267</v>
      </c>
      <c r="D41" s="100">
        <v>30000</v>
      </c>
      <c r="E41" s="155">
        <f>'7'!L41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268</v>
      </c>
      <c r="D42" s="100">
        <v>25000</v>
      </c>
      <c r="E42" s="155">
        <f>'7'!L42</f>
        <v>0</v>
      </c>
      <c r="F42" s="127"/>
      <c r="G42" s="142">
        <v>5</v>
      </c>
      <c r="H42" s="142"/>
      <c r="I42" s="142"/>
      <c r="J42" s="150"/>
      <c r="K42" s="134">
        <v>2</v>
      </c>
      <c r="L42" s="73"/>
      <c r="M42" s="120">
        <f t="shared" si="3"/>
        <v>3</v>
      </c>
      <c r="N42" s="73"/>
    </row>
    <row r="43" spans="1:14" s="10" customFormat="1" x14ac:dyDescent="0.2">
      <c r="A43" s="43">
        <v>43</v>
      </c>
      <c r="B43" s="99"/>
      <c r="C43" s="99" t="s">
        <v>269</v>
      </c>
      <c r="D43" s="100">
        <v>25000</v>
      </c>
      <c r="E43" s="155">
        <f>'7'!L43</f>
        <v>0</v>
      </c>
      <c r="F43" s="127"/>
      <c r="G43" s="142">
        <v>5</v>
      </c>
      <c r="H43" s="142"/>
      <c r="I43" s="142"/>
      <c r="J43" s="150"/>
      <c r="K43" s="134">
        <v>2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270</v>
      </c>
      <c r="D44" s="100">
        <v>32000</v>
      </c>
      <c r="E44" s="155">
        <f>'7'!L44</f>
        <v>0</v>
      </c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>SUM(E47:E58)</f>
        <v>0</v>
      </c>
      <c r="F46" s="103">
        <f>SUM(F47:F58)</f>
        <v>0</v>
      </c>
      <c r="G46" s="103">
        <f t="shared" ref="G46:L46" si="4">SUM(G47:G58)</f>
        <v>170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170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'7'!L47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'7'!L48</f>
        <v>0</v>
      </c>
      <c r="F48" s="126"/>
      <c r="G48" s="141">
        <v>70</v>
      </c>
      <c r="H48" s="141"/>
      <c r="I48" s="141"/>
      <c r="J48" s="149"/>
      <c r="K48" s="133"/>
      <c r="L48" s="72"/>
      <c r="M48" s="120">
        <f t="shared" si="3"/>
        <v>70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'7'!L49</f>
        <v>0</v>
      </c>
      <c r="F49" s="126"/>
      <c r="G49" s="141">
        <v>10</v>
      </c>
      <c r="H49" s="141"/>
      <c r="I49" s="141"/>
      <c r="J49" s="149"/>
      <c r="K49" s="133"/>
      <c r="L49" s="72"/>
      <c r="M49" s="120">
        <f t="shared" si="3"/>
        <v>10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'7'!L50</f>
        <v>0</v>
      </c>
      <c r="F50" s="126"/>
      <c r="G50" s="141">
        <v>60</v>
      </c>
      <c r="H50" s="141"/>
      <c r="I50" s="141"/>
      <c r="J50" s="149"/>
      <c r="K50" s="133"/>
      <c r="L50" s="72"/>
      <c r="M50" s="120">
        <f t="shared" si="3"/>
        <v>60</v>
      </c>
      <c r="N50" s="72"/>
    </row>
    <row r="51" spans="1:14" s="10" customFormat="1" x14ac:dyDescent="0.2">
      <c r="A51" s="25">
        <v>6</v>
      </c>
      <c r="B51" s="26">
        <v>1520050</v>
      </c>
      <c r="C51" s="26" t="s">
        <v>60</v>
      </c>
      <c r="D51" s="27">
        <v>30000</v>
      </c>
      <c r="E51" s="155">
        <f>'7'!L51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7</v>
      </c>
      <c r="B52" s="26">
        <v>1520051</v>
      </c>
      <c r="C52" s="26" t="s">
        <v>61</v>
      </c>
      <c r="D52" s="27">
        <v>45000</v>
      </c>
      <c r="E52" s="155">
        <f>'7'!L52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'7'!L53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'7'!L55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'7'!L57</f>
        <v>0</v>
      </c>
      <c r="F57" s="126"/>
      <c r="G57" s="141">
        <v>15</v>
      </c>
      <c r="H57" s="141"/>
      <c r="I57" s="141"/>
      <c r="J57" s="149"/>
      <c r="K57" s="133"/>
      <c r="L57" s="72"/>
      <c r="M57" s="120">
        <f t="shared" si="3"/>
        <v>15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'7'!L58</f>
        <v>0</v>
      </c>
      <c r="F58" s="126"/>
      <c r="G58" s="141">
        <v>15</v>
      </c>
      <c r="H58" s="141"/>
      <c r="I58" s="141"/>
      <c r="J58" s="149"/>
      <c r="K58" s="133"/>
      <c r="L58" s="72"/>
      <c r="M58" s="120">
        <f t="shared" si="3"/>
        <v>15</v>
      </c>
      <c r="N58" s="72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4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4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'7'!L61</f>
        <v>4</v>
      </c>
      <c r="F61" s="126"/>
      <c r="G61" s="141"/>
      <c r="H61" s="141"/>
      <c r="I61" s="141"/>
      <c r="J61" s="149"/>
      <c r="K61" s="133"/>
      <c r="L61" s="72"/>
      <c r="M61" s="120">
        <f t="shared" si="3"/>
        <v>4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5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'7'!L65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'7'!L66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'7'!L67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'7'!L68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'7'!L69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'7'!L71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24" customFormat="1" ht="15" thickBot="1" x14ac:dyDescent="0.25">
      <c r="A73" s="43"/>
      <c r="B73" s="43"/>
      <c r="C73" s="43"/>
      <c r="D73" s="48"/>
      <c r="E73" s="157"/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10" customFormat="1" ht="15" thickBot="1" x14ac:dyDescent="0.25">
      <c r="A74" s="94"/>
      <c r="B74" s="95"/>
      <c r="C74" s="95" t="s">
        <v>82</v>
      </c>
      <c r="D74" s="96"/>
      <c r="E74" s="106">
        <f t="shared" ref="E74:L74" si="7">SUM(E75:E81)</f>
        <v>0</v>
      </c>
      <c r="F74" s="106">
        <f t="shared" si="7"/>
        <v>0</v>
      </c>
      <c r="G74" s="106">
        <f t="shared" si="7"/>
        <v>20</v>
      </c>
      <c r="H74" s="106">
        <f t="shared" si="7"/>
        <v>0</v>
      </c>
      <c r="I74" s="106">
        <f t="shared" si="7"/>
        <v>0</v>
      </c>
      <c r="J74" s="106">
        <f t="shared" si="7"/>
        <v>0</v>
      </c>
      <c r="K74" s="106">
        <f t="shared" si="7"/>
        <v>0</v>
      </c>
      <c r="L74" s="106">
        <f t="shared" si="7"/>
        <v>0</v>
      </c>
      <c r="M74" s="119">
        <f t="shared" si="3"/>
        <v>20</v>
      </c>
      <c r="N74" s="85"/>
    </row>
    <row r="75" spans="1:14" s="10" customFormat="1" x14ac:dyDescent="0.2">
      <c r="A75" s="25">
        <v>1</v>
      </c>
      <c r="B75" s="26">
        <v>1560002</v>
      </c>
      <c r="C75" s="26" t="s">
        <v>84</v>
      </c>
      <c r="D75" s="27">
        <v>28000</v>
      </c>
      <c r="E75" s="155">
        <f>'7'!L75</f>
        <v>0</v>
      </c>
      <c r="F75" s="126"/>
      <c r="G75" s="141"/>
      <c r="H75" s="141"/>
      <c r="I75" s="141"/>
      <c r="J75" s="149"/>
      <c r="K75" s="133"/>
      <c r="L75" s="72"/>
      <c r="M75" s="120">
        <f t="shared" si="3"/>
        <v>0</v>
      </c>
      <c r="N75" s="72"/>
    </row>
    <row r="76" spans="1:14" s="10" customFormat="1" x14ac:dyDescent="0.2">
      <c r="A76" s="25">
        <v>2</v>
      </c>
      <c r="B76" s="26">
        <v>1560048</v>
      </c>
      <c r="C76" s="26" t="s">
        <v>85</v>
      </c>
      <c r="D76" s="27">
        <v>28000</v>
      </c>
      <c r="E76" s="155">
        <f>'7'!L76</f>
        <v>0</v>
      </c>
      <c r="F76" s="126"/>
      <c r="G76" s="141">
        <v>7</v>
      </c>
      <c r="H76" s="141"/>
      <c r="I76" s="141"/>
      <c r="J76" s="149"/>
      <c r="K76" s="133"/>
      <c r="L76" s="72"/>
      <c r="M76" s="120">
        <f t="shared" ref="M76:M142" si="8">(E76+F76+G76+H76+I76)-J76-K76-L76</f>
        <v>7</v>
      </c>
      <c r="N76" s="72"/>
    </row>
    <row r="77" spans="1:14" s="10" customFormat="1" x14ac:dyDescent="0.2">
      <c r="A77" s="25">
        <v>3</v>
      </c>
      <c r="B77" s="26"/>
      <c r="C77" s="26" t="s">
        <v>265</v>
      </c>
      <c r="D77" s="27">
        <v>28000</v>
      </c>
      <c r="E77" s="155">
        <f>'7'!L77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4</v>
      </c>
      <c r="B78" s="26">
        <v>1560008</v>
      </c>
      <c r="C78" s="26" t="s">
        <v>86</v>
      </c>
      <c r="D78" s="27">
        <v>28000</v>
      </c>
      <c r="E78" s="155">
        <f>'7'!L78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si="8"/>
        <v>7</v>
      </c>
      <c r="N78" s="72"/>
    </row>
    <row r="79" spans="1:14" s="9" customFormat="1" x14ac:dyDescent="0.2">
      <c r="A79" s="25">
        <v>7</v>
      </c>
      <c r="B79" s="25">
        <v>1500308</v>
      </c>
      <c r="C79" s="25" t="s">
        <v>89</v>
      </c>
      <c r="D79" s="30">
        <v>19000</v>
      </c>
      <c r="E79" s="155">
        <f>'7'!L79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10" customFormat="1" x14ac:dyDescent="0.2">
      <c r="A80" s="25">
        <v>8</v>
      </c>
      <c r="B80" s="25">
        <v>1560050</v>
      </c>
      <c r="C80" s="25" t="s">
        <v>90</v>
      </c>
      <c r="D80" s="30">
        <v>30000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9" customFormat="1" x14ac:dyDescent="0.2">
      <c r="A81" s="25">
        <v>9</v>
      </c>
      <c r="B81" s="26">
        <v>1560001</v>
      </c>
      <c r="C81" s="26" t="s">
        <v>91</v>
      </c>
      <c r="D81" s="27">
        <v>28000</v>
      </c>
      <c r="E81" s="155">
        <f>'7'!L81</f>
        <v>0</v>
      </c>
      <c r="F81" s="126"/>
      <c r="G81" s="141">
        <v>6</v>
      </c>
      <c r="H81" s="141"/>
      <c r="I81" s="141"/>
      <c r="J81" s="149"/>
      <c r="K81" s="133"/>
      <c r="L81" s="72"/>
      <c r="M81" s="120">
        <f t="shared" si="8"/>
        <v>6</v>
      </c>
      <c r="N81" s="72"/>
    </row>
    <row r="82" spans="1:14" s="20" customFormat="1" ht="15" thickBot="1" x14ac:dyDescent="0.25">
      <c r="A82" s="43"/>
      <c r="B82" s="43"/>
      <c r="C82" s="43"/>
      <c r="D82" s="48"/>
      <c r="E82" s="157"/>
      <c r="F82" s="127"/>
      <c r="G82" s="142"/>
      <c r="H82" s="142"/>
      <c r="I82" s="142"/>
      <c r="J82" s="150"/>
      <c r="K82" s="134"/>
      <c r="L82" s="73"/>
      <c r="M82" s="121">
        <f t="shared" si="8"/>
        <v>0</v>
      </c>
      <c r="N82" s="73"/>
    </row>
    <row r="83" spans="1:14" s="10" customFormat="1" ht="15" thickBot="1" x14ac:dyDescent="0.25">
      <c r="A83" s="81"/>
      <c r="B83" s="82"/>
      <c r="C83" s="82" t="s">
        <v>92</v>
      </c>
      <c r="D83" s="83"/>
      <c r="E83" s="108">
        <f t="shared" ref="E83:L83" si="9">SUM(E84:E92)</f>
        <v>23</v>
      </c>
      <c r="F83" s="108">
        <f t="shared" si="9"/>
        <v>0</v>
      </c>
      <c r="G83" s="108">
        <f t="shared" si="9"/>
        <v>34</v>
      </c>
      <c r="H83" s="108">
        <f t="shared" si="9"/>
        <v>0</v>
      </c>
      <c r="I83" s="108">
        <f t="shared" si="9"/>
        <v>0</v>
      </c>
      <c r="J83" s="108">
        <f t="shared" si="9"/>
        <v>6</v>
      </c>
      <c r="K83" s="108">
        <f t="shared" si="9"/>
        <v>1</v>
      </c>
      <c r="L83" s="108">
        <f t="shared" si="9"/>
        <v>34</v>
      </c>
      <c r="M83" s="119">
        <f t="shared" si="8"/>
        <v>16</v>
      </c>
      <c r="N83" s="85"/>
    </row>
    <row r="84" spans="1:14" s="10" customFormat="1" x14ac:dyDescent="0.2">
      <c r="A84" s="87">
        <v>1</v>
      </c>
      <c r="B84" s="88">
        <v>1510060</v>
      </c>
      <c r="C84" s="88" t="s">
        <v>93</v>
      </c>
      <c r="D84" s="97">
        <v>50000</v>
      </c>
      <c r="E84" s="155">
        <f>'7'!L84</f>
        <v>0</v>
      </c>
      <c r="F84" s="125"/>
      <c r="G84" s="140"/>
      <c r="H84" s="140"/>
      <c r="I84" s="140"/>
      <c r="J84" s="148"/>
      <c r="K84" s="132"/>
      <c r="L84" s="71"/>
      <c r="M84" s="120">
        <f t="shared" si="8"/>
        <v>0</v>
      </c>
      <c r="N84" s="71"/>
    </row>
    <row r="85" spans="1:14" s="10" customFormat="1" x14ac:dyDescent="0.2">
      <c r="A85" s="25">
        <v>2</v>
      </c>
      <c r="B85" s="26">
        <v>1510009</v>
      </c>
      <c r="C85" s="26" t="s">
        <v>94</v>
      </c>
      <c r="D85" s="27">
        <v>30000</v>
      </c>
      <c r="E85" s="155">
        <f>'7'!L85</f>
        <v>0</v>
      </c>
      <c r="F85" s="126"/>
      <c r="G85" s="141">
        <v>10</v>
      </c>
      <c r="H85" s="141"/>
      <c r="I85" s="141"/>
      <c r="J85" s="149"/>
      <c r="K85" s="133"/>
      <c r="L85" s="72">
        <v>5</v>
      </c>
      <c r="M85" s="120">
        <f t="shared" si="8"/>
        <v>5</v>
      </c>
      <c r="N85" s="72"/>
    </row>
    <row r="86" spans="1:14" s="10" customFormat="1" hidden="1" x14ac:dyDescent="0.2">
      <c r="A86" s="25">
        <v>3</v>
      </c>
      <c r="B86" s="26">
        <v>1512015</v>
      </c>
      <c r="C86" s="26" t="s">
        <v>95</v>
      </c>
      <c r="D86" s="27">
        <v>35000</v>
      </c>
      <c r="E86" s="155">
        <f>'7'!L86</f>
        <v>0</v>
      </c>
      <c r="F86" s="126"/>
      <c r="G86" s="141"/>
      <c r="H86" s="141"/>
      <c r="I86" s="141"/>
      <c r="J86" s="149"/>
      <c r="K86" s="133"/>
      <c r="L86" s="72"/>
      <c r="M86" s="120">
        <f t="shared" si="8"/>
        <v>0</v>
      </c>
      <c r="N86" s="72"/>
    </row>
    <row r="87" spans="1:14" s="10" customFormat="1" x14ac:dyDescent="0.2">
      <c r="A87" s="25">
        <v>4</v>
      </c>
      <c r="B87" s="26">
        <v>1510021</v>
      </c>
      <c r="C87" s="26" t="s">
        <v>96</v>
      </c>
      <c r="D87" s="27">
        <v>38000</v>
      </c>
      <c r="E87" s="155">
        <f>'7'!L87</f>
        <v>3</v>
      </c>
      <c r="F87" s="126"/>
      <c r="G87" s="141"/>
      <c r="H87" s="141"/>
      <c r="I87" s="141"/>
      <c r="J87" s="149"/>
      <c r="K87" s="133"/>
      <c r="L87" s="72"/>
      <c r="M87" s="120">
        <f t="shared" si="8"/>
        <v>3</v>
      </c>
      <c r="N87" s="72"/>
    </row>
    <row r="88" spans="1:14" s="10" customFormat="1" x14ac:dyDescent="0.2">
      <c r="A88" s="25">
        <v>5</v>
      </c>
      <c r="B88" s="26">
        <v>1510053</v>
      </c>
      <c r="C88" s="26" t="s">
        <v>97</v>
      </c>
      <c r="D88" s="27">
        <v>35000</v>
      </c>
      <c r="E88" s="155">
        <f>'7'!L88</f>
        <v>3</v>
      </c>
      <c r="F88" s="126"/>
      <c r="G88" s="141">
        <v>8</v>
      </c>
      <c r="H88" s="141"/>
      <c r="I88" s="141"/>
      <c r="J88" s="149">
        <v>2</v>
      </c>
      <c r="K88" s="133"/>
      <c r="L88" s="72">
        <v>8</v>
      </c>
      <c r="M88" s="120">
        <f t="shared" si="8"/>
        <v>1</v>
      </c>
      <c r="N88" s="72"/>
    </row>
    <row r="89" spans="1:14" s="10" customFormat="1" x14ac:dyDescent="0.2">
      <c r="A89" s="25">
        <v>6</v>
      </c>
      <c r="B89" s="26">
        <v>1510006</v>
      </c>
      <c r="C89" s="26" t="s">
        <v>98</v>
      </c>
      <c r="D89" s="27">
        <v>38000</v>
      </c>
      <c r="E89" s="155">
        <f>'7'!L89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7</v>
      </c>
      <c r="B90" s="26">
        <v>1510024</v>
      </c>
      <c r="C90" s="26" t="s">
        <v>99</v>
      </c>
      <c r="D90" s="27">
        <v>30000</v>
      </c>
      <c r="E90" s="155">
        <f>'7'!L90</f>
        <v>4</v>
      </c>
      <c r="F90" s="126"/>
      <c r="G90" s="141"/>
      <c r="H90" s="141"/>
      <c r="I90" s="141"/>
      <c r="J90" s="149"/>
      <c r="K90" s="133">
        <v>1</v>
      </c>
      <c r="L90" s="72"/>
      <c r="M90" s="120">
        <f t="shared" si="8"/>
        <v>3</v>
      </c>
      <c r="N90" s="72"/>
    </row>
    <row r="91" spans="1:14" s="10" customFormat="1" x14ac:dyDescent="0.2">
      <c r="A91" s="25">
        <v>8</v>
      </c>
      <c r="B91" s="26">
        <v>1510002</v>
      </c>
      <c r="C91" s="26" t="s">
        <v>100</v>
      </c>
      <c r="D91" s="27">
        <v>30000</v>
      </c>
      <c r="E91" s="155">
        <f>'7'!L91</f>
        <v>8</v>
      </c>
      <c r="F91" s="126"/>
      <c r="G91" s="141">
        <v>8</v>
      </c>
      <c r="H91" s="141"/>
      <c r="I91" s="141"/>
      <c r="J91" s="149">
        <v>2</v>
      </c>
      <c r="K91" s="133"/>
      <c r="L91" s="72">
        <v>13</v>
      </c>
      <c r="M91" s="120">
        <f t="shared" si="8"/>
        <v>1</v>
      </c>
      <c r="N91" s="72"/>
    </row>
    <row r="92" spans="1:14" s="10" customFormat="1" x14ac:dyDescent="0.2">
      <c r="A92" s="25">
        <v>9</v>
      </c>
      <c r="B92" s="26">
        <v>1510039</v>
      </c>
      <c r="C92" s="26" t="s">
        <v>101</v>
      </c>
      <c r="D92" s="27">
        <v>30000</v>
      </c>
      <c r="E92" s="155">
        <f>'7'!L92</f>
        <v>5</v>
      </c>
      <c r="F92" s="126"/>
      <c r="G92" s="141">
        <v>8</v>
      </c>
      <c r="H92" s="141"/>
      <c r="I92" s="141"/>
      <c r="J92" s="149">
        <v>2</v>
      </c>
      <c r="K92" s="133"/>
      <c r="L92" s="72">
        <v>8</v>
      </c>
      <c r="M92" s="120">
        <f t="shared" si="8"/>
        <v>3</v>
      </c>
      <c r="N92" s="72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'7'!L95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SUM(E98:E106)</f>
        <v>0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0</v>
      </c>
      <c r="M97" s="119">
        <f t="shared" si="8"/>
        <v>0</v>
      </c>
      <c r="N97" s="85"/>
    </row>
    <row r="98" spans="1:14" s="9" customFormat="1" x14ac:dyDescent="0.2">
      <c r="A98" s="87">
        <v>1</v>
      </c>
      <c r="B98" s="87">
        <v>5530014</v>
      </c>
      <c r="C98" s="87" t="s">
        <v>105</v>
      </c>
      <c r="D98" s="93">
        <v>33000</v>
      </c>
      <c r="E98" s="155">
        <f>'7'!L98</f>
        <v>0</v>
      </c>
      <c r="F98" s="125"/>
      <c r="G98" s="140"/>
      <c r="H98" s="140"/>
      <c r="I98" s="140"/>
      <c r="J98" s="148"/>
      <c r="K98" s="132"/>
      <c r="L98" s="71"/>
      <c r="M98" s="120">
        <f t="shared" si="8"/>
        <v>0</v>
      </c>
      <c r="N98" s="71"/>
    </row>
    <row r="99" spans="1:14" s="9" customFormat="1" x14ac:dyDescent="0.2">
      <c r="A99" s="25">
        <v>2</v>
      </c>
      <c r="B99" s="25">
        <v>5530015</v>
      </c>
      <c r="C99" s="25" t="s">
        <v>106</v>
      </c>
      <c r="D99" s="30">
        <v>33000</v>
      </c>
      <c r="E99" s="155">
        <f>'7'!L99</f>
        <v>0</v>
      </c>
      <c r="F99" s="126"/>
      <c r="G99" s="141"/>
      <c r="H99" s="141"/>
      <c r="I99" s="141"/>
      <c r="J99" s="149"/>
      <c r="K99" s="133"/>
      <c r="L99" s="72"/>
      <c r="M99" s="120">
        <f t="shared" si="8"/>
        <v>0</v>
      </c>
      <c r="N99" s="72"/>
    </row>
    <row r="100" spans="1:14" s="9" customFormat="1" x14ac:dyDescent="0.2">
      <c r="A100" s="25">
        <v>3</v>
      </c>
      <c r="B100" s="25">
        <v>5530019</v>
      </c>
      <c r="C100" s="25" t="s">
        <v>107</v>
      </c>
      <c r="D100" s="30">
        <v>33000</v>
      </c>
      <c r="E100" s="155">
        <f>'7'!L100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25">
        <v>5530016</v>
      </c>
      <c r="C101" s="25" t="s">
        <v>108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5</v>
      </c>
      <c r="B102" s="25">
        <v>5530020</v>
      </c>
      <c r="C102" s="25" t="s">
        <v>109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6</v>
      </c>
      <c r="B103" s="25">
        <v>5530013</v>
      </c>
      <c r="C103" s="25" t="s">
        <v>110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7</v>
      </c>
      <c r="B104" s="43"/>
      <c r="C104" s="43" t="s">
        <v>111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8</v>
      </c>
      <c r="B105" s="43"/>
      <c r="C105" s="43" t="s">
        <v>112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9</v>
      </c>
      <c r="B106" s="43"/>
      <c r="C106" s="43" t="s">
        <v>113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8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8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 t="shared" ref="E109:L109" si="13">SUM(E110:E139)</f>
        <v>3</v>
      </c>
      <c r="F109" s="105">
        <f t="shared" si="13"/>
        <v>0</v>
      </c>
      <c r="G109" s="105">
        <f t="shared" si="13"/>
        <v>4</v>
      </c>
      <c r="H109" s="105">
        <f t="shared" si="13"/>
        <v>6</v>
      </c>
      <c r="I109" s="105">
        <f t="shared" si="13"/>
        <v>0</v>
      </c>
      <c r="J109" s="105">
        <f t="shared" si="13"/>
        <v>0</v>
      </c>
      <c r="K109" s="105">
        <f t="shared" si="13"/>
        <v>0</v>
      </c>
      <c r="L109" s="105">
        <f t="shared" si="13"/>
        <v>0</v>
      </c>
      <c r="M109" s="119">
        <f t="shared" si="8"/>
        <v>13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'7'!L110</f>
        <v>0</v>
      </c>
      <c r="F110" s="128"/>
      <c r="G110" s="144">
        <v>1</v>
      </c>
      <c r="H110" s="144">
        <v>1</v>
      </c>
      <c r="I110" s="144"/>
      <c r="J110" s="152"/>
      <c r="K110" s="137"/>
      <c r="L110" s="76"/>
      <c r="M110" s="120">
        <f t="shared" si="8"/>
        <v>2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'7'!L112</f>
        <v>0</v>
      </c>
      <c r="F112" s="127"/>
      <c r="G112" s="142">
        <v>2</v>
      </c>
      <c r="H112" s="142">
        <v>1</v>
      </c>
      <c r="I112" s="142"/>
      <c r="J112" s="150"/>
      <c r="K112" s="134"/>
      <c r="L112" s="73"/>
      <c r="M112" s="120">
        <f t="shared" si="8"/>
        <v>3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'7'!L122</f>
        <v>0</v>
      </c>
      <c r="F122" s="126"/>
      <c r="G122" s="141"/>
      <c r="H122" s="141">
        <v>3</v>
      </c>
      <c r="I122" s="141"/>
      <c r="J122" s="149"/>
      <c r="K122" s="133"/>
      <c r="L122" s="72"/>
      <c r="M122" s="120">
        <f t="shared" si="8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'7'!L127</f>
        <v>0</v>
      </c>
      <c r="F127" s="126"/>
      <c r="G127" s="141">
        <v>1</v>
      </c>
      <c r="H127" s="141">
        <v>1</v>
      </c>
      <c r="I127" s="141"/>
      <c r="J127" s="149"/>
      <c r="K127" s="133"/>
      <c r="L127" s="72"/>
      <c r="M127" s="120">
        <f t="shared" si="8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'7'!L129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'7'!L131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'7'!L133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9" customFormat="1" x14ac:dyDescent="0.2">
      <c r="A139" s="25">
        <v>32</v>
      </c>
      <c r="B139" s="26">
        <v>3503022</v>
      </c>
      <c r="C139" s="26" t="s">
        <v>147</v>
      </c>
      <c r="D139" s="27">
        <v>150000</v>
      </c>
      <c r="E139" s="155">
        <f>'7'!L139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9" customFormat="1" x14ac:dyDescent="0.2">
      <c r="A140" s="43">
        <v>33</v>
      </c>
      <c r="B140" s="99"/>
      <c r="C140" s="99" t="s">
        <v>275</v>
      </c>
      <c r="D140" s="100">
        <v>350000</v>
      </c>
      <c r="E140" s="155">
        <f>'7'!L140</f>
        <v>5</v>
      </c>
      <c r="F140" s="127"/>
      <c r="G140" s="142"/>
      <c r="H140" s="142"/>
      <c r="I140" s="142"/>
      <c r="J140" s="150"/>
      <c r="K140" s="134"/>
      <c r="L140" s="73"/>
      <c r="M140" s="121"/>
      <c r="N140" s="73"/>
    </row>
    <row r="141" spans="1:14" s="9" customFormat="1" x14ac:dyDescent="0.2">
      <c r="A141" s="43">
        <v>34</v>
      </c>
      <c r="B141" s="99"/>
      <c r="C141" s="99" t="s">
        <v>272</v>
      </c>
      <c r="D141" s="100">
        <v>180000</v>
      </c>
      <c r="E141" s="155">
        <f>'7'!L141</f>
        <v>0</v>
      </c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24" customFormat="1" ht="15" thickBot="1" x14ac:dyDescent="0.25">
      <c r="A142" s="43"/>
      <c r="B142" s="43"/>
      <c r="C142" s="43"/>
      <c r="D142" s="48"/>
      <c r="E142" s="157"/>
      <c r="F142" s="127"/>
      <c r="G142" s="142"/>
      <c r="H142" s="142"/>
      <c r="I142" s="142"/>
      <c r="J142" s="150"/>
      <c r="K142" s="134"/>
      <c r="L142" s="73"/>
      <c r="M142" s="121">
        <f t="shared" si="8"/>
        <v>0</v>
      </c>
      <c r="N142" s="73"/>
    </row>
    <row r="143" spans="1:14" s="9" customFormat="1" ht="15" thickBot="1" x14ac:dyDescent="0.25">
      <c r="A143" s="94"/>
      <c r="B143" s="95"/>
      <c r="C143" s="95" t="s">
        <v>148</v>
      </c>
      <c r="D143" s="96"/>
      <c r="E143" s="105">
        <f t="shared" ref="E143:L143" si="14">SUM(E144:E150)</f>
        <v>19</v>
      </c>
      <c r="F143" s="105">
        <f t="shared" si="14"/>
        <v>0</v>
      </c>
      <c r="G143" s="105">
        <f t="shared" si="14"/>
        <v>34</v>
      </c>
      <c r="H143" s="105">
        <f t="shared" si="14"/>
        <v>0</v>
      </c>
      <c r="I143" s="105">
        <f t="shared" si="14"/>
        <v>0</v>
      </c>
      <c r="J143" s="105">
        <f t="shared" si="14"/>
        <v>0</v>
      </c>
      <c r="K143" s="105">
        <f t="shared" si="14"/>
        <v>0</v>
      </c>
      <c r="L143" s="105">
        <f t="shared" si="14"/>
        <v>10</v>
      </c>
      <c r="M143" s="119">
        <f t="shared" ref="M143:M206" si="15">(E143+F143+G143+H143+I143)-J143-K143-L143</f>
        <v>43</v>
      </c>
      <c r="N143" s="85"/>
    </row>
    <row r="144" spans="1:14" s="9" customFormat="1" x14ac:dyDescent="0.2">
      <c r="A144" s="87">
        <v>1</v>
      </c>
      <c r="B144" s="87">
        <v>3510004</v>
      </c>
      <c r="C144" s="87" t="s">
        <v>149</v>
      </c>
      <c r="D144" s="93">
        <v>43000</v>
      </c>
      <c r="E144" s="155">
        <f>'7'!L144</f>
        <v>4</v>
      </c>
      <c r="G144" s="140">
        <v>12</v>
      </c>
      <c r="H144" s="140"/>
      <c r="I144" s="140"/>
      <c r="J144" s="148"/>
      <c r="K144" s="132"/>
      <c r="L144" s="71">
        <v>5</v>
      </c>
      <c r="M144" s="120">
        <f>(E144+K148+G144+H144+I144)-J144-K144-L144</f>
        <v>11</v>
      </c>
      <c r="N144" s="71"/>
    </row>
    <row r="145" spans="1:14" s="9" customFormat="1" x14ac:dyDescent="0.2">
      <c r="A145" s="25">
        <v>2</v>
      </c>
      <c r="B145" s="25">
        <v>3512008</v>
      </c>
      <c r="C145" s="25" t="s">
        <v>150</v>
      </c>
      <c r="D145" s="30">
        <v>44000</v>
      </c>
      <c r="E145" s="155">
        <f>'7'!L145</f>
        <v>0</v>
      </c>
      <c r="F145" s="126"/>
      <c r="G145" s="141">
        <v>10</v>
      </c>
      <c r="H145" s="141"/>
      <c r="I145" s="141"/>
      <c r="J145" s="149"/>
      <c r="K145" s="133"/>
      <c r="L145" s="72">
        <v>5</v>
      </c>
      <c r="M145" s="120">
        <f t="shared" si="15"/>
        <v>5</v>
      </c>
      <c r="N145" s="72"/>
    </row>
    <row r="146" spans="1:14" s="9" customFormat="1" x14ac:dyDescent="0.2">
      <c r="A146" s="25">
        <v>3</v>
      </c>
      <c r="B146" s="25">
        <v>3510107</v>
      </c>
      <c r="C146" s="25" t="s">
        <v>151</v>
      </c>
      <c r="D146" s="30">
        <v>49000</v>
      </c>
      <c r="E146" s="155">
        <f>'7'!L146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5"/>
        <v>0</v>
      </c>
      <c r="N146" s="72"/>
    </row>
    <row r="147" spans="1:14" s="9" customFormat="1" x14ac:dyDescent="0.2">
      <c r="A147" s="25">
        <v>4</v>
      </c>
      <c r="B147" s="25">
        <v>3510011</v>
      </c>
      <c r="C147" s="25" t="s">
        <v>152</v>
      </c>
      <c r="D147" s="30">
        <v>42000</v>
      </c>
      <c r="E147" s="155">
        <f>'7'!L147</f>
        <v>0</v>
      </c>
      <c r="F147" s="126"/>
      <c r="G147" s="141"/>
      <c r="H147" s="141"/>
      <c r="I147" s="141"/>
      <c r="J147" s="149"/>
      <c r="K147" s="133"/>
      <c r="L147" s="72"/>
      <c r="M147" s="120">
        <f t="shared" si="15"/>
        <v>0</v>
      </c>
      <c r="N147" s="72"/>
    </row>
    <row r="148" spans="1:14" s="9" customFormat="1" x14ac:dyDescent="0.2">
      <c r="A148" s="25">
        <v>5</v>
      </c>
      <c r="B148" s="25">
        <v>3510067</v>
      </c>
      <c r="C148" s="25" t="s">
        <v>153</v>
      </c>
      <c r="D148" s="30">
        <v>43000</v>
      </c>
      <c r="E148" s="155">
        <f>'7'!L148</f>
        <v>5</v>
      </c>
      <c r="F148" s="126"/>
      <c r="G148" s="141"/>
      <c r="H148" s="141"/>
      <c r="I148" s="141"/>
      <c r="J148" s="149"/>
      <c r="K148" s="125"/>
      <c r="L148" s="72"/>
      <c r="M148" s="120">
        <f t="shared" si="15"/>
        <v>5</v>
      </c>
      <c r="N148" s="72"/>
    </row>
    <row r="149" spans="1:14" s="9" customFormat="1" x14ac:dyDescent="0.2">
      <c r="A149" s="25">
        <v>6</v>
      </c>
      <c r="B149" s="25">
        <v>3510012</v>
      </c>
      <c r="C149" s="25" t="s">
        <v>154</v>
      </c>
      <c r="D149" s="30">
        <v>43000</v>
      </c>
      <c r="E149" s="155">
        <f>'7'!L149</f>
        <v>7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7</v>
      </c>
      <c r="N149" s="72"/>
    </row>
    <row r="150" spans="1:14" s="9" customFormat="1" x14ac:dyDescent="0.2">
      <c r="A150" s="25">
        <v>7</v>
      </c>
      <c r="B150" s="25">
        <v>3510076</v>
      </c>
      <c r="C150" s="25" t="s">
        <v>155</v>
      </c>
      <c r="D150" s="30">
        <v>45000</v>
      </c>
      <c r="E150" s="155">
        <f>'7'!L150</f>
        <v>3</v>
      </c>
      <c r="F150" s="126"/>
      <c r="G150" s="141">
        <v>12</v>
      </c>
      <c r="H150" s="141"/>
      <c r="I150" s="141"/>
      <c r="J150" s="149"/>
      <c r="K150" s="133"/>
      <c r="L150" s="72"/>
      <c r="M150" s="120">
        <f t="shared" si="15"/>
        <v>15</v>
      </c>
      <c r="N150" s="72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5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 t="shared" ref="E152:L152" si="16">SUM(E153:E162)</f>
        <v>33</v>
      </c>
      <c r="F152" s="105">
        <f t="shared" si="16"/>
        <v>0</v>
      </c>
      <c r="G152" s="105">
        <f t="shared" si="16"/>
        <v>20</v>
      </c>
      <c r="H152" s="105">
        <f t="shared" si="16"/>
        <v>0</v>
      </c>
      <c r="I152" s="105">
        <f t="shared" si="16"/>
        <v>0</v>
      </c>
      <c r="J152" s="105">
        <f t="shared" si="16"/>
        <v>0</v>
      </c>
      <c r="K152" s="105">
        <f t="shared" si="16"/>
        <v>0</v>
      </c>
      <c r="L152" s="105">
        <f t="shared" si="16"/>
        <v>7</v>
      </c>
      <c r="M152" s="119">
        <f t="shared" si="15"/>
        <v>46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'7'!L153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5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'7'!L154</f>
        <v>0</v>
      </c>
      <c r="F154" s="126"/>
      <c r="G154" s="141">
        <v>20</v>
      </c>
      <c r="H154" s="141"/>
      <c r="I154" s="141"/>
      <c r="J154" s="149"/>
      <c r="K154" s="133"/>
      <c r="L154" s="72">
        <v>6</v>
      </c>
      <c r="M154" s="120">
        <f t="shared" si="15"/>
        <v>14</v>
      </c>
      <c r="N154" s="72"/>
    </row>
    <row r="155" spans="1:14" s="10" customFormat="1" x14ac:dyDescent="0.2">
      <c r="A155" s="25">
        <v>3</v>
      </c>
      <c r="B155" s="26">
        <v>3530003</v>
      </c>
      <c r="C155" s="26" t="s">
        <v>159</v>
      </c>
      <c r="D155" s="27">
        <v>20000</v>
      </c>
      <c r="E155" s="155">
        <f>'7'!L155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5"/>
        <v>0</v>
      </c>
      <c r="N155" s="72"/>
    </row>
    <row r="156" spans="1:14" s="10" customFormat="1" x14ac:dyDescent="0.2">
      <c r="A156" s="25">
        <v>4</v>
      </c>
      <c r="B156" s="26">
        <v>3530008</v>
      </c>
      <c r="C156" s="26" t="s">
        <v>160</v>
      </c>
      <c r="D156" s="27">
        <v>20000</v>
      </c>
      <c r="E156" s="155">
        <f>'7'!L156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10" customFormat="1" x14ac:dyDescent="0.2">
      <c r="A157" s="25">
        <v>5</v>
      </c>
      <c r="B157" s="26">
        <v>3530014</v>
      </c>
      <c r="C157" s="26" t="s">
        <v>161</v>
      </c>
      <c r="D157" s="27">
        <v>20000</v>
      </c>
      <c r="E157" s="155">
        <f>'7'!L157</f>
        <v>0</v>
      </c>
      <c r="F157" s="126"/>
      <c r="G157" s="141"/>
      <c r="H157" s="141"/>
      <c r="I157" s="141"/>
      <c r="J157" s="149"/>
      <c r="K157" s="133"/>
      <c r="L157" s="72"/>
      <c r="M157" s="120">
        <f t="shared" si="15"/>
        <v>0</v>
      </c>
      <c r="N157" s="72"/>
    </row>
    <row r="158" spans="1:14" s="10" customFormat="1" x14ac:dyDescent="0.2">
      <c r="A158" s="25">
        <v>6</v>
      </c>
      <c r="B158" s="26">
        <v>3530088</v>
      </c>
      <c r="C158" s="26" t="s">
        <v>162</v>
      </c>
      <c r="D158" s="27">
        <v>22000</v>
      </c>
      <c r="E158" s="155">
        <f>'7'!L158</f>
        <v>0</v>
      </c>
      <c r="F158" s="126"/>
      <c r="G158" s="141"/>
      <c r="H158" s="141"/>
      <c r="I158" s="141"/>
      <c r="J158" s="149"/>
      <c r="K158" s="133"/>
      <c r="L158" s="72"/>
      <c r="M158" s="120">
        <f t="shared" si="15"/>
        <v>0</v>
      </c>
      <c r="N158" s="72"/>
    </row>
    <row r="159" spans="1:14" s="10" customFormat="1" x14ac:dyDescent="0.2">
      <c r="A159" s="25">
        <v>11</v>
      </c>
      <c r="B159" s="26">
        <v>3550002</v>
      </c>
      <c r="C159" s="26" t="s">
        <v>167</v>
      </c>
      <c r="D159" s="27">
        <v>20000</v>
      </c>
      <c r="E159" s="155">
        <f>'7'!L159</f>
        <v>14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14</v>
      </c>
      <c r="N159" s="72"/>
    </row>
    <row r="160" spans="1:14" s="10" customFormat="1" x14ac:dyDescent="0.2">
      <c r="A160" s="25">
        <v>12</v>
      </c>
      <c r="B160" s="26">
        <v>3550005</v>
      </c>
      <c r="C160" s="26" t="s">
        <v>168</v>
      </c>
      <c r="D160" s="27">
        <v>20000</v>
      </c>
      <c r="E160" s="155">
        <f>'7'!L160</f>
        <v>7</v>
      </c>
      <c r="F160" s="127"/>
      <c r="G160" s="142"/>
      <c r="H160" s="142"/>
      <c r="I160" s="142"/>
      <c r="J160" s="150"/>
      <c r="K160" s="134"/>
      <c r="L160" s="73">
        <v>1</v>
      </c>
      <c r="M160" s="120">
        <f t="shared" si="15"/>
        <v>6</v>
      </c>
      <c r="N160" s="72"/>
    </row>
    <row r="161" spans="1:14" s="10" customFormat="1" x14ac:dyDescent="0.2">
      <c r="A161" s="25">
        <v>13</v>
      </c>
      <c r="B161" s="26">
        <v>3550007</v>
      </c>
      <c r="C161" s="26" t="s">
        <v>169</v>
      </c>
      <c r="D161" s="27">
        <v>20000</v>
      </c>
      <c r="E161" s="155">
        <f>'7'!L161</f>
        <v>12</v>
      </c>
      <c r="F161" s="127"/>
      <c r="G161" s="142"/>
      <c r="H161" s="142"/>
      <c r="I161" s="142"/>
      <c r="J161" s="150"/>
      <c r="K161" s="134"/>
      <c r="L161" s="73"/>
      <c r="M161" s="120">
        <f t="shared" si="15"/>
        <v>12</v>
      </c>
      <c r="N161" s="72"/>
    </row>
    <row r="162" spans="1:14" s="9" customFormat="1" x14ac:dyDescent="0.2">
      <c r="A162" s="25">
        <v>14</v>
      </c>
      <c r="B162" s="26">
        <v>3530087</v>
      </c>
      <c r="C162" s="26" t="s">
        <v>170</v>
      </c>
      <c r="D162" s="27">
        <v>20000</v>
      </c>
      <c r="E162" s="155">
        <f>'7'!L162</f>
        <v>0</v>
      </c>
      <c r="F162" s="127"/>
      <c r="G162" s="142"/>
      <c r="H162" s="142"/>
      <c r="I162" s="142"/>
      <c r="J162" s="150"/>
      <c r="K162" s="134"/>
      <c r="L162" s="73"/>
      <c r="M162" s="120">
        <f t="shared" si="15"/>
        <v>0</v>
      </c>
      <c r="N162" s="72"/>
    </row>
    <row r="163" spans="1:14" s="9" customFormat="1" x14ac:dyDescent="0.2">
      <c r="A163" s="25">
        <v>15</v>
      </c>
      <c r="B163" s="43">
        <v>7560084</v>
      </c>
      <c r="C163" s="43" t="s">
        <v>171</v>
      </c>
      <c r="D163" s="48">
        <v>50000</v>
      </c>
      <c r="E163" s="155">
        <f>'7'!L163</f>
        <v>0</v>
      </c>
      <c r="F163" s="127"/>
      <c r="G163" s="142"/>
      <c r="H163" s="142"/>
      <c r="I163" s="142"/>
      <c r="J163" s="150"/>
      <c r="K163" s="134"/>
      <c r="L163" s="73"/>
      <c r="M163" s="120">
        <f t="shared" si="15"/>
        <v>0</v>
      </c>
      <c r="N163" s="72"/>
    </row>
    <row r="164" spans="1:14" s="9" customFormat="1" x14ac:dyDescent="0.2">
      <c r="A164" s="25">
        <v>16</v>
      </c>
      <c r="B164" s="43">
        <v>7560085</v>
      </c>
      <c r="C164" s="43" t="s">
        <v>172</v>
      </c>
      <c r="D164" s="48">
        <v>80000</v>
      </c>
      <c r="E164" s="155">
        <f>'7'!L164</f>
        <v>0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0</v>
      </c>
      <c r="N164" s="72"/>
    </row>
    <row r="165" spans="1:14" s="24" customFormat="1" ht="15" thickBot="1" x14ac:dyDescent="0.25">
      <c r="A165" s="43"/>
      <c r="B165" s="43"/>
      <c r="C165" s="43"/>
      <c r="D165" s="48"/>
      <c r="E165" s="160"/>
      <c r="F165" s="128"/>
      <c r="G165" s="144"/>
      <c r="H165" s="144"/>
      <c r="I165" s="144"/>
      <c r="J165" s="152"/>
      <c r="K165" s="137"/>
      <c r="L165" s="76"/>
      <c r="M165" s="121">
        <f t="shared" si="15"/>
        <v>0</v>
      </c>
      <c r="N165" s="73"/>
    </row>
    <row r="166" spans="1:14" s="10" customFormat="1" ht="15" thickBot="1" x14ac:dyDescent="0.25">
      <c r="A166" s="90"/>
      <c r="B166" s="91"/>
      <c r="C166" s="91" t="s">
        <v>176</v>
      </c>
      <c r="D166" s="98"/>
      <c r="E166" s="103">
        <f>SUM(E167:E169)</f>
        <v>35</v>
      </c>
      <c r="F166" s="103">
        <f>SUM(F167:F169)</f>
        <v>0</v>
      </c>
      <c r="G166" s="103">
        <f t="shared" ref="G166:K166" si="17">SUM(G167:G1831)</f>
        <v>0</v>
      </c>
      <c r="H166" s="103">
        <f t="shared" si="17"/>
        <v>0</v>
      </c>
      <c r="I166" s="103">
        <f t="shared" si="17"/>
        <v>0</v>
      </c>
      <c r="J166" s="103">
        <f t="shared" si="17"/>
        <v>0</v>
      </c>
      <c r="K166" s="103">
        <f t="shared" si="17"/>
        <v>0</v>
      </c>
      <c r="L166" s="103">
        <f ca="1">SUM(L166:L169)</f>
        <v>0</v>
      </c>
      <c r="M166" s="103">
        <f ca="1">SUM(M166:M169)</f>
        <v>0</v>
      </c>
      <c r="N166" s="85"/>
    </row>
    <row r="167" spans="1:14" s="10" customFormat="1" x14ac:dyDescent="0.2">
      <c r="A167" s="87">
        <v>1</v>
      </c>
      <c r="B167" s="88">
        <v>4550013</v>
      </c>
      <c r="C167" s="88" t="s">
        <v>177</v>
      </c>
      <c r="D167" s="97">
        <v>38000</v>
      </c>
      <c r="E167" s="161">
        <f>'7'!L167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0</v>
      </c>
      <c r="N167" s="76"/>
    </row>
    <row r="168" spans="1:14" s="10" customFormat="1" x14ac:dyDescent="0.2">
      <c r="A168" s="25">
        <v>2</v>
      </c>
      <c r="B168" s="26">
        <v>4550025</v>
      </c>
      <c r="C168" s="26" t="s">
        <v>178</v>
      </c>
      <c r="D168" s="27">
        <v>38000</v>
      </c>
      <c r="E168" s="161">
        <f>'7'!L168</f>
        <v>35</v>
      </c>
      <c r="F168" s="125"/>
      <c r="G168" s="140"/>
      <c r="H168" s="140"/>
      <c r="I168" s="140"/>
      <c r="J168" s="148"/>
      <c r="K168" s="132"/>
      <c r="L168" s="71">
        <v>32</v>
      </c>
      <c r="M168" s="120">
        <f t="shared" si="15"/>
        <v>3</v>
      </c>
      <c r="N168" s="73"/>
    </row>
    <row r="169" spans="1:14" s="9" customFormat="1" x14ac:dyDescent="0.2">
      <c r="A169" s="25">
        <v>3</v>
      </c>
      <c r="B169" s="26">
        <v>4550044</v>
      </c>
      <c r="C169" s="26" t="s">
        <v>179</v>
      </c>
      <c r="D169" s="27">
        <v>38000</v>
      </c>
      <c r="E169" s="161">
        <f>'7'!L169</f>
        <v>0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0</v>
      </c>
      <c r="N169" s="73"/>
    </row>
    <row r="170" spans="1:14" s="20" customFormat="1" ht="15" thickBot="1" x14ac:dyDescent="0.25">
      <c r="A170" s="43"/>
      <c r="B170" s="43"/>
      <c r="C170" s="43"/>
      <c r="D170" s="48"/>
      <c r="E170" s="160"/>
      <c r="F170" s="128"/>
      <c r="G170" s="144"/>
      <c r="H170" s="144"/>
      <c r="I170" s="144"/>
      <c r="J170" s="152"/>
      <c r="K170" s="137"/>
      <c r="L170" s="76"/>
      <c r="M170" s="121">
        <f t="shared" si="15"/>
        <v>0</v>
      </c>
      <c r="N170" s="73"/>
    </row>
    <row r="171" spans="1:14" s="24" customFormat="1" ht="15" hidden="1" thickBot="1" x14ac:dyDescent="0.25">
      <c r="A171" s="81"/>
      <c r="B171" s="82"/>
      <c r="C171" s="82" t="s">
        <v>180</v>
      </c>
      <c r="D171" s="83"/>
      <c r="E171" s="158"/>
      <c r="F171" s="106">
        <f t="shared" ref="F171" si="18">SUM(F172:F182)</f>
        <v>0</v>
      </c>
      <c r="G171" s="106"/>
      <c r="H171" s="106"/>
      <c r="I171" s="106"/>
      <c r="J171" s="146"/>
      <c r="K171" s="135"/>
      <c r="L171" s="106"/>
      <c r="M171" s="119">
        <f t="shared" si="15"/>
        <v>0</v>
      </c>
      <c r="N171" s="85"/>
    </row>
    <row r="172" spans="1:14" s="10" customFormat="1" ht="15" hidden="1" thickBot="1" x14ac:dyDescent="0.25">
      <c r="A172" s="74"/>
      <c r="B172" s="74"/>
      <c r="C172" s="74" t="s">
        <v>181</v>
      </c>
      <c r="D172" s="75"/>
      <c r="E172" s="155"/>
      <c r="F172" s="125"/>
      <c r="G172" s="140"/>
      <c r="H172" s="140"/>
      <c r="I172" s="140"/>
      <c r="J172" s="148"/>
      <c r="K172" s="132"/>
      <c r="L172" s="71"/>
      <c r="M172" s="120">
        <f t="shared" si="15"/>
        <v>0</v>
      </c>
      <c r="N172" s="76"/>
    </row>
    <row r="173" spans="1:14" s="10" customFormat="1" ht="15" hidden="1" thickBot="1" x14ac:dyDescent="0.25">
      <c r="A173" s="25">
        <v>1</v>
      </c>
      <c r="B173" s="26">
        <v>5540020</v>
      </c>
      <c r="C173" s="26" t="s">
        <v>182</v>
      </c>
      <c r="D173" s="27">
        <v>40000</v>
      </c>
      <c r="E173" s="155"/>
      <c r="F173" s="125"/>
      <c r="G173" s="140"/>
      <c r="H173" s="140"/>
      <c r="I173" s="140"/>
      <c r="J173" s="148"/>
      <c r="K173" s="132"/>
      <c r="L173" s="71"/>
      <c r="M173" s="120">
        <f t="shared" si="15"/>
        <v>0</v>
      </c>
      <c r="N173" s="73"/>
    </row>
    <row r="174" spans="1:14" s="10" customFormat="1" ht="15" hidden="1" thickBot="1" x14ac:dyDescent="0.25">
      <c r="A174" s="25">
        <v>2</v>
      </c>
      <c r="B174" s="26">
        <v>5540024</v>
      </c>
      <c r="C174" s="26" t="s">
        <v>183</v>
      </c>
      <c r="D174" s="27">
        <v>45000</v>
      </c>
      <c r="E174" s="155"/>
      <c r="F174" s="125"/>
      <c r="G174" s="140"/>
      <c r="H174" s="140"/>
      <c r="I174" s="140"/>
      <c r="J174" s="148"/>
      <c r="K174" s="132"/>
      <c r="L174" s="71"/>
      <c r="M174" s="120">
        <f t="shared" si="15"/>
        <v>0</v>
      </c>
      <c r="N174" s="73"/>
    </row>
    <row r="175" spans="1:14" s="10" customFormat="1" ht="15" hidden="1" thickBot="1" x14ac:dyDescent="0.25">
      <c r="A175" s="25">
        <v>3</v>
      </c>
      <c r="B175" s="26">
        <v>5540018</v>
      </c>
      <c r="C175" s="26" t="s">
        <v>184</v>
      </c>
      <c r="D175" s="27">
        <v>32000</v>
      </c>
      <c r="E175" s="155"/>
      <c r="F175" s="125"/>
      <c r="G175" s="140"/>
      <c r="H175" s="140"/>
      <c r="I175" s="140"/>
      <c r="J175" s="148"/>
      <c r="K175" s="132"/>
      <c r="L175" s="71"/>
      <c r="M175" s="120">
        <f t="shared" si="15"/>
        <v>0</v>
      </c>
      <c r="N175" s="73"/>
    </row>
    <row r="176" spans="1:14" s="10" customFormat="1" ht="15" hidden="1" thickBot="1" x14ac:dyDescent="0.25">
      <c r="A176" s="25">
        <v>4</v>
      </c>
      <c r="B176" s="26">
        <v>5540017</v>
      </c>
      <c r="C176" s="26" t="s">
        <v>185</v>
      </c>
      <c r="D176" s="27">
        <v>25000</v>
      </c>
      <c r="E176" s="156"/>
      <c r="F176" s="126"/>
      <c r="G176" s="141"/>
      <c r="H176" s="141"/>
      <c r="I176" s="141"/>
      <c r="J176" s="149"/>
      <c r="K176" s="133"/>
      <c r="L176" s="72"/>
      <c r="M176" s="120">
        <f t="shared" si="15"/>
        <v>0</v>
      </c>
      <c r="N176" s="72"/>
    </row>
    <row r="177" spans="1:14" s="10" customFormat="1" ht="15" hidden="1" thickBot="1" x14ac:dyDescent="0.25">
      <c r="A177" s="25">
        <v>5</v>
      </c>
      <c r="B177" s="26">
        <v>5510070</v>
      </c>
      <c r="C177" s="26" t="s">
        <v>186</v>
      </c>
      <c r="D177" s="27">
        <v>28000</v>
      </c>
      <c r="E177" s="156"/>
      <c r="F177" s="126"/>
      <c r="G177" s="141"/>
      <c r="H177" s="141"/>
      <c r="I177" s="141"/>
      <c r="J177" s="149"/>
      <c r="K177" s="133"/>
      <c r="L177" s="72"/>
      <c r="M177" s="120">
        <f t="shared" si="15"/>
        <v>0</v>
      </c>
      <c r="N177" s="72"/>
    </row>
    <row r="178" spans="1:14" s="10" customFormat="1" ht="15" hidden="1" thickBot="1" x14ac:dyDescent="0.25">
      <c r="A178" s="25">
        <v>6</v>
      </c>
      <c r="B178" s="26">
        <v>5500044</v>
      </c>
      <c r="C178" s="26" t="s">
        <v>187</v>
      </c>
      <c r="D178" s="27">
        <v>28000</v>
      </c>
      <c r="E178" s="156"/>
      <c r="F178" s="126"/>
      <c r="G178" s="141"/>
      <c r="H178" s="141"/>
      <c r="I178" s="141"/>
      <c r="J178" s="149"/>
      <c r="K178" s="133"/>
      <c r="L178" s="72"/>
      <c r="M178" s="120">
        <f t="shared" si="15"/>
        <v>0</v>
      </c>
      <c r="N178" s="71"/>
    </row>
    <row r="179" spans="1:14" s="9" customFormat="1" ht="15" hidden="1" thickBot="1" x14ac:dyDescent="0.25">
      <c r="A179" s="25">
        <v>7</v>
      </c>
      <c r="B179" s="26">
        <v>5500045</v>
      </c>
      <c r="C179" s="26" t="s">
        <v>188</v>
      </c>
      <c r="D179" s="27">
        <v>30000</v>
      </c>
      <c r="E179" s="156"/>
      <c r="F179" s="126"/>
      <c r="G179" s="141"/>
      <c r="H179" s="141"/>
      <c r="I179" s="141"/>
      <c r="J179" s="149"/>
      <c r="K179" s="133"/>
      <c r="L179" s="72"/>
      <c r="M179" s="120">
        <f t="shared" si="15"/>
        <v>0</v>
      </c>
      <c r="N179" s="71"/>
    </row>
    <row r="180" spans="1:14" s="9" customFormat="1" ht="15" hidden="1" thickBot="1" x14ac:dyDescent="0.25">
      <c r="A180" s="25">
        <v>8</v>
      </c>
      <c r="B180" s="25">
        <v>5510111</v>
      </c>
      <c r="C180" s="25" t="s">
        <v>189</v>
      </c>
      <c r="D180" s="30">
        <v>39000</v>
      </c>
      <c r="E180" s="156"/>
      <c r="F180" s="126"/>
      <c r="G180" s="141"/>
      <c r="H180" s="141"/>
      <c r="I180" s="141"/>
      <c r="J180" s="149"/>
      <c r="K180" s="133"/>
      <c r="L180" s="72"/>
      <c r="M180" s="120">
        <f t="shared" si="15"/>
        <v>0</v>
      </c>
      <c r="N180" s="71"/>
    </row>
    <row r="181" spans="1:14" s="9" customFormat="1" ht="15" hidden="1" thickBot="1" x14ac:dyDescent="0.25">
      <c r="A181" s="25">
        <v>9</v>
      </c>
      <c r="B181" s="25">
        <v>5510112</v>
      </c>
      <c r="C181" s="25" t="s">
        <v>190</v>
      </c>
      <c r="D181" s="30">
        <v>39000</v>
      </c>
      <c r="E181" s="155"/>
      <c r="F181" s="125"/>
      <c r="G181" s="125"/>
      <c r="H181" s="125"/>
      <c r="I181" s="125"/>
      <c r="J181" s="148"/>
      <c r="K181" s="132"/>
      <c r="L181" s="71"/>
      <c r="M181" s="120">
        <f t="shared" si="15"/>
        <v>0</v>
      </c>
      <c r="N181" s="71"/>
    </row>
    <row r="182" spans="1:14" s="9" customFormat="1" ht="15" hidden="1" thickBot="1" x14ac:dyDescent="0.25">
      <c r="A182" s="25">
        <v>10</v>
      </c>
      <c r="B182" s="25">
        <v>5510113</v>
      </c>
      <c r="C182" s="25" t="s">
        <v>191</v>
      </c>
      <c r="D182" s="30">
        <v>39000</v>
      </c>
      <c r="E182" s="155"/>
      <c r="F182" s="125"/>
      <c r="G182" s="125"/>
      <c r="H182" s="125"/>
      <c r="I182" s="125"/>
      <c r="J182" s="148"/>
      <c r="K182" s="132"/>
      <c r="L182" s="71"/>
      <c r="M182" s="120">
        <f t="shared" si="15"/>
        <v>0</v>
      </c>
      <c r="N182" s="71"/>
    </row>
    <row r="183" spans="1:14" s="24" customFormat="1" ht="15" hidden="1" thickBot="1" x14ac:dyDescent="0.25">
      <c r="A183" s="43"/>
      <c r="B183" s="43"/>
      <c r="C183" s="43"/>
      <c r="D183" s="48"/>
      <c r="E183" s="160"/>
      <c r="F183" s="128"/>
      <c r="G183" s="128"/>
      <c r="H183" s="128"/>
      <c r="I183" s="128"/>
      <c r="J183" s="152"/>
      <c r="K183" s="137"/>
      <c r="L183" s="76"/>
      <c r="M183" s="121">
        <f t="shared" si="15"/>
        <v>0</v>
      </c>
      <c r="N183" s="76"/>
    </row>
    <row r="184" spans="1:14" s="9" customFormat="1" ht="15" thickBot="1" x14ac:dyDescent="0.25">
      <c r="A184" s="94"/>
      <c r="B184" s="95"/>
      <c r="C184" s="95" t="s">
        <v>192</v>
      </c>
      <c r="D184" s="96"/>
      <c r="E184" s="105">
        <f t="shared" ref="E184:L184" si="19">SUM(E185:E193)</f>
        <v>279</v>
      </c>
      <c r="F184" s="105">
        <f t="shared" si="19"/>
        <v>0</v>
      </c>
      <c r="G184" s="105">
        <f t="shared" si="19"/>
        <v>0</v>
      </c>
      <c r="H184" s="105">
        <f t="shared" si="19"/>
        <v>0</v>
      </c>
      <c r="I184" s="105">
        <f t="shared" si="19"/>
        <v>0</v>
      </c>
      <c r="J184" s="105">
        <f t="shared" si="19"/>
        <v>0</v>
      </c>
      <c r="K184" s="105">
        <f t="shared" si="19"/>
        <v>0</v>
      </c>
      <c r="L184" s="105">
        <f t="shared" si="19"/>
        <v>241</v>
      </c>
      <c r="M184" s="119">
        <f t="shared" si="15"/>
        <v>38</v>
      </c>
      <c r="N184" s="85"/>
    </row>
    <row r="185" spans="1:14" s="10" customFormat="1" x14ac:dyDescent="0.2">
      <c r="A185" s="87">
        <v>1</v>
      </c>
      <c r="B185" s="87">
        <v>5540032</v>
      </c>
      <c r="C185" s="87" t="s">
        <v>193</v>
      </c>
      <c r="D185" s="93">
        <v>18000</v>
      </c>
      <c r="E185" s="155">
        <f>'7'!L185</f>
        <v>41</v>
      </c>
      <c r="F185" s="125"/>
      <c r="G185" s="125"/>
      <c r="H185" s="125"/>
      <c r="I185" s="125"/>
      <c r="J185" s="148"/>
      <c r="K185" s="132"/>
      <c r="L185" s="71">
        <v>29</v>
      </c>
      <c r="M185" s="120">
        <f t="shared" si="15"/>
        <v>12</v>
      </c>
      <c r="N185" s="71"/>
    </row>
    <row r="186" spans="1:14" s="10" customFormat="1" x14ac:dyDescent="0.2">
      <c r="A186" s="25">
        <v>2</v>
      </c>
      <c r="B186" s="26">
        <v>5540001</v>
      </c>
      <c r="C186" s="26" t="s">
        <v>194</v>
      </c>
      <c r="D186" s="27">
        <v>20000</v>
      </c>
      <c r="E186" s="155">
        <f>'7'!L186</f>
        <v>2</v>
      </c>
      <c r="F186" s="125"/>
      <c r="G186" s="125"/>
      <c r="H186" s="125"/>
      <c r="I186" s="125"/>
      <c r="J186" s="148"/>
      <c r="K186" s="132"/>
      <c r="L186" s="71">
        <v>2</v>
      </c>
      <c r="M186" s="120">
        <f t="shared" si="15"/>
        <v>0</v>
      </c>
      <c r="N186" s="71"/>
    </row>
    <row r="187" spans="1:14" s="10" customFormat="1" x14ac:dyDescent="0.2">
      <c r="A187" s="25">
        <v>3</v>
      </c>
      <c r="B187" s="26">
        <v>5540029</v>
      </c>
      <c r="C187" s="26" t="s">
        <v>195</v>
      </c>
      <c r="D187" s="27">
        <v>20000</v>
      </c>
      <c r="E187" s="155">
        <f>'7'!L187</f>
        <v>33</v>
      </c>
      <c r="F187" s="125"/>
      <c r="G187" s="125"/>
      <c r="H187" s="125"/>
      <c r="I187" s="125"/>
      <c r="J187" s="148"/>
      <c r="K187" s="132"/>
      <c r="L187" s="71">
        <v>31</v>
      </c>
      <c r="M187" s="120">
        <f t="shared" si="15"/>
        <v>2</v>
      </c>
      <c r="N187" s="71"/>
    </row>
    <row r="188" spans="1:14" s="10" customFormat="1" x14ac:dyDescent="0.2">
      <c r="A188" s="25">
        <v>4</v>
      </c>
      <c r="B188" s="26">
        <v>5540035</v>
      </c>
      <c r="C188" s="26" t="s">
        <v>196</v>
      </c>
      <c r="D188" s="27">
        <v>20000</v>
      </c>
      <c r="E188" s="155">
        <f>'7'!L188</f>
        <v>0</v>
      </c>
      <c r="F188" s="125"/>
      <c r="G188" s="125"/>
      <c r="H188" s="125"/>
      <c r="I188" s="125"/>
      <c r="J188" s="148"/>
      <c r="K188" s="132"/>
      <c r="L188" s="71"/>
      <c r="M188" s="120">
        <f t="shared" si="15"/>
        <v>0</v>
      </c>
      <c r="N188" s="71"/>
    </row>
    <row r="189" spans="1:14" s="10" customFormat="1" x14ac:dyDescent="0.2">
      <c r="A189" s="25">
        <v>6</v>
      </c>
      <c r="B189" s="26">
        <v>5540008</v>
      </c>
      <c r="C189" s="26" t="s">
        <v>198</v>
      </c>
      <c r="D189" s="27">
        <v>16000</v>
      </c>
      <c r="E189" s="155">
        <f>'7'!L189</f>
        <v>47</v>
      </c>
      <c r="F189" s="125"/>
      <c r="G189" s="125"/>
      <c r="H189" s="125"/>
      <c r="I189" s="125"/>
      <c r="J189" s="148"/>
      <c r="K189" s="132"/>
      <c r="L189" s="71">
        <v>35</v>
      </c>
      <c r="M189" s="120">
        <f t="shared" si="15"/>
        <v>12</v>
      </c>
      <c r="N189" s="71"/>
    </row>
    <row r="190" spans="1:14" s="10" customFormat="1" x14ac:dyDescent="0.2">
      <c r="A190" s="25">
        <v>7</v>
      </c>
      <c r="B190" s="26">
        <v>5540030</v>
      </c>
      <c r="C190" s="26" t="s">
        <v>199</v>
      </c>
      <c r="D190" s="27">
        <v>22000</v>
      </c>
      <c r="E190" s="155">
        <f>'7'!L190</f>
        <v>40</v>
      </c>
      <c r="F190" s="125"/>
      <c r="G190" s="125"/>
      <c r="H190" s="125"/>
      <c r="I190" s="125"/>
      <c r="J190" s="148"/>
      <c r="K190" s="132"/>
      <c r="L190" s="71">
        <v>38</v>
      </c>
      <c r="M190" s="120">
        <f t="shared" si="15"/>
        <v>2</v>
      </c>
      <c r="N190" s="71"/>
    </row>
    <row r="191" spans="1:14" s="10" customFormat="1" x14ac:dyDescent="0.2">
      <c r="A191" s="25">
        <v>8</v>
      </c>
      <c r="B191" s="26">
        <v>5540031</v>
      </c>
      <c r="C191" s="26" t="s">
        <v>200</v>
      </c>
      <c r="D191" s="27">
        <v>22000</v>
      </c>
      <c r="E191" s="155">
        <f>'7'!L191</f>
        <v>37</v>
      </c>
      <c r="F191" s="125"/>
      <c r="G191" s="125"/>
      <c r="H191" s="125"/>
      <c r="I191" s="125"/>
      <c r="J191" s="148"/>
      <c r="K191" s="132"/>
      <c r="L191" s="71">
        <v>33</v>
      </c>
      <c r="M191" s="120">
        <f t="shared" si="15"/>
        <v>4</v>
      </c>
      <c r="N191" s="71"/>
    </row>
    <row r="192" spans="1:14" s="9" customFormat="1" x14ac:dyDescent="0.2">
      <c r="A192" s="25">
        <v>9</v>
      </c>
      <c r="B192" s="26">
        <v>5540003</v>
      </c>
      <c r="C192" s="26" t="s">
        <v>201</v>
      </c>
      <c r="D192" s="27">
        <v>20000</v>
      </c>
      <c r="E192" s="155">
        <f>'7'!L192</f>
        <v>42</v>
      </c>
      <c r="F192" s="125"/>
      <c r="G192" s="125"/>
      <c r="H192" s="125"/>
      <c r="I192" s="125"/>
      <c r="J192" s="148"/>
      <c r="K192" s="132"/>
      <c r="L192" s="71">
        <v>42</v>
      </c>
      <c r="M192" s="120">
        <f t="shared" si="15"/>
        <v>0</v>
      </c>
      <c r="N192" s="71"/>
    </row>
    <row r="193" spans="1:14" s="9" customFormat="1" x14ac:dyDescent="0.2">
      <c r="A193" s="25">
        <v>10</v>
      </c>
      <c r="B193" s="25">
        <v>5540033</v>
      </c>
      <c r="C193" s="25" t="s">
        <v>202</v>
      </c>
      <c r="D193" s="30">
        <v>18000</v>
      </c>
      <c r="E193" s="155">
        <f>'7'!L193</f>
        <v>37</v>
      </c>
      <c r="F193" s="125"/>
      <c r="G193" s="125"/>
      <c r="H193" s="125"/>
      <c r="I193" s="125"/>
      <c r="J193" s="148"/>
      <c r="K193" s="132"/>
      <c r="L193" s="71">
        <v>31</v>
      </c>
      <c r="M193" s="120">
        <f t="shared" si="15"/>
        <v>6</v>
      </c>
      <c r="N193" s="71"/>
    </row>
    <row r="194" spans="1:14" s="20" customFormat="1" ht="15" thickBot="1" x14ac:dyDescent="0.25">
      <c r="A194" s="43"/>
      <c r="B194" s="43"/>
      <c r="C194" s="43"/>
      <c r="D194" s="48"/>
      <c r="E194" s="160"/>
      <c r="F194" s="128"/>
      <c r="G194" s="128"/>
      <c r="H194" s="128"/>
      <c r="I194" s="128"/>
      <c r="J194" s="152"/>
      <c r="K194" s="137"/>
      <c r="L194" s="76"/>
      <c r="M194" s="121">
        <f t="shared" si="15"/>
        <v>0</v>
      </c>
      <c r="N194" s="76"/>
    </row>
    <row r="195" spans="1:14" s="24" customFormat="1" ht="15" thickBot="1" x14ac:dyDescent="0.25">
      <c r="A195" s="81"/>
      <c r="B195" s="82"/>
      <c r="C195" s="82" t="s">
        <v>203</v>
      </c>
      <c r="D195" s="83"/>
      <c r="E195" s="106">
        <f t="shared" ref="E195:J195" si="20">SUM(E197:E198)</f>
        <v>41</v>
      </c>
      <c r="F195" s="106">
        <f t="shared" si="20"/>
        <v>0</v>
      </c>
      <c r="G195" s="106">
        <f t="shared" si="20"/>
        <v>0</v>
      </c>
      <c r="H195" s="106">
        <f t="shared" si="20"/>
        <v>0</v>
      </c>
      <c r="I195" s="106">
        <f t="shared" si="20"/>
        <v>0</v>
      </c>
      <c r="J195" s="106">
        <f t="shared" si="20"/>
        <v>0</v>
      </c>
      <c r="K195" s="106">
        <f>SUM(K197:K198)</f>
        <v>0</v>
      </c>
      <c r="L195" s="106">
        <f>SUM(L197:L198)</f>
        <v>41</v>
      </c>
      <c r="M195" s="119">
        <f>(E195+F195+G195+H195+I195)-J195-K195-L195</f>
        <v>0</v>
      </c>
      <c r="N195" s="85"/>
    </row>
    <row r="196" spans="1:14" s="10" customFormat="1" x14ac:dyDescent="0.2">
      <c r="A196" s="79"/>
      <c r="B196" s="79"/>
      <c r="C196" s="79" t="s">
        <v>204</v>
      </c>
      <c r="D196" s="80"/>
      <c r="E196" s="155"/>
      <c r="F196" s="125"/>
      <c r="G196" s="125"/>
      <c r="H196" s="125"/>
      <c r="I196" s="125"/>
      <c r="J196" s="148"/>
      <c r="K196" s="132"/>
      <c r="L196" s="71"/>
      <c r="M196" s="120">
        <f t="shared" si="15"/>
        <v>0</v>
      </c>
      <c r="N196" s="71"/>
    </row>
    <row r="197" spans="1:14" s="10" customFormat="1" x14ac:dyDescent="0.2">
      <c r="A197" s="25">
        <v>1</v>
      </c>
      <c r="B197" s="26">
        <v>7520023</v>
      </c>
      <c r="C197" s="26" t="s">
        <v>205</v>
      </c>
      <c r="D197" s="27">
        <v>20000</v>
      </c>
      <c r="E197" s="155">
        <f>'7'!L197</f>
        <v>27</v>
      </c>
      <c r="F197" s="125"/>
      <c r="G197" s="125"/>
      <c r="H197" s="125"/>
      <c r="I197" s="125"/>
      <c r="J197" s="148"/>
      <c r="K197" s="132"/>
      <c r="L197" s="71">
        <v>27</v>
      </c>
      <c r="M197" s="120">
        <f t="shared" si="15"/>
        <v>0</v>
      </c>
      <c r="N197" s="71"/>
    </row>
    <row r="198" spans="1:14" s="9" customFormat="1" x14ac:dyDescent="0.2">
      <c r="A198" s="25">
        <v>2</v>
      </c>
      <c r="B198" s="26">
        <v>7520001</v>
      </c>
      <c r="C198" s="26" t="s">
        <v>206</v>
      </c>
      <c r="D198" s="27">
        <v>80000</v>
      </c>
      <c r="E198" s="155">
        <f>'7'!L198</f>
        <v>14</v>
      </c>
      <c r="F198" s="125"/>
      <c r="G198" s="125"/>
      <c r="H198" s="125"/>
      <c r="I198" s="125"/>
      <c r="J198" s="148"/>
      <c r="K198" s="132"/>
      <c r="L198" s="71">
        <v>14</v>
      </c>
      <c r="M198" s="120">
        <f t="shared" si="15"/>
        <v>0</v>
      </c>
      <c r="N198" s="71"/>
    </row>
    <row r="199" spans="1:14" s="24" customFormat="1" ht="15" thickBot="1" x14ac:dyDescent="0.25">
      <c r="A199" s="43"/>
      <c r="B199" s="43"/>
      <c r="C199" s="43"/>
      <c r="D199" s="86"/>
      <c r="E199" s="157"/>
      <c r="F199" s="127"/>
      <c r="G199" s="127"/>
      <c r="H199" s="127"/>
      <c r="I199" s="127"/>
      <c r="J199" s="150"/>
      <c r="K199" s="134"/>
      <c r="L199" s="73"/>
      <c r="M199" s="122">
        <f t="shared" si="15"/>
        <v>0</v>
      </c>
      <c r="N199" s="73"/>
    </row>
    <row r="200" spans="1:14" s="10" customFormat="1" ht="15" thickBot="1" x14ac:dyDescent="0.25">
      <c r="A200" s="90"/>
      <c r="B200" s="91"/>
      <c r="C200" s="91" t="s">
        <v>207</v>
      </c>
      <c r="D200" s="92"/>
      <c r="E200" s="103">
        <f t="shared" ref="E200:L200" si="21">SUM(E201:E208)</f>
        <v>81</v>
      </c>
      <c r="F200" s="103">
        <f t="shared" si="21"/>
        <v>0</v>
      </c>
      <c r="G200" s="103">
        <f t="shared" si="21"/>
        <v>0</v>
      </c>
      <c r="H200" s="103">
        <f t="shared" si="21"/>
        <v>0</v>
      </c>
      <c r="I200" s="103">
        <f t="shared" si="21"/>
        <v>0</v>
      </c>
      <c r="J200" s="103">
        <f t="shared" si="21"/>
        <v>0</v>
      </c>
      <c r="K200" s="103">
        <f t="shared" si="21"/>
        <v>0</v>
      </c>
      <c r="L200" s="103">
        <f t="shared" si="21"/>
        <v>57</v>
      </c>
      <c r="M200" s="119">
        <f t="shared" si="15"/>
        <v>24</v>
      </c>
      <c r="N200" s="85"/>
    </row>
    <row r="201" spans="1:14" s="10" customFormat="1" x14ac:dyDescent="0.2">
      <c r="A201" s="87">
        <v>1</v>
      </c>
      <c r="B201" s="88">
        <v>7550011</v>
      </c>
      <c r="C201" s="88" t="s">
        <v>208</v>
      </c>
      <c r="D201" s="89">
        <v>16000</v>
      </c>
      <c r="E201" s="155">
        <f>'7'!L201</f>
        <v>11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0</v>
      </c>
      <c r="N201" s="71"/>
    </row>
    <row r="202" spans="1:14" s="10" customFormat="1" x14ac:dyDescent="0.2">
      <c r="A202" s="25">
        <v>2</v>
      </c>
      <c r="B202" s="26">
        <v>7550019</v>
      </c>
      <c r="C202" s="26" t="s">
        <v>209</v>
      </c>
      <c r="D202" s="78">
        <v>14000</v>
      </c>
      <c r="E202" s="155">
        <f>'7'!L202</f>
        <v>7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5"/>
        <v>5</v>
      </c>
      <c r="N202" s="72"/>
    </row>
    <row r="203" spans="1:14" s="10" customFormat="1" x14ac:dyDescent="0.2">
      <c r="A203" s="25">
        <v>3</v>
      </c>
      <c r="B203" s="26">
        <v>7550026</v>
      </c>
      <c r="C203" s="26" t="s">
        <v>210</v>
      </c>
      <c r="D203" s="78">
        <v>26000</v>
      </c>
      <c r="E203" s="155">
        <f>'7'!L203</f>
        <v>26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5"/>
        <v>12</v>
      </c>
      <c r="N203" s="72"/>
    </row>
    <row r="204" spans="1:14" s="10" customFormat="1" x14ac:dyDescent="0.2">
      <c r="A204" s="25">
        <v>4</v>
      </c>
      <c r="B204" s="26">
        <v>7550006</v>
      </c>
      <c r="C204" s="26" t="s">
        <v>211</v>
      </c>
      <c r="D204" s="78">
        <v>12000</v>
      </c>
      <c r="E204" s="155">
        <f>'7'!L204</f>
        <v>0</v>
      </c>
      <c r="F204" s="126"/>
      <c r="G204" s="126"/>
      <c r="H204" s="126"/>
      <c r="I204" s="126"/>
      <c r="J204" s="149"/>
      <c r="K204" s="133"/>
      <c r="L204" s="72"/>
      <c r="M204" s="123">
        <f t="shared" si="15"/>
        <v>0</v>
      </c>
      <c r="N204" s="72"/>
    </row>
    <row r="205" spans="1:14" s="10" customFormat="1" x14ac:dyDescent="0.2">
      <c r="A205" s="25">
        <v>5</v>
      </c>
      <c r="B205" s="26">
        <v>7550007</v>
      </c>
      <c r="C205" s="26" t="s">
        <v>212</v>
      </c>
      <c r="D205" s="78">
        <v>9000</v>
      </c>
      <c r="E205" s="155">
        <f>'7'!L205</f>
        <v>2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5"/>
        <v>0</v>
      </c>
      <c r="N205" s="72"/>
    </row>
    <row r="206" spans="1:14" s="9" customFormat="1" x14ac:dyDescent="0.2">
      <c r="A206" s="25">
        <v>7</v>
      </c>
      <c r="B206" s="26">
        <v>7550017</v>
      </c>
      <c r="C206" s="26" t="s">
        <v>214</v>
      </c>
      <c r="D206" s="78">
        <v>14000</v>
      </c>
      <c r="E206" s="155">
        <f>'7'!L206</f>
        <v>22</v>
      </c>
      <c r="F206" s="126"/>
      <c r="G206" s="126"/>
      <c r="H206" s="126"/>
      <c r="I206" s="126"/>
      <c r="J206" s="149"/>
      <c r="K206" s="133"/>
      <c r="L206" s="72">
        <v>18</v>
      </c>
      <c r="M206" s="123">
        <f t="shared" si="15"/>
        <v>4</v>
      </c>
      <c r="N206" s="72"/>
    </row>
    <row r="207" spans="1:14" s="10" customFormat="1" x14ac:dyDescent="0.2">
      <c r="A207" s="25">
        <v>8</v>
      </c>
      <c r="B207" s="25">
        <v>7550016</v>
      </c>
      <c r="C207" s="25" t="s">
        <v>215</v>
      </c>
      <c r="D207" s="77">
        <v>14000</v>
      </c>
      <c r="E207" s="155">
        <f>'7'!L207</f>
        <v>7</v>
      </c>
      <c r="F207" s="126"/>
      <c r="G207" s="126"/>
      <c r="H207" s="126"/>
      <c r="I207" s="126"/>
      <c r="J207" s="149"/>
      <c r="K207" s="133"/>
      <c r="L207" s="72">
        <v>6</v>
      </c>
      <c r="M207" s="123">
        <f t="shared" ref="M207:M208" si="22">(E207+F207+G207+H207+I207)-J207-K207-L207</f>
        <v>1</v>
      </c>
      <c r="N207" s="72"/>
    </row>
    <row r="208" spans="1:14" s="10" customFormat="1" x14ac:dyDescent="0.2">
      <c r="A208" s="25">
        <v>9</v>
      </c>
      <c r="B208" s="26">
        <v>7550015</v>
      </c>
      <c r="C208" s="26" t="s">
        <v>216</v>
      </c>
      <c r="D208" s="78">
        <v>14000</v>
      </c>
      <c r="E208" s="155">
        <f>'7'!L208</f>
        <v>6</v>
      </c>
      <c r="F208" s="126"/>
      <c r="G208" s="126"/>
      <c r="H208" s="126"/>
      <c r="I208" s="126"/>
      <c r="J208" s="149"/>
      <c r="K208" s="133"/>
      <c r="L208" s="72">
        <v>4</v>
      </c>
      <c r="M208" s="123">
        <f t="shared" si="22"/>
        <v>2</v>
      </c>
      <c r="N208" s="72"/>
    </row>
  </sheetData>
  <autoFilter ref="A3:D20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64</vt:i4>
      </vt:variant>
    </vt:vector>
  </HeadingPairs>
  <TitlesOfParts>
    <vt:vector size="96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2018-04-02T04:47:40Z</dcterms:modified>
</cp:coreProperties>
</file>