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01 05 2016" sheetId="1" r:id="rId1"/>
    <sheet name="01 02 2016" sheetId="4" r:id="rId2"/>
    <sheet name="BBCL" sheetId="2" r:id="rId3"/>
    <sheet name="Huy" sheetId="3" r:id="rId4"/>
  </sheets>
  <definedNames>
    <definedName name="_xlnm.Print_Titles" localSheetId="1">'01 02 2016'!$4:$4</definedName>
    <definedName name="_xlnm.Print_Titles" localSheetId="0">'01 05 2016'!$4:$4</definedName>
  </definedNames>
  <calcPr calcId="144525"/>
</workbook>
</file>

<file path=xl/calcChain.xml><?xml version="1.0" encoding="utf-8"?>
<calcChain xmlns="http://schemas.openxmlformats.org/spreadsheetml/2006/main">
  <c r="F175" i="4" l="1"/>
  <c r="G151" i="4"/>
  <c r="G150" i="4"/>
  <c r="G175" i="4" s="1"/>
  <c r="A127" i="4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26" i="4"/>
  <c r="G123" i="4"/>
  <c r="F123" i="4"/>
  <c r="A16" i="4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5" i="4"/>
  <c r="A7" i="4"/>
  <c r="A8" i="4" s="1"/>
  <c r="A9" i="4" s="1"/>
  <c r="A10" i="4" s="1"/>
  <c r="D27" i="2" l="1"/>
  <c r="C27" i="2"/>
  <c r="A16" i="2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F175" i="1"/>
  <c r="G151" i="1"/>
  <c r="G150" i="1"/>
  <c r="A126" i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G123" i="1"/>
  <c r="F123" i="1"/>
  <c r="A15" i="1"/>
  <c r="A16" i="1" s="1"/>
  <c r="A17" i="1" s="1"/>
  <c r="A18" i="1" s="1"/>
  <c r="A19" i="1" s="1"/>
  <c r="A20" i="1" s="1"/>
  <c r="A21" i="1" s="1"/>
  <c r="A22" i="1" s="1"/>
  <c r="A7" i="1"/>
  <c r="A8" i="1" s="1"/>
  <c r="A9" i="1" s="1"/>
  <c r="A10" i="1" s="1"/>
  <c r="A146" i="1" l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G175" i="1"/>
  <c r="A23" i="1"/>
  <c r="A24" i="1" s="1"/>
  <c r="A25" i="1" s="1"/>
  <c r="A26" i="1" s="1"/>
  <c r="A27" i="1" l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l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</calcChain>
</file>

<file path=xl/sharedStrings.xml><?xml version="1.0" encoding="utf-8"?>
<sst xmlns="http://schemas.openxmlformats.org/spreadsheetml/2006/main" count="1077" uniqueCount="234">
  <si>
    <t>DANH SÁCH TSCĐ VÀ CCDC CỬA HÀNG VINCOM BIÊN HÒA</t>
  </si>
  <si>
    <t>STT</t>
  </si>
  <si>
    <t>Số c.từ</t>
  </si>
  <si>
    <t>Ngày c.từ</t>
  </si>
  <si>
    <t>Tên tài sản</t>
  </si>
  <si>
    <t>Đvt</t>
  </si>
  <si>
    <t>Số lượng</t>
  </si>
  <si>
    <t>Đơn giá</t>
  </si>
  <si>
    <t>Tiền</t>
  </si>
  <si>
    <t>Ch/lệch</t>
  </si>
  <si>
    <t>Ghi chú</t>
  </si>
  <si>
    <t>I</t>
  </si>
  <si>
    <t>Tài sản cố định</t>
  </si>
  <si>
    <t xml:space="preserve">PN0007      </t>
  </si>
  <si>
    <t>Lò nướng bánh mì  + tủ ủ lên men bánh</t>
  </si>
  <si>
    <t>Cái</t>
  </si>
  <si>
    <t>Tủ ủ lên men bánh</t>
  </si>
  <si>
    <t xml:space="preserve">PN0010      </t>
  </si>
  <si>
    <t>Tủ đông đứng 1 cửa Alaska</t>
  </si>
  <si>
    <t xml:space="preserve">PN0011      </t>
  </si>
  <si>
    <t>Tủ mát đứng 1 cửa Alaska</t>
  </si>
  <si>
    <t xml:space="preserve">PN0013      </t>
  </si>
  <si>
    <t>Máy trộn bột 50 lít I/BSP-SM50D</t>
  </si>
  <si>
    <t>Cộng</t>
  </si>
  <si>
    <t>II</t>
  </si>
  <si>
    <t>Công cụ dụng cụ</t>
  </si>
  <si>
    <t>Bếp Biên Hòa</t>
  </si>
  <si>
    <t xml:space="preserve">BH-09/08    </t>
  </si>
  <si>
    <t>Lò vi sóng Sharp R399VN</t>
  </si>
  <si>
    <t xml:space="preserve">BH-37/09    </t>
  </si>
  <si>
    <t>Máy trộn bột Alaska 30 lít</t>
  </si>
  <si>
    <t>Tủ đông nằm 2 cửa Alaska 1m5</t>
  </si>
  <si>
    <t xml:space="preserve">BH-32/10    </t>
  </si>
  <si>
    <t>Lò chiên nhúng HEF 901 (BH)</t>
  </si>
  <si>
    <t>Máy trộn bột SM5L-220V-50Hz 1Ph (BH)</t>
  </si>
  <si>
    <t xml:space="preserve">BH-29/09    </t>
  </si>
  <si>
    <t xml:space="preserve">Bàn inox </t>
  </si>
  <si>
    <t>Bàn xoay để bánh kem inox</t>
  </si>
  <si>
    <t>Bào cheese 4 mặt</t>
  </si>
  <si>
    <t>Bao tay nướng (SN7995)</t>
  </si>
  <si>
    <t>Bao vải bắt kem 40cm SN79696</t>
  </si>
  <si>
    <t>Bếp từ Bluestone ICB6651</t>
  </si>
  <si>
    <t>Bình xịt nước 2L</t>
  </si>
  <si>
    <t xml:space="preserve">BH-22/09    </t>
  </si>
  <si>
    <t>Bộ đuôi inox bắt bông kem 24pc</t>
  </si>
  <si>
    <t>Ca đo lường 2L</t>
  </si>
  <si>
    <t>Ca đo lường 5L</t>
  </si>
  <si>
    <t>Ca inox 0.5L</t>
  </si>
  <si>
    <t>Cân điện tử 2kg</t>
  </si>
  <si>
    <t>Cân điện tử 30kg</t>
  </si>
  <si>
    <t>Cắt bột inox SN4107</t>
  </si>
  <si>
    <t>Cây cán bột nhựa 30 cm (SN8035)</t>
  </si>
  <si>
    <t>Cây đo nhiệt độ điện tử</t>
  </si>
  <si>
    <t>Cây đóng logo BreadTalk sử dụng điện</t>
  </si>
  <si>
    <t>Cây lăn bột nhựa có răng</t>
  </si>
  <si>
    <t>Chảo chống dính 30cm</t>
  </si>
  <si>
    <t>Cọ lông dầu</t>
  </si>
  <si>
    <t>Cọ lông thỏ</t>
  </si>
  <si>
    <t>Cọ vẽ</t>
  </si>
  <si>
    <t>Công nhựa đựng bánh</t>
  </si>
  <si>
    <t>Công nhựa đựng bánh ( xanh lá)</t>
  </si>
  <si>
    <t>Đá mài dao</t>
  </si>
  <si>
    <t>Đánh trứng 10" -loại nhỏ</t>
  </si>
  <si>
    <t>Đánh trứng 14" - loại lớn</t>
  </si>
  <si>
    <t>Đánh trứng 18" - loai lớn</t>
  </si>
  <si>
    <t>Dao bào</t>
  </si>
  <si>
    <t>Dao chà láng 10" (SN4779)</t>
  </si>
  <si>
    <t>Dao chà láng 6" (15cm)</t>
  </si>
  <si>
    <t>Dao chà láng 8" (SN4778)</t>
  </si>
  <si>
    <t>Dao chà láng cổ cong 8" (SN4866)</t>
  </si>
  <si>
    <t>Dao gọt Thái lan</t>
  </si>
  <si>
    <t>Dao kitchen 25cm SN4856</t>
  </si>
  <si>
    <t xml:space="preserve">BH-32/09    </t>
  </si>
  <si>
    <t>Dao lấy nhân inox 1.2mm</t>
  </si>
  <si>
    <t>Dao lưỡi thắng 35cm (SN4830)</t>
  </si>
  <si>
    <t>Dao răng cưa 35cm SN4808</t>
  </si>
  <si>
    <t>Dao răng cưa 45cm (SN4810)</t>
  </si>
  <si>
    <t>Đồng hồ bấm giờ</t>
  </si>
  <si>
    <t>Đuôi sao inox (12 nhánh)</t>
  </si>
  <si>
    <t xml:space="preserve">BH-10/10    </t>
  </si>
  <si>
    <t>Gắp inox 3T5</t>
  </si>
  <si>
    <t>Hộp nhựa lớn 30x40cm</t>
  </si>
  <si>
    <t>Hộp nhựa nhỏ 12x20cm</t>
  </si>
  <si>
    <t>Hộp nhựa nhỏ 16x26cm</t>
  </si>
  <si>
    <t>Hộp nhựa trung 20x30cm</t>
  </si>
  <si>
    <t xml:space="preserve">Kệ inox treo tường </t>
  </si>
  <si>
    <t>Kệ thép 5 tầng đựng NVL</t>
  </si>
  <si>
    <t>Khay nhôm HCN nướng bánh SN1079</t>
  </si>
  <si>
    <t>Khui sữa</t>
  </si>
  <si>
    <t>Khung inox 57.5x28.5cm</t>
  </si>
  <si>
    <t>Khuôn bánh Toast 1200g (SN2007)</t>
  </si>
  <si>
    <t>Khuôn đổ chocolate Logo BT lớn</t>
  </si>
  <si>
    <t>Khuôn đổ chocolate Logo BT nhỏ</t>
  </si>
  <si>
    <t>Khuôn làm bánh phomai hình oval không dính SN6862 (Japan)</t>
  </si>
  <si>
    <t>BH-04/12</t>
  </si>
  <si>
    <t>Khuôn nhấn 9329 hình sao (3 cái)</t>
  </si>
  <si>
    <t>Khuôn nhấn Cookies (hình bông)</t>
  </si>
  <si>
    <t xml:space="preserve">Khuôn nhấn inox hình tim </t>
  </si>
  <si>
    <t>Khuôn nhấn tròn (12 cái/bộ)</t>
  </si>
  <si>
    <t>Khuôn nhôm Sandwich SN2055</t>
  </si>
  <si>
    <t xml:space="preserve">Khuôn nhôm tròn 6 in 1 </t>
  </si>
  <si>
    <t>Khuôn tam giác 10x10x5cm</t>
  </si>
  <si>
    <t>Khuôn tròn inox 1.9x3cm (kê mâm)</t>
  </si>
  <si>
    <t>Khuôn tròn inox 15x5cm</t>
  </si>
  <si>
    <t>Khuôn tròn inox 19.5x7cm</t>
  </si>
  <si>
    <t>Khuôn tròn inox 20x5cm</t>
  </si>
  <si>
    <t>Khuôn tròn inox 23.5x7cm</t>
  </si>
  <si>
    <t>Khuôn tròn inox 25x5cm</t>
  </si>
  <si>
    <t>Khuôn tròn inox 30x5cm</t>
  </si>
  <si>
    <t>Khuôn tròn nhỏ SN6022</t>
  </si>
  <si>
    <t>Mâm đen nướng bánh SN1072</t>
  </si>
  <si>
    <t>Mâm trắng nướng bánh SN1071</t>
  </si>
  <si>
    <t>Miếng nhựa mica 5mm (40x60)</t>
  </si>
  <si>
    <t>Miếng nhựa răng cưa</t>
  </si>
  <si>
    <t>Pallet P1006</t>
  </si>
  <si>
    <t>Rây 15cm</t>
  </si>
  <si>
    <t>Rây inox 22cm</t>
  </si>
  <si>
    <t>Rây inox 26cm</t>
  </si>
  <si>
    <t>Rổ inox 40cm</t>
  </si>
  <si>
    <t>Spatula nhựa 10" - loai nhỏ</t>
  </si>
  <si>
    <t>Spatula nhựa 14" ( SN 4742 42cm)</t>
  </si>
  <si>
    <t>Súng khò ga</t>
  </si>
  <si>
    <t>Tấm lót khay nướng bánh 60x40cm</t>
  </si>
  <si>
    <t>Thau inox 18cm</t>
  </si>
  <si>
    <t>Thau inox 26cm</t>
  </si>
  <si>
    <t>Thau inox 30cm</t>
  </si>
  <si>
    <t>Thau inox 36cm</t>
  </si>
  <si>
    <t>Thau inox 40cm</t>
  </si>
  <si>
    <t>Thau inox 44cm</t>
  </si>
  <si>
    <t>Thau inox 48cm</t>
  </si>
  <si>
    <t>Thau inox 60cm</t>
  </si>
  <si>
    <t>Thớt gỗ 30x40cm</t>
  </si>
  <si>
    <t>Thùng rác công nghiệp MGB140</t>
  </si>
  <si>
    <t>Thước inox 30cm</t>
  </si>
  <si>
    <t>Thước inox 60cm</t>
  </si>
  <si>
    <t>Vá canh inox</t>
  </si>
  <si>
    <t>Vỉ nướng bánh</t>
  </si>
  <si>
    <t>Vòng chiên trứng</t>
  </si>
  <si>
    <t xml:space="preserve">Xe đẩy Troyley nhỏ </t>
  </si>
  <si>
    <t>Xúc đá, bột inox</t>
  </si>
  <si>
    <t>Cửa hàng Biên Hòa</t>
  </si>
  <si>
    <t xml:space="preserve">BH-10/08    </t>
  </si>
  <si>
    <t>Máy cắt Sandwich ChanMag line lớn</t>
  </si>
  <si>
    <t>Máy Isi cream profi whip 0.5L</t>
  </si>
  <si>
    <t xml:space="preserve">            </t>
  </si>
  <si>
    <t>Máy POS tính tiền</t>
  </si>
  <si>
    <t>Máy xay sinh tố Vitamix</t>
  </si>
  <si>
    <t xml:space="preserve">BH-30/10    </t>
  </si>
  <si>
    <t>Bàn ELIP E1 BH</t>
  </si>
  <si>
    <t>Bàn ELIP E2 BH</t>
  </si>
  <si>
    <t>Bình đun nước siêu tốc JC-18</t>
  </si>
  <si>
    <t>Bình đựng trái cây trang trí (BH)</t>
  </si>
  <si>
    <t>Bình hoa trang trí (BH)</t>
  </si>
  <si>
    <t>Bình-tách-thố trang trí (BH)</t>
  </si>
  <si>
    <t>Ca đo lường 1L</t>
  </si>
  <si>
    <t>Ca đong 100ml</t>
  </si>
  <si>
    <t xml:space="preserve">BH-11/08    </t>
  </si>
  <si>
    <t>Ca nhựa 2L</t>
  </si>
  <si>
    <t>Cây khuấy bar spoon</t>
  </si>
  <si>
    <t>Chai góc thủy tinh trang trí (BH)</t>
  </si>
  <si>
    <t>Dao gọt Thái Lan</t>
  </si>
  <si>
    <t>Đĩa hình chữ nhật 390x120mmm</t>
  </si>
  <si>
    <t>Đĩa tròn 26cm</t>
  </si>
  <si>
    <t>Fin nhôm lớn</t>
  </si>
  <si>
    <t>Gắp bánh bằng nhựa</t>
  </si>
  <si>
    <t>Ghế sofa đôi BH</t>
  </si>
  <si>
    <t>Ghế sofa đơn BH</t>
  </si>
  <si>
    <t>Hộp đựng giấy lau tay</t>
  </si>
  <si>
    <t>Hộp đựng xà bông rửa tay</t>
  </si>
  <si>
    <t>Hủ keo trang trí (BH)</t>
  </si>
  <si>
    <t>Hủ thủy tinh Indo 1L</t>
  </si>
  <si>
    <t>Kẹp inox trưng bày bảng thực đơn (Toast)</t>
  </si>
  <si>
    <t>Két sắt</t>
  </si>
  <si>
    <t>Khay gỗ sọc</t>
  </si>
  <si>
    <t>Khay nhựa phục vụ 38x28cm</t>
  </si>
  <si>
    <t>Lọ thủy tinh trang trí (BH)</t>
  </si>
  <si>
    <t>Ly đong 30/15</t>
  </si>
  <si>
    <t>Ly đong 50/25</t>
  </si>
  <si>
    <t>Muỗng inox cafe</t>
  </si>
  <si>
    <t>Nẹp bảng giới thiệu bánh Bun</t>
  </si>
  <si>
    <t>Nẹp bảng giới thiệu bánh Kem</t>
  </si>
  <si>
    <t>Quầy bánh 1.5m</t>
  </si>
  <si>
    <t>Rây inox 20cm</t>
  </si>
  <si>
    <t>Rổ mây chữ nhật</t>
  </si>
  <si>
    <t>Rổ mây tròn</t>
  </si>
  <si>
    <t>Shaker boston</t>
  </si>
  <si>
    <t>Sharker 750ml</t>
  </si>
  <si>
    <t>Thảm bar lớn</t>
  </si>
  <si>
    <t>Thớt nhựa</t>
  </si>
  <si>
    <t>Vợt lọc trà</t>
  </si>
  <si>
    <t>BIÊN BẢN</t>
  </si>
  <si>
    <t>XÁC NHẬN CCDC CHÊNH LỆCH</t>
  </si>
  <si>
    <t>Hôm nay, ngày…….tháng …….. năm …………, chúng tôi gồm có</t>
  </si>
  <si>
    <t>Ông/ bà : ……………………………..</t>
  </si>
  <si>
    <t>Chức vụ: ……………………………………</t>
  </si>
  <si>
    <t>Ông/ bà :………………………………………………….</t>
  </si>
  <si>
    <t>Chức vụ:…………………………………………….</t>
  </si>
  <si>
    <r>
      <t xml:space="preserve">Cùng xác nhận các mặt hàng thừa, thiếu trong tháng </t>
    </r>
    <r>
      <rPr>
        <b/>
        <sz val="11"/>
        <color theme="1"/>
        <rFont val="Calibri"/>
        <family val="2"/>
        <scheme val="minor"/>
      </rPr>
      <t>CH VC BIÊN HÒA</t>
    </r>
    <r>
      <rPr>
        <sz val="11"/>
        <color theme="1"/>
        <rFont val="Calibri"/>
        <family val="2"/>
        <scheme val="minor"/>
      </rPr>
      <t xml:space="preserve"> như sau:</t>
    </r>
  </si>
  <si>
    <t>TÊN HÀNG</t>
  </si>
  <si>
    <t>SL THIẾU/THỪA</t>
  </si>
  <si>
    <t>THÀNH TiỀN</t>
  </si>
  <si>
    <t>GHI CHÚ</t>
  </si>
  <si>
    <t>TỔNG CỘNG</t>
  </si>
  <si>
    <t>Ý KiẾN ĐỀ NGHỊ GiẢI QUYẾT:………………………………………………………………………………………………..</t>
  </si>
  <si>
    <t>………………………………………………………………………………………………………………………………………</t>
  </si>
  <si>
    <t xml:space="preserve">BỘ PHẬN CỬA HÀNG           BỘ PHẬN BẾP                     </t>
  </si>
  <si>
    <t>KẾ TOÁN</t>
  </si>
  <si>
    <t>DUYỆT</t>
  </si>
  <si>
    <t>Công ty CP Bình Minh Toàn Cầu</t>
  </si>
  <si>
    <t xml:space="preserve">       Mẫu KTGH-01</t>
  </si>
  <si>
    <t>Số:…………/BB-12</t>
  </si>
  <si>
    <t>Ngày………tháng………năm……….</t>
  </si>
  <si>
    <t>BIÊN BẢN BÁO HỦY</t>
  </si>
  <si>
    <t>Bộ phận:……………CH VC BIÊN HÒA………………………………………..</t>
  </si>
  <si>
    <t>Tên hàng</t>
  </si>
  <si>
    <t>Nguyên do:……………………………………………………………………………………………</t>
  </si>
  <si>
    <t>…………………………………………………………………………………………………………</t>
  </si>
  <si>
    <t>Đề nghị:………………………………………………………………………………………………</t>
  </si>
  <si>
    <t>Người đề nghị</t>
  </si>
  <si>
    <t>Kế toán</t>
  </si>
  <si>
    <t>Duyệt</t>
  </si>
  <si>
    <t>Ghi rõ họ tên</t>
  </si>
  <si>
    <t>Máy cắt Sandwich ChanMag SM302</t>
  </si>
  <si>
    <t>Ly đong 40/20</t>
  </si>
  <si>
    <t>ĐẾN NGÀY…01....THÁNG…02…NĂM 2016</t>
  </si>
  <si>
    <t>Kiểm kê ngày 01/02/2016</t>
  </si>
  <si>
    <t>Đại diện Bếp</t>
  </si>
  <si>
    <t>Đại diện Cửa hàng</t>
  </si>
  <si>
    <t>Kế toán CH</t>
  </si>
  <si>
    <t>QLCH</t>
  </si>
  <si>
    <t>( Ký, ghi rõ họ tên )</t>
  </si>
  <si>
    <t>ĐẾN NGÀY…....THÁNG……NĂM 2016</t>
  </si>
  <si>
    <t>Kiểm kê ngày 01/04/2016</t>
  </si>
  <si>
    <t>Kiểm kê ngày…/…/2016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</si>
</sst>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#,##0.00;\-#,##0.00"/>
    <numFmt numFmtId="166" formatCode="#,##0;\-#,##0"/>
    <numFmt numFmtId="167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b/>
      <i/>
      <sz val="10"/>
      <color rgb="FF0070C0"/>
      <name val="Arial"/>
      <family val="2"/>
    </font>
    <font>
      <b/>
      <sz val="10"/>
      <color rgb="FFFF0000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theme="1"/>
      <name val="Arial"/>
      <family val="2"/>
    </font>
    <font>
      <i/>
      <sz val="10"/>
      <color theme="1"/>
      <name val="Arial"/>
      <family val="2"/>
    </font>
    <font>
      <i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indexed="9"/>
      </patternFill>
    </fill>
    <fill>
      <patternFill patternType="solid">
        <fgColor theme="0"/>
        <bgColor indexed="9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8">
    <xf numFmtId="0" fontId="0" fillId="0" borderId="0" xfId="0"/>
    <xf numFmtId="0" fontId="4" fillId="0" borderId="0" xfId="0" applyFont="1"/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7" fillId="4" borderId="2" xfId="0" applyFont="1" applyFill="1" applyBorder="1"/>
    <xf numFmtId="0" fontId="8" fillId="0" borderId="2" xfId="0" applyFont="1" applyBorder="1"/>
    <xf numFmtId="0" fontId="7" fillId="0" borderId="2" xfId="0" applyFont="1" applyBorder="1" applyAlignment="1">
      <alignment horizontal="center"/>
    </xf>
    <xf numFmtId="14" fontId="7" fillId="0" borderId="2" xfId="0" applyNumberFormat="1" applyFont="1" applyBorder="1"/>
    <xf numFmtId="0" fontId="7" fillId="0" borderId="2" xfId="0" applyFont="1" applyBorder="1"/>
    <xf numFmtId="165" fontId="7" fillId="0" borderId="2" xfId="0" applyNumberFormat="1" applyFont="1" applyBorder="1"/>
    <xf numFmtId="166" fontId="7" fillId="0" borderId="2" xfId="0" applyNumberFormat="1" applyFont="1" applyBorder="1"/>
    <xf numFmtId="0" fontId="6" fillId="0" borderId="2" xfId="0" applyFont="1" applyBorder="1" applyAlignment="1">
      <alignment horizontal="center"/>
    </xf>
    <xf numFmtId="0" fontId="4" fillId="0" borderId="2" xfId="0" applyFont="1" applyBorder="1"/>
    <xf numFmtId="0" fontId="6" fillId="0" borderId="2" xfId="0" applyFont="1" applyBorder="1" applyAlignment="1"/>
    <xf numFmtId="166" fontId="6" fillId="0" borderId="2" xfId="0" applyNumberFormat="1" applyFont="1" applyBorder="1" applyAlignment="1"/>
    <xf numFmtId="0" fontId="8" fillId="5" borderId="2" xfId="0" applyFont="1" applyFill="1" applyBorder="1"/>
    <xf numFmtId="0" fontId="9" fillId="5" borderId="2" xfId="0" applyFont="1" applyFill="1" applyBorder="1"/>
    <xf numFmtId="0" fontId="10" fillId="0" borderId="2" xfId="0" applyFont="1" applyBorder="1"/>
    <xf numFmtId="0" fontId="11" fillId="0" borderId="2" xfId="0" applyFont="1" applyBorder="1"/>
    <xf numFmtId="0" fontId="12" fillId="0" borderId="2" xfId="0" applyFont="1" applyBorder="1"/>
    <xf numFmtId="0" fontId="13" fillId="0" borderId="2" xfId="0" applyFont="1" applyBorder="1"/>
    <xf numFmtId="165" fontId="6" fillId="0" borderId="2" xfId="0" applyNumberFormat="1" applyFont="1" applyBorder="1"/>
    <xf numFmtId="166" fontId="6" fillId="0" borderId="2" xfId="0" applyNumberFormat="1" applyFont="1" applyBorder="1"/>
    <xf numFmtId="0" fontId="9" fillId="0" borderId="2" xfId="0" applyFont="1" applyBorder="1"/>
    <xf numFmtId="167" fontId="7" fillId="0" borderId="2" xfId="1" applyNumberFormat="1" applyFont="1" applyBorder="1"/>
    <xf numFmtId="0" fontId="4" fillId="0" borderId="3" xfId="0" applyFont="1" applyBorder="1"/>
    <xf numFmtId="0" fontId="7" fillId="4" borderId="3" xfId="0" applyFont="1" applyFill="1" applyBorder="1"/>
    <xf numFmtId="0" fontId="6" fillId="3" borderId="3" xfId="0" applyFont="1" applyFill="1" applyBorder="1"/>
    <xf numFmtId="0" fontId="7" fillId="3" borderId="3" xfId="0" applyFont="1" applyFill="1" applyBorder="1"/>
    <xf numFmtId="165" fontId="6" fillId="3" borderId="3" xfId="0" applyNumberFormat="1" applyFont="1" applyFill="1" applyBorder="1"/>
    <xf numFmtId="166" fontId="6" fillId="3" borderId="3" xfId="0" applyNumberFormat="1" applyFont="1" applyFill="1" applyBorder="1"/>
    <xf numFmtId="0" fontId="14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/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167" fontId="15" fillId="0" borderId="4" xfId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164" fontId="4" fillId="5" borderId="4" xfId="1" applyFont="1" applyFill="1" applyBorder="1"/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167" fontId="15" fillId="0" borderId="4" xfId="1" applyNumberFormat="1" applyFont="1" applyBorder="1"/>
    <xf numFmtId="0" fontId="0" fillId="0" borderId="4" xfId="0" applyBorder="1"/>
    <xf numFmtId="0" fontId="6" fillId="0" borderId="4" xfId="0" applyFont="1" applyBorder="1" applyAlignment="1">
      <alignment horizontal="center"/>
    </xf>
    <xf numFmtId="167" fontId="16" fillId="0" borderId="4" xfId="0" applyNumberFormat="1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Border="1"/>
    <xf numFmtId="0" fontId="7" fillId="0" borderId="8" xfId="0" applyFont="1" applyBorder="1"/>
    <xf numFmtId="0" fontId="7" fillId="0" borderId="8" xfId="0" applyFont="1" applyBorder="1" applyAlignment="1">
      <alignment horizontal="center"/>
    </xf>
    <xf numFmtId="0" fontId="17" fillId="0" borderId="0" xfId="0" applyFont="1"/>
    <xf numFmtId="0" fontId="7" fillId="0" borderId="0" xfId="0" applyFont="1" applyBorder="1" applyAlignment="1">
      <alignment horizontal="center"/>
    </xf>
    <xf numFmtId="0" fontId="18" fillId="0" borderId="0" xfId="0" applyFont="1" applyAlignment="1"/>
    <xf numFmtId="0" fontId="17" fillId="0" borderId="0" xfId="0" applyFont="1" applyAlignment="1"/>
    <xf numFmtId="0" fontId="17" fillId="0" borderId="0" xfId="0" applyFont="1" applyAlignment="1">
      <alignment horizontal="center"/>
    </xf>
    <xf numFmtId="0" fontId="17" fillId="0" borderId="4" xfId="0" applyFont="1" applyBorder="1"/>
    <xf numFmtId="0" fontId="17" fillId="0" borderId="4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9" xfId="0" applyFont="1" applyBorder="1" applyAlignment="1">
      <alignment horizontal="left"/>
    </xf>
    <xf numFmtId="0" fontId="7" fillId="0" borderId="1" xfId="0" applyFont="1" applyBorder="1"/>
    <xf numFmtId="0" fontId="7" fillId="0" borderId="10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7" fillId="0" borderId="0" xfId="0" applyFont="1" applyAlignment="1"/>
    <xf numFmtId="0" fontId="19" fillId="0" borderId="0" xfId="0" applyFont="1" applyAlignment="1"/>
    <xf numFmtId="0" fontId="19" fillId="0" borderId="0" xfId="0" applyFont="1" applyAlignment="1">
      <alignment horizontal="center"/>
    </xf>
    <xf numFmtId="164" fontId="6" fillId="3" borderId="1" xfId="1" applyFont="1" applyFill="1" applyBorder="1" applyAlignment="1">
      <alignment horizontal="center"/>
    </xf>
    <xf numFmtId="164" fontId="7" fillId="4" borderId="2" xfId="1" applyFont="1" applyFill="1" applyBorder="1"/>
    <xf numFmtId="164" fontId="6" fillId="0" borderId="2" xfId="1" applyFont="1" applyBorder="1" applyAlignment="1">
      <alignment horizontal="center"/>
    </xf>
    <xf numFmtId="164" fontId="4" fillId="0" borderId="2" xfId="1" applyFont="1" applyBorder="1"/>
    <xf numFmtId="164" fontId="4" fillId="0" borderId="3" xfId="1" applyFont="1" applyBorder="1"/>
    <xf numFmtId="164" fontId="4" fillId="0" borderId="0" xfId="1" applyFont="1"/>
    <xf numFmtId="164" fontId="6" fillId="0" borderId="2" xfId="1" applyFont="1" applyBorder="1"/>
    <xf numFmtId="164" fontId="6" fillId="3" borderId="1" xfId="1" applyFont="1" applyFill="1" applyBorder="1" applyAlignment="1">
      <alignment horizontal="center" wrapText="1"/>
    </xf>
    <xf numFmtId="164" fontId="6" fillId="5" borderId="2" xfId="1" applyFont="1" applyFill="1" applyBorder="1" applyAlignment="1">
      <alignment horizontal="center"/>
    </xf>
    <xf numFmtId="0" fontId="20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6"/>
  <sheetViews>
    <sheetView tabSelected="1" workbookViewId="0">
      <selection activeCell="I13" sqref="I13"/>
    </sheetView>
  </sheetViews>
  <sheetFormatPr defaultRowHeight="12.75" x14ac:dyDescent="0.2"/>
  <cols>
    <col min="1" max="1" width="8" style="1" customWidth="1"/>
    <col min="2" max="3" width="14" style="1" hidden="1" customWidth="1"/>
    <col min="4" max="4" width="32.85546875" style="1" customWidth="1"/>
    <col min="5" max="5" width="11.28515625" style="1" customWidth="1"/>
    <col min="6" max="6" width="14.28515625" style="1" hidden="1" customWidth="1"/>
    <col min="7" max="7" width="12.42578125" style="1" hidden="1" customWidth="1"/>
    <col min="8" max="8" width="11" style="78" customWidth="1"/>
    <col min="9" max="9" width="14.140625" style="78" customWidth="1"/>
    <col min="10" max="10" width="9.140625" style="78"/>
    <col min="11" max="11" width="17.85546875" style="1" customWidth="1"/>
    <col min="12" max="16384" width="9.140625" style="1"/>
  </cols>
  <sheetData>
    <row r="1" spans="1:11" ht="19.5" x14ac:dyDescent="0.3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1" ht="15" x14ac:dyDescent="0.25">
      <c r="A2" s="84" t="s">
        <v>231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4" spans="1:11" ht="38.25" x14ac:dyDescent="0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7</v>
      </c>
      <c r="G4" s="3" t="s">
        <v>8</v>
      </c>
      <c r="H4" s="80" t="s">
        <v>232</v>
      </c>
      <c r="I4" s="80" t="s">
        <v>233</v>
      </c>
      <c r="J4" s="73" t="s">
        <v>9</v>
      </c>
      <c r="K4" s="3" t="s">
        <v>10</v>
      </c>
    </row>
    <row r="5" spans="1:11" ht="14.25" x14ac:dyDescent="0.2">
      <c r="A5" s="4" t="s">
        <v>11</v>
      </c>
      <c r="B5" s="5"/>
      <c r="C5" s="5"/>
      <c r="D5" s="6" t="s">
        <v>12</v>
      </c>
      <c r="E5" s="5"/>
      <c r="F5" s="5"/>
      <c r="G5" s="5"/>
      <c r="H5" s="74"/>
      <c r="I5" s="74"/>
      <c r="J5" s="74"/>
      <c r="K5" s="5"/>
    </row>
    <row r="6" spans="1:11" ht="14.25" x14ac:dyDescent="0.2">
      <c r="A6" s="4">
        <v>1</v>
      </c>
      <c r="B6" s="7" t="s">
        <v>13</v>
      </c>
      <c r="C6" s="8">
        <v>42277</v>
      </c>
      <c r="D6" s="9" t="s">
        <v>14</v>
      </c>
      <c r="E6" s="4" t="s">
        <v>15</v>
      </c>
      <c r="F6" s="11">
        <v>400649000</v>
      </c>
      <c r="G6" s="11">
        <v>400649000</v>
      </c>
      <c r="H6" s="75"/>
      <c r="I6" s="75"/>
      <c r="J6" s="79"/>
      <c r="K6" s="13"/>
    </row>
    <row r="7" spans="1:11" ht="14.25" x14ac:dyDescent="0.2">
      <c r="A7" s="4">
        <f>A6+1</f>
        <v>2</v>
      </c>
      <c r="B7" s="7"/>
      <c r="C7" s="8"/>
      <c r="D7" s="9" t="s">
        <v>16</v>
      </c>
      <c r="E7" s="4" t="s">
        <v>15</v>
      </c>
      <c r="F7" s="11"/>
      <c r="G7" s="11"/>
      <c r="H7" s="75"/>
      <c r="I7" s="75"/>
      <c r="J7" s="79"/>
      <c r="K7" s="13"/>
    </row>
    <row r="8" spans="1:11" ht="14.25" x14ac:dyDescent="0.2">
      <c r="A8" s="4">
        <f>A7+1</f>
        <v>3</v>
      </c>
      <c r="B8" s="7" t="s">
        <v>17</v>
      </c>
      <c r="C8" s="8">
        <v>42277</v>
      </c>
      <c r="D8" s="9" t="s">
        <v>18</v>
      </c>
      <c r="E8" s="4" t="s">
        <v>15</v>
      </c>
      <c r="F8" s="11">
        <v>30000000</v>
      </c>
      <c r="G8" s="11">
        <v>30000000</v>
      </c>
      <c r="H8" s="75"/>
      <c r="I8" s="75"/>
      <c r="J8" s="79"/>
      <c r="K8" s="13"/>
    </row>
    <row r="9" spans="1:11" ht="14.25" x14ac:dyDescent="0.2">
      <c r="A9" s="4">
        <f t="shared" ref="A9:A72" si="0">A8+1</f>
        <v>4</v>
      </c>
      <c r="B9" s="7" t="s">
        <v>19</v>
      </c>
      <c r="C9" s="8">
        <v>42277</v>
      </c>
      <c r="D9" s="9" t="s">
        <v>20</v>
      </c>
      <c r="E9" s="4" t="s">
        <v>15</v>
      </c>
      <c r="F9" s="11">
        <v>30000000</v>
      </c>
      <c r="G9" s="11">
        <v>30000000</v>
      </c>
      <c r="H9" s="75"/>
      <c r="I9" s="75"/>
      <c r="J9" s="79"/>
      <c r="K9" s="13"/>
    </row>
    <row r="10" spans="1:11" ht="14.25" x14ac:dyDescent="0.2">
      <c r="A10" s="4">
        <f t="shared" si="0"/>
        <v>5</v>
      </c>
      <c r="B10" s="7" t="s">
        <v>21</v>
      </c>
      <c r="C10" s="8">
        <v>42277</v>
      </c>
      <c r="D10" s="9" t="s">
        <v>22</v>
      </c>
      <c r="E10" s="4" t="s">
        <v>15</v>
      </c>
      <c r="F10" s="11">
        <v>30000000</v>
      </c>
      <c r="G10" s="11">
        <v>30000000</v>
      </c>
      <c r="H10" s="75"/>
      <c r="I10" s="75"/>
      <c r="J10" s="79"/>
      <c r="K10" s="13"/>
    </row>
    <row r="11" spans="1:11" ht="14.25" x14ac:dyDescent="0.2">
      <c r="A11" s="4"/>
      <c r="B11" s="9"/>
      <c r="C11" s="9"/>
      <c r="D11" s="14" t="s">
        <v>23</v>
      </c>
      <c r="E11" s="9"/>
      <c r="F11" s="15">
        <v>490649000</v>
      </c>
      <c r="G11" s="15">
        <v>490649000</v>
      </c>
      <c r="H11" s="75"/>
      <c r="I11" s="75"/>
      <c r="J11" s="79"/>
      <c r="K11" s="13"/>
    </row>
    <row r="12" spans="1:11" x14ac:dyDescent="0.2">
      <c r="A12" s="4"/>
      <c r="B12" s="13"/>
      <c r="C12" s="13"/>
      <c r="D12" s="13"/>
      <c r="E12" s="13"/>
      <c r="F12" s="13"/>
      <c r="G12" s="13"/>
      <c r="H12" s="76"/>
      <c r="I12" s="76"/>
      <c r="J12" s="79"/>
      <c r="K12" s="13"/>
    </row>
    <row r="13" spans="1:11" x14ac:dyDescent="0.2">
      <c r="A13" s="4" t="s">
        <v>24</v>
      </c>
      <c r="B13" s="13"/>
      <c r="C13" s="13"/>
      <c r="D13" s="16" t="s">
        <v>25</v>
      </c>
      <c r="E13" s="13"/>
      <c r="F13" s="13"/>
      <c r="G13" s="13"/>
      <c r="H13" s="76"/>
      <c r="I13" s="76"/>
      <c r="J13" s="79"/>
      <c r="K13" s="13"/>
    </row>
    <row r="14" spans="1:11" x14ac:dyDescent="0.2">
      <c r="A14" s="4"/>
      <c r="B14" s="13"/>
      <c r="C14" s="13"/>
      <c r="D14" s="17" t="s">
        <v>26</v>
      </c>
      <c r="E14" s="13"/>
      <c r="F14" s="13"/>
      <c r="G14" s="13"/>
      <c r="H14" s="76"/>
      <c r="I14" s="76"/>
      <c r="J14" s="79"/>
      <c r="K14" s="13"/>
    </row>
    <row r="15" spans="1:11" ht="14.25" x14ac:dyDescent="0.2">
      <c r="A15" s="4">
        <f t="shared" si="0"/>
        <v>1</v>
      </c>
      <c r="B15" s="7" t="s">
        <v>27</v>
      </c>
      <c r="C15" s="8">
        <v>42247</v>
      </c>
      <c r="D15" s="9" t="s">
        <v>28</v>
      </c>
      <c r="E15" s="7" t="s">
        <v>15</v>
      </c>
      <c r="F15" s="10">
        <v>2000000</v>
      </c>
      <c r="G15" s="11">
        <v>2000000</v>
      </c>
      <c r="H15" s="75"/>
      <c r="I15" s="75"/>
      <c r="J15" s="79"/>
      <c r="K15" s="13"/>
    </row>
    <row r="16" spans="1:11" ht="14.25" x14ac:dyDescent="0.2">
      <c r="A16" s="4">
        <f t="shared" si="0"/>
        <v>2</v>
      </c>
      <c r="B16" s="7" t="s">
        <v>29</v>
      </c>
      <c r="C16" s="8">
        <v>42277</v>
      </c>
      <c r="D16" s="18" t="s">
        <v>30</v>
      </c>
      <c r="E16" s="7" t="s">
        <v>15</v>
      </c>
      <c r="F16" s="10">
        <v>11000000</v>
      </c>
      <c r="G16" s="11">
        <v>11000000</v>
      </c>
      <c r="H16" s="75"/>
      <c r="I16" s="75"/>
      <c r="J16" s="79"/>
      <c r="K16" s="13"/>
    </row>
    <row r="17" spans="1:11" ht="14.25" x14ac:dyDescent="0.2">
      <c r="A17" s="4">
        <f t="shared" si="0"/>
        <v>3</v>
      </c>
      <c r="B17" s="7" t="s">
        <v>29</v>
      </c>
      <c r="C17" s="8">
        <v>42277</v>
      </c>
      <c r="D17" s="18" t="s">
        <v>31</v>
      </c>
      <c r="E17" s="7" t="s">
        <v>15</v>
      </c>
      <c r="F17" s="10">
        <v>20500000</v>
      </c>
      <c r="G17" s="11">
        <v>20500000</v>
      </c>
      <c r="H17" s="75"/>
      <c r="I17" s="75"/>
      <c r="J17" s="79"/>
      <c r="K17" s="13"/>
    </row>
    <row r="18" spans="1:11" ht="14.25" x14ac:dyDescent="0.2">
      <c r="A18" s="4">
        <f t="shared" si="0"/>
        <v>4</v>
      </c>
      <c r="B18" s="7" t="s">
        <v>29</v>
      </c>
      <c r="C18" s="8">
        <v>42277</v>
      </c>
      <c r="D18" s="18" t="s">
        <v>31</v>
      </c>
      <c r="E18" s="7" t="s">
        <v>15</v>
      </c>
      <c r="F18" s="10">
        <v>17700000</v>
      </c>
      <c r="G18" s="11">
        <v>35400000</v>
      </c>
      <c r="H18" s="75"/>
      <c r="I18" s="75"/>
      <c r="J18" s="79"/>
      <c r="K18" s="13"/>
    </row>
    <row r="19" spans="1:11" ht="14.25" x14ac:dyDescent="0.2">
      <c r="A19" s="4">
        <f t="shared" si="0"/>
        <v>5</v>
      </c>
      <c r="B19" s="7" t="s">
        <v>32</v>
      </c>
      <c r="C19" s="8">
        <v>42308</v>
      </c>
      <c r="D19" s="18" t="s">
        <v>33</v>
      </c>
      <c r="E19" s="7" t="s">
        <v>15</v>
      </c>
      <c r="F19" s="10">
        <v>5400000</v>
      </c>
      <c r="G19" s="11">
        <v>5400000</v>
      </c>
      <c r="H19" s="75"/>
      <c r="I19" s="75"/>
      <c r="J19" s="79"/>
      <c r="K19" s="13"/>
    </row>
    <row r="20" spans="1:11" ht="14.25" x14ac:dyDescent="0.2">
      <c r="A20" s="4">
        <f t="shared" si="0"/>
        <v>6</v>
      </c>
      <c r="B20" s="7" t="s">
        <v>32</v>
      </c>
      <c r="C20" s="8">
        <v>42308</v>
      </c>
      <c r="D20" s="18" t="s">
        <v>222</v>
      </c>
      <c r="E20" s="7" t="s">
        <v>15</v>
      </c>
      <c r="F20" s="10">
        <v>18500000</v>
      </c>
      <c r="G20" s="11">
        <v>18500000</v>
      </c>
      <c r="H20" s="81"/>
      <c r="I20" s="81"/>
      <c r="J20" s="79"/>
      <c r="K20" s="13"/>
    </row>
    <row r="21" spans="1:11" ht="14.25" x14ac:dyDescent="0.2">
      <c r="A21" s="4">
        <f t="shared" si="0"/>
        <v>7</v>
      </c>
      <c r="B21" s="7" t="s">
        <v>32</v>
      </c>
      <c r="C21" s="8">
        <v>42308</v>
      </c>
      <c r="D21" s="18" t="s">
        <v>34</v>
      </c>
      <c r="E21" s="7" t="s">
        <v>15</v>
      </c>
      <c r="F21" s="10">
        <v>12000000</v>
      </c>
      <c r="G21" s="11">
        <v>12000000</v>
      </c>
      <c r="H21" s="75"/>
      <c r="I21" s="75"/>
      <c r="J21" s="79"/>
      <c r="K21" s="13"/>
    </row>
    <row r="22" spans="1:11" ht="14.25" x14ac:dyDescent="0.2">
      <c r="A22" s="4">
        <f t="shared" si="0"/>
        <v>8</v>
      </c>
      <c r="B22" s="7" t="s">
        <v>35</v>
      </c>
      <c r="C22" s="8">
        <v>42257</v>
      </c>
      <c r="D22" s="19" t="s">
        <v>36</v>
      </c>
      <c r="E22" s="7" t="s">
        <v>15</v>
      </c>
      <c r="F22" s="10">
        <v>700000</v>
      </c>
      <c r="G22" s="11">
        <v>700000</v>
      </c>
      <c r="H22" s="75"/>
      <c r="I22" s="75"/>
      <c r="J22" s="79"/>
      <c r="K22" s="13"/>
    </row>
    <row r="23" spans="1:11" ht="14.25" x14ac:dyDescent="0.2">
      <c r="A23" s="4">
        <f t="shared" si="0"/>
        <v>9</v>
      </c>
      <c r="B23" s="7" t="s">
        <v>27</v>
      </c>
      <c r="C23" s="8">
        <v>42247</v>
      </c>
      <c r="D23" s="9" t="s">
        <v>37</v>
      </c>
      <c r="E23" s="7" t="s">
        <v>15</v>
      </c>
      <c r="F23" s="10">
        <v>520000</v>
      </c>
      <c r="G23" s="11">
        <v>1040000</v>
      </c>
      <c r="H23" s="75"/>
      <c r="I23" s="75"/>
      <c r="J23" s="79"/>
      <c r="K23" s="13"/>
    </row>
    <row r="24" spans="1:11" ht="14.25" x14ac:dyDescent="0.2">
      <c r="A24" s="4">
        <f t="shared" si="0"/>
        <v>10</v>
      </c>
      <c r="B24" s="7" t="s">
        <v>27</v>
      </c>
      <c r="C24" s="8">
        <v>42247</v>
      </c>
      <c r="D24" s="9" t="s">
        <v>38</v>
      </c>
      <c r="E24" s="7" t="s">
        <v>15</v>
      </c>
      <c r="F24" s="10">
        <v>65000</v>
      </c>
      <c r="G24" s="11">
        <v>130000</v>
      </c>
      <c r="H24" s="75"/>
      <c r="I24" s="75"/>
      <c r="J24" s="79"/>
      <c r="K24" s="13"/>
    </row>
    <row r="25" spans="1:11" ht="14.25" x14ac:dyDescent="0.2">
      <c r="A25" s="4">
        <f t="shared" si="0"/>
        <v>11</v>
      </c>
      <c r="B25" s="7" t="s">
        <v>27</v>
      </c>
      <c r="C25" s="8">
        <v>42247</v>
      </c>
      <c r="D25" s="19" t="s">
        <v>39</v>
      </c>
      <c r="E25" s="7" t="s">
        <v>15</v>
      </c>
      <c r="F25" s="10">
        <v>475600</v>
      </c>
      <c r="G25" s="11">
        <v>475600</v>
      </c>
      <c r="H25" s="75"/>
      <c r="I25" s="75"/>
      <c r="J25" s="79"/>
      <c r="K25" s="13"/>
    </row>
    <row r="26" spans="1:11" ht="14.25" x14ac:dyDescent="0.2">
      <c r="A26" s="4">
        <f t="shared" si="0"/>
        <v>12</v>
      </c>
      <c r="B26" s="7" t="s">
        <v>27</v>
      </c>
      <c r="C26" s="8">
        <v>42247</v>
      </c>
      <c r="D26" s="9" t="s">
        <v>40</v>
      </c>
      <c r="E26" s="7" t="s">
        <v>15</v>
      </c>
      <c r="F26" s="10">
        <v>45920</v>
      </c>
      <c r="G26" s="11">
        <v>229600</v>
      </c>
      <c r="H26" s="75"/>
      <c r="I26" s="75"/>
      <c r="J26" s="79"/>
      <c r="K26" s="13"/>
    </row>
    <row r="27" spans="1:11" ht="14.25" x14ac:dyDescent="0.2">
      <c r="A27" s="4">
        <f t="shared" si="0"/>
        <v>13</v>
      </c>
      <c r="B27" s="7" t="s">
        <v>27</v>
      </c>
      <c r="C27" s="8">
        <v>42247</v>
      </c>
      <c r="D27" s="18" t="s">
        <v>41</v>
      </c>
      <c r="E27" s="7" t="s">
        <v>15</v>
      </c>
      <c r="F27" s="10">
        <v>1045455</v>
      </c>
      <c r="G27" s="11">
        <v>1045455</v>
      </c>
      <c r="H27" s="75"/>
      <c r="I27" s="75"/>
      <c r="J27" s="79"/>
      <c r="K27" s="13"/>
    </row>
    <row r="28" spans="1:11" ht="14.25" x14ac:dyDescent="0.2">
      <c r="A28" s="4">
        <f t="shared" si="0"/>
        <v>14</v>
      </c>
      <c r="B28" s="7" t="s">
        <v>43</v>
      </c>
      <c r="C28" s="8">
        <v>42265</v>
      </c>
      <c r="D28" s="9" t="s">
        <v>42</v>
      </c>
      <c r="E28" s="7" t="s">
        <v>15</v>
      </c>
      <c r="F28" s="10">
        <v>60000</v>
      </c>
      <c r="G28" s="11">
        <v>60000</v>
      </c>
      <c r="H28" s="75"/>
      <c r="I28" s="75"/>
      <c r="J28" s="79"/>
      <c r="K28" s="13"/>
    </row>
    <row r="29" spans="1:11" ht="14.25" x14ac:dyDescent="0.2">
      <c r="A29" s="4">
        <f t="shared" si="0"/>
        <v>15</v>
      </c>
      <c r="B29" s="7" t="s">
        <v>27</v>
      </c>
      <c r="C29" s="8">
        <v>42247</v>
      </c>
      <c r="D29" s="9" t="s">
        <v>44</v>
      </c>
      <c r="E29" s="7" t="s">
        <v>15</v>
      </c>
      <c r="F29" s="10">
        <v>333848</v>
      </c>
      <c r="G29" s="11">
        <v>333848</v>
      </c>
      <c r="H29" s="75"/>
      <c r="I29" s="75"/>
      <c r="J29" s="79"/>
      <c r="K29" s="13"/>
    </row>
    <row r="30" spans="1:11" ht="14.25" x14ac:dyDescent="0.2">
      <c r="A30" s="4">
        <f t="shared" si="0"/>
        <v>16</v>
      </c>
      <c r="B30" s="7" t="s">
        <v>27</v>
      </c>
      <c r="C30" s="8">
        <v>42247</v>
      </c>
      <c r="D30" s="9" t="s">
        <v>45</v>
      </c>
      <c r="E30" s="7" t="s">
        <v>15</v>
      </c>
      <c r="F30" s="10">
        <v>60000</v>
      </c>
      <c r="G30" s="11">
        <v>60000</v>
      </c>
      <c r="H30" s="75"/>
      <c r="I30" s="75"/>
      <c r="J30" s="79"/>
      <c r="K30" s="13"/>
    </row>
    <row r="31" spans="1:11" ht="14.25" x14ac:dyDescent="0.2">
      <c r="A31" s="4">
        <f t="shared" si="0"/>
        <v>17</v>
      </c>
      <c r="B31" s="7" t="s">
        <v>27</v>
      </c>
      <c r="C31" s="8">
        <v>42247</v>
      </c>
      <c r="D31" s="9" t="s">
        <v>46</v>
      </c>
      <c r="E31" s="7" t="s">
        <v>15</v>
      </c>
      <c r="F31" s="10">
        <v>130000</v>
      </c>
      <c r="G31" s="11">
        <v>130000</v>
      </c>
      <c r="H31" s="75"/>
      <c r="I31" s="75"/>
      <c r="J31" s="79"/>
      <c r="K31" s="13"/>
    </row>
    <row r="32" spans="1:11" ht="14.25" x14ac:dyDescent="0.2">
      <c r="A32" s="4">
        <f t="shared" si="0"/>
        <v>18</v>
      </c>
      <c r="B32" s="7" t="s">
        <v>27</v>
      </c>
      <c r="C32" s="8">
        <v>42247</v>
      </c>
      <c r="D32" s="9" t="s">
        <v>47</v>
      </c>
      <c r="E32" s="7" t="s">
        <v>15</v>
      </c>
      <c r="F32" s="10">
        <v>55000</v>
      </c>
      <c r="G32" s="11">
        <v>110000</v>
      </c>
      <c r="H32" s="75"/>
      <c r="I32" s="75"/>
      <c r="J32" s="79"/>
      <c r="K32" s="13"/>
    </row>
    <row r="33" spans="1:11" ht="14.25" x14ac:dyDescent="0.2">
      <c r="A33" s="4">
        <f t="shared" si="0"/>
        <v>19</v>
      </c>
      <c r="B33" s="7" t="s">
        <v>27</v>
      </c>
      <c r="C33" s="8">
        <v>42247</v>
      </c>
      <c r="D33" s="9" t="s">
        <v>48</v>
      </c>
      <c r="E33" s="7" t="s">
        <v>15</v>
      </c>
      <c r="F33" s="10">
        <v>216667</v>
      </c>
      <c r="G33" s="11">
        <v>650000</v>
      </c>
      <c r="H33" s="75"/>
      <c r="I33" s="75"/>
      <c r="J33" s="79"/>
      <c r="K33" s="13"/>
    </row>
    <row r="34" spans="1:11" ht="14.25" x14ac:dyDescent="0.2">
      <c r="A34" s="4">
        <f t="shared" si="0"/>
        <v>20</v>
      </c>
      <c r="B34" s="7" t="s">
        <v>27</v>
      </c>
      <c r="C34" s="8">
        <v>42247</v>
      </c>
      <c r="D34" s="9" t="s">
        <v>49</v>
      </c>
      <c r="E34" s="7" t="s">
        <v>15</v>
      </c>
      <c r="F34" s="10">
        <v>1800000</v>
      </c>
      <c r="G34" s="11">
        <v>3600000</v>
      </c>
      <c r="H34" s="75"/>
      <c r="I34" s="75"/>
      <c r="J34" s="79"/>
      <c r="K34" s="13"/>
    </row>
    <row r="35" spans="1:11" ht="14.25" x14ac:dyDescent="0.2">
      <c r="A35" s="4">
        <f t="shared" si="0"/>
        <v>21</v>
      </c>
      <c r="B35" s="7" t="s">
        <v>27</v>
      </c>
      <c r="C35" s="8">
        <v>42247</v>
      </c>
      <c r="D35" s="9" t="s">
        <v>50</v>
      </c>
      <c r="E35" s="7" t="s">
        <v>15</v>
      </c>
      <c r="F35" s="10">
        <v>123000</v>
      </c>
      <c r="G35" s="11">
        <v>492000</v>
      </c>
      <c r="H35" s="75"/>
      <c r="I35" s="75"/>
      <c r="J35" s="79"/>
      <c r="K35" s="13"/>
    </row>
    <row r="36" spans="1:11" ht="14.25" x14ac:dyDescent="0.2">
      <c r="A36" s="4">
        <f t="shared" si="0"/>
        <v>22</v>
      </c>
      <c r="B36" s="7" t="s">
        <v>27</v>
      </c>
      <c r="C36" s="8">
        <v>42247</v>
      </c>
      <c r="D36" s="9" t="s">
        <v>51</v>
      </c>
      <c r="E36" s="7" t="s">
        <v>15</v>
      </c>
      <c r="F36" s="10">
        <v>134480</v>
      </c>
      <c r="G36" s="11">
        <v>537920</v>
      </c>
      <c r="H36" s="75"/>
      <c r="I36" s="75"/>
      <c r="J36" s="79"/>
      <c r="K36" s="13"/>
    </row>
    <row r="37" spans="1:11" ht="14.25" x14ac:dyDescent="0.2">
      <c r="A37" s="4">
        <f t="shared" si="0"/>
        <v>23</v>
      </c>
      <c r="B37" s="7" t="s">
        <v>27</v>
      </c>
      <c r="C37" s="8">
        <v>42247</v>
      </c>
      <c r="D37" s="9" t="s">
        <v>52</v>
      </c>
      <c r="E37" s="7" t="s">
        <v>15</v>
      </c>
      <c r="F37" s="10">
        <v>320000</v>
      </c>
      <c r="G37" s="11">
        <v>320000</v>
      </c>
      <c r="H37" s="75"/>
      <c r="I37" s="75"/>
      <c r="J37" s="79"/>
      <c r="K37" s="13"/>
    </row>
    <row r="38" spans="1:11" ht="14.25" x14ac:dyDescent="0.2">
      <c r="A38" s="4">
        <f t="shared" si="0"/>
        <v>24</v>
      </c>
      <c r="B38" s="7" t="s">
        <v>27</v>
      </c>
      <c r="C38" s="8">
        <v>42247</v>
      </c>
      <c r="D38" s="9" t="s">
        <v>53</v>
      </c>
      <c r="E38" s="7" t="s">
        <v>15</v>
      </c>
      <c r="F38" s="10">
        <v>2000000</v>
      </c>
      <c r="G38" s="11">
        <v>2000000</v>
      </c>
      <c r="H38" s="75"/>
      <c r="I38" s="75"/>
      <c r="J38" s="79"/>
      <c r="K38" s="13"/>
    </row>
    <row r="39" spans="1:11" ht="14.25" x14ac:dyDescent="0.2">
      <c r="A39" s="4">
        <f t="shared" si="0"/>
        <v>25</v>
      </c>
      <c r="B39" s="7" t="s">
        <v>27</v>
      </c>
      <c r="C39" s="8">
        <v>42247</v>
      </c>
      <c r="D39" s="9" t="s">
        <v>54</v>
      </c>
      <c r="E39" s="7" t="s">
        <v>15</v>
      </c>
      <c r="F39" s="10">
        <v>80000</v>
      </c>
      <c r="G39" s="11">
        <v>160000</v>
      </c>
      <c r="H39" s="75"/>
      <c r="I39" s="75"/>
      <c r="J39" s="79"/>
      <c r="K39" s="13"/>
    </row>
    <row r="40" spans="1:11" ht="14.25" x14ac:dyDescent="0.2">
      <c r="A40" s="4">
        <f t="shared" si="0"/>
        <v>26</v>
      </c>
      <c r="B40" s="7" t="s">
        <v>27</v>
      </c>
      <c r="C40" s="8">
        <v>42247</v>
      </c>
      <c r="D40" s="9" t="s">
        <v>55</v>
      </c>
      <c r="E40" s="7" t="s">
        <v>15</v>
      </c>
      <c r="F40" s="10">
        <v>195000</v>
      </c>
      <c r="G40" s="11">
        <v>195000</v>
      </c>
      <c r="H40" s="75"/>
      <c r="I40" s="75"/>
      <c r="J40" s="79"/>
      <c r="K40" s="13"/>
    </row>
    <row r="41" spans="1:11" ht="14.25" x14ac:dyDescent="0.2">
      <c r="A41" s="4">
        <f t="shared" si="0"/>
        <v>27</v>
      </c>
      <c r="B41" s="7" t="s">
        <v>27</v>
      </c>
      <c r="C41" s="8">
        <v>42247</v>
      </c>
      <c r="D41" s="9" t="s">
        <v>56</v>
      </c>
      <c r="E41" s="7" t="s">
        <v>15</v>
      </c>
      <c r="F41" s="10">
        <v>11667</v>
      </c>
      <c r="G41" s="11">
        <v>23333</v>
      </c>
      <c r="H41" s="75"/>
      <c r="I41" s="75"/>
      <c r="J41" s="79"/>
      <c r="K41" s="13"/>
    </row>
    <row r="42" spans="1:11" ht="14.25" x14ac:dyDescent="0.2">
      <c r="A42" s="4">
        <f t="shared" si="0"/>
        <v>28</v>
      </c>
      <c r="B42" s="7" t="s">
        <v>27</v>
      </c>
      <c r="C42" s="8">
        <v>42247</v>
      </c>
      <c r="D42" s="9" t="s">
        <v>57</v>
      </c>
      <c r="E42" s="7" t="s">
        <v>15</v>
      </c>
      <c r="F42" s="10">
        <v>15208</v>
      </c>
      <c r="G42" s="11">
        <v>60833</v>
      </c>
      <c r="H42" s="75"/>
      <c r="I42" s="75"/>
      <c r="J42" s="79"/>
      <c r="K42" s="13"/>
    </row>
    <row r="43" spans="1:11" ht="14.25" x14ac:dyDescent="0.2">
      <c r="A43" s="4">
        <f t="shared" si="0"/>
        <v>29</v>
      </c>
      <c r="B43" s="7" t="s">
        <v>27</v>
      </c>
      <c r="C43" s="8">
        <v>42247</v>
      </c>
      <c r="D43" s="9" t="s">
        <v>58</v>
      </c>
      <c r="E43" s="7" t="s">
        <v>15</v>
      </c>
      <c r="F43" s="10">
        <v>5000</v>
      </c>
      <c r="G43" s="11">
        <v>10000</v>
      </c>
      <c r="H43" s="75"/>
      <c r="I43" s="75"/>
      <c r="J43" s="79"/>
      <c r="K43" s="13"/>
    </row>
    <row r="44" spans="1:11" ht="14.25" x14ac:dyDescent="0.2">
      <c r="A44" s="4">
        <f t="shared" si="0"/>
        <v>30</v>
      </c>
      <c r="B44" s="7" t="s">
        <v>27</v>
      </c>
      <c r="C44" s="8">
        <v>42247</v>
      </c>
      <c r="D44" s="9" t="s">
        <v>59</v>
      </c>
      <c r="E44" s="7" t="s">
        <v>15</v>
      </c>
      <c r="F44" s="10">
        <v>118263</v>
      </c>
      <c r="G44" s="11">
        <v>354788</v>
      </c>
      <c r="H44" s="75"/>
      <c r="I44" s="75"/>
      <c r="J44" s="79"/>
      <c r="K44" s="13"/>
    </row>
    <row r="45" spans="1:11" ht="14.25" x14ac:dyDescent="0.2">
      <c r="A45" s="4">
        <f t="shared" si="0"/>
        <v>31</v>
      </c>
      <c r="B45" s="7" t="s">
        <v>27</v>
      </c>
      <c r="C45" s="8">
        <v>42247</v>
      </c>
      <c r="D45" s="9" t="s">
        <v>60</v>
      </c>
      <c r="E45" s="7" t="s">
        <v>15</v>
      </c>
      <c r="F45" s="10">
        <v>70909</v>
      </c>
      <c r="G45" s="11">
        <v>709091</v>
      </c>
      <c r="H45" s="75"/>
      <c r="I45" s="75"/>
      <c r="J45" s="79"/>
      <c r="K45" s="13"/>
    </row>
    <row r="46" spans="1:11" ht="14.25" x14ac:dyDescent="0.2">
      <c r="A46" s="4">
        <f t="shared" si="0"/>
        <v>32</v>
      </c>
      <c r="B46" s="7" t="s">
        <v>27</v>
      </c>
      <c r="C46" s="8">
        <v>42247</v>
      </c>
      <c r="D46" s="9" t="s">
        <v>61</v>
      </c>
      <c r="E46" s="7" t="s">
        <v>15</v>
      </c>
      <c r="F46" s="10">
        <v>50000</v>
      </c>
      <c r="G46" s="11">
        <v>50000</v>
      </c>
      <c r="H46" s="75"/>
      <c r="I46" s="75"/>
      <c r="J46" s="79"/>
      <c r="K46" s="13"/>
    </row>
    <row r="47" spans="1:11" ht="14.25" x14ac:dyDescent="0.2">
      <c r="A47" s="4">
        <f t="shared" si="0"/>
        <v>33</v>
      </c>
      <c r="B47" s="7" t="s">
        <v>27</v>
      </c>
      <c r="C47" s="8">
        <v>42247</v>
      </c>
      <c r="D47" s="9" t="s">
        <v>62</v>
      </c>
      <c r="E47" s="7" t="s">
        <v>15</v>
      </c>
      <c r="F47" s="10">
        <v>55000</v>
      </c>
      <c r="G47" s="11">
        <v>165000</v>
      </c>
      <c r="H47" s="75"/>
      <c r="I47" s="75"/>
      <c r="J47" s="79"/>
      <c r="K47" s="13"/>
    </row>
    <row r="48" spans="1:11" ht="14.25" x14ac:dyDescent="0.2">
      <c r="A48" s="4">
        <f t="shared" si="0"/>
        <v>34</v>
      </c>
      <c r="B48" s="7" t="s">
        <v>27</v>
      </c>
      <c r="C48" s="8">
        <v>42247</v>
      </c>
      <c r="D48" s="9" t="s">
        <v>63</v>
      </c>
      <c r="E48" s="7" t="s">
        <v>15</v>
      </c>
      <c r="F48" s="10">
        <v>65000</v>
      </c>
      <c r="G48" s="11">
        <v>65000</v>
      </c>
      <c r="H48" s="75"/>
      <c r="I48" s="75"/>
      <c r="J48" s="79"/>
      <c r="K48" s="13"/>
    </row>
    <row r="49" spans="1:11" ht="14.25" x14ac:dyDescent="0.2">
      <c r="A49" s="4">
        <f t="shared" si="0"/>
        <v>35</v>
      </c>
      <c r="B49" s="7" t="s">
        <v>27</v>
      </c>
      <c r="C49" s="8">
        <v>42247</v>
      </c>
      <c r="D49" s="9" t="s">
        <v>64</v>
      </c>
      <c r="E49" s="7" t="s">
        <v>15</v>
      </c>
      <c r="F49" s="10">
        <v>70000</v>
      </c>
      <c r="G49" s="11">
        <v>70000</v>
      </c>
      <c r="H49" s="75"/>
      <c r="I49" s="75"/>
      <c r="J49" s="79"/>
      <c r="K49" s="13"/>
    </row>
    <row r="50" spans="1:11" ht="14.25" x14ac:dyDescent="0.2">
      <c r="A50" s="4">
        <f t="shared" si="0"/>
        <v>36</v>
      </c>
      <c r="B50" s="7" t="s">
        <v>27</v>
      </c>
      <c r="C50" s="8">
        <v>42247</v>
      </c>
      <c r="D50" s="9" t="s">
        <v>65</v>
      </c>
      <c r="E50" s="7" t="s">
        <v>15</v>
      </c>
      <c r="F50" s="10">
        <v>21667</v>
      </c>
      <c r="G50" s="11">
        <v>21667</v>
      </c>
      <c r="H50" s="75"/>
      <c r="I50" s="75"/>
      <c r="J50" s="79"/>
      <c r="K50" s="13"/>
    </row>
    <row r="51" spans="1:11" ht="14.25" x14ac:dyDescent="0.2">
      <c r="A51" s="4">
        <f t="shared" si="0"/>
        <v>37</v>
      </c>
      <c r="B51" s="7" t="s">
        <v>27</v>
      </c>
      <c r="C51" s="8">
        <v>42247</v>
      </c>
      <c r="D51" s="9" t="s">
        <v>66</v>
      </c>
      <c r="E51" s="7" t="s">
        <v>15</v>
      </c>
      <c r="F51" s="10">
        <v>166460</v>
      </c>
      <c r="G51" s="11">
        <v>166460</v>
      </c>
      <c r="H51" s="75"/>
      <c r="I51" s="75"/>
      <c r="J51" s="79"/>
      <c r="K51" s="13"/>
    </row>
    <row r="52" spans="1:11" ht="14.25" x14ac:dyDescent="0.2">
      <c r="A52" s="4">
        <f t="shared" si="0"/>
        <v>38</v>
      </c>
      <c r="B52" s="7" t="s">
        <v>27</v>
      </c>
      <c r="C52" s="8">
        <v>42247</v>
      </c>
      <c r="D52" s="9" t="s">
        <v>67</v>
      </c>
      <c r="E52" s="7" t="s">
        <v>15</v>
      </c>
      <c r="F52" s="10">
        <v>45000</v>
      </c>
      <c r="G52" s="11">
        <v>180000</v>
      </c>
      <c r="H52" s="75"/>
      <c r="I52" s="75"/>
      <c r="J52" s="79"/>
      <c r="K52" s="13"/>
    </row>
    <row r="53" spans="1:11" ht="14.25" x14ac:dyDescent="0.2">
      <c r="A53" s="4">
        <f t="shared" si="0"/>
        <v>39</v>
      </c>
      <c r="B53" s="7" t="s">
        <v>27</v>
      </c>
      <c r="C53" s="8">
        <v>42247</v>
      </c>
      <c r="D53" s="9" t="s">
        <v>68</v>
      </c>
      <c r="E53" s="7" t="s">
        <v>15</v>
      </c>
      <c r="F53" s="10">
        <v>150880</v>
      </c>
      <c r="G53" s="11">
        <v>150880</v>
      </c>
      <c r="H53" s="75"/>
      <c r="I53" s="75"/>
      <c r="J53" s="79"/>
      <c r="K53" s="13"/>
    </row>
    <row r="54" spans="1:11" ht="14.25" x14ac:dyDescent="0.2">
      <c r="A54" s="4">
        <f t="shared" si="0"/>
        <v>40</v>
      </c>
      <c r="B54" s="7" t="s">
        <v>27</v>
      </c>
      <c r="C54" s="8">
        <v>42247</v>
      </c>
      <c r="D54" s="9" t="s">
        <v>69</v>
      </c>
      <c r="E54" s="7" t="s">
        <v>15</v>
      </c>
      <c r="F54" s="10">
        <v>150880</v>
      </c>
      <c r="G54" s="11">
        <v>150880</v>
      </c>
      <c r="H54" s="75"/>
      <c r="I54" s="75"/>
      <c r="J54" s="79"/>
      <c r="K54" s="13"/>
    </row>
    <row r="55" spans="1:11" ht="14.25" x14ac:dyDescent="0.2">
      <c r="A55" s="4">
        <f t="shared" si="0"/>
        <v>41</v>
      </c>
      <c r="B55" s="7" t="s">
        <v>27</v>
      </c>
      <c r="C55" s="8">
        <v>42247</v>
      </c>
      <c r="D55" s="9" t="s">
        <v>70</v>
      </c>
      <c r="E55" s="7" t="s">
        <v>15</v>
      </c>
      <c r="F55" s="10">
        <v>15480</v>
      </c>
      <c r="G55" s="11">
        <v>46440</v>
      </c>
      <c r="H55" s="75"/>
      <c r="I55" s="75"/>
      <c r="J55" s="79"/>
      <c r="K55" s="13"/>
    </row>
    <row r="56" spans="1:11" ht="14.25" x14ac:dyDescent="0.2">
      <c r="A56" s="4">
        <f t="shared" si="0"/>
        <v>42</v>
      </c>
      <c r="B56" s="7" t="s">
        <v>27</v>
      </c>
      <c r="C56" s="8">
        <v>42247</v>
      </c>
      <c r="D56" s="9" t="s">
        <v>71</v>
      </c>
      <c r="E56" s="7" t="s">
        <v>15</v>
      </c>
      <c r="F56" s="10">
        <v>313240</v>
      </c>
      <c r="G56" s="11">
        <v>626480</v>
      </c>
      <c r="H56" s="75"/>
      <c r="I56" s="75"/>
      <c r="J56" s="79"/>
      <c r="K56" s="13"/>
    </row>
    <row r="57" spans="1:11" ht="14.25" x14ac:dyDescent="0.2">
      <c r="A57" s="4">
        <f t="shared" si="0"/>
        <v>43</v>
      </c>
      <c r="B57" s="7" t="s">
        <v>72</v>
      </c>
      <c r="C57" s="8">
        <v>42277</v>
      </c>
      <c r="D57" s="9" t="s">
        <v>73</v>
      </c>
      <c r="E57" s="7" t="s">
        <v>15</v>
      </c>
      <c r="F57" s="10">
        <v>50000</v>
      </c>
      <c r="G57" s="11">
        <v>500000</v>
      </c>
      <c r="H57" s="75"/>
      <c r="I57" s="75"/>
      <c r="J57" s="79"/>
      <c r="K57" s="13"/>
    </row>
    <row r="58" spans="1:11" ht="14.25" x14ac:dyDescent="0.2">
      <c r="A58" s="4">
        <f t="shared" si="0"/>
        <v>44</v>
      </c>
      <c r="B58" s="7" t="s">
        <v>27</v>
      </c>
      <c r="C58" s="8">
        <v>42247</v>
      </c>
      <c r="D58" s="9" t="s">
        <v>74</v>
      </c>
      <c r="E58" s="7" t="s">
        <v>15</v>
      </c>
      <c r="F58" s="10">
        <v>285360</v>
      </c>
      <c r="G58" s="11">
        <v>285360</v>
      </c>
      <c r="H58" s="75"/>
      <c r="I58" s="75"/>
      <c r="J58" s="79"/>
      <c r="K58" s="13"/>
    </row>
    <row r="59" spans="1:11" ht="14.25" x14ac:dyDescent="0.2">
      <c r="A59" s="4">
        <f t="shared" si="0"/>
        <v>45</v>
      </c>
      <c r="B59" s="7" t="s">
        <v>27</v>
      </c>
      <c r="C59" s="8">
        <v>42247</v>
      </c>
      <c r="D59" s="9" t="s">
        <v>75</v>
      </c>
      <c r="E59" s="7" t="s">
        <v>15</v>
      </c>
      <c r="F59" s="10">
        <v>289460</v>
      </c>
      <c r="G59" s="11">
        <v>289460</v>
      </c>
      <c r="H59" s="75"/>
      <c r="I59" s="75"/>
      <c r="J59" s="79"/>
      <c r="K59" s="13"/>
    </row>
    <row r="60" spans="1:11" ht="14.25" x14ac:dyDescent="0.2">
      <c r="A60" s="4">
        <f t="shared" si="0"/>
        <v>46</v>
      </c>
      <c r="B60" s="7" t="s">
        <v>27</v>
      </c>
      <c r="C60" s="8">
        <v>42247</v>
      </c>
      <c r="D60" s="9" t="s">
        <v>76</v>
      </c>
      <c r="E60" s="7" t="s">
        <v>15</v>
      </c>
      <c r="F60" s="10">
        <v>352600</v>
      </c>
      <c r="G60" s="11">
        <v>352600</v>
      </c>
      <c r="H60" s="75"/>
      <c r="I60" s="75"/>
      <c r="J60" s="79"/>
      <c r="K60" s="13"/>
    </row>
    <row r="61" spans="1:11" ht="14.25" x14ac:dyDescent="0.2">
      <c r="A61" s="4">
        <f t="shared" si="0"/>
        <v>47</v>
      </c>
      <c r="B61" s="7" t="s">
        <v>27</v>
      </c>
      <c r="C61" s="8">
        <v>42247</v>
      </c>
      <c r="D61" s="9" t="s">
        <v>77</v>
      </c>
      <c r="E61" s="7" t="s">
        <v>15</v>
      </c>
      <c r="F61" s="10">
        <v>90000</v>
      </c>
      <c r="G61" s="11">
        <v>90000</v>
      </c>
      <c r="H61" s="75"/>
      <c r="I61" s="75"/>
      <c r="J61" s="79"/>
      <c r="K61" s="13"/>
    </row>
    <row r="62" spans="1:11" ht="14.25" x14ac:dyDescent="0.2">
      <c r="A62" s="4">
        <f t="shared" si="0"/>
        <v>48</v>
      </c>
      <c r="B62" s="7" t="s">
        <v>27</v>
      </c>
      <c r="C62" s="8">
        <v>42247</v>
      </c>
      <c r="D62" s="9" t="s">
        <v>78</v>
      </c>
      <c r="E62" s="7" t="s">
        <v>15</v>
      </c>
      <c r="F62" s="10">
        <v>5000</v>
      </c>
      <c r="G62" s="11">
        <v>30000</v>
      </c>
      <c r="H62" s="75"/>
      <c r="I62" s="75"/>
      <c r="J62" s="79"/>
      <c r="K62" s="13"/>
    </row>
    <row r="63" spans="1:11" ht="14.25" x14ac:dyDescent="0.2">
      <c r="A63" s="4">
        <f t="shared" si="0"/>
        <v>49</v>
      </c>
      <c r="B63" s="7" t="s">
        <v>79</v>
      </c>
      <c r="C63" s="8">
        <v>42286</v>
      </c>
      <c r="D63" s="19" t="s">
        <v>78</v>
      </c>
      <c r="E63" s="7" t="s">
        <v>15</v>
      </c>
      <c r="F63" s="10">
        <v>5000</v>
      </c>
      <c r="G63" s="11">
        <v>10000</v>
      </c>
      <c r="H63" s="75"/>
      <c r="I63" s="75"/>
      <c r="J63" s="79"/>
      <c r="K63" s="13"/>
    </row>
    <row r="64" spans="1:11" ht="14.25" x14ac:dyDescent="0.2">
      <c r="A64" s="4">
        <f t="shared" si="0"/>
        <v>50</v>
      </c>
      <c r="B64" s="7" t="s">
        <v>27</v>
      </c>
      <c r="C64" s="8">
        <v>42247</v>
      </c>
      <c r="D64" s="9" t="s">
        <v>80</v>
      </c>
      <c r="E64" s="7" t="s">
        <v>15</v>
      </c>
      <c r="F64" s="10">
        <v>60000</v>
      </c>
      <c r="G64" s="11">
        <v>180000</v>
      </c>
      <c r="H64" s="75"/>
      <c r="I64" s="75"/>
      <c r="J64" s="79"/>
      <c r="K64" s="13"/>
    </row>
    <row r="65" spans="1:11" ht="14.25" x14ac:dyDescent="0.2">
      <c r="A65" s="4">
        <f t="shared" si="0"/>
        <v>51</v>
      </c>
      <c r="B65" s="7" t="s">
        <v>27</v>
      </c>
      <c r="C65" s="8">
        <v>42247</v>
      </c>
      <c r="D65" s="9" t="s">
        <v>81</v>
      </c>
      <c r="E65" s="7" t="s">
        <v>15</v>
      </c>
      <c r="F65" s="10">
        <v>85000</v>
      </c>
      <c r="G65" s="11">
        <v>170000</v>
      </c>
      <c r="H65" s="75"/>
      <c r="I65" s="75"/>
      <c r="J65" s="79"/>
      <c r="K65" s="13"/>
    </row>
    <row r="66" spans="1:11" ht="14.25" x14ac:dyDescent="0.2">
      <c r="A66" s="4">
        <f t="shared" si="0"/>
        <v>52</v>
      </c>
      <c r="B66" s="7" t="s">
        <v>27</v>
      </c>
      <c r="C66" s="8">
        <v>42247</v>
      </c>
      <c r="D66" s="9" t="s">
        <v>82</v>
      </c>
      <c r="E66" s="7" t="s">
        <v>15</v>
      </c>
      <c r="F66" s="10">
        <v>28000</v>
      </c>
      <c r="G66" s="11">
        <v>672000</v>
      </c>
      <c r="H66" s="75"/>
      <c r="I66" s="75"/>
      <c r="J66" s="79"/>
      <c r="K66" s="13"/>
    </row>
    <row r="67" spans="1:11" ht="14.25" x14ac:dyDescent="0.2">
      <c r="A67" s="4">
        <f t="shared" si="0"/>
        <v>53</v>
      </c>
      <c r="B67" s="7" t="s">
        <v>27</v>
      </c>
      <c r="C67" s="8">
        <v>42247</v>
      </c>
      <c r="D67" s="9" t="s">
        <v>83</v>
      </c>
      <c r="E67" s="7" t="s">
        <v>15</v>
      </c>
      <c r="F67" s="10">
        <v>30000</v>
      </c>
      <c r="G67" s="11">
        <v>990000</v>
      </c>
      <c r="H67" s="75"/>
      <c r="I67" s="75"/>
      <c r="J67" s="79"/>
      <c r="K67" s="13"/>
    </row>
    <row r="68" spans="1:11" ht="14.25" x14ac:dyDescent="0.2">
      <c r="A68" s="4">
        <f t="shared" si="0"/>
        <v>54</v>
      </c>
      <c r="B68" s="7" t="s">
        <v>27</v>
      </c>
      <c r="C68" s="8">
        <v>42247</v>
      </c>
      <c r="D68" s="9" t="s">
        <v>84</v>
      </c>
      <c r="E68" s="7" t="s">
        <v>15</v>
      </c>
      <c r="F68" s="10">
        <v>65000</v>
      </c>
      <c r="G68" s="11">
        <v>650000</v>
      </c>
      <c r="H68" s="75"/>
      <c r="I68" s="75"/>
      <c r="J68" s="79"/>
      <c r="K68" s="13"/>
    </row>
    <row r="69" spans="1:11" ht="14.25" x14ac:dyDescent="0.2">
      <c r="A69" s="4">
        <f t="shared" si="0"/>
        <v>55</v>
      </c>
      <c r="B69" s="7" t="s">
        <v>35</v>
      </c>
      <c r="C69" s="8">
        <v>42257</v>
      </c>
      <c r="D69" s="19" t="s">
        <v>85</v>
      </c>
      <c r="E69" s="7" t="s">
        <v>15</v>
      </c>
      <c r="F69" s="10">
        <v>2500000</v>
      </c>
      <c r="G69" s="11">
        <v>2500000</v>
      </c>
      <c r="H69" s="75"/>
      <c r="I69" s="75"/>
      <c r="J69" s="79"/>
      <c r="K69" s="13"/>
    </row>
    <row r="70" spans="1:11" ht="14.25" x14ac:dyDescent="0.2">
      <c r="A70" s="4">
        <f t="shared" si="0"/>
        <v>56</v>
      </c>
      <c r="B70" s="7" t="s">
        <v>27</v>
      </c>
      <c r="C70" s="8">
        <v>42247</v>
      </c>
      <c r="D70" s="9" t="s">
        <v>86</v>
      </c>
      <c r="E70" s="7" t="s">
        <v>15</v>
      </c>
      <c r="F70" s="10">
        <v>1620000</v>
      </c>
      <c r="G70" s="11">
        <v>3240000</v>
      </c>
      <c r="H70" s="75"/>
      <c r="I70" s="75"/>
      <c r="J70" s="79"/>
      <c r="K70" s="13"/>
    </row>
    <row r="71" spans="1:11" ht="14.25" x14ac:dyDescent="0.2">
      <c r="A71" s="4">
        <f t="shared" si="0"/>
        <v>57</v>
      </c>
      <c r="B71" s="7" t="s">
        <v>27</v>
      </c>
      <c r="C71" s="8">
        <v>42247</v>
      </c>
      <c r="D71" s="9" t="s">
        <v>87</v>
      </c>
      <c r="E71" s="7" t="s">
        <v>15</v>
      </c>
      <c r="F71" s="10">
        <v>322752</v>
      </c>
      <c r="G71" s="11">
        <v>1613760</v>
      </c>
      <c r="H71" s="75"/>
      <c r="I71" s="75"/>
      <c r="J71" s="79"/>
      <c r="K71" s="13"/>
    </row>
    <row r="72" spans="1:11" ht="14.25" x14ac:dyDescent="0.2">
      <c r="A72" s="4">
        <f t="shared" si="0"/>
        <v>58</v>
      </c>
      <c r="B72" s="7" t="s">
        <v>27</v>
      </c>
      <c r="C72" s="8">
        <v>42247</v>
      </c>
      <c r="D72" s="9" t="s">
        <v>88</v>
      </c>
      <c r="E72" s="7" t="s">
        <v>15</v>
      </c>
      <c r="F72" s="10">
        <v>15000</v>
      </c>
      <c r="G72" s="11">
        <v>30000</v>
      </c>
      <c r="H72" s="75"/>
      <c r="I72" s="75"/>
      <c r="J72" s="79"/>
      <c r="K72" s="13"/>
    </row>
    <row r="73" spans="1:11" ht="14.25" x14ac:dyDescent="0.2">
      <c r="A73" s="4">
        <f t="shared" ref="A73:A135" si="1">A72+1</f>
        <v>59</v>
      </c>
      <c r="B73" s="7" t="s">
        <v>27</v>
      </c>
      <c r="C73" s="8">
        <v>42247</v>
      </c>
      <c r="D73" s="9" t="s">
        <v>89</v>
      </c>
      <c r="E73" s="7" t="s">
        <v>15</v>
      </c>
      <c r="F73" s="10">
        <v>190000</v>
      </c>
      <c r="G73" s="11">
        <v>190000</v>
      </c>
      <c r="H73" s="75"/>
      <c r="I73" s="75"/>
      <c r="J73" s="79"/>
      <c r="K73" s="13"/>
    </row>
    <row r="74" spans="1:11" ht="14.25" x14ac:dyDescent="0.2">
      <c r="A74" s="4">
        <f t="shared" si="1"/>
        <v>60</v>
      </c>
      <c r="B74" s="7" t="s">
        <v>27</v>
      </c>
      <c r="C74" s="8">
        <v>42247</v>
      </c>
      <c r="D74" s="9" t="s">
        <v>90</v>
      </c>
      <c r="E74" s="7" t="s">
        <v>15</v>
      </c>
      <c r="F74" s="10">
        <v>368180</v>
      </c>
      <c r="G74" s="11">
        <v>1472720</v>
      </c>
      <c r="H74" s="75"/>
      <c r="I74" s="75"/>
      <c r="J74" s="79"/>
      <c r="K74" s="13"/>
    </row>
    <row r="75" spans="1:11" ht="14.25" x14ac:dyDescent="0.2">
      <c r="A75" s="4">
        <f t="shared" si="1"/>
        <v>61</v>
      </c>
      <c r="B75" s="7" t="s">
        <v>27</v>
      </c>
      <c r="C75" s="8">
        <v>42247</v>
      </c>
      <c r="D75" s="9" t="s">
        <v>91</v>
      </c>
      <c r="E75" s="7" t="s">
        <v>15</v>
      </c>
      <c r="F75" s="10">
        <v>1500000</v>
      </c>
      <c r="G75" s="11">
        <v>1500000</v>
      </c>
      <c r="H75" s="75"/>
      <c r="I75" s="75"/>
      <c r="J75" s="79"/>
      <c r="K75" s="13"/>
    </row>
    <row r="76" spans="1:11" ht="14.25" x14ac:dyDescent="0.2">
      <c r="A76" s="4">
        <f t="shared" si="1"/>
        <v>62</v>
      </c>
      <c r="B76" s="7" t="s">
        <v>27</v>
      </c>
      <c r="C76" s="8">
        <v>42247</v>
      </c>
      <c r="D76" s="9" t="s">
        <v>92</v>
      </c>
      <c r="E76" s="7" t="s">
        <v>15</v>
      </c>
      <c r="F76" s="10">
        <v>1500000</v>
      </c>
      <c r="G76" s="11">
        <v>1500000</v>
      </c>
      <c r="H76" s="75"/>
      <c r="I76" s="75"/>
      <c r="J76" s="79"/>
      <c r="K76" s="13"/>
    </row>
    <row r="77" spans="1:11" ht="14.25" x14ac:dyDescent="0.2">
      <c r="A77" s="4">
        <f t="shared" si="1"/>
        <v>63</v>
      </c>
      <c r="B77" s="7" t="s">
        <v>27</v>
      </c>
      <c r="C77" s="8">
        <v>42247</v>
      </c>
      <c r="D77" s="9" t="s">
        <v>93</v>
      </c>
      <c r="E77" s="7" t="s">
        <v>15</v>
      </c>
      <c r="F77" s="10">
        <v>73800</v>
      </c>
      <c r="G77" s="11">
        <v>1549800</v>
      </c>
      <c r="H77" s="75"/>
      <c r="I77" s="75"/>
      <c r="J77" s="79"/>
      <c r="K77" s="13"/>
    </row>
    <row r="78" spans="1:11" ht="14.25" x14ac:dyDescent="0.2">
      <c r="A78" s="4">
        <f t="shared" si="1"/>
        <v>64</v>
      </c>
      <c r="B78" s="4" t="s">
        <v>94</v>
      </c>
      <c r="C78" s="8">
        <v>42106</v>
      </c>
      <c r="D78" s="19" t="s">
        <v>95</v>
      </c>
      <c r="E78" s="7" t="s">
        <v>15</v>
      </c>
      <c r="F78" s="10">
        <v>25000</v>
      </c>
      <c r="G78" s="11">
        <v>25000</v>
      </c>
      <c r="H78" s="75"/>
      <c r="I78" s="75"/>
      <c r="J78" s="79"/>
      <c r="K78" s="13"/>
    </row>
    <row r="79" spans="1:11" ht="14.25" x14ac:dyDescent="0.2">
      <c r="A79" s="4">
        <f t="shared" si="1"/>
        <v>65</v>
      </c>
      <c r="B79" s="4" t="s">
        <v>94</v>
      </c>
      <c r="C79" s="8">
        <v>42106</v>
      </c>
      <c r="D79" s="20" t="s">
        <v>96</v>
      </c>
      <c r="E79" s="7" t="s">
        <v>15</v>
      </c>
      <c r="F79" s="10">
        <v>25000</v>
      </c>
      <c r="G79" s="11">
        <v>25000</v>
      </c>
      <c r="H79" s="75"/>
      <c r="I79" s="75"/>
      <c r="J79" s="79"/>
      <c r="K79" s="13"/>
    </row>
    <row r="80" spans="1:11" ht="14.25" x14ac:dyDescent="0.2">
      <c r="A80" s="4">
        <f t="shared" si="1"/>
        <v>66</v>
      </c>
      <c r="B80" s="7" t="s">
        <v>27</v>
      </c>
      <c r="C80" s="8">
        <v>42247</v>
      </c>
      <c r="D80" s="21" t="s">
        <v>97</v>
      </c>
      <c r="E80" s="7" t="s">
        <v>15</v>
      </c>
      <c r="F80" s="10">
        <v>210000</v>
      </c>
      <c r="G80" s="11">
        <v>210000</v>
      </c>
      <c r="H80" s="75"/>
      <c r="I80" s="75"/>
      <c r="J80" s="79"/>
      <c r="K80" s="13"/>
    </row>
    <row r="81" spans="1:11" ht="14.25" x14ac:dyDescent="0.2">
      <c r="A81" s="4">
        <f t="shared" si="1"/>
        <v>67</v>
      </c>
      <c r="B81" s="7" t="s">
        <v>27</v>
      </c>
      <c r="C81" s="8">
        <v>42247</v>
      </c>
      <c r="D81" s="9" t="s">
        <v>98</v>
      </c>
      <c r="E81" s="7" t="s">
        <v>15</v>
      </c>
      <c r="F81" s="10">
        <v>180000</v>
      </c>
      <c r="G81" s="11">
        <v>180000</v>
      </c>
      <c r="H81" s="75"/>
      <c r="I81" s="75"/>
      <c r="J81" s="79"/>
      <c r="K81" s="13"/>
    </row>
    <row r="82" spans="1:11" ht="14.25" x14ac:dyDescent="0.2">
      <c r="A82" s="4">
        <f t="shared" si="1"/>
        <v>68</v>
      </c>
      <c r="B82" s="7" t="s">
        <v>27</v>
      </c>
      <c r="C82" s="8">
        <v>42247</v>
      </c>
      <c r="D82" s="9" t="s">
        <v>99</v>
      </c>
      <c r="E82" s="7" t="s">
        <v>15</v>
      </c>
      <c r="F82" s="10">
        <v>159900</v>
      </c>
      <c r="G82" s="11">
        <v>3198000</v>
      </c>
      <c r="H82" s="75"/>
      <c r="I82" s="75"/>
      <c r="J82" s="79"/>
      <c r="K82" s="13"/>
    </row>
    <row r="83" spans="1:11" ht="14.25" x14ac:dyDescent="0.2">
      <c r="A83" s="4">
        <f t="shared" si="1"/>
        <v>69</v>
      </c>
      <c r="B83" s="7" t="s">
        <v>27</v>
      </c>
      <c r="C83" s="8">
        <v>42247</v>
      </c>
      <c r="D83" s="9" t="s">
        <v>100</v>
      </c>
      <c r="E83" s="7" t="s">
        <v>15</v>
      </c>
      <c r="F83" s="10">
        <v>132000</v>
      </c>
      <c r="G83" s="11">
        <v>1056000</v>
      </c>
      <c r="H83" s="75"/>
      <c r="I83" s="75"/>
      <c r="J83" s="79"/>
      <c r="K83" s="13"/>
    </row>
    <row r="84" spans="1:11" ht="14.25" x14ac:dyDescent="0.2">
      <c r="A84" s="4">
        <f t="shared" si="1"/>
        <v>70</v>
      </c>
      <c r="B84" s="7" t="s">
        <v>27</v>
      </c>
      <c r="C84" s="8">
        <v>42247</v>
      </c>
      <c r="D84" s="9" t="s">
        <v>101</v>
      </c>
      <c r="E84" s="7" t="s">
        <v>15</v>
      </c>
      <c r="F84" s="10">
        <v>45000</v>
      </c>
      <c r="G84" s="11">
        <v>900000</v>
      </c>
      <c r="H84" s="75"/>
      <c r="I84" s="75"/>
      <c r="J84" s="79"/>
      <c r="K84" s="13"/>
    </row>
    <row r="85" spans="1:11" ht="14.25" x14ac:dyDescent="0.2">
      <c r="A85" s="4">
        <f t="shared" si="1"/>
        <v>71</v>
      </c>
      <c r="B85" s="7" t="s">
        <v>27</v>
      </c>
      <c r="C85" s="8">
        <v>42247</v>
      </c>
      <c r="D85" s="9" t="s">
        <v>102</v>
      </c>
      <c r="E85" s="7" t="s">
        <v>15</v>
      </c>
      <c r="F85" s="10">
        <v>12000</v>
      </c>
      <c r="G85" s="11">
        <v>240000</v>
      </c>
      <c r="H85" s="75"/>
      <c r="I85" s="75"/>
      <c r="J85" s="79"/>
      <c r="K85" s="13"/>
    </row>
    <row r="86" spans="1:11" ht="14.25" x14ac:dyDescent="0.2">
      <c r="A86" s="4">
        <f t="shared" si="1"/>
        <v>72</v>
      </c>
      <c r="B86" s="7" t="s">
        <v>27</v>
      </c>
      <c r="C86" s="8">
        <v>42247</v>
      </c>
      <c r="D86" s="9" t="s">
        <v>103</v>
      </c>
      <c r="E86" s="7" t="s">
        <v>15</v>
      </c>
      <c r="F86" s="10">
        <v>75000</v>
      </c>
      <c r="G86" s="11">
        <v>150000</v>
      </c>
      <c r="H86" s="75"/>
      <c r="I86" s="75"/>
      <c r="J86" s="79"/>
      <c r="K86" s="13"/>
    </row>
    <row r="87" spans="1:11" ht="14.25" x14ac:dyDescent="0.2">
      <c r="A87" s="4">
        <f t="shared" si="1"/>
        <v>73</v>
      </c>
      <c r="B87" s="7" t="s">
        <v>27</v>
      </c>
      <c r="C87" s="8">
        <v>42247</v>
      </c>
      <c r="D87" s="9" t="s">
        <v>104</v>
      </c>
      <c r="E87" s="7" t="s">
        <v>15</v>
      </c>
      <c r="F87" s="10">
        <v>95000</v>
      </c>
      <c r="G87" s="11">
        <v>475000</v>
      </c>
      <c r="H87" s="75"/>
      <c r="I87" s="75"/>
      <c r="J87" s="79"/>
      <c r="K87" s="13"/>
    </row>
    <row r="88" spans="1:11" ht="14.25" x14ac:dyDescent="0.2">
      <c r="A88" s="4">
        <f t="shared" si="1"/>
        <v>74</v>
      </c>
      <c r="B88" s="7" t="s">
        <v>27</v>
      </c>
      <c r="C88" s="8">
        <v>42247</v>
      </c>
      <c r="D88" s="9" t="s">
        <v>105</v>
      </c>
      <c r="E88" s="7" t="s">
        <v>15</v>
      </c>
      <c r="F88" s="10">
        <v>85000</v>
      </c>
      <c r="G88" s="11">
        <v>1700000</v>
      </c>
      <c r="H88" s="75"/>
      <c r="I88" s="75"/>
      <c r="J88" s="79"/>
      <c r="K88" s="13"/>
    </row>
    <row r="89" spans="1:11" ht="14.25" x14ac:dyDescent="0.2">
      <c r="A89" s="4">
        <f t="shared" si="1"/>
        <v>75</v>
      </c>
      <c r="B89" s="7" t="s">
        <v>27</v>
      </c>
      <c r="C89" s="8">
        <v>42247</v>
      </c>
      <c r="D89" s="9" t="s">
        <v>106</v>
      </c>
      <c r="E89" s="7" t="s">
        <v>15</v>
      </c>
      <c r="F89" s="10">
        <v>110000</v>
      </c>
      <c r="G89" s="11">
        <v>220000</v>
      </c>
      <c r="H89" s="75"/>
      <c r="I89" s="75"/>
      <c r="J89" s="79"/>
      <c r="K89" s="13"/>
    </row>
    <row r="90" spans="1:11" ht="14.25" x14ac:dyDescent="0.2">
      <c r="A90" s="4">
        <f t="shared" si="1"/>
        <v>76</v>
      </c>
      <c r="B90" s="7" t="s">
        <v>27</v>
      </c>
      <c r="C90" s="8">
        <v>42247</v>
      </c>
      <c r="D90" s="9" t="s">
        <v>107</v>
      </c>
      <c r="E90" s="7" t="s">
        <v>15</v>
      </c>
      <c r="F90" s="10">
        <v>110000</v>
      </c>
      <c r="G90" s="11">
        <v>220000</v>
      </c>
      <c r="H90" s="75"/>
      <c r="I90" s="75"/>
      <c r="J90" s="79"/>
      <c r="K90" s="13"/>
    </row>
    <row r="91" spans="1:11" ht="14.25" x14ac:dyDescent="0.2">
      <c r="A91" s="4">
        <f t="shared" si="1"/>
        <v>77</v>
      </c>
      <c r="B91" s="7" t="s">
        <v>27</v>
      </c>
      <c r="C91" s="8">
        <v>42247</v>
      </c>
      <c r="D91" s="9" t="s">
        <v>108</v>
      </c>
      <c r="E91" s="7" t="s">
        <v>15</v>
      </c>
      <c r="F91" s="10">
        <v>130000</v>
      </c>
      <c r="G91" s="11">
        <v>260000</v>
      </c>
      <c r="H91" s="75"/>
      <c r="I91" s="75"/>
      <c r="J91" s="79"/>
      <c r="K91" s="13"/>
    </row>
    <row r="92" spans="1:11" ht="14.25" x14ac:dyDescent="0.2">
      <c r="A92" s="4">
        <f t="shared" si="1"/>
        <v>78</v>
      </c>
      <c r="B92" s="7" t="s">
        <v>27</v>
      </c>
      <c r="C92" s="8">
        <v>42247</v>
      </c>
      <c r="D92" s="9" t="s">
        <v>109</v>
      </c>
      <c r="E92" s="7" t="s">
        <v>15</v>
      </c>
      <c r="F92" s="10">
        <v>18040</v>
      </c>
      <c r="G92" s="11">
        <v>360800</v>
      </c>
      <c r="H92" s="75"/>
      <c r="I92" s="75"/>
      <c r="J92" s="79"/>
      <c r="K92" s="13"/>
    </row>
    <row r="93" spans="1:11" ht="14.25" x14ac:dyDescent="0.2">
      <c r="A93" s="4">
        <f t="shared" si="1"/>
        <v>79</v>
      </c>
      <c r="B93" s="7" t="s">
        <v>27</v>
      </c>
      <c r="C93" s="8">
        <v>42247</v>
      </c>
      <c r="D93" s="13" t="s">
        <v>110</v>
      </c>
      <c r="E93" s="7" t="s">
        <v>15</v>
      </c>
      <c r="F93" s="10">
        <v>559876</v>
      </c>
      <c r="G93" s="11">
        <v>83981426</v>
      </c>
      <c r="H93" s="75"/>
      <c r="I93" s="75"/>
      <c r="J93" s="79"/>
      <c r="K93" s="13"/>
    </row>
    <row r="94" spans="1:11" ht="14.25" x14ac:dyDescent="0.2">
      <c r="A94" s="4">
        <f t="shared" si="1"/>
        <v>80</v>
      </c>
      <c r="B94" s="7" t="s">
        <v>27</v>
      </c>
      <c r="C94" s="8">
        <v>42247</v>
      </c>
      <c r="D94" s="13" t="s">
        <v>111</v>
      </c>
      <c r="E94" s="7" t="s">
        <v>15</v>
      </c>
      <c r="F94" s="10">
        <v>308432</v>
      </c>
      <c r="G94" s="11">
        <v>7710797</v>
      </c>
      <c r="H94" s="75"/>
      <c r="I94" s="75"/>
      <c r="J94" s="79"/>
      <c r="K94" s="13"/>
    </row>
    <row r="95" spans="1:11" ht="14.25" x14ac:dyDescent="0.2">
      <c r="A95" s="4">
        <f t="shared" si="1"/>
        <v>81</v>
      </c>
      <c r="B95" s="7" t="s">
        <v>27</v>
      </c>
      <c r="C95" s="8">
        <v>42247</v>
      </c>
      <c r="D95" s="9" t="s">
        <v>112</v>
      </c>
      <c r="E95" s="7" t="s">
        <v>15</v>
      </c>
      <c r="F95" s="10">
        <v>400000</v>
      </c>
      <c r="G95" s="11">
        <v>800000</v>
      </c>
      <c r="H95" s="75"/>
      <c r="I95" s="75"/>
      <c r="J95" s="79"/>
      <c r="K95" s="13"/>
    </row>
    <row r="96" spans="1:11" ht="14.25" x14ac:dyDescent="0.2">
      <c r="A96" s="4">
        <f t="shared" si="1"/>
        <v>82</v>
      </c>
      <c r="B96" s="7" t="s">
        <v>27</v>
      </c>
      <c r="C96" s="8">
        <v>42247</v>
      </c>
      <c r="D96" s="9" t="s">
        <v>113</v>
      </c>
      <c r="E96" s="7" t="s">
        <v>15</v>
      </c>
      <c r="F96" s="10">
        <v>15000</v>
      </c>
      <c r="G96" s="11">
        <v>30000</v>
      </c>
      <c r="H96" s="75"/>
      <c r="I96" s="75"/>
      <c r="J96" s="79"/>
      <c r="K96" s="13"/>
    </row>
    <row r="97" spans="1:11" ht="14.25" x14ac:dyDescent="0.2">
      <c r="A97" s="4">
        <f t="shared" si="1"/>
        <v>83</v>
      </c>
      <c r="B97" s="7" t="s">
        <v>27</v>
      </c>
      <c r="C97" s="8">
        <v>42247</v>
      </c>
      <c r="D97" s="9" t="s">
        <v>114</v>
      </c>
      <c r="E97" s="7" t="s">
        <v>15</v>
      </c>
      <c r="F97" s="10">
        <v>236364</v>
      </c>
      <c r="G97" s="11">
        <v>472727</v>
      </c>
      <c r="H97" s="75"/>
      <c r="I97" s="75"/>
      <c r="J97" s="79"/>
      <c r="K97" s="13"/>
    </row>
    <row r="98" spans="1:11" ht="14.25" x14ac:dyDescent="0.2">
      <c r="A98" s="4">
        <f t="shared" si="1"/>
        <v>84</v>
      </c>
      <c r="B98" s="7" t="s">
        <v>27</v>
      </c>
      <c r="C98" s="8">
        <v>42247</v>
      </c>
      <c r="D98" s="9" t="s">
        <v>115</v>
      </c>
      <c r="E98" s="7" t="s">
        <v>15</v>
      </c>
      <c r="F98" s="10">
        <v>26375</v>
      </c>
      <c r="G98" s="11">
        <v>131875</v>
      </c>
      <c r="H98" s="75"/>
      <c r="I98" s="75"/>
      <c r="J98" s="79"/>
      <c r="K98" s="13"/>
    </row>
    <row r="99" spans="1:11" ht="14.25" x14ac:dyDescent="0.2">
      <c r="A99" s="4">
        <f t="shared" si="1"/>
        <v>85</v>
      </c>
      <c r="B99" s="7" t="s">
        <v>27</v>
      </c>
      <c r="C99" s="8">
        <v>42247</v>
      </c>
      <c r="D99" s="9" t="s">
        <v>116</v>
      </c>
      <c r="E99" s="7" t="s">
        <v>15</v>
      </c>
      <c r="F99" s="10">
        <v>45000</v>
      </c>
      <c r="G99" s="11">
        <v>90000</v>
      </c>
      <c r="H99" s="75"/>
      <c r="I99" s="75"/>
      <c r="J99" s="79"/>
      <c r="K99" s="13"/>
    </row>
    <row r="100" spans="1:11" ht="14.25" x14ac:dyDescent="0.2">
      <c r="A100" s="4">
        <f t="shared" si="1"/>
        <v>86</v>
      </c>
      <c r="B100" s="7" t="s">
        <v>27</v>
      </c>
      <c r="C100" s="8">
        <v>42247</v>
      </c>
      <c r="D100" s="9" t="s">
        <v>117</v>
      </c>
      <c r="E100" s="7" t="s">
        <v>15</v>
      </c>
      <c r="F100" s="10">
        <v>60000</v>
      </c>
      <c r="G100" s="11">
        <v>120000</v>
      </c>
      <c r="H100" s="75"/>
      <c r="I100" s="75"/>
      <c r="J100" s="79"/>
      <c r="K100" s="13"/>
    </row>
    <row r="101" spans="1:11" ht="14.25" x14ac:dyDescent="0.2">
      <c r="A101" s="4">
        <f t="shared" si="1"/>
        <v>87</v>
      </c>
      <c r="B101" s="7" t="s">
        <v>27</v>
      </c>
      <c r="C101" s="8">
        <v>42247</v>
      </c>
      <c r="D101" s="9" t="s">
        <v>118</v>
      </c>
      <c r="E101" s="7" t="s">
        <v>15</v>
      </c>
      <c r="F101" s="10">
        <v>85000</v>
      </c>
      <c r="G101" s="11">
        <v>170000</v>
      </c>
      <c r="H101" s="75"/>
      <c r="I101" s="75"/>
      <c r="J101" s="79"/>
      <c r="K101" s="13"/>
    </row>
    <row r="102" spans="1:11" ht="14.25" x14ac:dyDescent="0.2">
      <c r="A102" s="4">
        <f t="shared" si="1"/>
        <v>88</v>
      </c>
      <c r="B102" s="7" t="s">
        <v>27</v>
      </c>
      <c r="C102" s="8">
        <v>42247</v>
      </c>
      <c r="D102" s="9" t="s">
        <v>119</v>
      </c>
      <c r="E102" s="7" t="s">
        <v>15</v>
      </c>
      <c r="F102" s="10">
        <v>45650</v>
      </c>
      <c r="G102" s="11">
        <v>91299</v>
      </c>
      <c r="H102" s="75"/>
      <c r="I102" s="75"/>
      <c r="J102" s="79"/>
      <c r="K102" s="13"/>
    </row>
    <row r="103" spans="1:11" ht="14.25" x14ac:dyDescent="0.2">
      <c r="A103" s="4">
        <f t="shared" si="1"/>
        <v>89</v>
      </c>
      <c r="B103" s="7" t="s">
        <v>27</v>
      </c>
      <c r="C103" s="8">
        <v>42247</v>
      </c>
      <c r="D103" s="9" t="s">
        <v>120</v>
      </c>
      <c r="E103" s="7" t="s">
        <v>15</v>
      </c>
      <c r="F103" s="10">
        <v>53300</v>
      </c>
      <c r="G103" s="11">
        <v>106600</v>
      </c>
      <c r="H103" s="75"/>
      <c r="I103" s="75"/>
      <c r="J103" s="79"/>
      <c r="K103" s="13"/>
    </row>
    <row r="104" spans="1:11" ht="14.25" x14ac:dyDescent="0.2">
      <c r="A104" s="4">
        <f t="shared" si="1"/>
        <v>90</v>
      </c>
      <c r="B104" s="7" t="s">
        <v>27</v>
      </c>
      <c r="C104" s="8">
        <v>42247</v>
      </c>
      <c r="D104" s="9" t="s">
        <v>121</v>
      </c>
      <c r="E104" s="7" t="s">
        <v>15</v>
      </c>
      <c r="F104" s="10">
        <v>140000</v>
      </c>
      <c r="G104" s="11">
        <v>280000</v>
      </c>
      <c r="H104" s="75"/>
      <c r="I104" s="75"/>
      <c r="J104" s="79"/>
      <c r="K104" s="13"/>
    </row>
    <row r="105" spans="1:11" ht="14.25" x14ac:dyDescent="0.2">
      <c r="A105" s="4">
        <f t="shared" si="1"/>
        <v>91</v>
      </c>
      <c r="B105" s="7" t="s">
        <v>27</v>
      </c>
      <c r="C105" s="8">
        <v>42247</v>
      </c>
      <c r="D105" s="9" t="s">
        <v>122</v>
      </c>
      <c r="E105" s="7" t="s">
        <v>15</v>
      </c>
      <c r="F105" s="10">
        <v>1409298</v>
      </c>
      <c r="G105" s="11">
        <v>2818596</v>
      </c>
      <c r="H105" s="75"/>
      <c r="I105" s="75"/>
      <c r="J105" s="79"/>
      <c r="K105" s="13"/>
    </row>
    <row r="106" spans="1:11" ht="14.25" x14ac:dyDescent="0.2">
      <c r="A106" s="4">
        <f t="shared" si="1"/>
        <v>92</v>
      </c>
      <c r="B106" s="7" t="s">
        <v>27</v>
      </c>
      <c r="C106" s="8">
        <v>42247</v>
      </c>
      <c r="D106" s="9" t="s">
        <v>123</v>
      </c>
      <c r="E106" s="7" t="s">
        <v>15</v>
      </c>
      <c r="F106" s="10">
        <v>18000</v>
      </c>
      <c r="G106" s="11">
        <v>180000</v>
      </c>
      <c r="H106" s="75"/>
      <c r="I106" s="75"/>
      <c r="J106" s="79"/>
      <c r="K106" s="13"/>
    </row>
    <row r="107" spans="1:11" ht="14.25" x14ac:dyDescent="0.2">
      <c r="A107" s="4">
        <f t="shared" si="1"/>
        <v>93</v>
      </c>
      <c r="B107" s="7" t="s">
        <v>27</v>
      </c>
      <c r="C107" s="8">
        <v>42247</v>
      </c>
      <c r="D107" s="9" t="s">
        <v>124</v>
      </c>
      <c r="E107" s="7" t="s">
        <v>15</v>
      </c>
      <c r="F107" s="10">
        <v>30000</v>
      </c>
      <c r="G107" s="11">
        <v>180000</v>
      </c>
      <c r="H107" s="75"/>
      <c r="I107" s="75"/>
      <c r="J107" s="79"/>
      <c r="K107" s="13"/>
    </row>
    <row r="108" spans="1:11" ht="14.25" x14ac:dyDescent="0.2">
      <c r="A108" s="4">
        <f t="shared" si="1"/>
        <v>94</v>
      </c>
      <c r="B108" s="7" t="s">
        <v>27</v>
      </c>
      <c r="C108" s="8">
        <v>42247</v>
      </c>
      <c r="D108" s="9" t="s">
        <v>125</v>
      </c>
      <c r="E108" s="7" t="s">
        <v>15</v>
      </c>
      <c r="F108" s="10">
        <v>45000</v>
      </c>
      <c r="G108" s="11">
        <v>180000</v>
      </c>
      <c r="H108" s="75"/>
      <c r="I108" s="75"/>
      <c r="J108" s="79"/>
      <c r="K108" s="13"/>
    </row>
    <row r="109" spans="1:11" ht="14.25" x14ac:dyDescent="0.2">
      <c r="A109" s="4">
        <f t="shared" si="1"/>
        <v>95</v>
      </c>
      <c r="B109" s="7" t="s">
        <v>27</v>
      </c>
      <c r="C109" s="8">
        <v>42247</v>
      </c>
      <c r="D109" s="9" t="s">
        <v>126</v>
      </c>
      <c r="E109" s="7" t="s">
        <v>15</v>
      </c>
      <c r="F109" s="10">
        <v>55000</v>
      </c>
      <c r="G109" s="11">
        <v>110000</v>
      </c>
      <c r="H109" s="75"/>
      <c r="I109" s="75"/>
      <c r="J109" s="79"/>
      <c r="K109" s="13"/>
    </row>
    <row r="110" spans="1:11" ht="14.25" x14ac:dyDescent="0.2">
      <c r="A110" s="4">
        <f t="shared" si="1"/>
        <v>96</v>
      </c>
      <c r="B110" s="7" t="s">
        <v>27</v>
      </c>
      <c r="C110" s="8">
        <v>42247</v>
      </c>
      <c r="D110" s="9" t="s">
        <v>127</v>
      </c>
      <c r="E110" s="7" t="s">
        <v>15</v>
      </c>
      <c r="F110" s="10">
        <v>70000</v>
      </c>
      <c r="G110" s="11">
        <v>280000</v>
      </c>
      <c r="H110" s="75"/>
      <c r="I110" s="75"/>
      <c r="J110" s="79"/>
      <c r="K110" s="13"/>
    </row>
    <row r="111" spans="1:11" ht="14.25" x14ac:dyDescent="0.2">
      <c r="A111" s="4">
        <f t="shared" si="1"/>
        <v>97</v>
      </c>
      <c r="B111" s="7" t="s">
        <v>27</v>
      </c>
      <c r="C111" s="8">
        <v>42247</v>
      </c>
      <c r="D111" s="9" t="s">
        <v>128</v>
      </c>
      <c r="E111" s="7" t="s">
        <v>15</v>
      </c>
      <c r="F111" s="10">
        <v>85000</v>
      </c>
      <c r="G111" s="11">
        <v>170000</v>
      </c>
      <c r="H111" s="75"/>
      <c r="I111" s="75"/>
      <c r="J111" s="79"/>
      <c r="K111" s="13"/>
    </row>
    <row r="112" spans="1:11" ht="14.25" x14ac:dyDescent="0.2">
      <c r="A112" s="4">
        <f t="shared" si="1"/>
        <v>98</v>
      </c>
      <c r="B112" s="7" t="s">
        <v>27</v>
      </c>
      <c r="C112" s="8">
        <v>42247</v>
      </c>
      <c r="D112" s="9" t="s">
        <v>129</v>
      </c>
      <c r="E112" s="7" t="s">
        <v>15</v>
      </c>
      <c r="F112" s="10">
        <v>105000</v>
      </c>
      <c r="G112" s="11">
        <v>210000</v>
      </c>
      <c r="H112" s="75"/>
      <c r="I112" s="75"/>
      <c r="J112" s="79"/>
      <c r="K112" s="13"/>
    </row>
    <row r="113" spans="1:11" ht="14.25" x14ac:dyDescent="0.2">
      <c r="A113" s="4">
        <f t="shared" si="1"/>
        <v>99</v>
      </c>
      <c r="B113" s="7" t="s">
        <v>27</v>
      </c>
      <c r="C113" s="8">
        <v>42247</v>
      </c>
      <c r="D113" s="9" t="s">
        <v>130</v>
      </c>
      <c r="E113" s="7" t="s">
        <v>15</v>
      </c>
      <c r="F113" s="10">
        <v>320000</v>
      </c>
      <c r="G113" s="11">
        <v>320000</v>
      </c>
      <c r="H113" s="75"/>
      <c r="I113" s="75"/>
      <c r="J113" s="79"/>
      <c r="K113" s="13"/>
    </row>
    <row r="114" spans="1:11" ht="14.25" x14ac:dyDescent="0.2">
      <c r="A114" s="4">
        <f t="shared" si="1"/>
        <v>100</v>
      </c>
      <c r="B114" s="7" t="s">
        <v>27</v>
      </c>
      <c r="C114" s="8">
        <v>42247</v>
      </c>
      <c r="D114" s="9" t="s">
        <v>131</v>
      </c>
      <c r="E114" s="7" t="s">
        <v>15</v>
      </c>
      <c r="F114" s="10">
        <v>95000</v>
      </c>
      <c r="G114" s="11">
        <v>95000</v>
      </c>
      <c r="H114" s="75"/>
      <c r="I114" s="75"/>
      <c r="J114" s="79"/>
      <c r="K114" s="13"/>
    </row>
    <row r="115" spans="1:11" ht="14.25" x14ac:dyDescent="0.2">
      <c r="A115" s="4">
        <f t="shared" si="1"/>
        <v>101</v>
      </c>
      <c r="B115" s="7" t="s">
        <v>27</v>
      </c>
      <c r="C115" s="8">
        <v>42247</v>
      </c>
      <c r="D115" s="9" t="s">
        <v>132</v>
      </c>
      <c r="E115" s="7" t="s">
        <v>15</v>
      </c>
      <c r="F115" s="10">
        <v>536364</v>
      </c>
      <c r="G115" s="11">
        <v>536364</v>
      </c>
      <c r="H115" s="75"/>
      <c r="I115" s="75"/>
      <c r="J115" s="79"/>
      <c r="K115" s="13"/>
    </row>
    <row r="116" spans="1:11" ht="14.25" x14ac:dyDescent="0.2">
      <c r="A116" s="4">
        <f t="shared" si="1"/>
        <v>102</v>
      </c>
      <c r="B116" s="7" t="s">
        <v>27</v>
      </c>
      <c r="C116" s="8">
        <v>42247</v>
      </c>
      <c r="D116" s="9" t="s">
        <v>133</v>
      </c>
      <c r="E116" s="7" t="s">
        <v>15</v>
      </c>
      <c r="F116" s="10">
        <v>30000</v>
      </c>
      <c r="G116" s="11">
        <v>60000</v>
      </c>
      <c r="H116" s="75"/>
      <c r="I116" s="75"/>
      <c r="J116" s="79"/>
      <c r="K116" s="13"/>
    </row>
    <row r="117" spans="1:11" ht="14.25" x14ac:dyDescent="0.2">
      <c r="A117" s="4">
        <f t="shared" si="1"/>
        <v>103</v>
      </c>
      <c r="B117" s="7" t="s">
        <v>27</v>
      </c>
      <c r="C117" s="8">
        <v>42247</v>
      </c>
      <c r="D117" s="9" t="s">
        <v>134</v>
      </c>
      <c r="E117" s="7" t="s">
        <v>15</v>
      </c>
      <c r="F117" s="10">
        <v>45000</v>
      </c>
      <c r="G117" s="11">
        <v>45000</v>
      </c>
      <c r="H117" s="75"/>
      <c r="I117" s="75"/>
      <c r="J117" s="79"/>
      <c r="K117" s="13"/>
    </row>
    <row r="118" spans="1:11" ht="14.25" x14ac:dyDescent="0.2">
      <c r="A118" s="4">
        <f t="shared" si="1"/>
        <v>104</v>
      </c>
      <c r="B118" s="7" t="s">
        <v>27</v>
      </c>
      <c r="C118" s="8">
        <v>42247</v>
      </c>
      <c r="D118" s="9" t="s">
        <v>135</v>
      </c>
      <c r="E118" s="7" t="s">
        <v>15</v>
      </c>
      <c r="F118" s="10">
        <v>25000</v>
      </c>
      <c r="G118" s="11">
        <v>50000</v>
      </c>
      <c r="H118" s="75"/>
      <c r="I118" s="75"/>
      <c r="J118" s="79"/>
      <c r="K118" s="13"/>
    </row>
    <row r="119" spans="1:11" ht="14.25" x14ac:dyDescent="0.2">
      <c r="A119" s="4">
        <f t="shared" si="1"/>
        <v>105</v>
      </c>
      <c r="B119" s="7" t="s">
        <v>27</v>
      </c>
      <c r="C119" s="8">
        <v>42247</v>
      </c>
      <c r="D119" s="9" t="s">
        <v>136</v>
      </c>
      <c r="E119" s="7" t="s">
        <v>15</v>
      </c>
      <c r="F119" s="10">
        <v>210000</v>
      </c>
      <c r="G119" s="11">
        <v>4200000</v>
      </c>
      <c r="H119" s="75"/>
      <c r="I119" s="75"/>
      <c r="J119" s="79"/>
      <c r="K119" s="13"/>
    </row>
    <row r="120" spans="1:11" ht="14.25" x14ac:dyDescent="0.2">
      <c r="A120" s="4">
        <f t="shared" si="1"/>
        <v>106</v>
      </c>
      <c r="B120" s="7" t="s">
        <v>27</v>
      </c>
      <c r="C120" s="8">
        <v>42247</v>
      </c>
      <c r="D120" s="9" t="s">
        <v>137</v>
      </c>
      <c r="E120" s="7" t="s">
        <v>15</v>
      </c>
      <c r="F120" s="10">
        <v>35000</v>
      </c>
      <c r="G120" s="11">
        <v>140000</v>
      </c>
      <c r="H120" s="75"/>
      <c r="I120" s="75"/>
      <c r="J120" s="79"/>
      <c r="K120" s="13"/>
    </row>
    <row r="121" spans="1:11" ht="14.25" x14ac:dyDescent="0.2">
      <c r="A121" s="4">
        <f t="shared" si="1"/>
        <v>107</v>
      </c>
      <c r="B121" s="7" t="s">
        <v>27</v>
      </c>
      <c r="C121" s="8">
        <v>42247</v>
      </c>
      <c r="D121" s="9" t="s">
        <v>138</v>
      </c>
      <c r="E121" s="7" t="s">
        <v>15</v>
      </c>
      <c r="F121" s="10">
        <v>3870000</v>
      </c>
      <c r="G121" s="11">
        <v>19350000</v>
      </c>
      <c r="H121" s="75"/>
      <c r="I121" s="75"/>
      <c r="J121" s="79"/>
      <c r="K121" s="13"/>
    </row>
    <row r="122" spans="1:11" ht="14.25" x14ac:dyDescent="0.2">
      <c r="A122" s="4">
        <f t="shared" si="1"/>
        <v>108</v>
      </c>
      <c r="B122" s="7" t="s">
        <v>27</v>
      </c>
      <c r="C122" s="8">
        <v>42247</v>
      </c>
      <c r="D122" s="9" t="s">
        <v>139</v>
      </c>
      <c r="E122" s="7" t="s">
        <v>15</v>
      </c>
      <c r="F122" s="10">
        <v>66000</v>
      </c>
      <c r="G122" s="11">
        <v>66000</v>
      </c>
      <c r="H122" s="75"/>
      <c r="I122" s="75"/>
      <c r="J122" s="79"/>
      <c r="K122" s="13"/>
    </row>
    <row r="123" spans="1:11" ht="14.25" x14ac:dyDescent="0.2">
      <c r="A123" s="4"/>
      <c r="B123" s="13"/>
      <c r="C123" s="13"/>
      <c r="D123" s="17"/>
      <c r="E123" s="7"/>
      <c r="F123" s="22">
        <f>SUM(F15:F122)</f>
        <v>116656375</v>
      </c>
      <c r="G123" s="23">
        <f>SUM(G15:G122)</f>
        <v>269931459</v>
      </c>
      <c r="H123" s="75"/>
      <c r="I123" s="75"/>
      <c r="J123" s="79"/>
      <c r="K123" s="13"/>
    </row>
    <row r="124" spans="1:11" ht="14.25" x14ac:dyDescent="0.2">
      <c r="A124" s="12"/>
      <c r="B124" s="13"/>
      <c r="C124" s="13"/>
      <c r="D124" s="24" t="s">
        <v>140</v>
      </c>
      <c r="E124" s="7"/>
      <c r="F124" s="13"/>
      <c r="G124" s="13"/>
      <c r="H124" s="75"/>
      <c r="I124" s="75"/>
      <c r="J124" s="79"/>
      <c r="K124" s="13"/>
    </row>
    <row r="125" spans="1:11" ht="14.25" x14ac:dyDescent="0.2">
      <c r="A125" s="4">
        <v>1</v>
      </c>
      <c r="B125" s="7" t="s">
        <v>141</v>
      </c>
      <c r="C125" s="8">
        <v>42247</v>
      </c>
      <c r="D125" s="9" t="s">
        <v>142</v>
      </c>
      <c r="E125" s="7" t="s">
        <v>15</v>
      </c>
      <c r="F125" s="10">
        <v>21500000</v>
      </c>
      <c r="G125" s="11">
        <v>21500000</v>
      </c>
      <c r="H125" s="75"/>
      <c r="I125" s="75"/>
      <c r="J125" s="79"/>
      <c r="K125" s="13"/>
    </row>
    <row r="126" spans="1:11" ht="14.25" x14ac:dyDescent="0.2">
      <c r="A126" s="4">
        <f t="shared" si="1"/>
        <v>2</v>
      </c>
      <c r="B126" s="7" t="s">
        <v>141</v>
      </c>
      <c r="C126" s="8">
        <v>42247</v>
      </c>
      <c r="D126" s="9" t="s">
        <v>143</v>
      </c>
      <c r="E126" s="7" t="s">
        <v>15</v>
      </c>
      <c r="F126" s="10">
        <v>2085000</v>
      </c>
      <c r="G126" s="11">
        <v>2085000</v>
      </c>
      <c r="H126" s="75"/>
      <c r="I126" s="75"/>
      <c r="J126" s="79"/>
      <c r="K126" s="13"/>
    </row>
    <row r="127" spans="1:11" ht="14.25" x14ac:dyDescent="0.2">
      <c r="A127" s="4">
        <f t="shared" si="1"/>
        <v>3</v>
      </c>
      <c r="B127" s="7" t="s">
        <v>144</v>
      </c>
      <c r="C127" s="8">
        <v>42278.628472222219</v>
      </c>
      <c r="D127" s="9" t="s">
        <v>145</v>
      </c>
      <c r="E127" s="7" t="s">
        <v>15</v>
      </c>
      <c r="F127" s="10">
        <v>0</v>
      </c>
      <c r="G127" s="11">
        <v>0</v>
      </c>
      <c r="H127" s="75"/>
      <c r="I127" s="75"/>
      <c r="J127" s="79"/>
      <c r="K127" s="13"/>
    </row>
    <row r="128" spans="1:11" ht="14.25" x14ac:dyDescent="0.2">
      <c r="A128" s="4">
        <f t="shared" si="1"/>
        <v>4</v>
      </c>
      <c r="B128" s="7" t="s">
        <v>141</v>
      </c>
      <c r="C128" s="8">
        <v>42247</v>
      </c>
      <c r="D128" s="9" t="s">
        <v>146</v>
      </c>
      <c r="E128" s="7" t="s">
        <v>15</v>
      </c>
      <c r="F128" s="10">
        <v>17272728</v>
      </c>
      <c r="G128" s="11">
        <v>17272728</v>
      </c>
      <c r="H128" s="75"/>
      <c r="I128" s="75"/>
      <c r="J128" s="79"/>
      <c r="K128" s="13"/>
    </row>
    <row r="129" spans="1:11" ht="14.25" x14ac:dyDescent="0.2">
      <c r="A129" s="4">
        <f t="shared" si="1"/>
        <v>5</v>
      </c>
      <c r="B129" s="7" t="s">
        <v>147</v>
      </c>
      <c r="C129" s="8">
        <v>42308</v>
      </c>
      <c r="D129" s="9" t="s">
        <v>148</v>
      </c>
      <c r="E129" s="7" t="s">
        <v>15</v>
      </c>
      <c r="F129" s="10">
        <v>2900000</v>
      </c>
      <c r="G129" s="11">
        <v>26100000</v>
      </c>
      <c r="H129" s="75"/>
      <c r="I129" s="75"/>
      <c r="J129" s="79"/>
      <c r="K129" s="13"/>
    </row>
    <row r="130" spans="1:11" ht="14.25" x14ac:dyDescent="0.2">
      <c r="A130" s="4">
        <f t="shared" si="1"/>
        <v>6</v>
      </c>
      <c r="B130" s="7" t="s">
        <v>147</v>
      </c>
      <c r="C130" s="8">
        <v>42308</v>
      </c>
      <c r="D130" s="9" t="s">
        <v>149</v>
      </c>
      <c r="E130" s="7" t="s">
        <v>15</v>
      </c>
      <c r="F130" s="10">
        <v>2000000</v>
      </c>
      <c r="G130" s="11">
        <v>14000000</v>
      </c>
      <c r="H130" s="75"/>
      <c r="I130" s="75"/>
      <c r="J130" s="79"/>
      <c r="K130" s="13"/>
    </row>
    <row r="131" spans="1:11" ht="14.25" x14ac:dyDescent="0.2">
      <c r="A131" s="4">
        <f t="shared" si="1"/>
        <v>7</v>
      </c>
      <c r="B131" s="7" t="s">
        <v>141</v>
      </c>
      <c r="C131" s="8">
        <v>42247</v>
      </c>
      <c r="D131" s="9" t="s">
        <v>150</v>
      </c>
      <c r="E131" s="7" t="s">
        <v>15</v>
      </c>
      <c r="F131" s="10">
        <v>345455</v>
      </c>
      <c r="G131" s="11">
        <v>345455</v>
      </c>
      <c r="H131" s="75"/>
      <c r="I131" s="75"/>
      <c r="J131" s="79"/>
      <c r="K131" s="13"/>
    </row>
    <row r="132" spans="1:11" ht="14.25" x14ac:dyDescent="0.2">
      <c r="A132" s="4">
        <f t="shared" si="1"/>
        <v>8</v>
      </c>
      <c r="B132" s="7" t="s">
        <v>144</v>
      </c>
      <c r="C132" s="8">
        <v>42248</v>
      </c>
      <c r="D132" s="9" t="s">
        <v>151</v>
      </c>
      <c r="E132" s="7" t="s">
        <v>15</v>
      </c>
      <c r="F132" s="10">
        <v>135455</v>
      </c>
      <c r="G132" s="11">
        <v>135455</v>
      </c>
      <c r="H132" s="75"/>
      <c r="I132" s="75"/>
      <c r="J132" s="79"/>
      <c r="K132" s="13"/>
    </row>
    <row r="133" spans="1:11" ht="14.25" x14ac:dyDescent="0.2">
      <c r="A133" s="4">
        <f t="shared" si="1"/>
        <v>9</v>
      </c>
      <c r="B133" s="7" t="s">
        <v>144</v>
      </c>
      <c r="C133" s="8">
        <v>42248</v>
      </c>
      <c r="D133" s="9" t="s">
        <v>152</v>
      </c>
      <c r="E133" s="7" t="s">
        <v>15</v>
      </c>
      <c r="F133" s="10">
        <v>107172</v>
      </c>
      <c r="G133" s="11">
        <v>428688</v>
      </c>
      <c r="H133" s="75"/>
      <c r="I133" s="75"/>
      <c r="J133" s="79"/>
      <c r="K133" s="13"/>
    </row>
    <row r="134" spans="1:11" ht="14.25" x14ac:dyDescent="0.2">
      <c r="A134" s="4">
        <f t="shared" si="1"/>
        <v>10</v>
      </c>
      <c r="B134" s="7" t="s">
        <v>144</v>
      </c>
      <c r="C134" s="8">
        <v>42248</v>
      </c>
      <c r="D134" s="9" t="s">
        <v>153</v>
      </c>
      <c r="E134" s="7" t="s">
        <v>15</v>
      </c>
      <c r="F134" s="10">
        <v>170000</v>
      </c>
      <c r="G134" s="11">
        <v>170000</v>
      </c>
      <c r="H134" s="75"/>
      <c r="I134" s="75"/>
      <c r="J134" s="79"/>
      <c r="K134" s="13"/>
    </row>
    <row r="135" spans="1:11" ht="14.25" x14ac:dyDescent="0.2">
      <c r="A135" s="4">
        <f t="shared" si="1"/>
        <v>11</v>
      </c>
      <c r="B135" s="7" t="s">
        <v>141</v>
      </c>
      <c r="C135" s="8">
        <v>42247</v>
      </c>
      <c r="D135" s="9" t="s">
        <v>154</v>
      </c>
      <c r="E135" s="7" t="s">
        <v>15</v>
      </c>
      <c r="F135" s="10">
        <v>45000</v>
      </c>
      <c r="G135" s="11">
        <v>45000</v>
      </c>
      <c r="H135" s="75"/>
      <c r="I135" s="75"/>
      <c r="J135" s="79"/>
      <c r="K135" s="13"/>
    </row>
    <row r="136" spans="1:11" ht="14.25" x14ac:dyDescent="0.2">
      <c r="A136" s="4">
        <f t="shared" ref="A136:A174" si="2">A135+1</f>
        <v>12</v>
      </c>
      <c r="B136" s="7" t="s">
        <v>141</v>
      </c>
      <c r="C136" s="8">
        <v>42247</v>
      </c>
      <c r="D136" s="9" t="s">
        <v>45</v>
      </c>
      <c r="E136" s="7" t="s">
        <v>15</v>
      </c>
      <c r="F136" s="10">
        <v>40000</v>
      </c>
      <c r="G136" s="11">
        <v>120000</v>
      </c>
      <c r="H136" s="75"/>
      <c r="I136" s="75"/>
      <c r="J136" s="79"/>
      <c r="K136" s="13"/>
    </row>
    <row r="137" spans="1:11" ht="14.25" x14ac:dyDescent="0.2">
      <c r="A137" s="4">
        <f t="shared" si="2"/>
        <v>13</v>
      </c>
      <c r="B137" s="7" t="s">
        <v>141</v>
      </c>
      <c r="C137" s="8">
        <v>42247</v>
      </c>
      <c r="D137" s="9" t="s">
        <v>155</v>
      </c>
      <c r="E137" s="7" t="s">
        <v>15</v>
      </c>
      <c r="F137" s="10">
        <v>35000</v>
      </c>
      <c r="G137" s="11">
        <v>35000</v>
      </c>
      <c r="H137" s="75"/>
      <c r="I137" s="75"/>
      <c r="J137" s="79"/>
      <c r="K137" s="13"/>
    </row>
    <row r="138" spans="1:11" ht="14.25" x14ac:dyDescent="0.2">
      <c r="A138" s="4">
        <f t="shared" si="2"/>
        <v>14</v>
      </c>
      <c r="B138" s="7" t="s">
        <v>156</v>
      </c>
      <c r="C138" s="8">
        <v>42244</v>
      </c>
      <c r="D138" s="19" t="s">
        <v>157</v>
      </c>
      <c r="E138" s="7" t="s">
        <v>15</v>
      </c>
      <c r="F138" s="10">
        <v>20273</v>
      </c>
      <c r="G138" s="11">
        <v>20273</v>
      </c>
      <c r="H138" s="75"/>
      <c r="I138" s="75"/>
      <c r="J138" s="79"/>
      <c r="K138" s="13"/>
    </row>
    <row r="139" spans="1:11" ht="14.25" x14ac:dyDescent="0.2">
      <c r="A139" s="4">
        <f t="shared" si="2"/>
        <v>15</v>
      </c>
      <c r="B139" s="7" t="s">
        <v>141</v>
      </c>
      <c r="C139" s="8">
        <v>42247</v>
      </c>
      <c r="D139" s="9" t="s">
        <v>48</v>
      </c>
      <c r="E139" s="7" t="s">
        <v>15</v>
      </c>
      <c r="F139" s="10">
        <v>650000</v>
      </c>
      <c r="G139" s="11">
        <v>650000</v>
      </c>
      <c r="H139" s="75"/>
      <c r="I139" s="75"/>
      <c r="J139" s="79"/>
      <c r="K139" s="13"/>
    </row>
    <row r="140" spans="1:11" ht="14.25" x14ac:dyDescent="0.2">
      <c r="A140" s="4">
        <f t="shared" si="2"/>
        <v>16</v>
      </c>
      <c r="B140" s="7" t="s">
        <v>141</v>
      </c>
      <c r="C140" s="8">
        <v>42247</v>
      </c>
      <c r="D140" s="9" t="s">
        <v>158</v>
      </c>
      <c r="E140" s="7" t="s">
        <v>15</v>
      </c>
      <c r="F140" s="10">
        <v>20000</v>
      </c>
      <c r="G140" s="11">
        <v>60000</v>
      </c>
      <c r="H140" s="75"/>
      <c r="I140" s="75"/>
      <c r="J140" s="79"/>
      <c r="K140" s="13"/>
    </row>
    <row r="141" spans="1:11" ht="14.25" x14ac:dyDescent="0.2">
      <c r="A141" s="4">
        <f t="shared" si="2"/>
        <v>17</v>
      </c>
      <c r="B141" s="7" t="s">
        <v>144</v>
      </c>
      <c r="C141" s="8">
        <v>42248</v>
      </c>
      <c r="D141" s="9" t="s">
        <v>159</v>
      </c>
      <c r="E141" s="7" t="s">
        <v>15</v>
      </c>
      <c r="F141" s="10">
        <v>30000</v>
      </c>
      <c r="G141" s="11">
        <v>600000</v>
      </c>
      <c r="H141" s="75"/>
      <c r="I141" s="75"/>
      <c r="J141" s="79"/>
      <c r="K141" s="13"/>
    </row>
    <row r="142" spans="1:11" ht="14.25" x14ac:dyDescent="0.2">
      <c r="A142" s="4">
        <f t="shared" si="2"/>
        <v>18</v>
      </c>
      <c r="B142" s="7" t="s">
        <v>141</v>
      </c>
      <c r="C142" s="8">
        <v>42247</v>
      </c>
      <c r="D142" s="9" t="s">
        <v>65</v>
      </c>
      <c r="E142" s="7" t="s">
        <v>15</v>
      </c>
      <c r="F142" s="10">
        <v>21666</v>
      </c>
      <c r="G142" s="11">
        <v>21666</v>
      </c>
      <c r="H142" s="75"/>
      <c r="I142" s="75"/>
      <c r="J142" s="79"/>
      <c r="K142" s="13"/>
    </row>
    <row r="143" spans="1:11" ht="14.25" x14ac:dyDescent="0.2">
      <c r="A143" s="4">
        <f t="shared" si="2"/>
        <v>19</v>
      </c>
      <c r="B143" s="7" t="s">
        <v>156</v>
      </c>
      <c r="C143" s="8">
        <v>42244</v>
      </c>
      <c r="D143" s="9" t="s">
        <v>160</v>
      </c>
      <c r="E143" s="7" t="s">
        <v>15</v>
      </c>
      <c r="F143" s="10">
        <v>15600</v>
      </c>
      <c r="G143" s="11">
        <v>15600</v>
      </c>
      <c r="H143" s="75"/>
      <c r="I143" s="75"/>
      <c r="J143" s="79"/>
      <c r="K143" s="13"/>
    </row>
    <row r="144" spans="1:11" ht="14.25" x14ac:dyDescent="0.2">
      <c r="A144" s="4">
        <f t="shared" si="2"/>
        <v>20</v>
      </c>
      <c r="B144" s="7" t="s">
        <v>141</v>
      </c>
      <c r="C144" s="8">
        <v>42247</v>
      </c>
      <c r="D144" s="9" t="s">
        <v>161</v>
      </c>
      <c r="E144" s="7" t="s">
        <v>15</v>
      </c>
      <c r="F144" s="10">
        <v>685637</v>
      </c>
      <c r="G144" s="11">
        <v>6856370</v>
      </c>
      <c r="H144" s="75"/>
      <c r="I144" s="75"/>
      <c r="J144" s="79"/>
      <c r="K144" s="13"/>
    </row>
    <row r="145" spans="1:11" ht="14.25" x14ac:dyDescent="0.2">
      <c r="A145" s="4">
        <f t="shared" si="2"/>
        <v>21</v>
      </c>
      <c r="B145" s="7" t="s">
        <v>141</v>
      </c>
      <c r="C145" s="8">
        <v>42247</v>
      </c>
      <c r="D145" s="9" t="s">
        <v>162</v>
      </c>
      <c r="E145" s="7" t="s">
        <v>15</v>
      </c>
      <c r="F145" s="10">
        <v>398939</v>
      </c>
      <c r="G145" s="11">
        <v>4787269</v>
      </c>
      <c r="H145" s="75"/>
      <c r="I145" s="75"/>
      <c r="J145" s="79"/>
      <c r="K145" s="13"/>
    </row>
    <row r="146" spans="1:11" ht="14.25" x14ac:dyDescent="0.2">
      <c r="A146" s="4">
        <f t="shared" si="2"/>
        <v>22</v>
      </c>
      <c r="B146" s="7" t="s">
        <v>141</v>
      </c>
      <c r="C146" s="8">
        <v>42247</v>
      </c>
      <c r="D146" s="9" t="s">
        <v>163</v>
      </c>
      <c r="E146" s="7" t="s">
        <v>15</v>
      </c>
      <c r="F146" s="10">
        <v>16916</v>
      </c>
      <c r="G146" s="11">
        <v>33831</v>
      </c>
      <c r="H146" s="75"/>
      <c r="I146" s="75"/>
      <c r="J146" s="79"/>
      <c r="K146" s="13"/>
    </row>
    <row r="147" spans="1:11" ht="14.25" x14ac:dyDescent="0.2">
      <c r="A147" s="4">
        <f t="shared" si="2"/>
        <v>23</v>
      </c>
      <c r="B147" s="7" t="s">
        <v>141</v>
      </c>
      <c r="C147" s="8">
        <v>42247</v>
      </c>
      <c r="D147" s="9" t="s">
        <v>164</v>
      </c>
      <c r="E147" s="7" t="s">
        <v>15</v>
      </c>
      <c r="F147" s="10">
        <v>190005</v>
      </c>
      <c r="G147" s="11">
        <v>3040079</v>
      </c>
      <c r="H147" s="75"/>
      <c r="I147" s="75"/>
      <c r="J147" s="79"/>
      <c r="K147" s="13"/>
    </row>
    <row r="148" spans="1:11" ht="14.25" x14ac:dyDescent="0.2">
      <c r="A148" s="4">
        <f t="shared" si="2"/>
        <v>24</v>
      </c>
      <c r="B148" s="7" t="s">
        <v>147</v>
      </c>
      <c r="C148" s="8">
        <v>42308</v>
      </c>
      <c r="D148" s="9" t="s">
        <v>165</v>
      </c>
      <c r="E148" s="7" t="s">
        <v>15</v>
      </c>
      <c r="F148" s="10">
        <v>5200000</v>
      </c>
      <c r="G148" s="11">
        <v>46800000</v>
      </c>
      <c r="H148" s="75"/>
      <c r="I148" s="75"/>
      <c r="J148" s="79"/>
      <c r="K148" s="13"/>
    </row>
    <row r="149" spans="1:11" ht="14.25" x14ac:dyDescent="0.2">
      <c r="A149" s="4">
        <f t="shared" si="2"/>
        <v>25</v>
      </c>
      <c r="B149" s="7" t="s">
        <v>147</v>
      </c>
      <c r="C149" s="8">
        <v>42308</v>
      </c>
      <c r="D149" s="9" t="s">
        <v>166</v>
      </c>
      <c r="E149" s="7" t="s">
        <v>15</v>
      </c>
      <c r="F149" s="10">
        <v>700000</v>
      </c>
      <c r="G149" s="11">
        <v>22400000</v>
      </c>
      <c r="H149" s="75"/>
      <c r="I149" s="75"/>
      <c r="J149" s="79"/>
      <c r="K149" s="13"/>
    </row>
    <row r="150" spans="1:11" ht="14.25" x14ac:dyDescent="0.2">
      <c r="A150" s="4">
        <f t="shared" si="2"/>
        <v>26</v>
      </c>
      <c r="B150" s="7"/>
      <c r="C150" s="8"/>
      <c r="D150" s="9" t="s">
        <v>167</v>
      </c>
      <c r="E150" s="7" t="s">
        <v>15</v>
      </c>
      <c r="F150" s="25">
        <v>350000</v>
      </c>
      <c r="G150" s="11" t="e">
        <f>#REF!*F150</f>
        <v>#REF!</v>
      </c>
      <c r="H150" s="75"/>
      <c r="I150" s="75"/>
      <c r="J150" s="79"/>
      <c r="K150" s="13"/>
    </row>
    <row r="151" spans="1:11" ht="14.25" x14ac:dyDescent="0.2">
      <c r="A151" s="4">
        <f t="shared" si="2"/>
        <v>27</v>
      </c>
      <c r="B151" s="7"/>
      <c r="C151" s="8"/>
      <c r="D151" s="9" t="s">
        <v>168</v>
      </c>
      <c r="E151" s="7" t="s">
        <v>15</v>
      </c>
      <c r="F151" s="25">
        <v>180000</v>
      </c>
      <c r="G151" s="11" t="e">
        <f>#REF!*F151</f>
        <v>#REF!</v>
      </c>
      <c r="H151" s="75"/>
      <c r="I151" s="75"/>
      <c r="J151" s="79"/>
      <c r="K151" s="13"/>
    </row>
    <row r="152" spans="1:11" ht="14.25" x14ac:dyDescent="0.2">
      <c r="A152" s="4">
        <f t="shared" si="2"/>
        <v>28</v>
      </c>
      <c r="B152" s="7" t="s">
        <v>144</v>
      </c>
      <c r="C152" s="8">
        <v>42248</v>
      </c>
      <c r="D152" s="9" t="s">
        <v>169</v>
      </c>
      <c r="E152" s="7" t="s">
        <v>15</v>
      </c>
      <c r="F152" s="10">
        <v>490000</v>
      </c>
      <c r="G152" s="11">
        <v>2940000</v>
      </c>
      <c r="H152" s="75"/>
      <c r="I152" s="75"/>
      <c r="J152" s="79"/>
      <c r="K152" s="13"/>
    </row>
    <row r="153" spans="1:11" ht="14.25" x14ac:dyDescent="0.2">
      <c r="A153" s="4">
        <f t="shared" si="2"/>
        <v>29</v>
      </c>
      <c r="B153" s="7" t="s">
        <v>141</v>
      </c>
      <c r="C153" s="8">
        <v>42247</v>
      </c>
      <c r="D153" s="9" t="s">
        <v>170</v>
      </c>
      <c r="E153" s="7" t="s">
        <v>15</v>
      </c>
      <c r="F153" s="10">
        <v>61000</v>
      </c>
      <c r="G153" s="11">
        <v>183000</v>
      </c>
      <c r="H153" s="75"/>
      <c r="I153" s="75"/>
      <c r="J153" s="79"/>
      <c r="K153" s="13"/>
    </row>
    <row r="154" spans="1:11" ht="14.25" x14ac:dyDescent="0.2">
      <c r="A154" s="4">
        <f t="shared" si="2"/>
        <v>30</v>
      </c>
      <c r="B154" s="7" t="s">
        <v>141</v>
      </c>
      <c r="C154" s="8">
        <v>42247</v>
      </c>
      <c r="D154" s="9" t="s">
        <v>171</v>
      </c>
      <c r="E154" s="7" t="s">
        <v>15</v>
      </c>
      <c r="F154" s="10">
        <v>216259</v>
      </c>
      <c r="G154" s="11">
        <v>3892656</v>
      </c>
      <c r="H154" s="75"/>
      <c r="I154" s="75"/>
      <c r="J154" s="79"/>
      <c r="K154" s="13"/>
    </row>
    <row r="155" spans="1:11" ht="14.25" x14ac:dyDescent="0.2">
      <c r="A155" s="4">
        <f t="shared" si="2"/>
        <v>31</v>
      </c>
      <c r="B155" s="7" t="s">
        <v>141</v>
      </c>
      <c r="C155" s="8">
        <v>42247</v>
      </c>
      <c r="D155" s="9" t="s">
        <v>172</v>
      </c>
      <c r="E155" s="7" t="s">
        <v>15</v>
      </c>
      <c r="F155" s="10">
        <v>2000000</v>
      </c>
      <c r="G155" s="11">
        <v>2000000</v>
      </c>
      <c r="H155" s="75"/>
      <c r="I155" s="75"/>
      <c r="J155" s="79"/>
      <c r="K155" s="13"/>
    </row>
    <row r="156" spans="1:11" ht="14.25" x14ac:dyDescent="0.2">
      <c r="A156" s="4">
        <f t="shared" si="2"/>
        <v>32</v>
      </c>
      <c r="B156" s="7" t="s">
        <v>141</v>
      </c>
      <c r="C156" s="8">
        <v>42247</v>
      </c>
      <c r="D156" s="9" t="s">
        <v>173</v>
      </c>
      <c r="E156" s="7" t="s">
        <v>15</v>
      </c>
      <c r="F156" s="10">
        <v>170000</v>
      </c>
      <c r="G156" s="11">
        <v>10200000</v>
      </c>
      <c r="H156" s="75"/>
      <c r="I156" s="75"/>
      <c r="J156" s="79"/>
      <c r="K156" s="13"/>
    </row>
    <row r="157" spans="1:11" ht="14.25" x14ac:dyDescent="0.2">
      <c r="A157" s="4">
        <f t="shared" si="2"/>
        <v>33</v>
      </c>
      <c r="B157" s="7" t="s">
        <v>141</v>
      </c>
      <c r="C157" s="8">
        <v>42247</v>
      </c>
      <c r="D157" s="9" t="s">
        <v>174</v>
      </c>
      <c r="E157" s="7" t="s">
        <v>15</v>
      </c>
      <c r="F157" s="10">
        <v>38852</v>
      </c>
      <c r="G157" s="11">
        <v>1398673</v>
      </c>
      <c r="H157" s="75"/>
      <c r="I157" s="75"/>
      <c r="J157" s="79"/>
      <c r="K157" s="13"/>
    </row>
    <row r="158" spans="1:11" ht="14.25" x14ac:dyDescent="0.2">
      <c r="A158" s="4">
        <f t="shared" si="2"/>
        <v>34</v>
      </c>
      <c r="B158" s="7" t="s">
        <v>144</v>
      </c>
      <c r="C158" s="8">
        <v>42248</v>
      </c>
      <c r="D158" s="9" t="s">
        <v>175</v>
      </c>
      <c r="E158" s="7" t="s">
        <v>15</v>
      </c>
      <c r="F158" s="10">
        <v>58243</v>
      </c>
      <c r="G158" s="11">
        <v>174728</v>
      </c>
      <c r="H158" s="75"/>
      <c r="I158" s="75"/>
      <c r="J158" s="79"/>
      <c r="K158" s="13"/>
    </row>
    <row r="159" spans="1:11" ht="14.25" x14ac:dyDescent="0.2">
      <c r="A159" s="4">
        <f t="shared" si="2"/>
        <v>35</v>
      </c>
      <c r="B159" s="7" t="s">
        <v>141</v>
      </c>
      <c r="C159" s="8">
        <v>42247</v>
      </c>
      <c r="D159" s="9" t="s">
        <v>176</v>
      </c>
      <c r="E159" s="7" t="s">
        <v>15</v>
      </c>
      <c r="F159" s="10">
        <v>40000</v>
      </c>
      <c r="G159" s="11">
        <v>40000</v>
      </c>
      <c r="H159" s="75"/>
      <c r="I159" s="75"/>
      <c r="J159" s="79"/>
      <c r="K159" s="13"/>
    </row>
    <row r="160" spans="1:11" ht="14.25" x14ac:dyDescent="0.2">
      <c r="A160" s="4"/>
      <c r="B160" s="7"/>
      <c r="C160" s="8"/>
      <c r="D160" s="9" t="s">
        <v>223</v>
      </c>
      <c r="E160" s="7" t="s">
        <v>15</v>
      </c>
      <c r="F160" s="10"/>
      <c r="G160" s="11"/>
      <c r="H160" s="75"/>
      <c r="I160" s="75"/>
      <c r="J160" s="79"/>
      <c r="K160" s="13"/>
    </row>
    <row r="161" spans="1:11" ht="14.25" x14ac:dyDescent="0.2">
      <c r="A161" s="4">
        <f>A159+1</f>
        <v>36</v>
      </c>
      <c r="B161" s="7" t="s">
        <v>141</v>
      </c>
      <c r="C161" s="8">
        <v>42247</v>
      </c>
      <c r="D161" s="9" t="s">
        <v>177</v>
      </c>
      <c r="E161" s="7" t="s">
        <v>15</v>
      </c>
      <c r="F161" s="10">
        <v>25000</v>
      </c>
      <c r="G161" s="11">
        <v>25000</v>
      </c>
      <c r="H161" s="75"/>
      <c r="I161" s="75"/>
      <c r="J161" s="79"/>
      <c r="K161" s="13"/>
    </row>
    <row r="162" spans="1:11" ht="14.25" x14ac:dyDescent="0.2">
      <c r="A162" s="4">
        <f t="shared" si="2"/>
        <v>37</v>
      </c>
      <c r="B162" s="7" t="s">
        <v>141</v>
      </c>
      <c r="C162" s="8">
        <v>42247</v>
      </c>
      <c r="D162" s="9" t="s">
        <v>178</v>
      </c>
      <c r="E162" s="7" t="s">
        <v>15</v>
      </c>
      <c r="F162" s="10">
        <v>6750</v>
      </c>
      <c r="G162" s="11">
        <v>40500</v>
      </c>
      <c r="H162" s="75"/>
      <c r="I162" s="75"/>
      <c r="J162" s="79"/>
      <c r="K162" s="13"/>
    </row>
    <row r="163" spans="1:11" ht="14.25" x14ac:dyDescent="0.2">
      <c r="A163" s="4">
        <f t="shared" si="2"/>
        <v>38</v>
      </c>
      <c r="B163" s="7" t="s">
        <v>141</v>
      </c>
      <c r="C163" s="8">
        <v>42247</v>
      </c>
      <c r="D163" s="9" t="s">
        <v>179</v>
      </c>
      <c r="E163" s="7" t="s">
        <v>15</v>
      </c>
      <c r="F163" s="10">
        <v>12000</v>
      </c>
      <c r="G163" s="11">
        <v>1080000</v>
      </c>
      <c r="H163" s="75"/>
      <c r="I163" s="75"/>
      <c r="J163" s="79"/>
      <c r="K163" s="13"/>
    </row>
    <row r="164" spans="1:11" ht="14.25" x14ac:dyDescent="0.2">
      <c r="A164" s="4">
        <f t="shared" si="2"/>
        <v>39</v>
      </c>
      <c r="B164" s="7" t="s">
        <v>141</v>
      </c>
      <c r="C164" s="8">
        <v>42247</v>
      </c>
      <c r="D164" s="9" t="s">
        <v>180</v>
      </c>
      <c r="E164" s="7" t="s">
        <v>15</v>
      </c>
      <c r="F164" s="10">
        <v>16000</v>
      </c>
      <c r="G164" s="11">
        <v>800000</v>
      </c>
      <c r="H164" s="75"/>
      <c r="I164" s="75"/>
      <c r="J164" s="79"/>
      <c r="K164" s="13"/>
    </row>
    <row r="165" spans="1:11" ht="14.25" x14ac:dyDescent="0.2">
      <c r="A165" s="4">
        <f t="shared" si="2"/>
        <v>40</v>
      </c>
      <c r="B165" s="7" t="s">
        <v>144</v>
      </c>
      <c r="C165" s="8">
        <v>42278.628472222219</v>
      </c>
      <c r="D165" s="19" t="s">
        <v>181</v>
      </c>
      <c r="E165" s="7" t="s">
        <v>15</v>
      </c>
      <c r="F165" s="10">
        <v>0</v>
      </c>
      <c r="G165" s="11">
        <v>0</v>
      </c>
      <c r="H165" s="75"/>
      <c r="I165" s="75"/>
      <c r="J165" s="79"/>
      <c r="K165" s="13"/>
    </row>
    <row r="166" spans="1:11" ht="14.25" x14ac:dyDescent="0.2">
      <c r="A166" s="4">
        <f t="shared" si="2"/>
        <v>41</v>
      </c>
      <c r="B166" s="7" t="s">
        <v>141</v>
      </c>
      <c r="C166" s="8">
        <v>42247</v>
      </c>
      <c r="D166" s="9" t="s">
        <v>182</v>
      </c>
      <c r="E166" s="7" t="s">
        <v>15</v>
      </c>
      <c r="F166" s="10">
        <v>45000</v>
      </c>
      <c r="G166" s="11">
        <v>90000</v>
      </c>
      <c r="H166" s="75"/>
      <c r="I166" s="75"/>
      <c r="J166" s="79"/>
      <c r="K166" s="13"/>
    </row>
    <row r="167" spans="1:11" ht="14.25" x14ac:dyDescent="0.2">
      <c r="A167" s="4">
        <f t="shared" si="2"/>
        <v>42</v>
      </c>
      <c r="B167" s="7" t="s">
        <v>141</v>
      </c>
      <c r="C167" s="8">
        <v>42247</v>
      </c>
      <c r="D167" s="9" t="s">
        <v>183</v>
      </c>
      <c r="E167" s="7" t="s">
        <v>15</v>
      </c>
      <c r="F167" s="10">
        <v>80000</v>
      </c>
      <c r="G167" s="11">
        <v>160000</v>
      </c>
      <c r="H167" s="75"/>
      <c r="I167" s="75"/>
      <c r="J167" s="79"/>
      <c r="K167" s="13"/>
    </row>
    <row r="168" spans="1:11" ht="14.25" x14ac:dyDescent="0.2">
      <c r="A168" s="4">
        <f t="shared" si="2"/>
        <v>43</v>
      </c>
      <c r="B168" s="7" t="s">
        <v>141</v>
      </c>
      <c r="C168" s="8">
        <v>42247</v>
      </c>
      <c r="D168" s="9" t="s">
        <v>184</v>
      </c>
      <c r="E168" s="7" t="s">
        <v>15</v>
      </c>
      <c r="F168" s="10">
        <v>110000</v>
      </c>
      <c r="G168" s="11">
        <v>110000</v>
      </c>
      <c r="H168" s="75"/>
      <c r="I168" s="75"/>
      <c r="J168" s="79"/>
      <c r="K168" s="13"/>
    </row>
    <row r="169" spans="1:11" ht="14.25" x14ac:dyDescent="0.2">
      <c r="A169" s="4">
        <f t="shared" si="2"/>
        <v>44</v>
      </c>
      <c r="B169" s="7" t="s">
        <v>141</v>
      </c>
      <c r="C169" s="8">
        <v>42247</v>
      </c>
      <c r="D169" s="9" t="s">
        <v>185</v>
      </c>
      <c r="E169" s="7" t="s">
        <v>15</v>
      </c>
      <c r="F169" s="10">
        <v>105000</v>
      </c>
      <c r="G169" s="11">
        <v>105000</v>
      </c>
      <c r="H169" s="75"/>
      <c r="I169" s="75"/>
      <c r="J169" s="79"/>
      <c r="K169" s="13"/>
    </row>
    <row r="170" spans="1:11" ht="14.25" x14ac:dyDescent="0.2">
      <c r="A170" s="4">
        <f t="shared" si="2"/>
        <v>45</v>
      </c>
      <c r="B170" s="7" t="s">
        <v>141</v>
      </c>
      <c r="C170" s="8">
        <v>42247</v>
      </c>
      <c r="D170" s="9" t="s">
        <v>186</v>
      </c>
      <c r="E170" s="7" t="s">
        <v>15</v>
      </c>
      <c r="F170" s="10">
        <v>85000</v>
      </c>
      <c r="G170" s="11">
        <v>85000</v>
      </c>
      <c r="H170" s="75"/>
      <c r="I170" s="75"/>
      <c r="J170" s="79"/>
      <c r="K170" s="13"/>
    </row>
    <row r="171" spans="1:11" ht="14.25" x14ac:dyDescent="0.2">
      <c r="A171" s="4">
        <f t="shared" si="2"/>
        <v>46</v>
      </c>
      <c r="B171" s="7" t="s">
        <v>141</v>
      </c>
      <c r="C171" s="8">
        <v>42247</v>
      </c>
      <c r="D171" s="9" t="s">
        <v>187</v>
      </c>
      <c r="E171" s="7" t="s">
        <v>15</v>
      </c>
      <c r="F171" s="10">
        <v>150000</v>
      </c>
      <c r="G171" s="11">
        <v>300000</v>
      </c>
      <c r="H171" s="75"/>
      <c r="I171" s="75"/>
      <c r="J171" s="79"/>
      <c r="K171" s="13"/>
    </row>
    <row r="172" spans="1:11" ht="14.25" x14ac:dyDescent="0.2">
      <c r="A172" s="4">
        <f t="shared" si="2"/>
        <v>47</v>
      </c>
      <c r="B172" s="7" t="s">
        <v>144</v>
      </c>
      <c r="C172" s="8">
        <v>42278.628472222219</v>
      </c>
      <c r="D172" s="9" t="s">
        <v>188</v>
      </c>
      <c r="E172" s="7" t="s">
        <v>15</v>
      </c>
      <c r="F172" s="10">
        <v>0</v>
      </c>
      <c r="G172" s="11">
        <v>0</v>
      </c>
      <c r="H172" s="75"/>
      <c r="I172" s="75"/>
      <c r="J172" s="79"/>
      <c r="K172" s="13"/>
    </row>
    <row r="173" spans="1:11" ht="14.25" x14ac:dyDescent="0.2">
      <c r="A173" s="4">
        <f t="shared" si="2"/>
        <v>48</v>
      </c>
      <c r="B173" s="7" t="s">
        <v>141</v>
      </c>
      <c r="C173" s="8">
        <v>42247</v>
      </c>
      <c r="D173" s="9" t="s">
        <v>189</v>
      </c>
      <c r="E173" s="7" t="s">
        <v>15</v>
      </c>
      <c r="F173" s="10">
        <v>8000</v>
      </c>
      <c r="G173" s="11">
        <v>8000</v>
      </c>
      <c r="H173" s="75"/>
      <c r="I173" s="75"/>
      <c r="J173" s="79"/>
      <c r="K173" s="13"/>
    </row>
    <row r="174" spans="1:11" ht="14.25" x14ac:dyDescent="0.2">
      <c r="A174" s="4">
        <f t="shared" si="2"/>
        <v>49</v>
      </c>
      <c r="B174" s="7" t="s">
        <v>141</v>
      </c>
      <c r="C174" s="8">
        <v>42247</v>
      </c>
      <c r="D174" s="9" t="s">
        <v>139</v>
      </c>
      <c r="E174" s="7" t="s">
        <v>15</v>
      </c>
      <c r="F174" s="10">
        <v>66000</v>
      </c>
      <c r="G174" s="11">
        <v>66000</v>
      </c>
      <c r="H174" s="75"/>
      <c r="I174" s="75"/>
      <c r="J174" s="79"/>
      <c r="K174" s="13"/>
    </row>
    <row r="175" spans="1:11" ht="14.25" x14ac:dyDescent="0.2">
      <c r="A175" s="26"/>
      <c r="B175" s="27"/>
      <c r="C175" s="27"/>
      <c r="D175" s="28" t="s">
        <v>23</v>
      </c>
      <c r="E175" s="29"/>
      <c r="F175" s="30">
        <f>SUM(F125:F174)</f>
        <v>58897950</v>
      </c>
      <c r="G175" s="31" t="e">
        <f>SUM(G125:G174)</f>
        <v>#REF!</v>
      </c>
      <c r="H175" s="77"/>
      <c r="I175" s="77"/>
      <c r="J175" s="77"/>
      <c r="K175" s="26"/>
    </row>
    <row r="178" spans="4:9" x14ac:dyDescent="0.2">
      <c r="D178" s="1" t="s">
        <v>226</v>
      </c>
      <c r="I178" s="78" t="s">
        <v>227</v>
      </c>
    </row>
    <row r="179" spans="4:9" x14ac:dyDescent="0.2">
      <c r="D179" s="82" t="s">
        <v>230</v>
      </c>
      <c r="I179" s="82" t="s">
        <v>230</v>
      </c>
    </row>
    <row r="185" spans="4:9" x14ac:dyDescent="0.2">
      <c r="D185" s="1" t="s">
        <v>228</v>
      </c>
      <c r="I185" s="78" t="s">
        <v>229</v>
      </c>
    </row>
    <row r="186" spans="4:9" x14ac:dyDescent="0.2">
      <c r="D186" s="82" t="s">
        <v>230</v>
      </c>
      <c r="I186" s="82" t="s">
        <v>230</v>
      </c>
    </row>
  </sheetData>
  <mergeCells count="2">
    <mergeCell ref="A1:K1"/>
    <mergeCell ref="A2:K2"/>
  </mergeCells>
  <pageMargins left="0.19685039370078741" right="0.19685039370078741" top="0.19685039370078741" bottom="0.19685039370078741" header="0.31496062992125984" footer="0.31496062992125984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6"/>
  <sheetViews>
    <sheetView workbookViewId="0">
      <selection activeCell="K11" sqref="K11"/>
    </sheetView>
  </sheetViews>
  <sheetFormatPr defaultRowHeight="12.75" x14ac:dyDescent="0.2"/>
  <cols>
    <col min="1" max="1" width="8" style="1" customWidth="1"/>
    <col min="2" max="3" width="14" style="1" hidden="1" customWidth="1"/>
    <col min="4" max="4" width="32.85546875" style="1" customWidth="1"/>
    <col min="5" max="5" width="11.28515625" style="1" customWidth="1"/>
    <col min="6" max="6" width="14.28515625" style="1" hidden="1" customWidth="1"/>
    <col min="7" max="7" width="12.42578125" style="1" hidden="1" customWidth="1"/>
    <col min="8" max="8" width="13.42578125" style="78" customWidth="1"/>
    <col min="9" max="9" width="26.5703125" style="1" customWidth="1"/>
    <col min="10" max="16384" width="9.140625" style="1"/>
  </cols>
  <sheetData>
    <row r="1" spans="1:9" ht="19.5" x14ac:dyDescent="0.3">
      <c r="A1" s="83" t="s">
        <v>0</v>
      </c>
      <c r="B1" s="83"/>
      <c r="C1" s="83"/>
      <c r="D1" s="83"/>
      <c r="E1" s="83"/>
      <c r="F1" s="83"/>
      <c r="G1" s="83"/>
      <c r="H1" s="83"/>
      <c r="I1" s="83"/>
    </row>
    <row r="2" spans="1:9" ht="15" x14ac:dyDescent="0.25">
      <c r="A2" s="84" t="s">
        <v>224</v>
      </c>
      <c r="B2" s="84"/>
      <c r="C2" s="84"/>
      <c r="D2" s="84"/>
      <c r="E2" s="84"/>
      <c r="F2" s="84"/>
      <c r="G2" s="84"/>
      <c r="H2" s="84"/>
      <c r="I2" s="84"/>
    </row>
    <row r="4" spans="1:9" ht="38.25" x14ac:dyDescent="0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7</v>
      </c>
      <c r="G4" s="3" t="s">
        <v>8</v>
      </c>
      <c r="H4" s="80" t="s">
        <v>225</v>
      </c>
      <c r="I4" s="3" t="s">
        <v>10</v>
      </c>
    </row>
    <row r="5" spans="1:9" ht="14.25" x14ac:dyDescent="0.2">
      <c r="A5" s="4" t="s">
        <v>11</v>
      </c>
      <c r="B5" s="5"/>
      <c r="C5" s="5"/>
      <c r="D5" s="6" t="s">
        <v>12</v>
      </c>
      <c r="E5" s="5"/>
      <c r="F5" s="5"/>
      <c r="G5" s="5"/>
      <c r="H5" s="74"/>
      <c r="I5" s="5"/>
    </row>
    <row r="6" spans="1:9" ht="14.25" x14ac:dyDescent="0.2">
      <c r="A6" s="4">
        <v>1</v>
      </c>
      <c r="B6" s="7" t="s">
        <v>13</v>
      </c>
      <c r="C6" s="8">
        <v>42277</v>
      </c>
      <c r="D6" s="9" t="s">
        <v>14</v>
      </c>
      <c r="E6" s="4" t="s">
        <v>15</v>
      </c>
      <c r="F6" s="11">
        <v>400649000</v>
      </c>
      <c r="G6" s="11">
        <v>400649000</v>
      </c>
      <c r="H6" s="75"/>
      <c r="I6" s="13"/>
    </row>
    <row r="7" spans="1:9" ht="14.25" x14ac:dyDescent="0.2">
      <c r="A7" s="4">
        <f>A6+1</f>
        <v>2</v>
      </c>
      <c r="B7" s="7"/>
      <c r="C7" s="8"/>
      <c r="D7" s="9" t="s">
        <v>16</v>
      </c>
      <c r="E7" s="4" t="s">
        <v>15</v>
      </c>
      <c r="F7" s="11"/>
      <c r="G7" s="11"/>
      <c r="H7" s="75"/>
      <c r="I7" s="13"/>
    </row>
    <row r="8" spans="1:9" ht="14.25" x14ac:dyDescent="0.2">
      <c r="A8" s="4">
        <f>A7+1</f>
        <v>3</v>
      </c>
      <c r="B8" s="7" t="s">
        <v>17</v>
      </c>
      <c r="C8" s="8">
        <v>42277</v>
      </c>
      <c r="D8" s="9" t="s">
        <v>18</v>
      </c>
      <c r="E8" s="4" t="s">
        <v>15</v>
      </c>
      <c r="F8" s="11">
        <v>30000000</v>
      </c>
      <c r="G8" s="11">
        <v>30000000</v>
      </c>
      <c r="H8" s="75"/>
      <c r="I8" s="13"/>
    </row>
    <row r="9" spans="1:9" ht="14.25" x14ac:dyDescent="0.2">
      <c r="A9" s="4">
        <f t="shared" ref="A9:A72" si="0">A8+1</f>
        <v>4</v>
      </c>
      <c r="B9" s="7" t="s">
        <v>19</v>
      </c>
      <c r="C9" s="8">
        <v>42277</v>
      </c>
      <c r="D9" s="9" t="s">
        <v>20</v>
      </c>
      <c r="E9" s="4" t="s">
        <v>15</v>
      </c>
      <c r="F9" s="11">
        <v>30000000</v>
      </c>
      <c r="G9" s="11">
        <v>30000000</v>
      </c>
      <c r="H9" s="75"/>
      <c r="I9" s="13"/>
    </row>
    <row r="10" spans="1:9" ht="14.25" x14ac:dyDescent="0.2">
      <c r="A10" s="4">
        <f t="shared" si="0"/>
        <v>5</v>
      </c>
      <c r="B10" s="7" t="s">
        <v>21</v>
      </c>
      <c r="C10" s="8">
        <v>42277</v>
      </c>
      <c r="D10" s="9" t="s">
        <v>22</v>
      </c>
      <c r="E10" s="4" t="s">
        <v>15</v>
      </c>
      <c r="F10" s="11">
        <v>30000000</v>
      </c>
      <c r="G10" s="11">
        <v>30000000</v>
      </c>
      <c r="H10" s="75"/>
      <c r="I10" s="13"/>
    </row>
    <row r="11" spans="1:9" ht="14.25" x14ac:dyDescent="0.2">
      <c r="A11" s="4"/>
      <c r="B11" s="9"/>
      <c r="C11" s="9"/>
      <c r="D11" s="14" t="s">
        <v>23</v>
      </c>
      <c r="E11" s="9"/>
      <c r="F11" s="15">
        <v>490649000</v>
      </c>
      <c r="G11" s="15">
        <v>490649000</v>
      </c>
      <c r="H11" s="75"/>
      <c r="I11" s="13"/>
    </row>
    <row r="12" spans="1:9" x14ac:dyDescent="0.2">
      <c r="A12" s="4"/>
      <c r="B12" s="13"/>
      <c r="C12" s="13"/>
      <c r="D12" s="13"/>
      <c r="E12" s="13"/>
      <c r="F12" s="13"/>
      <c r="G12" s="13"/>
      <c r="H12" s="76"/>
      <c r="I12" s="13"/>
    </row>
    <row r="13" spans="1:9" x14ac:dyDescent="0.2">
      <c r="A13" s="4" t="s">
        <v>24</v>
      </c>
      <c r="B13" s="13"/>
      <c r="C13" s="13"/>
      <c r="D13" s="16" t="s">
        <v>25</v>
      </c>
      <c r="E13" s="13"/>
      <c r="F13" s="13"/>
      <c r="G13" s="13"/>
      <c r="H13" s="76"/>
      <c r="I13" s="13"/>
    </row>
    <row r="14" spans="1:9" x14ac:dyDescent="0.2">
      <c r="A14" s="4"/>
      <c r="B14" s="13"/>
      <c r="C14" s="13"/>
      <c r="D14" s="17" t="s">
        <v>26</v>
      </c>
      <c r="E14" s="13"/>
      <c r="F14" s="13"/>
      <c r="G14" s="13"/>
      <c r="H14" s="76"/>
      <c r="I14" s="13"/>
    </row>
    <row r="15" spans="1:9" ht="14.25" x14ac:dyDescent="0.2">
      <c r="A15" s="4">
        <f t="shared" si="0"/>
        <v>1</v>
      </c>
      <c r="B15" s="7" t="s">
        <v>27</v>
      </c>
      <c r="C15" s="8">
        <v>42247</v>
      </c>
      <c r="D15" s="9" t="s">
        <v>28</v>
      </c>
      <c r="E15" s="7" t="s">
        <v>15</v>
      </c>
      <c r="F15" s="10">
        <v>2000000</v>
      </c>
      <c r="G15" s="11">
        <v>2000000</v>
      </c>
      <c r="H15" s="75"/>
      <c r="I15" s="13"/>
    </row>
    <row r="16" spans="1:9" ht="14.25" x14ac:dyDescent="0.2">
      <c r="A16" s="4">
        <f t="shared" si="0"/>
        <v>2</v>
      </c>
      <c r="B16" s="7" t="s">
        <v>29</v>
      </c>
      <c r="C16" s="8">
        <v>42277</v>
      </c>
      <c r="D16" s="18" t="s">
        <v>30</v>
      </c>
      <c r="E16" s="7" t="s">
        <v>15</v>
      </c>
      <c r="F16" s="10">
        <v>11000000</v>
      </c>
      <c r="G16" s="11">
        <v>11000000</v>
      </c>
      <c r="H16" s="75"/>
      <c r="I16" s="13"/>
    </row>
    <row r="17" spans="1:9" ht="14.25" x14ac:dyDescent="0.2">
      <c r="A17" s="4">
        <f t="shared" si="0"/>
        <v>3</v>
      </c>
      <c r="B17" s="7" t="s">
        <v>29</v>
      </c>
      <c r="C17" s="8">
        <v>42277</v>
      </c>
      <c r="D17" s="18" t="s">
        <v>31</v>
      </c>
      <c r="E17" s="7" t="s">
        <v>15</v>
      </c>
      <c r="F17" s="10">
        <v>20500000</v>
      </c>
      <c r="G17" s="11">
        <v>20500000</v>
      </c>
      <c r="H17" s="75"/>
      <c r="I17" s="13"/>
    </row>
    <row r="18" spans="1:9" ht="14.25" x14ac:dyDescent="0.2">
      <c r="A18" s="4">
        <f t="shared" si="0"/>
        <v>4</v>
      </c>
      <c r="B18" s="7" t="s">
        <v>29</v>
      </c>
      <c r="C18" s="8">
        <v>42277</v>
      </c>
      <c r="D18" s="18" t="s">
        <v>31</v>
      </c>
      <c r="E18" s="7" t="s">
        <v>15</v>
      </c>
      <c r="F18" s="10">
        <v>17700000</v>
      </c>
      <c r="G18" s="11">
        <v>35400000</v>
      </c>
      <c r="H18" s="75"/>
      <c r="I18" s="13"/>
    </row>
    <row r="19" spans="1:9" ht="14.25" x14ac:dyDescent="0.2">
      <c r="A19" s="4">
        <f t="shared" si="0"/>
        <v>5</v>
      </c>
      <c r="B19" s="7" t="s">
        <v>32</v>
      </c>
      <c r="C19" s="8">
        <v>42308</v>
      </c>
      <c r="D19" s="18" t="s">
        <v>33</v>
      </c>
      <c r="E19" s="7" t="s">
        <v>15</v>
      </c>
      <c r="F19" s="10">
        <v>5400000</v>
      </c>
      <c r="G19" s="11">
        <v>5400000</v>
      </c>
      <c r="H19" s="75"/>
      <c r="I19" s="13"/>
    </row>
    <row r="20" spans="1:9" ht="14.25" x14ac:dyDescent="0.2">
      <c r="A20" s="4">
        <f t="shared" si="0"/>
        <v>6</v>
      </c>
      <c r="B20" s="7" t="s">
        <v>32</v>
      </c>
      <c r="C20" s="8">
        <v>42308</v>
      </c>
      <c r="D20" s="18" t="s">
        <v>222</v>
      </c>
      <c r="E20" s="7" t="s">
        <v>15</v>
      </c>
      <c r="F20" s="10">
        <v>18500000</v>
      </c>
      <c r="G20" s="11">
        <v>18500000</v>
      </c>
      <c r="H20" s="81"/>
      <c r="I20" s="13"/>
    </row>
    <row r="21" spans="1:9" ht="14.25" x14ac:dyDescent="0.2">
      <c r="A21" s="4">
        <f t="shared" si="0"/>
        <v>7</v>
      </c>
      <c r="B21" s="7" t="s">
        <v>32</v>
      </c>
      <c r="C21" s="8">
        <v>42308</v>
      </c>
      <c r="D21" s="18" t="s">
        <v>34</v>
      </c>
      <c r="E21" s="7" t="s">
        <v>15</v>
      </c>
      <c r="F21" s="10">
        <v>12000000</v>
      </c>
      <c r="G21" s="11">
        <v>12000000</v>
      </c>
      <c r="H21" s="75"/>
      <c r="I21" s="13"/>
    </row>
    <row r="22" spans="1:9" ht="14.25" x14ac:dyDescent="0.2">
      <c r="A22" s="4">
        <f t="shared" si="0"/>
        <v>8</v>
      </c>
      <c r="B22" s="7" t="s">
        <v>35</v>
      </c>
      <c r="C22" s="8">
        <v>42257</v>
      </c>
      <c r="D22" s="19" t="s">
        <v>36</v>
      </c>
      <c r="E22" s="7" t="s">
        <v>15</v>
      </c>
      <c r="F22" s="10">
        <v>700000</v>
      </c>
      <c r="G22" s="11">
        <v>700000</v>
      </c>
      <c r="H22" s="75"/>
      <c r="I22" s="13"/>
    </row>
    <row r="23" spans="1:9" ht="14.25" x14ac:dyDescent="0.2">
      <c r="A23" s="4">
        <f t="shared" si="0"/>
        <v>9</v>
      </c>
      <c r="B23" s="7" t="s">
        <v>27</v>
      </c>
      <c r="C23" s="8">
        <v>42247</v>
      </c>
      <c r="D23" s="9" t="s">
        <v>37</v>
      </c>
      <c r="E23" s="7" t="s">
        <v>15</v>
      </c>
      <c r="F23" s="10">
        <v>520000</v>
      </c>
      <c r="G23" s="11">
        <v>1040000</v>
      </c>
      <c r="H23" s="75"/>
      <c r="I23" s="13"/>
    </row>
    <row r="24" spans="1:9" ht="14.25" x14ac:dyDescent="0.2">
      <c r="A24" s="4">
        <f t="shared" si="0"/>
        <v>10</v>
      </c>
      <c r="B24" s="7" t="s">
        <v>27</v>
      </c>
      <c r="C24" s="8">
        <v>42247</v>
      </c>
      <c r="D24" s="9" t="s">
        <v>38</v>
      </c>
      <c r="E24" s="7" t="s">
        <v>15</v>
      </c>
      <c r="F24" s="10">
        <v>65000</v>
      </c>
      <c r="G24" s="11">
        <v>130000</v>
      </c>
      <c r="H24" s="75"/>
      <c r="I24" s="13"/>
    </row>
    <row r="25" spans="1:9" ht="14.25" x14ac:dyDescent="0.2">
      <c r="A25" s="4">
        <f t="shared" si="0"/>
        <v>11</v>
      </c>
      <c r="B25" s="7" t="s">
        <v>27</v>
      </c>
      <c r="C25" s="8">
        <v>42247</v>
      </c>
      <c r="D25" s="19" t="s">
        <v>39</v>
      </c>
      <c r="E25" s="7" t="s">
        <v>15</v>
      </c>
      <c r="F25" s="10">
        <v>475600</v>
      </c>
      <c r="G25" s="11">
        <v>475600</v>
      </c>
      <c r="H25" s="75"/>
      <c r="I25" s="13"/>
    </row>
    <row r="26" spans="1:9" ht="14.25" x14ac:dyDescent="0.2">
      <c r="A26" s="4">
        <f t="shared" si="0"/>
        <v>12</v>
      </c>
      <c r="B26" s="7" t="s">
        <v>27</v>
      </c>
      <c r="C26" s="8">
        <v>42247</v>
      </c>
      <c r="D26" s="9" t="s">
        <v>40</v>
      </c>
      <c r="E26" s="7" t="s">
        <v>15</v>
      </c>
      <c r="F26" s="10">
        <v>45920</v>
      </c>
      <c r="G26" s="11">
        <v>229600</v>
      </c>
      <c r="H26" s="75"/>
      <c r="I26" s="13"/>
    </row>
    <row r="27" spans="1:9" ht="14.25" x14ac:dyDescent="0.2">
      <c r="A27" s="4">
        <f t="shared" si="0"/>
        <v>13</v>
      </c>
      <c r="B27" s="7" t="s">
        <v>27</v>
      </c>
      <c r="C27" s="8">
        <v>42247</v>
      </c>
      <c r="D27" s="18" t="s">
        <v>41</v>
      </c>
      <c r="E27" s="7" t="s">
        <v>15</v>
      </c>
      <c r="F27" s="10">
        <v>1045455</v>
      </c>
      <c r="G27" s="11">
        <v>1045455</v>
      </c>
      <c r="H27" s="75"/>
      <c r="I27" s="13"/>
    </row>
    <row r="28" spans="1:9" ht="14.25" x14ac:dyDescent="0.2">
      <c r="A28" s="4">
        <f t="shared" si="0"/>
        <v>14</v>
      </c>
      <c r="B28" s="7" t="s">
        <v>43</v>
      </c>
      <c r="C28" s="8">
        <v>42265</v>
      </c>
      <c r="D28" s="9" t="s">
        <v>42</v>
      </c>
      <c r="E28" s="7" t="s">
        <v>15</v>
      </c>
      <c r="F28" s="10">
        <v>60000</v>
      </c>
      <c r="G28" s="11">
        <v>60000</v>
      </c>
      <c r="H28" s="75"/>
      <c r="I28" s="13"/>
    </row>
    <row r="29" spans="1:9" ht="14.25" x14ac:dyDescent="0.2">
      <c r="A29" s="4">
        <f t="shared" si="0"/>
        <v>15</v>
      </c>
      <c r="B29" s="7" t="s">
        <v>27</v>
      </c>
      <c r="C29" s="8">
        <v>42247</v>
      </c>
      <c r="D29" s="9" t="s">
        <v>44</v>
      </c>
      <c r="E29" s="7" t="s">
        <v>15</v>
      </c>
      <c r="F29" s="10">
        <v>333848</v>
      </c>
      <c r="G29" s="11">
        <v>333848</v>
      </c>
      <c r="H29" s="75"/>
      <c r="I29" s="13"/>
    </row>
    <row r="30" spans="1:9" ht="14.25" x14ac:dyDescent="0.2">
      <c r="A30" s="4">
        <f t="shared" si="0"/>
        <v>16</v>
      </c>
      <c r="B30" s="7" t="s">
        <v>27</v>
      </c>
      <c r="C30" s="8">
        <v>42247</v>
      </c>
      <c r="D30" s="9" t="s">
        <v>45</v>
      </c>
      <c r="E30" s="7" t="s">
        <v>15</v>
      </c>
      <c r="F30" s="10">
        <v>60000</v>
      </c>
      <c r="G30" s="11">
        <v>60000</v>
      </c>
      <c r="H30" s="75"/>
      <c r="I30" s="13"/>
    </row>
    <row r="31" spans="1:9" ht="14.25" x14ac:dyDescent="0.2">
      <c r="A31" s="4">
        <f t="shared" si="0"/>
        <v>17</v>
      </c>
      <c r="B31" s="7" t="s">
        <v>27</v>
      </c>
      <c r="C31" s="8">
        <v>42247</v>
      </c>
      <c r="D31" s="9" t="s">
        <v>46</v>
      </c>
      <c r="E31" s="7" t="s">
        <v>15</v>
      </c>
      <c r="F31" s="10">
        <v>130000</v>
      </c>
      <c r="G31" s="11">
        <v>130000</v>
      </c>
      <c r="H31" s="75"/>
      <c r="I31" s="13"/>
    </row>
    <row r="32" spans="1:9" ht="14.25" x14ac:dyDescent="0.2">
      <c r="A32" s="4">
        <f t="shared" si="0"/>
        <v>18</v>
      </c>
      <c r="B32" s="7" t="s">
        <v>27</v>
      </c>
      <c r="C32" s="8">
        <v>42247</v>
      </c>
      <c r="D32" s="9" t="s">
        <v>47</v>
      </c>
      <c r="E32" s="7" t="s">
        <v>15</v>
      </c>
      <c r="F32" s="10">
        <v>55000</v>
      </c>
      <c r="G32" s="11">
        <v>110000</v>
      </c>
      <c r="H32" s="75"/>
      <c r="I32" s="13"/>
    </row>
    <row r="33" spans="1:9" ht="14.25" x14ac:dyDescent="0.2">
      <c r="A33" s="4">
        <f t="shared" si="0"/>
        <v>19</v>
      </c>
      <c r="B33" s="7" t="s">
        <v>27</v>
      </c>
      <c r="C33" s="8">
        <v>42247</v>
      </c>
      <c r="D33" s="9" t="s">
        <v>48</v>
      </c>
      <c r="E33" s="7" t="s">
        <v>15</v>
      </c>
      <c r="F33" s="10">
        <v>216667</v>
      </c>
      <c r="G33" s="11">
        <v>650000</v>
      </c>
      <c r="H33" s="75"/>
      <c r="I33" s="13"/>
    </row>
    <row r="34" spans="1:9" ht="14.25" x14ac:dyDescent="0.2">
      <c r="A34" s="4">
        <f t="shared" si="0"/>
        <v>20</v>
      </c>
      <c r="B34" s="7" t="s">
        <v>27</v>
      </c>
      <c r="C34" s="8">
        <v>42247</v>
      </c>
      <c r="D34" s="9" t="s">
        <v>49</v>
      </c>
      <c r="E34" s="7" t="s">
        <v>15</v>
      </c>
      <c r="F34" s="10">
        <v>1800000</v>
      </c>
      <c r="G34" s="11">
        <v>3600000</v>
      </c>
      <c r="H34" s="75"/>
      <c r="I34" s="13"/>
    </row>
    <row r="35" spans="1:9" ht="14.25" x14ac:dyDescent="0.2">
      <c r="A35" s="4">
        <f t="shared" si="0"/>
        <v>21</v>
      </c>
      <c r="B35" s="7" t="s">
        <v>27</v>
      </c>
      <c r="C35" s="8">
        <v>42247</v>
      </c>
      <c r="D35" s="9" t="s">
        <v>50</v>
      </c>
      <c r="E35" s="7" t="s">
        <v>15</v>
      </c>
      <c r="F35" s="10">
        <v>123000</v>
      </c>
      <c r="G35" s="11">
        <v>492000</v>
      </c>
      <c r="H35" s="75"/>
      <c r="I35" s="13"/>
    </row>
    <row r="36" spans="1:9" ht="14.25" x14ac:dyDescent="0.2">
      <c r="A36" s="4">
        <f t="shared" si="0"/>
        <v>22</v>
      </c>
      <c r="B36" s="7" t="s">
        <v>27</v>
      </c>
      <c r="C36" s="8">
        <v>42247</v>
      </c>
      <c r="D36" s="9" t="s">
        <v>51</v>
      </c>
      <c r="E36" s="7" t="s">
        <v>15</v>
      </c>
      <c r="F36" s="10">
        <v>134480</v>
      </c>
      <c r="G36" s="11">
        <v>537920</v>
      </c>
      <c r="H36" s="75"/>
      <c r="I36" s="13"/>
    </row>
    <row r="37" spans="1:9" ht="14.25" x14ac:dyDescent="0.2">
      <c r="A37" s="4">
        <f t="shared" si="0"/>
        <v>23</v>
      </c>
      <c r="B37" s="7" t="s">
        <v>27</v>
      </c>
      <c r="C37" s="8">
        <v>42247</v>
      </c>
      <c r="D37" s="9" t="s">
        <v>52</v>
      </c>
      <c r="E37" s="7" t="s">
        <v>15</v>
      </c>
      <c r="F37" s="10">
        <v>320000</v>
      </c>
      <c r="G37" s="11">
        <v>320000</v>
      </c>
      <c r="H37" s="75"/>
      <c r="I37" s="13"/>
    </row>
    <row r="38" spans="1:9" ht="14.25" x14ac:dyDescent="0.2">
      <c r="A38" s="4">
        <f t="shared" si="0"/>
        <v>24</v>
      </c>
      <c r="B38" s="7" t="s">
        <v>27</v>
      </c>
      <c r="C38" s="8">
        <v>42247</v>
      </c>
      <c r="D38" s="9" t="s">
        <v>53</v>
      </c>
      <c r="E38" s="7" t="s">
        <v>15</v>
      </c>
      <c r="F38" s="10">
        <v>2000000</v>
      </c>
      <c r="G38" s="11">
        <v>2000000</v>
      </c>
      <c r="H38" s="75"/>
      <c r="I38" s="13"/>
    </row>
    <row r="39" spans="1:9" ht="14.25" x14ac:dyDescent="0.2">
      <c r="A39" s="4">
        <f t="shared" si="0"/>
        <v>25</v>
      </c>
      <c r="B39" s="7" t="s">
        <v>27</v>
      </c>
      <c r="C39" s="8">
        <v>42247</v>
      </c>
      <c r="D39" s="9" t="s">
        <v>54</v>
      </c>
      <c r="E39" s="7" t="s">
        <v>15</v>
      </c>
      <c r="F39" s="10">
        <v>80000</v>
      </c>
      <c r="G39" s="11">
        <v>160000</v>
      </c>
      <c r="H39" s="75"/>
      <c r="I39" s="13"/>
    </row>
    <row r="40" spans="1:9" ht="14.25" x14ac:dyDescent="0.2">
      <c r="A40" s="4">
        <f t="shared" si="0"/>
        <v>26</v>
      </c>
      <c r="B40" s="7" t="s">
        <v>27</v>
      </c>
      <c r="C40" s="8">
        <v>42247</v>
      </c>
      <c r="D40" s="9" t="s">
        <v>55</v>
      </c>
      <c r="E40" s="7" t="s">
        <v>15</v>
      </c>
      <c r="F40" s="10">
        <v>195000</v>
      </c>
      <c r="G40" s="11">
        <v>195000</v>
      </c>
      <c r="H40" s="75"/>
      <c r="I40" s="13"/>
    </row>
    <row r="41" spans="1:9" ht="14.25" x14ac:dyDescent="0.2">
      <c r="A41" s="4">
        <f t="shared" si="0"/>
        <v>27</v>
      </c>
      <c r="B41" s="7" t="s">
        <v>27</v>
      </c>
      <c r="C41" s="8">
        <v>42247</v>
      </c>
      <c r="D41" s="9" t="s">
        <v>56</v>
      </c>
      <c r="E41" s="7" t="s">
        <v>15</v>
      </c>
      <c r="F41" s="10">
        <v>11667</v>
      </c>
      <c r="G41" s="11">
        <v>23333</v>
      </c>
      <c r="H41" s="75"/>
      <c r="I41" s="13"/>
    </row>
    <row r="42" spans="1:9" ht="14.25" x14ac:dyDescent="0.2">
      <c r="A42" s="4">
        <f t="shared" si="0"/>
        <v>28</v>
      </c>
      <c r="B42" s="7" t="s">
        <v>27</v>
      </c>
      <c r="C42" s="8">
        <v>42247</v>
      </c>
      <c r="D42" s="9" t="s">
        <v>57</v>
      </c>
      <c r="E42" s="7" t="s">
        <v>15</v>
      </c>
      <c r="F42" s="10">
        <v>15208</v>
      </c>
      <c r="G42" s="11">
        <v>60833</v>
      </c>
      <c r="H42" s="75"/>
      <c r="I42" s="13"/>
    </row>
    <row r="43" spans="1:9" ht="14.25" x14ac:dyDescent="0.2">
      <c r="A43" s="4">
        <f t="shared" si="0"/>
        <v>29</v>
      </c>
      <c r="B43" s="7" t="s">
        <v>27</v>
      </c>
      <c r="C43" s="8">
        <v>42247</v>
      </c>
      <c r="D43" s="9" t="s">
        <v>58</v>
      </c>
      <c r="E43" s="7" t="s">
        <v>15</v>
      </c>
      <c r="F43" s="10">
        <v>5000</v>
      </c>
      <c r="G43" s="11">
        <v>10000</v>
      </c>
      <c r="H43" s="75"/>
      <c r="I43" s="13"/>
    </row>
    <row r="44" spans="1:9" ht="14.25" x14ac:dyDescent="0.2">
      <c r="A44" s="4">
        <f t="shared" si="0"/>
        <v>30</v>
      </c>
      <c r="B44" s="7" t="s">
        <v>27</v>
      </c>
      <c r="C44" s="8">
        <v>42247</v>
      </c>
      <c r="D44" s="9" t="s">
        <v>59</v>
      </c>
      <c r="E44" s="7" t="s">
        <v>15</v>
      </c>
      <c r="F44" s="10">
        <v>118263</v>
      </c>
      <c r="G44" s="11">
        <v>354788</v>
      </c>
      <c r="H44" s="75"/>
      <c r="I44" s="13"/>
    </row>
    <row r="45" spans="1:9" ht="14.25" x14ac:dyDescent="0.2">
      <c r="A45" s="4">
        <f t="shared" si="0"/>
        <v>31</v>
      </c>
      <c r="B45" s="7" t="s">
        <v>27</v>
      </c>
      <c r="C45" s="8">
        <v>42247</v>
      </c>
      <c r="D45" s="9" t="s">
        <v>60</v>
      </c>
      <c r="E45" s="7" t="s">
        <v>15</v>
      </c>
      <c r="F45" s="10">
        <v>70909</v>
      </c>
      <c r="G45" s="11">
        <v>709091</v>
      </c>
      <c r="H45" s="75"/>
      <c r="I45" s="13"/>
    </row>
    <row r="46" spans="1:9" ht="14.25" x14ac:dyDescent="0.2">
      <c r="A46" s="4">
        <f t="shared" si="0"/>
        <v>32</v>
      </c>
      <c r="B46" s="7" t="s">
        <v>27</v>
      </c>
      <c r="C46" s="8">
        <v>42247</v>
      </c>
      <c r="D46" s="9" t="s">
        <v>61</v>
      </c>
      <c r="E46" s="7" t="s">
        <v>15</v>
      </c>
      <c r="F46" s="10">
        <v>50000</v>
      </c>
      <c r="G46" s="11">
        <v>50000</v>
      </c>
      <c r="H46" s="75"/>
      <c r="I46" s="13"/>
    </row>
    <row r="47" spans="1:9" ht="14.25" x14ac:dyDescent="0.2">
      <c r="A47" s="4">
        <f t="shared" si="0"/>
        <v>33</v>
      </c>
      <c r="B47" s="7" t="s">
        <v>27</v>
      </c>
      <c r="C47" s="8">
        <v>42247</v>
      </c>
      <c r="D47" s="9" t="s">
        <v>62</v>
      </c>
      <c r="E47" s="7" t="s">
        <v>15</v>
      </c>
      <c r="F47" s="10">
        <v>55000</v>
      </c>
      <c r="G47" s="11">
        <v>165000</v>
      </c>
      <c r="H47" s="75"/>
      <c r="I47" s="13"/>
    </row>
    <row r="48" spans="1:9" ht="14.25" x14ac:dyDescent="0.2">
      <c r="A48" s="4">
        <f t="shared" si="0"/>
        <v>34</v>
      </c>
      <c r="B48" s="7" t="s">
        <v>27</v>
      </c>
      <c r="C48" s="8">
        <v>42247</v>
      </c>
      <c r="D48" s="9" t="s">
        <v>63</v>
      </c>
      <c r="E48" s="7" t="s">
        <v>15</v>
      </c>
      <c r="F48" s="10">
        <v>65000</v>
      </c>
      <c r="G48" s="11">
        <v>65000</v>
      </c>
      <c r="H48" s="75"/>
      <c r="I48" s="13"/>
    </row>
    <row r="49" spans="1:9" ht="14.25" x14ac:dyDescent="0.2">
      <c r="A49" s="4">
        <f t="shared" si="0"/>
        <v>35</v>
      </c>
      <c r="B49" s="7" t="s">
        <v>27</v>
      </c>
      <c r="C49" s="8">
        <v>42247</v>
      </c>
      <c r="D49" s="9" t="s">
        <v>64</v>
      </c>
      <c r="E49" s="7" t="s">
        <v>15</v>
      </c>
      <c r="F49" s="10">
        <v>70000</v>
      </c>
      <c r="G49" s="11">
        <v>70000</v>
      </c>
      <c r="H49" s="75"/>
      <c r="I49" s="13"/>
    </row>
    <row r="50" spans="1:9" ht="14.25" x14ac:dyDescent="0.2">
      <c r="A50" s="4">
        <f t="shared" si="0"/>
        <v>36</v>
      </c>
      <c r="B50" s="7" t="s">
        <v>27</v>
      </c>
      <c r="C50" s="8">
        <v>42247</v>
      </c>
      <c r="D50" s="9" t="s">
        <v>65</v>
      </c>
      <c r="E50" s="7" t="s">
        <v>15</v>
      </c>
      <c r="F50" s="10">
        <v>21667</v>
      </c>
      <c r="G50" s="11">
        <v>21667</v>
      </c>
      <c r="H50" s="75"/>
      <c r="I50" s="13"/>
    </row>
    <row r="51" spans="1:9" ht="14.25" x14ac:dyDescent="0.2">
      <c r="A51" s="4">
        <f t="shared" si="0"/>
        <v>37</v>
      </c>
      <c r="B51" s="7" t="s">
        <v>27</v>
      </c>
      <c r="C51" s="8">
        <v>42247</v>
      </c>
      <c r="D51" s="9" t="s">
        <v>66</v>
      </c>
      <c r="E51" s="7" t="s">
        <v>15</v>
      </c>
      <c r="F51" s="10">
        <v>166460</v>
      </c>
      <c r="G51" s="11">
        <v>166460</v>
      </c>
      <c r="H51" s="75"/>
      <c r="I51" s="13"/>
    </row>
    <row r="52" spans="1:9" ht="14.25" x14ac:dyDescent="0.2">
      <c r="A52" s="4">
        <f t="shared" si="0"/>
        <v>38</v>
      </c>
      <c r="B52" s="7" t="s">
        <v>27</v>
      </c>
      <c r="C52" s="8">
        <v>42247</v>
      </c>
      <c r="D52" s="9" t="s">
        <v>67</v>
      </c>
      <c r="E52" s="7" t="s">
        <v>15</v>
      </c>
      <c r="F52" s="10">
        <v>45000</v>
      </c>
      <c r="G52" s="11">
        <v>180000</v>
      </c>
      <c r="H52" s="75"/>
      <c r="I52" s="13"/>
    </row>
    <row r="53" spans="1:9" ht="14.25" x14ac:dyDescent="0.2">
      <c r="A53" s="4">
        <f t="shared" si="0"/>
        <v>39</v>
      </c>
      <c r="B53" s="7" t="s">
        <v>27</v>
      </c>
      <c r="C53" s="8">
        <v>42247</v>
      </c>
      <c r="D53" s="9" t="s">
        <v>68</v>
      </c>
      <c r="E53" s="7" t="s">
        <v>15</v>
      </c>
      <c r="F53" s="10">
        <v>150880</v>
      </c>
      <c r="G53" s="11">
        <v>150880</v>
      </c>
      <c r="H53" s="75"/>
      <c r="I53" s="13"/>
    </row>
    <row r="54" spans="1:9" ht="14.25" x14ac:dyDescent="0.2">
      <c r="A54" s="4">
        <f t="shared" si="0"/>
        <v>40</v>
      </c>
      <c r="B54" s="7" t="s">
        <v>27</v>
      </c>
      <c r="C54" s="8">
        <v>42247</v>
      </c>
      <c r="D54" s="9" t="s">
        <v>69</v>
      </c>
      <c r="E54" s="7" t="s">
        <v>15</v>
      </c>
      <c r="F54" s="10">
        <v>150880</v>
      </c>
      <c r="G54" s="11">
        <v>150880</v>
      </c>
      <c r="H54" s="75"/>
      <c r="I54" s="13"/>
    </row>
    <row r="55" spans="1:9" ht="14.25" x14ac:dyDescent="0.2">
      <c r="A55" s="4">
        <f t="shared" si="0"/>
        <v>41</v>
      </c>
      <c r="B55" s="7" t="s">
        <v>27</v>
      </c>
      <c r="C55" s="8">
        <v>42247</v>
      </c>
      <c r="D55" s="9" t="s">
        <v>70</v>
      </c>
      <c r="E55" s="7" t="s">
        <v>15</v>
      </c>
      <c r="F55" s="10">
        <v>15480</v>
      </c>
      <c r="G55" s="11">
        <v>46440</v>
      </c>
      <c r="H55" s="75"/>
      <c r="I55" s="13"/>
    </row>
    <row r="56" spans="1:9" ht="14.25" x14ac:dyDescent="0.2">
      <c r="A56" s="4">
        <f t="shared" si="0"/>
        <v>42</v>
      </c>
      <c r="B56" s="7" t="s">
        <v>27</v>
      </c>
      <c r="C56" s="8">
        <v>42247</v>
      </c>
      <c r="D56" s="9" t="s">
        <v>71</v>
      </c>
      <c r="E56" s="7" t="s">
        <v>15</v>
      </c>
      <c r="F56" s="10">
        <v>313240</v>
      </c>
      <c r="G56" s="11">
        <v>626480</v>
      </c>
      <c r="H56" s="75"/>
      <c r="I56" s="13"/>
    </row>
    <row r="57" spans="1:9" ht="14.25" x14ac:dyDescent="0.2">
      <c r="A57" s="4">
        <f t="shared" si="0"/>
        <v>43</v>
      </c>
      <c r="B57" s="7" t="s">
        <v>72</v>
      </c>
      <c r="C57" s="8">
        <v>42277</v>
      </c>
      <c r="D57" s="9" t="s">
        <v>73</v>
      </c>
      <c r="E57" s="7" t="s">
        <v>15</v>
      </c>
      <c r="F57" s="10">
        <v>50000</v>
      </c>
      <c r="G57" s="11">
        <v>500000</v>
      </c>
      <c r="H57" s="75"/>
      <c r="I57" s="13"/>
    </row>
    <row r="58" spans="1:9" ht="14.25" x14ac:dyDescent="0.2">
      <c r="A58" s="4">
        <f t="shared" si="0"/>
        <v>44</v>
      </c>
      <c r="B58" s="7" t="s">
        <v>27</v>
      </c>
      <c r="C58" s="8">
        <v>42247</v>
      </c>
      <c r="D58" s="9" t="s">
        <v>74</v>
      </c>
      <c r="E58" s="7" t="s">
        <v>15</v>
      </c>
      <c r="F58" s="10">
        <v>285360</v>
      </c>
      <c r="G58" s="11">
        <v>285360</v>
      </c>
      <c r="H58" s="75"/>
      <c r="I58" s="13"/>
    </row>
    <row r="59" spans="1:9" ht="14.25" x14ac:dyDescent="0.2">
      <c r="A59" s="4">
        <f t="shared" si="0"/>
        <v>45</v>
      </c>
      <c r="B59" s="7" t="s">
        <v>27</v>
      </c>
      <c r="C59" s="8">
        <v>42247</v>
      </c>
      <c r="D59" s="9" t="s">
        <v>75</v>
      </c>
      <c r="E59" s="7" t="s">
        <v>15</v>
      </c>
      <c r="F59" s="10">
        <v>289460</v>
      </c>
      <c r="G59" s="11">
        <v>289460</v>
      </c>
      <c r="H59" s="75"/>
      <c r="I59" s="13"/>
    </row>
    <row r="60" spans="1:9" ht="14.25" x14ac:dyDescent="0.2">
      <c r="A60" s="4">
        <f t="shared" si="0"/>
        <v>46</v>
      </c>
      <c r="B60" s="7" t="s">
        <v>27</v>
      </c>
      <c r="C60" s="8">
        <v>42247</v>
      </c>
      <c r="D60" s="9" t="s">
        <v>76</v>
      </c>
      <c r="E60" s="7" t="s">
        <v>15</v>
      </c>
      <c r="F60" s="10">
        <v>352600</v>
      </c>
      <c r="G60" s="11">
        <v>352600</v>
      </c>
      <c r="H60" s="75"/>
      <c r="I60" s="13"/>
    </row>
    <row r="61" spans="1:9" ht="14.25" x14ac:dyDescent="0.2">
      <c r="A61" s="4">
        <f t="shared" si="0"/>
        <v>47</v>
      </c>
      <c r="B61" s="7" t="s">
        <v>27</v>
      </c>
      <c r="C61" s="8">
        <v>42247</v>
      </c>
      <c r="D61" s="9" t="s">
        <v>77</v>
      </c>
      <c r="E61" s="7" t="s">
        <v>15</v>
      </c>
      <c r="F61" s="10">
        <v>90000</v>
      </c>
      <c r="G61" s="11">
        <v>90000</v>
      </c>
      <c r="H61" s="75"/>
      <c r="I61" s="13"/>
    </row>
    <row r="62" spans="1:9" ht="14.25" x14ac:dyDescent="0.2">
      <c r="A62" s="4">
        <f t="shared" si="0"/>
        <v>48</v>
      </c>
      <c r="B62" s="7" t="s">
        <v>27</v>
      </c>
      <c r="C62" s="8">
        <v>42247</v>
      </c>
      <c r="D62" s="9" t="s">
        <v>78</v>
      </c>
      <c r="E62" s="7" t="s">
        <v>15</v>
      </c>
      <c r="F62" s="10">
        <v>5000</v>
      </c>
      <c r="G62" s="11">
        <v>30000</v>
      </c>
      <c r="H62" s="75"/>
      <c r="I62" s="13"/>
    </row>
    <row r="63" spans="1:9" ht="14.25" x14ac:dyDescent="0.2">
      <c r="A63" s="4">
        <f t="shared" si="0"/>
        <v>49</v>
      </c>
      <c r="B63" s="7" t="s">
        <v>79</v>
      </c>
      <c r="C63" s="8">
        <v>42286</v>
      </c>
      <c r="D63" s="19" t="s">
        <v>78</v>
      </c>
      <c r="E63" s="7" t="s">
        <v>15</v>
      </c>
      <c r="F63" s="10">
        <v>5000</v>
      </c>
      <c r="G63" s="11">
        <v>10000</v>
      </c>
      <c r="H63" s="75"/>
      <c r="I63" s="13"/>
    </row>
    <row r="64" spans="1:9" ht="14.25" x14ac:dyDescent="0.2">
      <c r="A64" s="4">
        <f t="shared" si="0"/>
        <v>50</v>
      </c>
      <c r="B64" s="7" t="s">
        <v>27</v>
      </c>
      <c r="C64" s="8">
        <v>42247</v>
      </c>
      <c r="D64" s="9" t="s">
        <v>80</v>
      </c>
      <c r="E64" s="7" t="s">
        <v>15</v>
      </c>
      <c r="F64" s="10">
        <v>60000</v>
      </c>
      <c r="G64" s="11">
        <v>180000</v>
      </c>
      <c r="H64" s="75"/>
      <c r="I64" s="13"/>
    </row>
    <row r="65" spans="1:9" ht="14.25" x14ac:dyDescent="0.2">
      <c r="A65" s="4">
        <f t="shared" si="0"/>
        <v>51</v>
      </c>
      <c r="B65" s="7" t="s">
        <v>27</v>
      </c>
      <c r="C65" s="8">
        <v>42247</v>
      </c>
      <c r="D65" s="9" t="s">
        <v>81</v>
      </c>
      <c r="E65" s="7" t="s">
        <v>15</v>
      </c>
      <c r="F65" s="10">
        <v>85000</v>
      </c>
      <c r="G65" s="11">
        <v>170000</v>
      </c>
      <c r="H65" s="75"/>
      <c r="I65" s="13"/>
    </row>
    <row r="66" spans="1:9" ht="14.25" x14ac:dyDescent="0.2">
      <c r="A66" s="4">
        <f t="shared" si="0"/>
        <v>52</v>
      </c>
      <c r="B66" s="7" t="s">
        <v>27</v>
      </c>
      <c r="C66" s="8">
        <v>42247</v>
      </c>
      <c r="D66" s="9" t="s">
        <v>82</v>
      </c>
      <c r="E66" s="7" t="s">
        <v>15</v>
      </c>
      <c r="F66" s="10">
        <v>28000</v>
      </c>
      <c r="G66" s="11">
        <v>672000</v>
      </c>
      <c r="H66" s="75"/>
      <c r="I66" s="13"/>
    </row>
    <row r="67" spans="1:9" ht="14.25" x14ac:dyDescent="0.2">
      <c r="A67" s="4">
        <f t="shared" si="0"/>
        <v>53</v>
      </c>
      <c r="B67" s="7" t="s">
        <v>27</v>
      </c>
      <c r="C67" s="8">
        <v>42247</v>
      </c>
      <c r="D67" s="9" t="s">
        <v>83</v>
      </c>
      <c r="E67" s="7" t="s">
        <v>15</v>
      </c>
      <c r="F67" s="10">
        <v>30000</v>
      </c>
      <c r="G67" s="11">
        <v>990000</v>
      </c>
      <c r="H67" s="75"/>
      <c r="I67" s="13"/>
    </row>
    <row r="68" spans="1:9" ht="14.25" x14ac:dyDescent="0.2">
      <c r="A68" s="4">
        <f t="shared" si="0"/>
        <v>54</v>
      </c>
      <c r="B68" s="7" t="s">
        <v>27</v>
      </c>
      <c r="C68" s="8">
        <v>42247</v>
      </c>
      <c r="D68" s="9" t="s">
        <v>84</v>
      </c>
      <c r="E68" s="7" t="s">
        <v>15</v>
      </c>
      <c r="F68" s="10">
        <v>65000</v>
      </c>
      <c r="G68" s="11">
        <v>650000</v>
      </c>
      <c r="H68" s="75"/>
      <c r="I68" s="13"/>
    </row>
    <row r="69" spans="1:9" ht="14.25" x14ac:dyDescent="0.2">
      <c r="A69" s="4">
        <f t="shared" si="0"/>
        <v>55</v>
      </c>
      <c r="B69" s="7" t="s">
        <v>35</v>
      </c>
      <c r="C69" s="8">
        <v>42257</v>
      </c>
      <c r="D69" s="19" t="s">
        <v>85</v>
      </c>
      <c r="E69" s="7" t="s">
        <v>15</v>
      </c>
      <c r="F69" s="10">
        <v>2500000</v>
      </c>
      <c r="G69" s="11">
        <v>2500000</v>
      </c>
      <c r="H69" s="75"/>
      <c r="I69" s="13"/>
    </row>
    <row r="70" spans="1:9" ht="14.25" x14ac:dyDescent="0.2">
      <c r="A70" s="4">
        <f t="shared" si="0"/>
        <v>56</v>
      </c>
      <c r="B70" s="7" t="s">
        <v>27</v>
      </c>
      <c r="C70" s="8">
        <v>42247</v>
      </c>
      <c r="D70" s="9" t="s">
        <v>86</v>
      </c>
      <c r="E70" s="7" t="s">
        <v>15</v>
      </c>
      <c r="F70" s="10">
        <v>1620000</v>
      </c>
      <c r="G70" s="11">
        <v>3240000</v>
      </c>
      <c r="H70" s="75"/>
      <c r="I70" s="13"/>
    </row>
    <row r="71" spans="1:9" ht="14.25" x14ac:dyDescent="0.2">
      <c r="A71" s="4">
        <f t="shared" si="0"/>
        <v>57</v>
      </c>
      <c r="B71" s="7" t="s">
        <v>27</v>
      </c>
      <c r="C71" s="8">
        <v>42247</v>
      </c>
      <c r="D71" s="9" t="s">
        <v>87</v>
      </c>
      <c r="E71" s="7" t="s">
        <v>15</v>
      </c>
      <c r="F71" s="10">
        <v>322752</v>
      </c>
      <c r="G71" s="11">
        <v>1613760</v>
      </c>
      <c r="H71" s="75"/>
      <c r="I71" s="13"/>
    </row>
    <row r="72" spans="1:9" ht="14.25" x14ac:dyDescent="0.2">
      <c r="A72" s="4">
        <f t="shared" si="0"/>
        <v>58</v>
      </c>
      <c r="B72" s="7" t="s">
        <v>27</v>
      </c>
      <c r="C72" s="8">
        <v>42247</v>
      </c>
      <c r="D72" s="9" t="s">
        <v>88</v>
      </c>
      <c r="E72" s="7" t="s">
        <v>15</v>
      </c>
      <c r="F72" s="10">
        <v>15000</v>
      </c>
      <c r="G72" s="11">
        <v>30000</v>
      </c>
      <c r="H72" s="75"/>
      <c r="I72" s="13"/>
    </row>
    <row r="73" spans="1:9" ht="14.25" x14ac:dyDescent="0.2">
      <c r="A73" s="4">
        <f t="shared" ref="A73:A136" si="1">A72+1</f>
        <v>59</v>
      </c>
      <c r="B73" s="7" t="s">
        <v>27</v>
      </c>
      <c r="C73" s="8">
        <v>42247</v>
      </c>
      <c r="D73" s="9" t="s">
        <v>89</v>
      </c>
      <c r="E73" s="7" t="s">
        <v>15</v>
      </c>
      <c r="F73" s="10">
        <v>190000</v>
      </c>
      <c r="G73" s="11">
        <v>190000</v>
      </c>
      <c r="H73" s="75"/>
      <c r="I73" s="13"/>
    </row>
    <row r="74" spans="1:9" ht="14.25" x14ac:dyDescent="0.2">
      <c r="A74" s="4">
        <f t="shared" si="1"/>
        <v>60</v>
      </c>
      <c r="B74" s="7" t="s">
        <v>27</v>
      </c>
      <c r="C74" s="8">
        <v>42247</v>
      </c>
      <c r="D74" s="9" t="s">
        <v>90</v>
      </c>
      <c r="E74" s="7" t="s">
        <v>15</v>
      </c>
      <c r="F74" s="10">
        <v>368180</v>
      </c>
      <c r="G74" s="11">
        <v>1472720</v>
      </c>
      <c r="H74" s="75"/>
      <c r="I74" s="13"/>
    </row>
    <row r="75" spans="1:9" ht="14.25" x14ac:dyDescent="0.2">
      <c r="A75" s="4">
        <f t="shared" si="1"/>
        <v>61</v>
      </c>
      <c r="B75" s="7" t="s">
        <v>27</v>
      </c>
      <c r="C75" s="8">
        <v>42247</v>
      </c>
      <c r="D75" s="9" t="s">
        <v>91</v>
      </c>
      <c r="E75" s="7" t="s">
        <v>15</v>
      </c>
      <c r="F75" s="10">
        <v>1500000</v>
      </c>
      <c r="G75" s="11">
        <v>1500000</v>
      </c>
      <c r="H75" s="75"/>
      <c r="I75" s="13"/>
    </row>
    <row r="76" spans="1:9" ht="14.25" x14ac:dyDescent="0.2">
      <c r="A76" s="4">
        <f t="shared" si="1"/>
        <v>62</v>
      </c>
      <c r="B76" s="7" t="s">
        <v>27</v>
      </c>
      <c r="C76" s="8">
        <v>42247</v>
      </c>
      <c r="D76" s="9" t="s">
        <v>92</v>
      </c>
      <c r="E76" s="7" t="s">
        <v>15</v>
      </c>
      <c r="F76" s="10">
        <v>1500000</v>
      </c>
      <c r="G76" s="11">
        <v>1500000</v>
      </c>
      <c r="H76" s="75"/>
      <c r="I76" s="13"/>
    </row>
    <row r="77" spans="1:9" ht="14.25" x14ac:dyDescent="0.2">
      <c r="A77" s="4">
        <f t="shared" si="1"/>
        <v>63</v>
      </c>
      <c r="B77" s="7" t="s">
        <v>27</v>
      </c>
      <c r="C77" s="8">
        <v>42247</v>
      </c>
      <c r="D77" s="9" t="s">
        <v>93</v>
      </c>
      <c r="E77" s="7" t="s">
        <v>15</v>
      </c>
      <c r="F77" s="10">
        <v>73800</v>
      </c>
      <c r="G77" s="11">
        <v>1549800</v>
      </c>
      <c r="H77" s="75"/>
      <c r="I77" s="13"/>
    </row>
    <row r="78" spans="1:9" ht="14.25" x14ac:dyDescent="0.2">
      <c r="A78" s="4">
        <f t="shared" si="1"/>
        <v>64</v>
      </c>
      <c r="B78" s="4" t="s">
        <v>94</v>
      </c>
      <c r="C78" s="8">
        <v>42106</v>
      </c>
      <c r="D78" s="19" t="s">
        <v>95</v>
      </c>
      <c r="E78" s="7" t="s">
        <v>15</v>
      </c>
      <c r="F78" s="10">
        <v>25000</v>
      </c>
      <c r="G78" s="11">
        <v>25000</v>
      </c>
      <c r="H78" s="75"/>
      <c r="I78" s="13"/>
    </row>
    <row r="79" spans="1:9" ht="14.25" x14ac:dyDescent="0.2">
      <c r="A79" s="4">
        <f t="shared" si="1"/>
        <v>65</v>
      </c>
      <c r="B79" s="4" t="s">
        <v>94</v>
      </c>
      <c r="C79" s="8">
        <v>42106</v>
      </c>
      <c r="D79" s="20" t="s">
        <v>96</v>
      </c>
      <c r="E79" s="7" t="s">
        <v>15</v>
      </c>
      <c r="F79" s="10">
        <v>25000</v>
      </c>
      <c r="G79" s="11">
        <v>25000</v>
      </c>
      <c r="H79" s="75"/>
      <c r="I79" s="13"/>
    </row>
    <row r="80" spans="1:9" ht="14.25" x14ac:dyDescent="0.2">
      <c r="A80" s="4">
        <f t="shared" si="1"/>
        <v>66</v>
      </c>
      <c r="B80" s="7" t="s">
        <v>27</v>
      </c>
      <c r="C80" s="8">
        <v>42247</v>
      </c>
      <c r="D80" s="21" t="s">
        <v>97</v>
      </c>
      <c r="E80" s="7" t="s">
        <v>15</v>
      </c>
      <c r="F80" s="10">
        <v>210000</v>
      </c>
      <c r="G80" s="11">
        <v>210000</v>
      </c>
      <c r="H80" s="75"/>
      <c r="I80" s="13"/>
    </row>
    <row r="81" spans="1:9" ht="14.25" x14ac:dyDescent="0.2">
      <c r="A81" s="4">
        <f t="shared" si="1"/>
        <v>67</v>
      </c>
      <c r="B81" s="7" t="s">
        <v>27</v>
      </c>
      <c r="C81" s="8">
        <v>42247</v>
      </c>
      <c r="D81" s="9" t="s">
        <v>98</v>
      </c>
      <c r="E81" s="7" t="s">
        <v>15</v>
      </c>
      <c r="F81" s="10">
        <v>180000</v>
      </c>
      <c r="G81" s="11">
        <v>180000</v>
      </c>
      <c r="H81" s="75"/>
      <c r="I81" s="13"/>
    </row>
    <row r="82" spans="1:9" ht="14.25" x14ac:dyDescent="0.2">
      <c r="A82" s="4">
        <f t="shared" si="1"/>
        <v>68</v>
      </c>
      <c r="B82" s="7" t="s">
        <v>27</v>
      </c>
      <c r="C82" s="8">
        <v>42247</v>
      </c>
      <c r="D82" s="9" t="s">
        <v>99</v>
      </c>
      <c r="E82" s="7" t="s">
        <v>15</v>
      </c>
      <c r="F82" s="10">
        <v>159900</v>
      </c>
      <c r="G82" s="11">
        <v>3198000</v>
      </c>
      <c r="H82" s="75"/>
      <c r="I82" s="13"/>
    </row>
    <row r="83" spans="1:9" ht="14.25" x14ac:dyDescent="0.2">
      <c r="A83" s="4">
        <f t="shared" si="1"/>
        <v>69</v>
      </c>
      <c r="B83" s="7" t="s">
        <v>27</v>
      </c>
      <c r="C83" s="8">
        <v>42247</v>
      </c>
      <c r="D83" s="9" t="s">
        <v>100</v>
      </c>
      <c r="E83" s="7" t="s">
        <v>15</v>
      </c>
      <c r="F83" s="10">
        <v>132000</v>
      </c>
      <c r="G83" s="11">
        <v>1056000</v>
      </c>
      <c r="H83" s="75"/>
      <c r="I83" s="13"/>
    </row>
    <row r="84" spans="1:9" ht="14.25" x14ac:dyDescent="0.2">
      <c r="A84" s="4">
        <f t="shared" si="1"/>
        <v>70</v>
      </c>
      <c r="B84" s="7" t="s">
        <v>27</v>
      </c>
      <c r="C84" s="8">
        <v>42247</v>
      </c>
      <c r="D84" s="9" t="s">
        <v>101</v>
      </c>
      <c r="E84" s="7" t="s">
        <v>15</v>
      </c>
      <c r="F84" s="10">
        <v>45000</v>
      </c>
      <c r="G84" s="11">
        <v>900000</v>
      </c>
      <c r="H84" s="75"/>
      <c r="I84" s="13"/>
    </row>
    <row r="85" spans="1:9" ht="14.25" x14ac:dyDescent="0.2">
      <c r="A85" s="4">
        <f t="shared" si="1"/>
        <v>71</v>
      </c>
      <c r="B85" s="7" t="s">
        <v>27</v>
      </c>
      <c r="C85" s="8">
        <v>42247</v>
      </c>
      <c r="D85" s="9" t="s">
        <v>102</v>
      </c>
      <c r="E85" s="7" t="s">
        <v>15</v>
      </c>
      <c r="F85" s="10">
        <v>12000</v>
      </c>
      <c r="G85" s="11">
        <v>240000</v>
      </c>
      <c r="H85" s="75"/>
      <c r="I85" s="13"/>
    </row>
    <row r="86" spans="1:9" ht="14.25" x14ac:dyDescent="0.2">
      <c r="A86" s="4">
        <f t="shared" si="1"/>
        <v>72</v>
      </c>
      <c r="B86" s="7" t="s">
        <v>27</v>
      </c>
      <c r="C86" s="8">
        <v>42247</v>
      </c>
      <c r="D86" s="9" t="s">
        <v>103</v>
      </c>
      <c r="E86" s="7" t="s">
        <v>15</v>
      </c>
      <c r="F86" s="10">
        <v>75000</v>
      </c>
      <c r="G86" s="11">
        <v>150000</v>
      </c>
      <c r="H86" s="75"/>
      <c r="I86" s="13"/>
    </row>
    <row r="87" spans="1:9" ht="14.25" x14ac:dyDescent="0.2">
      <c r="A87" s="4">
        <f t="shared" si="1"/>
        <v>73</v>
      </c>
      <c r="B87" s="7" t="s">
        <v>27</v>
      </c>
      <c r="C87" s="8">
        <v>42247</v>
      </c>
      <c r="D87" s="9" t="s">
        <v>104</v>
      </c>
      <c r="E87" s="7" t="s">
        <v>15</v>
      </c>
      <c r="F87" s="10">
        <v>95000</v>
      </c>
      <c r="G87" s="11">
        <v>475000</v>
      </c>
      <c r="H87" s="75"/>
      <c r="I87" s="13"/>
    </row>
    <row r="88" spans="1:9" ht="14.25" x14ac:dyDescent="0.2">
      <c r="A88" s="4">
        <f t="shared" si="1"/>
        <v>74</v>
      </c>
      <c r="B88" s="7" t="s">
        <v>27</v>
      </c>
      <c r="C88" s="8">
        <v>42247</v>
      </c>
      <c r="D88" s="9" t="s">
        <v>105</v>
      </c>
      <c r="E88" s="7" t="s">
        <v>15</v>
      </c>
      <c r="F88" s="10">
        <v>85000</v>
      </c>
      <c r="G88" s="11">
        <v>1700000</v>
      </c>
      <c r="H88" s="75"/>
      <c r="I88" s="13"/>
    </row>
    <row r="89" spans="1:9" ht="14.25" x14ac:dyDescent="0.2">
      <c r="A89" s="4">
        <f t="shared" si="1"/>
        <v>75</v>
      </c>
      <c r="B89" s="7" t="s">
        <v>27</v>
      </c>
      <c r="C89" s="8">
        <v>42247</v>
      </c>
      <c r="D89" s="9" t="s">
        <v>106</v>
      </c>
      <c r="E89" s="7" t="s">
        <v>15</v>
      </c>
      <c r="F89" s="10">
        <v>110000</v>
      </c>
      <c r="G89" s="11">
        <v>220000</v>
      </c>
      <c r="H89" s="75"/>
      <c r="I89" s="13"/>
    </row>
    <row r="90" spans="1:9" ht="14.25" x14ac:dyDescent="0.2">
      <c r="A90" s="4">
        <f t="shared" si="1"/>
        <v>76</v>
      </c>
      <c r="B90" s="7" t="s">
        <v>27</v>
      </c>
      <c r="C90" s="8">
        <v>42247</v>
      </c>
      <c r="D90" s="9" t="s">
        <v>107</v>
      </c>
      <c r="E90" s="7" t="s">
        <v>15</v>
      </c>
      <c r="F90" s="10">
        <v>110000</v>
      </c>
      <c r="G90" s="11">
        <v>220000</v>
      </c>
      <c r="H90" s="75"/>
      <c r="I90" s="13"/>
    </row>
    <row r="91" spans="1:9" ht="14.25" x14ac:dyDescent="0.2">
      <c r="A91" s="4">
        <f t="shared" si="1"/>
        <v>77</v>
      </c>
      <c r="B91" s="7" t="s">
        <v>27</v>
      </c>
      <c r="C91" s="8">
        <v>42247</v>
      </c>
      <c r="D91" s="9" t="s">
        <v>108</v>
      </c>
      <c r="E91" s="7" t="s">
        <v>15</v>
      </c>
      <c r="F91" s="10">
        <v>130000</v>
      </c>
      <c r="G91" s="11">
        <v>260000</v>
      </c>
      <c r="H91" s="75"/>
      <c r="I91" s="13"/>
    </row>
    <row r="92" spans="1:9" ht="14.25" x14ac:dyDescent="0.2">
      <c r="A92" s="4">
        <f t="shared" si="1"/>
        <v>78</v>
      </c>
      <c r="B92" s="7" t="s">
        <v>27</v>
      </c>
      <c r="C92" s="8">
        <v>42247</v>
      </c>
      <c r="D92" s="9" t="s">
        <v>109</v>
      </c>
      <c r="E92" s="7" t="s">
        <v>15</v>
      </c>
      <c r="F92" s="10">
        <v>18040</v>
      </c>
      <c r="G92" s="11">
        <v>360800</v>
      </c>
      <c r="H92" s="75"/>
      <c r="I92" s="13"/>
    </row>
    <row r="93" spans="1:9" ht="14.25" x14ac:dyDescent="0.2">
      <c r="A93" s="4">
        <f t="shared" si="1"/>
        <v>79</v>
      </c>
      <c r="B93" s="7" t="s">
        <v>27</v>
      </c>
      <c r="C93" s="8">
        <v>42247</v>
      </c>
      <c r="D93" s="13" t="s">
        <v>110</v>
      </c>
      <c r="E93" s="7" t="s">
        <v>15</v>
      </c>
      <c r="F93" s="10">
        <v>559876</v>
      </c>
      <c r="G93" s="11">
        <v>83981426</v>
      </c>
      <c r="H93" s="75"/>
      <c r="I93" s="13"/>
    </row>
    <row r="94" spans="1:9" ht="14.25" x14ac:dyDescent="0.2">
      <c r="A94" s="4">
        <f t="shared" si="1"/>
        <v>80</v>
      </c>
      <c r="B94" s="7" t="s">
        <v>27</v>
      </c>
      <c r="C94" s="8">
        <v>42247</v>
      </c>
      <c r="D94" s="13" t="s">
        <v>111</v>
      </c>
      <c r="E94" s="7" t="s">
        <v>15</v>
      </c>
      <c r="F94" s="10">
        <v>308432</v>
      </c>
      <c r="G94" s="11">
        <v>7710797</v>
      </c>
      <c r="H94" s="75"/>
      <c r="I94" s="13"/>
    </row>
    <row r="95" spans="1:9" ht="14.25" x14ac:dyDescent="0.2">
      <c r="A95" s="4">
        <f t="shared" si="1"/>
        <v>81</v>
      </c>
      <c r="B95" s="7" t="s">
        <v>27</v>
      </c>
      <c r="C95" s="8">
        <v>42247</v>
      </c>
      <c r="D95" s="9" t="s">
        <v>112</v>
      </c>
      <c r="E95" s="7" t="s">
        <v>15</v>
      </c>
      <c r="F95" s="10">
        <v>400000</v>
      </c>
      <c r="G95" s="11">
        <v>800000</v>
      </c>
      <c r="H95" s="75"/>
      <c r="I95" s="13"/>
    </row>
    <row r="96" spans="1:9" ht="14.25" x14ac:dyDescent="0.2">
      <c r="A96" s="4">
        <f t="shared" si="1"/>
        <v>82</v>
      </c>
      <c r="B96" s="7" t="s">
        <v>27</v>
      </c>
      <c r="C96" s="8">
        <v>42247</v>
      </c>
      <c r="D96" s="9" t="s">
        <v>113</v>
      </c>
      <c r="E96" s="7" t="s">
        <v>15</v>
      </c>
      <c r="F96" s="10">
        <v>15000</v>
      </c>
      <c r="G96" s="11">
        <v>30000</v>
      </c>
      <c r="H96" s="75"/>
      <c r="I96" s="13"/>
    </row>
    <row r="97" spans="1:9" ht="14.25" x14ac:dyDescent="0.2">
      <c r="A97" s="4">
        <f t="shared" si="1"/>
        <v>83</v>
      </c>
      <c r="B97" s="7" t="s">
        <v>27</v>
      </c>
      <c r="C97" s="8">
        <v>42247</v>
      </c>
      <c r="D97" s="9" t="s">
        <v>114</v>
      </c>
      <c r="E97" s="7" t="s">
        <v>15</v>
      </c>
      <c r="F97" s="10">
        <v>236364</v>
      </c>
      <c r="G97" s="11">
        <v>472727</v>
      </c>
      <c r="H97" s="75"/>
      <c r="I97" s="13"/>
    </row>
    <row r="98" spans="1:9" ht="14.25" x14ac:dyDescent="0.2">
      <c r="A98" s="4">
        <f t="shared" si="1"/>
        <v>84</v>
      </c>
      <c r="B98" s="7" t="s">
        <v>27</v>
      </c>
      <c r="C98" s="8">
        <v>42247</v>
      </c>
      <c r="D98" s="9" t="s">
        <v>115</v>
      </c>
      <c r="E98" s="7" t="s">
        <v>15</v>
      </c>
      <c r="F98" s="10">
        <v>26375</v>
      </c>
      <c r="G98" s="11">
        <v>131875</v>
      </c>
      <c r="H98" s="75"/>
      <c r="I98" s="13"/>
    </row>
    <row r="99" spans="1:9" ht="14.25" x14ac:dyDescent="0.2">
      <c r="A99" s="4">
        <f t="shared" si="1"/>
        <v>85</v>
      </c>
      <c r="B99" s="7" t="s">
        <v>27</v>
      </c>
      <c r="C99" s="8">
        <v>42247</v>
      </c>
      <c r="D99" s="9" t="s">
        <v>116</v>
      </c>
      <c r="E99" s="7" t="s">
        <v>15</v>
      </c>
      <c r="F99" s="10">
        <v>45000</v>
      </c>
      <c r="G99" s="11">
        <v>90000</v>
      </c>
      <c r="H99" s="75"/>
      <c r="I99" s="13"/>
    </row>
    <row r="100" spans="1:9" ht="14.25" x14ac:dyDescent="0.2">
      <c r="A100" s="4">
        <f t="shared" si="1"/>
        <v>86</v>
      </c>
      <c r="B100" s="7" t="s">
        <v>27</v>
      </c>
      <c r="C100" s="8">
        <v>42247</v>
      </c>
      <c r="D100" s="9" t="s">
        <v>117</v>
      </c>
      <c r="E100" s="7" t="s">
        <v>15</v>
      </c>
      <c r="F100" s="10">
        <v>60000</v>
      </c>
      <c r="G100" s="11">
        <v>120000</v>
      </c>
      <c r="H100" s="75"/>
      <c r="I100" s="13"/>
    </row>
    <row r="101" spans="1:9" ht="14.25" x14ac:dyDescent="0.2">
      <c r="A101" s="4">
        <f t="shared" si="1"/>
        <v>87</v>
      </c>
      <c r="B101" s="7" t="s">
        <v>27</v>
      </c>
      <c r="C101" s="8">
        <v>42247</v>
      </c>
      <c r="D101" s="9" t="s">
        <v>118</v>
      </c>
      <c r="E101" s="7" t="s">
        <v>15</v>
      </c>
      <c r="F101" s="10">
        <v>85000</v>
      </c>
      <c r="G101" s="11">
        <v>170000</v>
      </c>
      <c r="H101" s="75"/>
      <c r="I101" s="13"/>
    </row>
    <row r="102" spans="1:9" ht="14.25" x14ac:dyDescent="0.2">
      <c r="A102" s="4">
        <f t="shared" si="1"/>
        <v>88</v>
      </c>
      <c r="B102" s="7" t="s">
        <v>27</v>
      </c>
      <c r="C102" s="8">
        <v>42247</v>
      </c>
      <c r="D102" s="9" t="s">
        <v>119</v>
      </c>
      <c r="E102" s="7" t="s">
        <v>15</v>
      </c>
      <c r="F102" s="10">
        <v>45650</v>
      </c>
      <c r="G102" s="11">
        <v>91299</v>
      </c>
      <c r="H102" s="75"/>
      <c r="I102" s="13"/>
    </row>
    <row r="103" spans="1:9" ht="14.25" x14ac:dyDescent="0.2">
      <c r="A103" s="4">
        <f t="shared" si="1"/>
        <v>89</v>
      </c>
      <c r="B103" s="7" t="s">
        <v>27</v>
      </c>
      <c r="C103" s="8">
        <v>42247</v>
      </c>
      <c r="D103" s="9" t="s">
        <v>120</v>
      </c>
      <c r="E103" s="7" t="s">
        <v>15</v>
      </c>
      <c r="F103" s="10">
        <v>53300</v>
      </c>
      <c r="G103" s="11">
        <v>106600</v>
      </c>
      <c r="H103" s="75"/>
      <c r="I103" s="13"/>
    </row>
    <row r="104" spans="1:9" ht="14.25" x14ac:dyDescent="0.2">
      <c r="A104" s="4">
        <f t="shared" si="1"/>
        <v>90</v>
      </c>
      <c r="B104" s="7" t="s">
        <v>27</v>
      </c>
      <c r="C104" s="8">
        <v>42247</v>
      </c>
      <c r="D104" s="9" t="s">
        <v>121</v>
      </c>
      <c r="E104" s="7" t="s">
        <v>15</v>
      </c>
      <c r="F104" s="10">
        <v>140000</v>
      </c>
      <c r="G104" s="11">
        <v>280000</v>
      </c>
      <c r="H104" s="75"/>
      <c r="I104" s="13"/>
    </row>
    <row r="105" spans="1:9" ht="14.25" x14ac:dyDescent="0.2">
      <c r="A105" s="4">
        <f t="shared" si="1"/>
        <v>91</v>
      </c>
      <c r="B105" s="7" t="s">
        <v>27</v>
      </c>
      <c r="C105" s="8">
        <v>42247</v>
      </c>
      <c r="D105" s="9" t="s">
        <v>122</v>
      </c>
      <c r="E105" s="7" t="s">
        <v>15</v>
      </c>
      <c r="F105" s="10">
        <v>1409298</v>
      </c>
      <c r="G105" s="11">
        <v>2818596</v>
      </c>
      <c r="H105" s="75"/>
      <c r="I105" s="13"/>
    </row>
    <row r="106" spans="1:9" ht="14.25" x14ac:dyDescent="0.2">
      <c r="A106" s="4">
        <f t="shared" si="1"/>
        <v>92</v>
      </c>
      <c r="B106" s="7" t="s">
        <v>27</v>
      </c>
      <c r="C106" s="8">
        <v>42247</v>
      </c>
      <c r="D106" s="9" t="s">
        <v>123</v>
      </c>
      <c r="E106" s="7" t="s">
        <v>15</v>
      </c>
      <c r="F106" s="10">
        <v>18000</v>
      </c>
      <c r="G106" s="11">
        <v>180000</v>
      </c>
      <c r="H106" s="75"/>
      <c r="I106" s="13"/>
    </row>
    <row r="107" spans="1:9" ht="14.25" x14ac:dyDescent="0.2">
      <c r="A107" s="4">
        <f t="shared" si="1"/>
        <v>93</v>
      </c>
      <c r="B107" s="7" t="s">
        <v>27</v>
      </c>
      <c r="C107" s="8">
        <v>42247</v>
      </c>
      <c r="D107" s="9" t="s">
        <v>124</v>
      </c>
      <c r="E107" s="7" t="s">
        <v>15</v>
      </c>
      <c r="F107" s="10">
        <v>30000</v>
      </c>
      <c r="G107" s="11">
        <v>180000</v>
      </c>
      <c r="H107" s="75"/>
      <c r="I107" s="13"/>
    </row>
    <row r="108" spans="1:9" ht="14.25" x14ac:dyDescent="0.2">
      <c r="A108" s="4">
        <f t="shared" si="1"/>
        <v>94</v>
      </c>
      <c r="B108" s="7" t="s">
        <v>27</v>
      </c>
      <c r="C108" s="8">
        <v>42247</v>
      </c>
      <c r="D108" s="9" t="s">
        <v>125</v>
      </c>
      <c r="E108" s="7" t="s">
        <v>15</v>
      </c>
      <c r="F108" s="10">
        <v>45000</v>
      </c>
      <c r="G108" s="11">
        <v>180000</v>
      </c>
      <c r="H108" s="75"/>
      <c r="I108" s="13"/>
    </row>
    <row r="109" spans="1:9" ht="14.25" x14ac:dyDescent="0.2">
      <c r="A109" s="4">
        <f t="shared" si="1"/>
        <v>95</v>
      </c>
      <c r="B109" s="7" t="s">
        <v>27</v>
      </c>
      <c r="C109" s="8">
        <v>42247</v>
      </c>
      <c r="D109" s="9" t="s">
        <v>126</v>
      </c>
      <c r="E109" s="7" t="s">
        <v>15</v>
      </c>
      <c r="F109" s="10">
        <v>55000</v>
      </c>
      <c r="G109" s="11">
        <v>110000</v>
      </c>
      <c r="H109" s="75"/>
      <c r="I109" s="13"/>
    </row>
    <row r="110" spans="1:9" ht="14.25" x14ac:dyDescent="0.2">
      <c r="A110" s="4">
        <f t="shared" si="1"/>
        <v>96</v>
      </c>
      <c r="B110" s="7" t="s">
        <v>27</v>
      </c>
      <c r="C110" s="8">
        <v>42247</v>
      </c>
      <c r="D110" s="9" t="s">
        <v>127</v>
      </c>
      <c r="E110" s="7" t="s">
        <v>15</v>
      </c>
      <c r="F110" s="10">
        <v>70000</v>
      </c>
      <c r="G110" s="11">
        <v>280000</v>
      </c>
      <c r="H110" s="75"/>
      <c r="I110" s="13"/>
    </row>
    <row r="111" spans="1:9" ht="14.25" x14ac:dyDescent="0.2">
      <c r="A111" s="4">
        <f t="shared" si="1"/>
        <v>97</v>
      </c>
      <c r="B111" s="7" t="s">
        <v>27</v>
      </c>
      <c r="C111" s="8">
        <v>42247</v>
      </c>
      <c r="D111" s="9" t="s">
        <v>128</v>
      </c>
      <c r="E111" s="7" t="s">
        <v>15</v>
      </c>
      <c r="F111" s="10">
        <v>85000</v>
      </c>
      <c r="G111" s="11">
        <v>170000</v>
      </c>
      <c r="H111" s="75"/>
      <c r="I111" s="13"/>
    </row>
    <row r="112" spans="1:9" ht="14.25" x14ac:dyDescent="0.2">
      <c r="A112" s="4">
        <f t="shared" si="1"/>
        <v>98</v>
      </c>
      <c r="B112" s="7" t="s">
        <v>27</v>
      </c>
      <c r="C112" s="8">
        <v>42247</v>
      </c>
      <c r="D112" s="9" t="s">
        <v>129</v>
      </c>
      <c r="E112" s="7" t="s">
        <v>15</v>
      </c>
      <c r="F112" s="10">
        <v>105000</v>
      </c>
      <c r="G112" s="11">
        <v>210000</v>
      </c>
      <c r="H112" s="75"/>
      <c r="I112" s="13"/>
    </row>
    <row r="113" spans="1:9" ht="14.25" x14ac:dyDescent="0.2">
      <c r="A113" s="4">
        <f t="shared" si="1"/>
        <v>99</v>
      </c>
      <c r="B113" s="7" t="s">
        <v>27</v>
      </c>
      <c r="C113" s="8">
        <v>42247</v>
      </c>
      <c r="D113" s="9" t="s">
        <v>130</v>
      </c>
      <c r="E113" s="7" t="s">
        <v>15</v>
      </c>
      <c r="F113" s="10">
        <v>320000</v>
      </c>
      <c r="G113" s="11">
        <v>320000</v>
      </c>
      <c r="H113" s="75"/>
      <c r="I113" s="13"/>
    </row>
    <row r="114" spans="1:9" ht="14.25" x14ac:dyDescent="0.2">
      <c r="A114" s="4">
        <f t="shared" si="1"/>
        <v>100</v>
      </c>
      <c r="B114" s="7" t="s">
        <v>27</v>
      </c>
      <c r="C114" s="8">
        <v>42247</v>
      </c>
      <c r="D114" s="9" t="s">
        <v>131</v>
      </c>
      <c r="E114" s="7" t="s">
        <v>15</v>
      </c>
      <c r="F114" s="10">
        <v>95000</v>
      </c>
      <c r="G114" s="11">
        <v>95000</v>
      </c>
      <c r="H114" s="75"/>
      <c r="I114" s="13"/>
    </row>
    <row r="115" spans="1:9" ht="14.25" x14ac:dyDescent="0.2">
      <c r="A115" s="4">
        <f t="shared" si="1"/>
        <v>101</v>
      </c>
      <c r="B115" s="7" t="s">
        <v>27</v>
      </c>
      <c r="C115" s="8">
        <v>42247</v>
      </c>
      <c r="D115" s="9" t="s">
        <v>132</v>
      </c>
      <c r="E115" s="7" t="s">
        <v>15</v>
      </c>
      <c r="F115" s="10">
        <v>536364</v>
      </c>
      <c r="G115" s="11">
        <v>536364</v>
      </c>
      <c r="H115" s="75"/>
      <c r="I115" s="13"/>
    </row>
    <row r="116" spans="1:9" ht="14.25" x14ac:dyDescent="0.2">
      <c r="A116" s="4">
        <f t="shared" si="1"/>
        <v>102</v>
      </c>
      <c r="B116" s="7" t="s">
        <v>27</v>
      </c>
      <c r="C116" s="8">
        <v>42247</v>
      </c>
      <c r="D116" s="9" t="s">
        <v>133</v>
      </c>
      <c r="E116" s="7" t="s">
        <v>15</v>
      </c>
      <c r="F116" s="10">
        <v>30000</v>
      </c>
      <c r="G116" s="11">
        <v>60000</v>
      </c>
      <c r="H116" s="75"/>
      <c r="I116" s="13"/>
    </row>
    <row r="117" spans="1:9" ht="14.25" x14ac:dyDescent="0.2">
      <c r="A117" s="4">
        <f t="shared" si="1"/>
        <v>103</v>
      </c>
      <c r="B117" s="7" t="s">
        <v>27</v>
      </c>
      <c r="C117" s="8">
        <v>42247</v>
      </c>
      <c r="D117" s="9" t="s">
        <v>134</v>
      </c>
      <c r="E117" s="7" t="s">
        <v>15</v>
      </c>
      <c r="F117" s="10">
        <v>45000</v>
      </c>
      <c r="G117" s="11">
        <v>45000</v>
      </c>
      <c r="H117" s="75"/>
      <c r="I117" s="13"/>
    </row>
    <row r="118" spans="1:9" ht="14.25" x14ac:dyDescent="0.2">
      <c r="A118" s="4">
        <f t="shared" si="1"/>
        <v>104</v>
      </c>
      <c r="B118" s="7" t="s">
        <v>27</v>
      </c>
      <c r="C118" s="8">
        <v>42247</v>
      </c>
      <c r="D118" s="9" t="s">
        <v>135</v>
      </c>
      <c r="E118" s="7" t="s">
        <v>15</v>
      </c>
      <c r="F118" s="10">
        <v>25000</v>
      </c>
      <c r="G118" s="11">
        <v>50000</v>
      </c>
      <c r="H118" s="75"/>
      <c r="I118" s="13"/>
    </row>
    <row r="119" spans="1:9" ht="14.25" x14ac:dyDescent="0.2">
      <c r="A119" s="4">
        <f t="shared" si="1"/>
        <v>105</v>
      </c>
      <c r="B119" s="7" t="s">
        <v>27</v>
      </c>
      <c r="C119" s="8">
        <v>42247</v>
      </c>
      <c r="D119" s="9" t="s">
        <v>136</v>
      </c>
      <c r="E119" s="7" t="s">
        <v>15</v>
      </c>
      <c r="F119" s="10">
        <v>210000</v>
      </c>
      <c r="G119" s="11">
        <v>4200000</v>
      </c>
      <c r="H119" s="75"/>
      <c r="I119" s="13"/>
    </row>
    <row r="120" spans="1:9" ht="14.25" x14ac:dyDescent="0.2">
      <c r="A120" s="4">
        <f t="shared" si="1"/>
        <v>106</v>
      </c>
      <c r="B120" s="7" t="s">
        <v>27</v>
      </c>
      <c r="C120" s="8">
        <v>42247</v>
      </c>
      <c r="D120" s="9" t="s">
        <v>137</v>
      </c>
      <c r="E120" s="7" t="s">
        <v>15</v>
      </c>
      <c r="F120" s="10">
        <v>35000</v>
      </c>
      <c r="G120" s="11">
        <v>140000</v>
      </c>
      <c r="H120" s="75"/>
      <c r="I120" s="13"/>
    </row>
    <row r="121" spans="1:9" ht="14.25" x14ac:dyDescent="0.2">
      <c r="A121" s="4">
        <f t="shared" si="1"/>
        <v>107</v>
      </c>
      <c r="B121" s="7" t="s">
        <v>27</v>
      </c>
      <c r="C121" s="8">
        <v>42247</v>
      </c>
      <c r="D121" s="9" t="s">
        <v>138</v>
      </c>
      <c r="E121" s="7" t="s">
        <v>15</v>
      </c>
      <c r="F121" s="10">
        <v>3870000</v>
      </c>
      <c r="G121" s="11">
        <v>19350000</v>
      </c>
      <c r="H121" s="75"/>
      <c r="I121" s="13"/>
    </row>
    <row r="122" spans="1:9" ht="14.25" x14ac:dyDescent="0.2">
      <c r="A122" s="4">
        <f t="shared" si="1"/>
        <v>108</v>
      </c>
      <c r="B122" s="7" t="s">
        <v>27</v>
      </c>
      <c r="C122" s="8">
        <v>42247</v>
      </c>
      <c r="D122" s="9" t="s">
        <v>139</v>
      </c>
      <c r="E122" s="7" t="s">
        <v>15</v>
      </c>
      <c r="F122" s="10">
        <v>66000</v>
      </c>
      <c r="G122" s="11">
        <v>66000</v>
      </c>
      <c r="H122" s="75"/>
      <c r="I122" s="13"/>
    </row>
    <row r="123" spans="1:9" ht="14.25" x14ac:dyDescent="0.2">
      <c r="A123" s="4"/>
      <c r="B123" s="13"/>
      <c r="C123" s="13"/>
      <c r="D123" s="17"/>
      <c r="E123" s="7"/>
      <c r="F123" s="22">
        <f>SUM(F15:F122)</f>
        <v>116656375</v>
      </c>
      <c r="G123" s="23">
        <f>SUM(G15:G122)</f>
        <v>269931459</v>
      </c>
      <c r="H123" s="75"/>
      <c r="I123" s="13"/>
    </row>
    <row r="124" spans="1:9" ht="14.25" x14ac:dyDescent="0.2">
      <c r="A124" s="12"/>
      <c r="B124" s="13"/>
      <c r="C124" s="13"/>
      <c r="D124" s="24" t="s">
        <v>140</v>
      </c>
      <c r="E124" s="7"/>
      <c r="F124" s="13"/>
      <c r="G124" s="13"/>
      <c r="H124" s="75"/>
      <c r="I124" s="13"/>
    </row>
    <row r="125" spans="1:9" ht="14.25" x14ac:dyDescent="0.2">
      <c r="A125" s="4">
        <v>1</v>
      </c>
      <c r="B125" s="7" t="s">
        <v>141</v>
      </c>
      <c r="C125" s="8">
        <v>42247</v>
      </c>
      <c r="D125" s="9" t="s">
        <v>142</v>
      </c>
      <c r="E125" s="7" t="s">
        <v>15</v>
      </c>
      <c r="F125" s="10">
        <v>21500000</v>
      </c>
      <c r="G125" s="11">
        <v>21500000</v>
      </c>
      <c r="H125" s="75"/>
      <c r="I125" s="13"/>
    </row>
    <row r="126" spans="1:9" ht="14.25" x14ac:dyDescent="0.2">
      <c r="A126" s="4">
        <f t="shared" si="1"/>
        <v>2</v>
      </c>
      <c r="B126" s="7" t="s">
        <v>141</v>
      </c>
      <c r="C126" s="8">
        <v>42247</v>
      </c>
      <c r="D126" s="9" t="s">
        <v>143</v>
      </c>
      <c r="E126" s="7" t="s">
        <v>15</v>
      </c>
      <c r="F126" s="10">
        <v>2085000</v>
      </c>
      <c r="G126" s="11">
        <v>2085000</v>
      </c>
      <c r="H126" s="75"/>
      <c r="I126" s="13"/>
    </row>
    <row r="127" spans="1:9" ht="14.25" x14ac:dyDescent="0.2">
      <c r="A127" s="4">
        <f t="shared" si="1"/>
        <v>3</v>
      </c>
      <c r="B127" s="7" t="s">
        <v>144</v>
      </c>
      <c r="C127" s="8">
        <v>42278.628472222219</v>
      </c>
      <c r="D127" s="9" t="s">
        <v>145</v>
      </c>
      <c r="E127" s="7" t="s">
        <v>15</v>
      </c>
      <c r="F127" s="10">
        <v>0</v>
      </c>
      <c r="G127" s="11">
        <v>0</v>
      </c>
      <c r="H127" s="75"/>
      <c r="I127" s="13"/>
    </row>
    <row r="128" spans="1:9" ht="14.25" x14ac:dyDescent="0.2">
      <c r="A128" s="4">
        <f t="shared" si="1"/>
        <v>4</v>
      </c>
      <c r="B128" s="7" t="s">
        <v>141</v>
      </c>
      <c r="C128" s="8">
        <v>42247</v>
      </c>
      <c r="D128" s="9" t="s">
        <v>146</v>
      </c>
      <c r="E128" s="7" t="s">
        <v>15</v>
      </c>
      <c r="F128" s="10">
        <v>17272728</v>
      </c>
      <c r="G128" s="11">
        <v>17272728</v>
      </c>
      <c r="H128" s="75"/>
      <c r="I128" s="13"/>
    </row>
    <row r="129" spans="1:9" ht="14.25" x14ac:dyDescent="0.2">
      <c r="A129" s="4">
        <f t="shared" si="1"/>
        <v>5</v>
      </c>
      <c r="B129" s="7" t="s">
        <v>147</v>
      </c>
      <c r="C129" s="8">
        <v>42308</v>
      </c>
      <c r="D129" s="9" t="s">
        <v>148</v>
      </c>
      <c r="E129" s="7" t="s">
        <v>15</v>
      </c>
      <c r="F129" s="10">
        <v>2900000</v>
      </c>
      <c r="G129" s="11">
        <v>26100000</v>
      </c>
      <c r="H129" s="75"/>
      <c r="I129" s="13"/>
    </row>
    <row r="130" spans="1:9" ht="14.25" x14ac:dyDescent="0.2">
      <c r="A130" s="4">
        <f t="shared" si="1"/>
        <v>6</v>
      </c>
      <c r="B130" s="7" t="s">
        <v>147</v>
      </c>
      <c r="C130" s="8">
        <v>42308</v>
      </c>
      <c r="D130" s="9" t="s">
        <v>149</v>
      </c>
      <c r="E130" s="7" t="s">
        <v>15</v>
      </c>
      <c r="F130" s="10">
        <v>2000000</v>
      </c>
      <c r="G130" s="11">
        <v>14000000</v>
      </c>
      <c r="H130" s="75"/>
      <c r="I130" s="13"/>
    </row>
    <row r="131" spans="1:9" ht="14.25" x14ac:dyDescent="0.2">
      <c r="A131" s="4">
        <f t="shared" si="1"/>
        <v>7</v>
      </c>
      <c r="B131" s="7" t="s">
        <v>141</v>
      </c>
      <c r="C131" s="8">
        <v>42247</v>
      </c>
      <c r="D131" s="9" t="s">
        <v>150</v>
      </c>
      <c r="E131" s="7" t="s">
        <v>15</v>
      </c>
      <c r="F131" s="10">
        <v>345455</v>
      </c>
      <c r="G131" s="11">
        <v>345455</v>
      </c>
      <c r="H131" s="75"/>
      <c r="I131" s="13"/>
    </row>
    <row r="132" spans="1:9" ht="14.25" x14ac:dyDescent="0.2">
      <c r="A132" s="4">
        <f t="shared" si="1"/>
        <v>8</v>
      </c>
      <c r="B132" s="7" t="s">
        <v>144</v>
      </c>
      <c r="C132" s="8">
        <v>42248</v>
      </c>
      <c r="D132" s="9" t="s">
        <v>151</v>
      </c>
      <c r="E132" s="7" t="s">
        <v>15</v>
      </c>
      <c r="F132" s="10">
        <v>135455</v>
      </c>
      <c r="G132" s="11">
        <v>135455</v>
      </c>
      <c r="H132" s="75"/>
      <c r="I132" s="13"/>
    </row>
    <row r="133" spans="1:9" ht="14.25" x14ac:dyDescent="0.2">
      <c r="A133" s="4">
        <f t="shared" si="1"/>
        <v>9</v>
      </c>
      <c r="B133" s="7" t="s">
        <v>144</v>
      </c>
      <c r="C133" s="8">
        <v>42248</v>
      </c>
      <c r="D133" s="9" t="s">
        <v>152</v>
      </c>
      <c r="E133" s="7" t="s">
        <v>15</v>
      </c>
      <c r="F133" s="10">
        <v>107172</v>
      </c>
      <c r="G133" s="11">
        <v>428688</v>
      </c>
      <c r="H133" s="75"/>
      <c r="I133" s="13"/>
    </row>
    <row r="134" spans="1:9" ht="14.25" x14ac:dyDescent="0.2">
      <c r="A134" s="4">
        <f t="shared" si="1"/>
        <v>10</v>
      </c>
      <c r="B134" s="7" t="s">
        <v>144</v>
      </c>
      <c r="C134" s="8">
        <v>42248</v>
      </c>
      <c r="D134" s="9" t="s">
        <v>153</v>
      </c>
      <c r="E134" s="7" t="s">
        <v>15</v>
      </c>
      <c r="F134" s="10">
        <v>170000</v>
      </c>
      <c r="G134" s="11">
        <v>170000</v>
      </c>
      <c r="H134" s="75"/>
      <c r="I134" s="13"/>
    </row>
    <row r="135" spans="1:9" ht="14.25" x14ac:dyDescent="0.2">
      <c r="A135" s="4">
        <f t="shared" si="1"/>
        <v>11</v>
      </c>
      <c r="B135" s="7" t="s">
        <v>141</v>
      </c>
      <c r="C135" s="8">
        <v>42247</v>
      </c>
      <c r="D135" s="9" t="s">
        <v>154</v>
      </c>
      <c r="E135" s="7" t="s">
        <v>15</v>
      </c>
      <c r="F135" s="10">
        <v>45000</v>
      </c>
      <c r="G135" s="11">
        <v>45000</v>
      </c>
      <c r="H135" s="75"/>
      <c r="I135" s="13"/>
    </row>
    <row r="136" spans="1:9" ht="14.25" x14ac:dyDescent="0.2">
      <c r="A136" s="4">
        <f t="shared" si="1"/>
        <v>12</v>
      </c>
      <c r="B136" s="7" t="s">
        <v>141</v>
      </c>
      <c r="C136" s="8">
        <v>42247</v>
      </c>
      <c r="D136" s="9" t="s">
        <v>45</v>
      </c>
      <c r="E136" s="7" t="s">
        <v>15</v>
      </c>
      <c r="F136" s="10">
        <v>40000</v>
      </c>
      <c r="G136" s="11">
        <v>120000</v>
      </c>
      <c r="H136" s="75"/>
      <c r="I136" s="13"/>
    </row>
    <row r="137" spans="1:9" ht="14.25" x14ac:dyDescent="0.2">
      <c r="A137" s="4">
        <f t="shared" ref="A137:A174" si="2">A136+1</f>
        <v>13</v>
      </c>
      <c r="B137" s="7" t="s">
        <v>141</v>
      </c>
      <c r="C137" s="8">
        <v>42247</v>
      </c>
      <c r="D137" s="9" t="s">
        <v>155</v>
      </c>
      <c r="E137" s="7" t="s">
        <v>15</v>
      </c>
      <c r="F137" s="10">
        <v>35000</v>
      </c>
      <c r="G137" s="11">
        <v>35000</v>
      </c>
      <c r="H137" s="75"/>
      <c r="I137" s="13"/>
    </row>
    <row r="138" spans="1:9" ht="14.25" x14ac:dyDescent="0.2">
      <c r="A138" s="4">
        <f t="shared" si="2"/>
        <v>14</v>
      </c>
      <c r="B138" s="7" t="s">
        <v>156</v>
      </c>
      <c r="C138" s="8">
        <v>42244</v>
      </c>
      <c r="D138" s="19" t="s">
        <v>157</v>
      </c>
      <c r="E138" s="7" t="s">
        <v>15</v>
      </c>
      <c r="F138" s="10">
        <v>20273</v>
      </c>
      <c r="G138" s="11">
        <v>20273</v>
      </c>
      <c r="H138" s="75"/>
      <c r="I138" s="13"/>
    </row>
    <row r="139" spans="1:9" ht="14.25" x14ac:dyDescent="0.2">
      <c r="A139" s="4">
        <f t="shared" si="2"/>
        <v>15</v>
      </c>
      <c r="B139" s="7" t="s">
        <v>141</v>
      </c>
      <c r="C139" s="8">
        <v>42247</v>
      </c>
      <c r="D139" s="9" t="s">
        <v>48</v>
      </c>
      <c r="E139" s="7" t="s">
        <v>15</v>
      </c>
      <c r="F139" s="10">
        <v>650000</v>
      </c>
      <c r="G139" s="11">
        <v>650000</v>
      </c>
      <c r="H139" s="75"/>
      <c r="I139" s="13"/>
    </row>
    <row r="140" spans="1:9" ht="14.25" x14ac:dyDescent="0.2">
      <c r="A140" s="4">
        <f t="shared" si="2"/>
        <v>16</v>
      </c>
      <c r="B140" s="7" t="s">
        <v>141</v>
      </c>
      <c r="C140" s="8">
        <v>42247</v>
      </c>
      <c r="D140" s="9" t="s">
        <v>158</v>
      </c>
      <c r="E140" s="7" t="s">
        <v>15</v>
      </c>
      <c r="F140" s="10">
        <v>20000</v>
      </c>
      <c r="G140" s="11">
        <v>60000</v>
      </c>
      <c r="H140" s="75"/>
      <c r="I140" s="13"/>
    </row>
    <row r="141" spans="1:9" ht="14.25" x14ac:dyDescent="0.2">
      <c r="A141" s="4">
        <f t="shared" si="2"/>
        <v>17</v>
      </c>
      <c r="B141" s="7" t="s">
        <v>144</v>
      </c>
      <c r="C141" s="8">
        <v>42248</v>
      </c>
      <c r="D141" s="9" t="s">
        <v>159</v>
      </c>
      <c r="E141" s="7" t="s">
        <v>15</v>
      </c>
      <c r="F141" s="10">
        <v>30000</v>
      </c>
      <c r="G141" s="11">
        <v>600000</v>
      </c>
      <c r="H141" s="75"/>
      <c r="I141" s="13"/>
    </row>
    <row r="142" spans="1:9" ht="14.25" x14ac:dyDescent="0.2">
      <c r="A142" s="4">
        <f t="shared" si="2"/>
        <v>18</v>
      </c>
      <c r="B142" s="7" t="s">
        <v>141</v>
      </c>
      <c r="C142" s="8">
        <v>42247</v>
      </c>
      <c r="D142" s="9" t="s">
        <v>65</v>
      </c>
      <c r="E142" s="7" t="s">
        <v>15</v>
      </c>
      <c r="F142" s="10">
        <v>21666</v>
      </c>
      <c r="G142" s="11">
        <v>21666</v>
      </c>
      <c r="H142" s="75"/>
      <c r="I142" s="13"/>
    </row>
    <row r="143" spans="1:9" ht="14.25" x14ac:dyDescent="0.2">
      <c r="A143" s="4">
        <f t="shared" si="2"/>
        <v>19</v>
      </c>
      <c r="B143" s="7" t="s">
        <v>156</v>
      </c>
      <c r="C143" s="8">
        <v>42244</v>
      </c>
      <c r="D143" s="9" t="s">
        <v>160</v>
      </c>
      <c r="E143" s="7" t="s">
        <v>15</v>
      </c>
      <c r="F143" s="10">
        <v>15600</v>
      </c>
      <c r="G143" s="11">
        <v>15600</v>
      </c>
      <c r="H143" s="75"/>
      <c r="I143" s="13"/>
    </row>
    <row r="144" spans="1:9" ht="14.25" x14ac:dyDescent="0.2">
      <c r="A144" s="4">
        <f t="shared" si="2"/>
        <v>20</v>
      </c>
      <c r="B144" s="7" t="s">
        <v>141</v>
      </c>
      <c r="C144" s="8">
        <v>42247</v>
      </c>
      <c r="D144" s="9" t="s">
        <v>161</v>
      </c>
      <c r="E144" s="7" t="s">
        <v>15</v>
      </c>
      <c r="F144" s="10">
        <v>685637</v>
      </c>
      <c r="G144" s="11">
        <v>6856370</v>
      </c>
      <c r="H144" s="75"/>
      <c r="I144" s="13"/>
    </row>
    <row r="145" spans="1:9" ht="14.25" x14ac:dyDescent="0.2">
      <c r="A145" s="4">
        <f t="shared" si="2"/>
        <v>21</v>
      </c>
      <c r="B145" s="7" t="s">
        <v>141</v>
      </c>
      <c r="C145" s="8">
        <v>42247</v>
      </c>
      <c r="D145" s="9" t="s">
        <v>162</v>
      </c>
      <c r="E145" s="7" t="s">
        <v>15</v>
      </c>
      <c r="F145" s="10">
        <v>398939</v>
      </c>
      <c r="G145" s="11">
        <v>4787269</v>
      </c>
      <c r="H145" s="75"/>
      <c r="I145" s="13"/>
    </row>
    <row r="146" spans="1:9" ht="14.25" x14ac:dyDescent="0.2">
      <c r="A146" s="4">
        <f t="shared" si="2"/>
        <v>22</v>
      </c>
      <c r="B146" s="7" t="s">
        <v>141</v>
      </c>
      <c r="C146" s="8">
        <v>42247</v>
      </c>
      <c r="D146" s="9" t="s">
        <v>163</v>
      </c>
      <c r="E146" s="7" t="s">
        <v>15</v>
      </c>
      <c r="F146" s="10">
        <v>16916</v>
      </c>
      <c r="G146" s="11">
        <v>33831</v>
      </c>
      <c r="H146" s="75"/>
      <c r="I146" s="13"/>
    </row>
    <row r="147" spans="1:9" ht="14.25" x14ac:dyDescent="0.2">
      <c r="A147" s="4">
        <f t="shared" si="2"/>
        <v>23</v>
      </c>
      <c r="B147" s="7" t="s">
        <v>141</v>
      </c>
      <c r="C147" s="8">
        <v>42247</v>
      </c>
      <c r="D147" s="9" t="s">
        <v>164</v>
      </c>
      <c r="E147" s="7" t="s">
        <v>15</v>
      </c>
      <c r="F147" s="10">
        <v>190005</v>
      </c>
      <c r="G147" s="11">
        <v>3040079</v>
      </c>
      <c r="H147" s="75"/>
      <c r="I147" s="13"/>
    </row>
    <row r="148" spans="1:9" ht="14.25" x14ac:dyDescent="0.2">
      <c r="A148" s="4">
        <f t="shared" si="2"/>
        <v>24</v>
      </c>
      <c r="B148" s="7" t="s">
        <v>147</v>
      </c>
      <c r="C148" s="8">
        <v>42308</v>
      </c>
      <c r="D148" s="9" t="s">
        <v>165</v>
      </c>
      <c r="E148" s="7" t="s">
        <v>15</v>
      </c>
      <c r="F148" s="10">
        <v>5200000</v>
      </c>
      <c r="G148" s="11">
        <v>46800000</v>
      </c>
      <c r="H148" s="75"/>
      <c r="I148" s="13"/>
    </row>
    <row r="149" spans="1:9" ht="14.25" x14ac:dyDescent="0.2">
      <c r="A149" s="4">
        <f t="shared" si="2"/>
        <v>25</v>
      </c>
      <c r="B149" s="7" t="s">
        <v>147</v>
      </c>
      <c r="C149" s="8">
        <v>42308</v>
      </c>
      <c r="D149" s="9" t="s">
        <v>166</v>
      </c>
      <c r="E149" s="7" t="s">
        <v>15</v>
      </c>
      <c r="F149" s="10">
        <v>700000</v>
      </c>
      <c r="G149" s="11">
        <v>22400000</v>
      </c>
      <c r="H149" s="75"/>
      <c r="I149" s="13"/>
    </row>
    <row r="150" spans="1:9" ht="14.25" x14ac:dyDescent="0.2">
      <c r="A150" s="4">
        <f t="shared" si="2"/>
        <v>26</v>
      </c>
      <c r="B150" s="7"/>
      <c r="C150" s="8"/>
      <c r="D150" s="9" t="s">
        <v>167</v>
      </c>
      <c r="E150" s="7" t="s">
        <v>15</v>
      </c>
      <c r="F150" s="25">
        <v>350000</v>
      </c>
      <c r="G150" s="11" t="e">
        <f>#REF!*F150</f>
        <v>#REF!</v>
      </c>
      <c r="H150" s="75"/>
      <c r="I150" s="13"/>
    </row>
    <row r="151" spans="1:9" ht="14.25" x14ac:dyDescent="0.2">
      <c r="A151" s="4">
        <f t="shared" si="2"/>
        <v>27</v>
      </c>
      <c r="B151" s="7"/>
      <c r="C151" s="8"/>
      <c r="D151" s="9" t="s">
        <v>168</v>
      </c>
      <c r="E151" s="7" t="s">
        <v>15</v>
      </c>
      <c r="F151" s="25">
        <v>180000</v>
      </c>
      <c r="G151" s="11" t="e">
        <f>#REF!*F151</f>
        <v>#REF!</v>
      </c>
      <c r="H151" s="75"/>
      <c r="I151" s="13"/>
    </row>
    <row r="152" spans="1:9" ht="14.25" x14ac:dyDescent="0.2">
      <c r="A152" s="4">
        <f t="shared" si="2"/>
        <v>28</v>
      </c>
      <c r="B152" s="7" t="s">
        <v>144</v>
      </c>
      <c r="C152" s="8">
        <v>42248</v>
      </c>
      <c r="D152" s="9" t="s">
        <v>169</v>
      </c>
      <c r="E152" s="7" t="s">
        <v>15</v>
      </c>
      <c r="F152" s="10">
        <v>490000</v>
      </c>
      <c r="G152" s="11">
        <v>2940000</v>
      </c>
      <c r="H152" s="75"/>
      <c r="I152" s="13"/>
    </row>
    <row r="153" spans="1:9" ht="14.25" x14ac:dyDescent="0.2">
      <c r="A153" s="4">
        <f t="shared" si="2"/>
        <v>29</v>
      </c>
      <c r="B153" s="7" t="s">
        <v>141</v>
      </c>
      <c r="C153" s="8">
        <v>42247</v>
      </c>
      <c r="D153" s="9" t="s">
        <v>170</v>
      </c>
      <c r="E153" s="7" t="s">
        <v>15</v>
      </c>
      <c r="F153" s="10">
        <v>61000</v>
      </c>
      <c r="G153" s="11">
        <v>183000</v>
      </c>
      <c r="H153" s="75"/>
      <c r="I153" s="13"/>
    </row>
    <row r="154" spans="1:9" ht="14.25" x14ac:dyDescent="0.2">
      <c r="A154" s="4">
        <f t="shared" si="2"/>
        <v>30</v>
      </c>
      <c r="B154" s="7" t="s">
        <v>141</v>
      </c>
      <c r="C154" s="8">
        <v>42247</v>
      </c>
      <c r="D154" s="9" t="s">
        <v>171</v>
      </c>
      <c r="E154" s="7" t="s">
        <v>15</v>
      </c>
      <c r="F154" s="10">
        <v>216259</v>
      </c>
      <c r="G154" s="11">
        <v>3892656</v>
      </c>
      <c r="H154" s="75"/>
      <c r="I154" s="13"/>
    </row>
    <row r="155" spans="1:9" ht="14.25" x14ac:dyDescent="0.2">
      <c r="A155" s="4">
        <f t="shared" si="2"/>
        <v>31</v>
      </c>
      <c r="B155" s="7" t="s">
        <v>141</v>
      </c>
      <c r="C155" s="8">
        <v>42247</v>
      </c>
      <c r="D155" s="9" t="s">
        <v>172</v>
      </c>
      <c r="E155" s="7" t="s">
        <v>15</v>
      </c>
      <c r="F155" s="10">
        <v>2000000</v>
      </c>
      <c r="G155" s="11">
        <v>2000000</v>
      </c>
      <c r="H155" s="75"/>
      <c r="I155" s="13"/>
    </row>
    <row r="156" spans="1:9" ht="14.25" x14ac:dyDescent="0.2">
      <c r="A156" s="4">
        <f t="shared" si="2"/>
        <v>32</v>
      </c>
      <c r="B156" s="7" t="s">
        <v>141</v>
      </c>
      <c r="C156" s="8">
        <v>42247</v>
      </c>
      <c r="D156" s="9" t="s">
        <v>173</v>
      </c>
      <c r="E156" s="7" t="s">
        <v>15</v>
      </c>
      <c r="F156" s="10">
        <v>170000</v>
      </c>
      <c r="G156" s="11">
        <v>10200000</v>
      </c>
      <c r="H156" s="75"/>
      <c r="I156" s="13"/>
    </row>
    <row r="157" spans="1:9" ht="14.25" x14ac:dyDescent="0.2">
      <c r="A157" s="4">
        <f t="shared" si="2"/>
        <v>33</v>
      </c>
      <c r="B157" s="7" t="s">
        <v>141</v>
      </c>
      <c r="C157" s="8">
        <v>42247</v>
      </c>
      <c r="D157" s="9" t="s">
        <v>174</v>
      </c>
      <c r="E157" s="7" t="s">
        <v>15</v>
      </c>
      <c r="F157" s="10">
        <v>38852</v>
      </c>
      <c r="G157" s="11">
        <v>1398673</v>
      </c>
      <c r="H157" s="75"/>
      <c r="I157" s="13"/>
    </row>
    <row r="158" spans="1:9" ht="14.25" x14ac:dyDescent="0.2">
      <c r="A158" s="4">
        <f t="shared" si="2"/>
        <v>34</v>
      </c>
      <c r="B158" s="7" t="s">
        <v>144</v>
      </c>
      <c r="C158" s="8">
        <v>42248</v>
      </c>
      <c r="D158" s="9" t="s">
        <v>175</v>
      </c>
      <c r="E158" s="7" t="s">
        <v>15</v>
      </c>
      <c r="F158" s="10">
        <v>58243</v>
      </c>
      <c r="G158" s="11">
        <v>174728</v>
      </c>
      <c r="H158" s="75"/>
      <c r="I158" s="13"/>
    </row>
    <row r="159" spans="1:9" ht="14.25" x14ac:dyDescent="0.2">
      <c r="A159" s="4">
        <f t="shared" si="2"/>
        <v>35</v>
      </c>
      <c r="B159" s="7" t="s">
        <v>141</v>
      </c>
      <c r="C159" s="8">
        <v>42247</v>
      </c>
      <c r="D159" s="9" t="s">
        <v>176</v>
      </c>
      <c r="E159" s="7" t="s">
        <v>15</v>
      </c>
      <c r="F159" s="10">
        <v>40000</v>
      </c>
      <c r="G159" s="11">
        <v>40000</v>
      </c>
      <c r="H159" s="75"/>
      <c r="I159" s="13"/>
    </row>
    <row r="160" spans="1:9" ht="14.25" x14ac:dyDescent="0.2">
      <c r="A160" s="4"/>
      <c r="B160" s="7"/>
      <c r="C160" s="8"/>
      <c r="D160" s="9" t="s">
        <v>223</v>
      </c>
      <c r="E160" s="7" t="s">
        <v>15</v>
      </c>
      <c r="F160" s="10"/>
      <c r="G160" s="11"/>
      <c r="H160" s="75"/>
      <c r="I160" s="13"/>
    </row>
    <row r="161" spans="1:9" ht="14.25" x14ac:dyDescent="0.2">
      <c r="A161" s="4">
        <f>A159+1</f>
        <v>36</v>
      </c>
      <c r="B161" s="7" t="s">
        <v>141</v>
      </c>
      <c r="C161" s="8">
        <v>42247</v>
      </c>
      <c r="D161" s="9" t="s">
        <v>177</v>
      </c>
      <c r="E161" s="7" t="s">
        <v>15</v>
      </c>
      <c r="F161" s="10">
        <v>25000</v>
      </c>
      <c r="G161" s="11">
        <v>25000</v>
      </c>
      <c r="H161" s="75"/>
      <c r="I161" s="13"/>
    </row>
    <row r="162" spans="1:9" ht="14.25" x14ac:dyDescent="0.2">
      <c r="A162" s="4">
        <f t="shared" si="2"/>
        <v>37</v>
      </c>
      <c r="B162" s="7" t="s">
        <v>141</v>
      </c>
      <c r="C162" s="8">
        <v>42247</v>
      </c>
      <c r="D162" s="9" t="s">
        <v>178</v>
      </c>
      <c r="E162" s="7" t="s">
        <v>15</v>
      </c>
      <c r="F162" s="10">
        <v>6750</v>
      </c>
      <c r="G162" s="11">
        <v>40500</v>
      </c>
      <c r="H162" s="75"/>
      <c r="I162" s="13"/>
    </row>
    <row r="163" spans="1:9" ht="14.25" x14ac:dyDescent="0.2">
      <c r="A163" s="4">
        <f t="shared" si="2"/>
        <v>38</v>
      </c>
      <c r="B163" s="7" t="s">
        <v>141</v>
      </c>
      <c r="C163" s="8">
        <v>42247</v>
      </c>
      <c r="D163" s="9" t="s">
        <v>179</v>
      </c>
      <c r="E163" s="7" t="s">
        <v>15</v>
      </c>
      <c r="F163" s="10">
        <v>12000</v>
      </c>
      <c r="G163" s="11">
        <v>1080000</v>
      </c>
      <c r="H163" s="75"/>
      <c r="I163" s="13"/>
    </row>
    <row r="164" spans="1:9" ht="14.25" x14ac:dyDescent="0.2">
      <c r="A164" s="4">
        <f t="shared" si="2"/>
        <v>39</v>
      </c>
      <c r="B164" s="7" t="s">
        <v>141</v>
      </c>
      <c r="C164" s="8">
        <v>42247</v>
      </c>
      <c r="D164" s="9" t="s">
        <v>180</v>
      </c>
      <c r="E164" s="7" t="s">
        <v>15</v>
      </c>
      <c r="F164" s="10">
        <v>16000</v>
      </c>
      <c r="G164" s="11">
        <v>800000</v>
      </c>
      <c r="H164" s="75"/>
      <c r="I164" s="13"/>
    </row>
    <row r="165" spans="1:9" ht="14.25" x14ac:dyDescent="0.2">
      <c r="A165" s="4">
        <f t="shared" si="2"/>
        <v>40</v>
      </c>
      <c r="B165" s="7" t="s">
        <v>144</v>
      </c>
      <c r="C165" s="8">
        <v>42278.628472222219</v>
      </c>
      <c r="D165" s="19" t="s">
        <v>181</v>
      </c>
      <c r="E165" s="7" t="s">
        <v>15</v>
      </c>
      <c r="F165" s="10">
        <v>0</v>
      </c>
      <c r="G165" s="11">
        <v>0</v>
      </c>
      <c r="H165" s="75"/>
      <c r="I165" s="13"/>
    </row>
    <row r="166" spans="1:9" ht="14.25" x14ac:dyDescent="0.2">
      <c r="A166" s="4">
        <f t="shared" si="2"/>
        <v>41</v>
      </c>
      <c r="B166" s="7" t="s">
        <v>141</v>
      </c>
      <c r="C166" s="8">
        <v>42247</v>
      </c>
      <c r="D166" s="9" t="s">
        <v>182</v>
      </c>
      <c r="E166" s="7" t="s">
        <v>15</v>
      </c>
      <c r="F166" s="10">
        <v>45000</v>
      </c>
      <c r="G166" s="11">
        <v>90000</v>
      </c>
      <c r="H166" s="75"/>
      <c r="I166" s="13"/>
    </row>
    <row r="167" spans="1:9" ht="14.25" x14ac:dyDescent="0.2">
      <c r="A167" s="4">
        <f t="shared" si="2"/>
        <v>42</v>
      </c>
      <c r="B167" s="7" t="s">
        <v>141</v>
      </c>
      <c r="C167" s="8">
        <v>42247</v>
      </c>
      <c r="D167" s="9" t="s">
        <v>183</v>
      </c>
      <c r="E167" s="7" t="s">
        <v>15</v>
      </c>
      <c r="F167" s="10">
        <v>80000</v>
      </c>
      <c r="G167" s="11">
        <v>160000</v>
      </c>
      <c r="H167" s="75"/>
      <c r="I167" s="13"/>
    </row>
    <row r="168" spans="1:9" ht="14.25" x14ac:dyDescent="0.2">
      <c r="A168" s="4">
        <f t="shared" si="2"/>
        <v>43</v>
      </c>
      <c r="B168" s="7" t="s">
        <v>141</v>
      </c>
      <c r="C168" s="8">
        <v>42247</v>
      </c>
      <c r="D168" s="9" t="s">
        <v>184</v>
      </c>
      <c r="E168" s="7" t="s">
        <v>15</v>
      </c>
      <c r="F168" s="10">
        <v>110000</v>
      </c>
      <c r="G168" s="11">
        <v>110000</v>
      </c>
      <c r="H168" s="75"/>
      <c r="I168" s="13"/>
    </row>
    <row r="169" spans="1:9" ht="14.25" x14ac:dyDescent="0.2">
      <c r="A169" s="4">
        <f t="shared" si="2"/>
        <v>44</v>
      </c>
      <c r="B169" s="7" t="s">
        <v>141</v>
      </c>
      <c r="C169" s="8">
        <v>42247</v>
      </c>
      <c r="D169" s="9" t="s">
        <v>185</v>
      </c>
      <c r="E169" s="7" t="s">
        <v>15</v>
      </c>
      <c r="F169" s="10">
        <v>105000</v>
      </c>
      <c r="G169" s="11">
        <v>105000</v>
      </c>
      <c r="H169" s="75"/>
      <c r="I169" s="13"/>
    </row>
    <row r="170" spans="1:9" ht="14.25" x14ac:dyDescent="0.2">
      <c r="A170" s="4">
        <f t="shared" si="2"/>
        <v>45</v>
      </c>
      <c r="B170" s="7" t="s">
        <v>141</v>
      </c>
      <c r="C170" s="8">
        <v>42247</v>
      </c>
      <c r="D170" s="9" t="s">
        <v>186</v>
      </c>
      <c r="E170" s="7" t="s">
        <v>15</v>
      </c>
      <c r="F170" s="10">
        <v>85000</v>
      </c>
      <c r="G170" s="11">
        <v>85000</v>
      </c>
      <c r="H170" s="75"/>
      <c r="I170" s="13"/>
    </row>
    <row r="171" spans="1:9" ht="14.25" x14ac:dyDescent="0.2">
      <c r="A171" s="4">
        <f t="shared" si="2"/>
        <v>46</v>
      </c>
      <c r="B171" s="7" t="s">
        <v>141</v>
      </c>
      <c r="C171" s="8">
        <v>42247</v>
      </c>
      <c r="D171" s="9" t="s">
        <v>187</v>
      </c>
      <c r="E171" s="7" t="s">
        <v>15</v>
      </c>
      <c r="F171" s="10">
        <v>150000</v>
      </c>
      <c r="G171" s="11">
        <v>300000</v>
      </c>
      <c r="H171" s="75"/>
      <c r="I171" s="13"/>
    </row>
    <row r="172" spans="1:9" ht="14.25" x14ac:dyDescent="0.2">
      <c r="A172" s="4">
        <f t="shared" si="2"/>
        <v>47</v>
      </c>
      <c r="B172" s="7" t="s">
        <v>144</v>
      </c>
      <c r="C172" s="8">
        <v>42278.628472222219</v>
      </c>
      <c r="D172" s="9" t="s">
        <v>188</v>
      </c>
      <c r="E172" s="7" t="s">
        <v>15</v>
      </c>
      <c r="F172" s="10">
        <v>0</v>
      </c>
      <c r="G172" s="11">
        <v>0</v>
      </c>
      <c r="H172" s="75"/>
      <c r="I172" s="13"/>
    </row>
    <row r="173" spans="1:9" ht="14.25" x14ac:dyDescent="0.2">
      <c r="A173" s="4">
        <f t="shared" si="2"/>
        <v>48</v>
      </c>
      <c r="B173" s="7" t="s">
        <v>141</v>
      </c>
      <c r="C173" s="8">
        <v>42247</v>
      </c>
      <c r="D173" s="9" t="s">
        <v>189</v>
      </c>
      <c r="E173" s="7" t="s">
        <v>15</v>
      </c>
      <c r="F173" s="10">
        <v>8000</v>
      </c>
      <c r="G173" s="11">
        <v>8000</v>
      </c>
      <c r="H173" s="75"/>
      <c r="I173" s="13"/>
    </row>
    <row r="174" spans="1:9" ht="14.25" x14ac:dyDescent="0.2">
      <c r="A174" s="4">
        <f t="shared" si="2"/>
        <v>49</v>
      </c>
      <c r="B174" s="7" t="s">
        <v>141</v>
      </c>
      <c r="C174" s="8">
        <v>42247</v>
      </c>
      <c r="D174" s="9" t="s">
        <v>139</v>
      </c>
      <c r="E174" s="7" t="s">
        <v>15</v>
      </c>
      <c r="F174" s="10">
        <v>66000</v>
      </c>
      <c r="G174" s="11">
        <v>66000</v>
      </c>
      <c r="H174" s="75"/>
      <c r="I174" s="13"/>
    </row>
    <row r="175" spans="1:9" ht="14.25" x14ac:dyDescent="0.2">
      <c r="A175" s="26"/>
      <c r="B175" s="27"/>
      <c r="C175" s="27"/>
      <c r="D175" s="28" t="s">
        <v>23</v>
      </c>
      <c r="E175" s="29"/>
      <c r="F175" s="30">
        <f>SUM(F125:F174)</f>
        <v>58897950</v>
      </c>
      <c r="G175" s="31" t="e">
        <f>SUM(G125:G174)</f>
        <v>#REF!</v>
      </c>
      <c r="H175" s="77"/>
      <c r="I175" s="26"/>
    </row>
    <row r="178" spans="4:8" x14ac:dyDescent="0.2">
      <c r="D178" s="1" t="s">
        <v>226</v>
      </c>
      <c r="E178" s="78"/>
      <c r="F178" s="78" t="s">
        <v>227</v>
      </c>
      <c r="G178" s="78"/>
      <c r="H178" s="78" t="s">
        <v>227</v>
      </c>
    </row>
    <row r="179" spans="4:8" x14ac:dyDescent="0.2">
      <c r="D179" s="82" t="s">
        <v>230</v>
      </c>
      <c r="E179" s="78"/>
      <c r="F179" s="82" t="s">
        <v>230</v>
      </c>
      <c r="G179" s="78"/>
      <c r="H179" s="82" t="s">
        <v>230</v>
      </c>
    </row>
    <row r="180" spans="4:8" x14ac:dyDescent="0.2">
      <c r="E180" s="78"/>
      <c r="F180" s="78"/>
      <c r="G180" s="78"/>
    </row>
    <row r="181" spans="4:8" x14ac:dyDescent="0.2">
      <c r="E181" s="78"/>
      <c r="F181" s="78"/>
      <c r="G181" s="78"/>
    </row>
    <row r="182" spans="4:8" x14ac:dyDescent="0.2">
      <c r="E182" s="78"/>
      <c r="F182" s="78"/>
      <c r="G182" s="78"/>
    </row>
    <row r="183" spans="4:8" x14ac:dyDescent="0.2">
      <c r="E183" s="78"/>
      <c r="F183" s="78"/>
      <c r="G183" s="78"/>
    </row>
    <row r="184" spans="4:8" x14ac:dyDescent="0.2">
      <c r="E184" s="78"/>
      <c r="F184" s="78"/>
      <c r="G184" s="78"/>
    </row>
    <row r="185" spans="4:8" x14ac:dyDescent="0.2">
      <c r="D185" s="1" t="s">
        <v>228</v>
      </c>
      <c r="E185" s="78"/>
      <c r="F185" s="78" t="s">
        <v>229</v>
      </c>
      <c r="G185" s="78"/>
      <c r="H185" s="78" t="s">
        <v>229</v>
      </c>
    </row>
    <row r="186" spans="4:8" x14ac:dyDescent="0.2">
      <c r="D186" s="82" t="s">
        <v>230</v>
      </c>
      <c r="E186" s="78"/>
      <c r="F186" s="82" t="s">
        <v>230</v>
      </c>
      <c r="G186" s="78"/>
      <c r="H186" s="82" t="s">
        <v>230</v>
      </c>
    </row>
  </sheetData>
  <mergeCells count="2">
    <mergeCell ref="A1:I1"/>
    <mergeCell ref="A2:I2"/>
  </mergeCells>
  <pageMargins left="0.19685039370078741" right="0.19685039370078741" top="0.19685039370078741" bottom="0.19685039370078741" header="0.31496062992125984" footer="0.31496062992125984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4"/>
  <sheetViews>
    <sheetView workbookViewId="0">
      <selection activeCell="B17" sqref="B17"/>
    </sheetView>
  </sheetViews>
  <sheetFormatPr defaultRowHeight="12.75" x14ac:dyDescent="0.2"/>
  <cols>
    <col min="1" max="1" width="4.28515625" style="1" customWidth="1"/>
    <col min="2" max="2" width="31.7109375" style="1" customWidth="1"/>
    <col min="3" max="3" width="14.42578125" style="1" customWidth="1"/>
    <col min="4" max="4" width="15" style="1" customWidth="1"/>
    <col min="5" max="5" width="18.42578125" style="1" customWidth="1"/>
    <col min="6" max="256" width="9.140625" style="1"/>
    <col min="257" max="257" width="4.28515625" style="1" customWidth="1"/>
    <col min="258" max="258" width="31.7109375" style="1" customWidth="1"/>
    <col min="259" max="259" width="14.42578125" style="1" customWidth="1"/>
    <col min="260" max="260" width="15" style="1" customWidth="1"/>
    <col min="261" max="261" width="20" style="1" customWidth="1"/>
    <col min="262" max="512" width="9.140625" style="1"/>
    <col min="513" max="513" width="4.28515625" style="1" customWidth="1"/>
    <col min="514" max="514" width="31.7109375" style="1" customWidth="1"/>
    <col min="515" max="515" width="14.42578125" style="1" customWidth="1"/>
    <col min="516" max="516" width="15" style="1" customWidth="1"/>
    <col min="517" max="517" width="20" style="1" customWidth="1"/>
    <col min="518" max="768" width="9.140625" style="1"/>
    <col min="769" max="769" width="4.28515625" style="1" customWidth="1"/>
    <col min="770" max="770" width="31.7109375" style="1" customWidth="1"/>
    <col min="771" max="771" width="14.42578125" style="1" customWidth="1"/>
    <col min="772" max="772" width="15" style="1" customWidth="1"/>
    <col min="773" max="773" width="20" style="1" customWidth="1"/>
    <col min="774" max="1024" width="9.140625" style="1"/>
    <col min="1025" max="1025" width="4.28515625" style="1" customWidth="1"/>
    <col min="1026" max="1026" width="31.7109375" style="1" customWidth="1"/>
    <col min="1027" max="1027" width="14.42578125" style="1" customWidth="1"/>
    <col min="1028" max="1028" width="15" style="1" customWidth="1"/>
    <col min="1029" max="1029" width="20" style="1" customWidth="1"/>
    <col min="1030" max="1280" width="9.140625" style="1"/>
    <col min="1281" max="1281" width="4.28515625" style="1" customWidth="1"/>
    <col min="1282" max="1282" width="31.7109375" style="1" customWidth="1"/>
    <col min="1283" max="1283" width="14.42578125" style="1" customWidth="1"/>
    <col min="1284" max="1284" width="15" style="1" customWidth="1"/>
    <col min="1285" max="1285" width="20" style="1" customWidth="1"/>
    <col min="1286" max="1536" width="9.140625" style="1"/>
    <col min="1537" max="1537" width="4.28515625" style="1" customWidth="1"/>
    <col min="1538" max="1538" width="31.7109375" style="1" customWidth="1"/>
    <col min="1539" max="1539" width="14.42578125" style="1" customWidth="1"/>
    <col min="1540" max="1540" width="15" style="1" customWidth="1"/>
    <col min="1541" max="1541" width="20" style="1" customWidth="1"/>
    <col min="1542" max="1792" width="9.140625" style="1"/>
    <col min="1793" max="1793" width="4.28515625" style="1" customWidth="1"/>
    <col min="1794" max="1794" width="31.7109375" style="1" customWidth="1"/>
    <col min="1795" max="1795" width="14.42578125" style="1" customWidth="1"/>
    <col min="1796" max="1796" width="15" style="1" customWidth="1"/>
    <col min="1797" max="1797" width="20" style="1" customWidth="1"/>
    <col min="1798" max="2048" width="9.140625" style="1"/>
    <col min="2049" max="2049" width="4.28515625" style="1" customWidth="1"/>
    <col min="2050" max="2050" width="31.7109375" style="1" customWidth="1"/>
    <col min="2051" max="2051" width="14.42578125" style="1" customWidth="1"/>
    <col min="2052" max="2052" width="15" style="1" customWidth="1"/>
    <col min="2053" max="2053" width="20" style="1" customWidth="1"/>
    <col min="2054" max="2304" width="9.140625" style="1"/>
    <col min="2305" max="2305" width="4.28515625" style="1" customWidth="1"/>
    <col min="2306" max="2306" width="31.7109375" style="1" customWidth="1"/>
    <col min="2307" max="2307" width="14.42578125" style="1" customWidth="1"/>
    <col min="2308" max="2308" width="15" style="1" customWidth="1"/>
    <col min="2309" max="2309" width="20" style="1" customWidth="1"/>
    <col min="2310" max="2560" width="9.140625" style="1"/>
    <col min="2561" max="2561" width="4.28515625" style="1" customWidth="1"/>
    <col min="2562" max="2562" width="31.7109375" style="1" customWidth="1"/>
    <col min="2563" max="2563" width="14.42578125" style="1" customWidth="1"/>
    <col min="2564" max="2564" width="15" style="1" customWidth="1"/>
    <col min="2565" max="2565" width="20" style="1" customWidth="1"/>
    <col min="2566" max="2816" width="9.140625" style="1"/>
    <col min="2817" max="2817" width="4.28515625" style="1" customWidth="1"/>
    <col min="2818" max="2818" width="31.7109375" style="1" customWidth="1"/>
    <col min="2819" max="2819" width="14.42578125" style="1" customWidth="1"/>
    <col min="2820" max="2820" width="15" style="1" customWidth="1"/>
    <col min="2821" max="2821" width="20" style="1" customWidth="1"/>
    <col min="2822" max="3072" width="9.140625" style="1"/>
    <col min="3073" max="3073" width="4.28515625" style="1" customWidth="1"/>
    <col min="3074" max="3074" width="31.7109375" style="1" customWidth="1"/>
    <col min="3075" max="3075" width="14.42578125" style="1" customWidth="1"/>
    <col min="3076" max="3076" width="15" style="1" customWidth="1"/>
    <col min="3077" max="3077" width="20" style="1" customWidth="1"/>
    <col min="3078" max="3328" width="9.140625" style="1"/>
    <col min="3329" max="3329" width="4.28515625" style="1" customWidth="1"/>
    <col min="3330" max="3330" width="31.7109375" style="1" customWidth="1"/>
    <col min="3331" max="3331" width="14.42578125" style="1" customWidth="1"/>
    <col min="3332" max="3332" width="15" style="1" customWidth="1"/>
    <col min="3333" max="3333" width="20" style="1" customWidth="1"/>
    <col min="3334" max="3584" width="9.140625" style="1"/>
    <col min="3585" max="3585" width="4.28515625" style="1" customWidth="1"/>
    <col min="3586" max="3586" width="31.7109375" style="1" customWidth="1"/>
    <col min="3587" max="3587" width="14.42578125" style="1" customWidth="1"/>
    <col min="3588" max="3588" width="15" style="1" customWidth="1"/>
    <col min="3589" max="3589" width="20" style="1" customWidth="1"/>
    <col min="3590" max="3840" width="9.140625" style="1"/>
    <col min="3841" max="3841" width="4.28515625" style="1" customWidth="1"/>
    <col min="3842" max="3842" width="31.7109375" style="1" customWidth="1"/>
    <col min="3843" max="3843" width="14.42578125" style="1" customWidth="1"/>
    <col min="3844" max="3844" width="15" style="1" customWidth="1"/>
    <col min="3845" max="3845" width="20" style="1" customWidth="1"/>
    <col min="3846" max="4096" width="9.140625" style="1"/>
    <col min="4097" max="4097" width="4.28515625" style="1" customWidth="1"/>
    <col min="4098" max="4098" width="31.7109375" style="1" customWidth="1"/>
    <col min="4099" max="4099" width="14.42578125" style="1" customWidth="1"/>
    <col min="4100" max="4100" width="15" style="1" customWidth="1"/>
    <col min="4101" max="4101" width="20" style="1" customWidth="1"/>
    <col min="4102" max="4352" width="9.140625" style="1"/>
    <col min="4353" max="4353" width="4.28515625" style="1" customWidth="1"/>
    <col min="4354" max="4354" width="31.7109375" style="1" customWidth="1"/>
    <col min="4355" max="4355" width="14.42578125" style="1" customWidth="1"/>
    <col min="4356" max="4356" width="15" style="1" customWidth="1"/>
    <col min="4357" max="4357" width="20" style="1" customWidth="1"/>
    <col min="4358" max="4608" width="9.140625" style="1"/>
    <col min="4609" max="4609" width="4.28515625" style="1" customWidth="1"/>
    <col min="4610" max="4610" width="31.7109375" style="1" customWidth="1"/>
    <col min="4611" max="4611" width="14.42578125" style="1" customWidth="1"/>
    <col min="4612" max="4612" width="15" style="1" customWidth="1"/>
    <col min="4613" max="4613" width="20" style="1" customWidth="1"/>
    <col min="4614" max="4864" width="9.140625" style="1"/>
    <col min="4865" max="4865" width="4.28515625" style="1" customWidth="1"/>
    <col min="4866" max="4866" width="31.7109375" style="1" customWidth="1"/>
    <col min="4867" max="4867" width="14.42578125" style="1" customWidth="1"/>
    <col min="4868" max="4868" width="15" style="1" customWidth="1"/>
    <col min="4869" max="4869" width="20" style="1" customWidth="1"/>
    <col min="4870" max="5120" width="9.140625" style="1"/>
    <col min="5121" max="5121" width="4.28515625" style="1" customWidth="1"/>
    <col min="5122" max="5122" width="31.7109375" style="1" customWidth="1"/>
    <col min="5123" max="5123" width="14.42578125" style="1" customWidth="1"/>
    <col min="5124" max="5124" width="15" style="1" customWidth="1"/>
    <col min="5125" max="5125" width="20" style="1" customWidth="1"/>
    <col min="5126" max="5376" width="9.140625" style="1"/>
    <col min="5377" max="5377" width="4.28515625" style="1" customWidth="1"/>
    <col min="5378" max="5378" width="31.7109375" style="1" customWidth="1"/>
    <col min="5379" max="5379" width="14.42578125" style="1" customWidth="1"/>
    <col min="5380" max="5380" width="15" style="1" customWidth="1"/>
    <col min="5381" max="5381" width="20" style="1" customWidth="1"/>
    <col min="5382" max="5632" width="9.140625" style="1"/>
    <col min="5633" max="5633" width="4.28515625" style="1" customWidth="1"/>
    <col min="5634" max="5634" width="31.7109375" style="1" customWidth="1"/>
    <col min="5635" max="5635" width="14.42578125" style="1" customWidth="1"/>
    <col min="5636" max="5636" width="15" style="1" customWidth="1"/>
    <col min="5637" max="5637" width="20" style="1" customWidth="1"/>
    <col min="5638" max="5888" width="9.140625" style="1"/>
    <col min="5889" max="5889" width="4.28515625" style="1" customWidth="1"/>
    <col min="5890" max="5890" width="31.7109375" style="1" customWidth="1"/>
    <col min="5891" max="5891" width="14.42578125" style="1" customWidth="1"/>
    <col min="5892" max="5892" width="15" style="1" customWidth="1"/>
    <col min="5893" max="5893" width="20" style="1" customWidth="1"/>
    <col min="5894" max="6144" width="9.140625" style="1"/>
    <col min="6145" max="6145" width="4.28515625" style="1" customWidth="1"/>
    <col min="6146" max="6146" width="31.7109375" style="1" customWidth="1"/>
    <col min="6147" max="6147" width="14.42578125" style="1" customWidth="1"/>
    <col min="6148" max="6148" width="15" style="1" customWidth="1"/>
    <col min="6149" max="6149" width="20" style="1" customWidth="1"/>
    <col min="6150" max="6400" width="9.140625" style="1"/>
    <col min="6401" max="6401" width="4.28515625" style="1" customWidth="1"/>
    <col min="6402" max="6402" width="31.7109375" style="1" customWidth="1"/>
    <col min="6403" max="6403" width="14.42578125" style="1" customWidth="1"/>
    <col min="6404" max="6404" width="15" style="1" customWidth="1"/>
    <col min="6405" max="6405" width="20" style="1" customWidth="1"/>
    <col min="6406" max="6656" width="9.140625" style="1"/>
    <col min="6657" max="6657" width="4.28515625" style="1" customWidth="1"/>
    <col min="6658" max="6658" width="31.7109375" style="1" customWidth="1"/>
    <col min="6659" max="6659" width="14.42578125" style="1" customWidth="1"/>
    <col min="6660" max="6660" width="15" style="1" customWidth="1"/>
    <col min="6661" max="6661" width="20" style="1" customWidth="1"/>
    <col min="6662" max="6912" width="9.140625" style="1"/>
    <col min="6913" max="6913" width="4.28515625" style="1" customWidth="1"/>
    <col min="6914" max="6914" width="31.7109375" style="1" customWidth="1"/>
    <col min="6915" max="6915" width="14.42578125" style="1" customWidth="1"/>
    <col min="6916" max="6916" width="15" style="1" customWidth="1"/>
    <col min="6917" max="6917" width="20" style="1" customWidth="1"/>
    <col min="6918" max="7168" width="9.140625" style="1"/>
    <col min="7169" max="7169" width="4.28515625" style="1" customWidth="1"/>
    <col min="7170" max="7170" width="31.7109375" style="1" customWidth="1"/>
    <col min="7171" max="7171" width="14.42578125" style="1" customWidth="1"/>
    <col min="7172" max="7172" width="15" style="1" customWidth="1"/>
    <col min="7173" max="7173" width="20" style="1" customWidth="1"/>
    <col min="7174" max="7424" width="9.140625" style="1"/>
    <col min="7425" max="7425" width="4.28515625" style="1" customWidth="1"/>
    <col min="7426" max="7426" width="31.7109375" style="1" customWidth="1"/>
    <col min="7427" max="7427" width="14.42578125" style="1" customWidth="1"/>
    <col min="7428" max="7428" width="15" style="1" customWidth="1"/>
    <col min="7429" max="7429" width="20" style="1" customWidth="1"/>
    <col min="7430" max="7680" width="9.140625" style="1"/>
    <col min="7681" max="7681" width="4.28515625" style="1" customWidth="1"/>
    <col min="7682" max="7682" width="31.7109375" style="1" customWidth="1"/>
    <col min="7683" max="7683" width="14.42578125" style="1" customWidth="1"/>
    <col min="7684" max="7684" width="15" style="1" customWidth="1"/>
    <col min="7685" max="7685" width="20" style="1" customWidth="1"/>
    <col min="7686" max="7936" width="9.140625" style="1"/>
    <col min="7937" max="7937" width="4.28515625" style="1" customWidth="1"/>
    <col min="7938" max="7938" width="31.7109375" style="1" customWidth="1"/>
    <col min="7939" max="7939" width="14.42578125" style="1" customWidth="1"/>
    <col min="7940" max="7940" width="15" style="1" customWidth="1"/>
    <col min="7941" max="7941" width="20" style="1" customWidth="1"/>
    <col min="7942" max="8192" width="9.140625" style="1"/>
    <col min="8193" max="8193" width="4.28515625" style="1" customWidth="1"/>
    <col min="8194" max="8194" width="31.7109375" style="1" customWidth="1"/>
    <col min="8195" max="8195" width="14.42578125" style="1" customWidth="1"/>
    <col min="8196" max="8196" width="15" style="1" customWidth="1"/>
    <col min="8197" max="8197" width="20" style="1" customWidth="1"/>
    <col min="8198" max="8448" width="9.140625" style="1"/>
    <col min="8449" max="8449" width="4.28515625" style="1" customWidth="1"/>
    <col min="8450" max="8450" width="31.7109375" style="1" customWidth="1"/>
    <col min="8451" max="8451" width="14.42578125" style="1" customWidth="1"/>
    <col min="8452" max="8452" width="15" style="1" customWidth="1"/>
    <col min="8453" max="8453" width="20" style="1" customWidth="1"/>
    <col min="8454" max="8704" width="9.140625" style="1"/>
    <col min="8705" max="8705" width="4.28515625" style="1" customWidth="1"/>
    <col min="8706" max="8706" width="31.7109375" style="1" customWidth="1"/>
    <col min="8707" max="8707" width="14.42578125" style="1" customWidth="1"/>
    <col min="8708" max="8708" width="15" style="1" customWidth="1"/>
    <col min="8709" max="8709" width="20" style="1" customWidth="1"/>
    <col min="8710" max="8960" width="9.140625" style="1"/>
    <col min="8961" max="8961" width="4.28515625" style="1" customWidth="1"/>
    <col min="8962" max="8962" width="31.7109375" style="1" customWidth="1"/>
    <col min="8963" max="8963" width="14.42578125" style="1" customWidth="1"/>
    <col min="8964" max="8964" width="15" style="1" customWidth="1"/>
    <col min="8965" max="8965" width="20" style="1" customWidth="1"/>
    <col min="8966" max="9216" width="9.140625" style="1"/>
    <col min="9217" max="9217" width="4.28515625" style="1" customWidth="1"/>
    <col min="9218" max="9218" width="31.7109375" style="1" customWidth="1"/>
    <col min="9219" max="9219" width="14.42578125" style="1" customWidth="1"/>
    <col min="9220" max="9220" width="15" style="1" customWidth="1"/>
    <col min="9221" max="9221" width="20" style="1" customWidth="1"/>
    <col min="9222" max="9472" width="9.140625" style="1"/>
    <col min="9473" max="9473" width="4.28515625" style="1" customWidth="1"/>
    <col min="9474" max="9474" width="31.7109375" style="1" customWidth="1"/>
    <col min="9475" max="9475" width="14.42578125" style="1" customWidth="1"/>
    <col min="9476" max="9476" width="15" style="1" customWidth="1"/>
    <col min="9477" max="9477" width="20" style="1" customWidth="1"/>
    <col min="9478" max="9728" width="9.140625" style="1"/>
    <col min="9729" max="9729" width="4.28515625" style="1" customWidth="1"/>
    <col min="9730" max="9730" width="31.7109375" style="1" customWidth="1"/>
    <col min="9731" max="9731" width="14.42578125" style="1" customWidth="1"/>
    <col min="9732" max="9732" width="15" style="1" customWidth="1"/>
    <col min="9733" max="9733" width="20" style="1" customWidth="1"/>
    <col min="9734" max="9984" width="9.140625" style="1"/>
    <col min="9985" max="9985" width="4.28515625" style="1" customWidth="1"/>
    <col min="9986" max="9986" width="31.7109375" style="1" customWidth="1"/>
    <col min="9987" max="9987" width="14.42578125" style="1" customWidth="1"/>
    <col min="9988" max="9988" width="15" style="1" customWidth="1"/>
    <col min="9989" max="9989" width="20" style="1" customWidth="1"/>
    <col min="9990" max="10240" width="9.140625" style="1"/>
    <col min="10241" max="10241" width="4.28515625" style="1" customWidth="1"/>
    <col min="10242" max="10242" width="31.7109375" style="1" customWidth="1"/>
    <col min="10243" max="10243" width="14.42578125" style="1" customWidth="1"/>
    <col min="10244" max="10244" width="15" style="1" customWidth="1"/>
    <col min="10245" max="10245" width="20" style="1" customWidth="1"/>
    <col min="10246" max="10496" width="9.140625" style="1"/>
    <col min="10497" max="10497" width="4.28515625" style="1" customWidth="1"/>
    <col min="10498" max="10498" width="31.7109375" style="1" customWidth="1"/>
    <col min="10499" max="10499" width="14.42578125" style="1" customWidth="1"/>
    <col min="10500" max="10500" width="15" style="1" customWidth="1"/>
    <col min="10501" max="10501" width="20" style="1" customWidth="1"/>
    <col min="10502" max="10752" width="9.140625" style="1"/>
    <col min="10753" max="10753" width="4.28515625" style="1" customWidth="1"/>
    <col min="10754" max="10754" width="31.7109375" style="1" customWidth="1"/>
    <col min="10755" max="10755" width="14.42578125" style="1" customWidth="1"/>
    <col min="10756" max="10756" width="15" style="1" customWidth="1"/>
    <col min="10757" max="10757" width="20" style="1" customWidth="1"/>
    <col min="10758" max="11008" width="9.140625" style="1"/>
    <col min="11009" max="11009" width="4.28515625" style="1" customWidth="1"/>
    <col min="11010" max="11010" width="31.7109375" style="1" customWidth="1"/>
    <col min="11011" max="11011" width="14.42578125" style="1" customWidth="1"/>
    <col min="11012" max="11012" width="15" style="1" customWidth="1"/>
    <col min="11013" max="11013" width="20" style="1" customWidth="1"/>
    <col min="11014" max="11264" width="9.140625" style="1"/>
    <col min="11265" max="11265" width="4.28515625" style="1" customWidth="1"/>
    <col min="11266" max="11266" width="31.7109375" style="1" customWidth="1"/>
    <col min="11267" max="11267" width="14.42578125" style="1" customWidth="1"/>
    <col min="11268" max="11268" width="15" style="1" customWidth="1"/>
    <col min="11269" max="11269" width="20" style="1" customWidth="1"/>
    <col min="11270" max="11520" width="9.140625" style="1"/>
    <col min="11521" max="11521" width="4.28515625" style="1" customWidth="1"/>
    <col min="11522" max="11522" width="31.7109375" style="1" customWidth="1"/>
    <col min="11523" max="11523" width="14.42578125" style="1" customWidth="1"/>
    <col min="11524" max="11524" width="15" style="1" customWidth="1"/>
    <col min="11525" max="11525" width="20" style="1" customWidth="1"/>
    <col min="11526" max="11776" width="9.140625" style="1"/>
    <col min="11777" max="11777" width="4.28515625" style="1" customWidth="1"/>
    <col min="11778" max="11778" width="31.7109375" style="1" customWidth="1"/>
    <col min="11779" max="11779" width="14.42578125" style="1" customWidth="1"/>
    <col min="11780" max="11780" width="15" style="1" customWidth="1"/>
    <col min="11781" max="11781" width="20" style="1" customWidth="1"/>
    <col min="11782" max="12032" width="9.140625" style="1"/>
    <col min="12033" max="12033" width="4.28515625" style="1" customWidth="1"/>
    <col min="12034" max="12034" width="31.7109375" style="1" customWidth="1"/>
    <col min="12035" max="12035" width="14.42578125" style="1" customWidth="1"/>
    <col min="12036" max="12036" width="15" style="1" customWidth="1"/>
    <col min="12037" max="12037" width="20" style="1" customWidth="1"/>
    <col min="12038" max="12288" width="9.140625" style="1"/>
    <col min="12289" max="12289" width="4.28515625" style="1" customWidth="1"/>
    <col min="12290" max="12290" width="31.7109375" style="1" customWidth="1"/>
    <col min="12291" max="12291" width="14.42578125" style="1" customWidth="1"/>
    <col min="12292" max="12292" width="15" style="1" customWidth="1"/>
    <col min="12293" max="12293" width="20" style="1" customWidth="1"/>
    <col min="12294" max="12544" width="9.140625" style="1"/>
    <col min="12545" max="12545" width="4.28515625" style="1" customWidth="1"/>
    <col min="12546" max="12546" width="31.7109375" style="1" customWidth="1"/>
    <col min="12547" max="12547" width="14.42578125" style="1" customWidth="1"/>
    <col min="12548" max="12548" width="15" style="1" customWidth="1"/>
    <col min="12549" max="12549" width="20" style="1" customWidth="1"/>
    <col min="12550" max="12800" width="9.140625" style="1"/>
    <col min="12801" max="12801" width="4.28515625" style="1" customWidth="1"/>
    <col min="12802" max="12802" width="31.7109375" style="1" customWidth="1"/>
    <col min="12803" max="12803" width="14.42578125" style="1" customWidth="1"/>
    <col min="12804" max="12804" width="15" style="1" customWidth="1"/>
    <col min="12805" max="12805" width="20" style="1" customWidth="1"/>
    <col min="12806" max="13056" width="9.140625" style="1"/>
    <col min="13057" max="13057" width="4.28515625" style="1" customWidth="1"/>
    <col min="13058" max="13058" width="31.7109375" style="1" customWidth="1"/>
    <col min="13059" max="13059" width="14.42578125" style="1" customWidth="1"/>
    <col min="13060" max="13060" width="15" style="1" customWidth="1"/>
    <col min="13061" max="13061" width="20" style="1" customWidth="1"/>
    <col min="13062" max="13312" width="9.140625" style="1"/>
    <col min="13313" max="13313" width="4.28515625" style="1" customWidth="1"/>
    <col min="13314" max="13314" width="31.7109375" style="1" customWidth="1"/>
    <col min="13315" max="13315" width="14.42578125" style="1" customWidth="1"/>
    <col min="13316" max="13316" width="15" style="1" customWidth="1"/>
    <col min="13317" max="13317" width="20" style="1" customWidth="1"/>
    <col min="13318" max="13568" width="9.140625" style="1"/>
    <col min="13569" max="13569" width="4.28515625" style="1" customWidth="1"/>
    <col min="13570" max="13570" width="31.7109375" style="1" customWidth="1"/>
    <col min="13571" max="13571" width="14.42578125" style="1" customWidth="1"/>
    <col min="13572" max="13572" width="15" style="1" customWidth="1"/>
    <col min="13573" max="13573" width="20" style="1" customWidth="1"/>
    <col min="13574" max="13824" width="9.140625" style="1"/>
    <col min="13825" max="13825" width="4.28515625" style="1" customWidth="1"/>
    <col min="13826" max="13826" width="31.7109375" style="1" customWidth="1"/>
    <col min="13827" max="13827" width="14.42578125" style="1" customWidth="1"/>
    <col min="13828" max="13828" width="15" style="1" customWidth="1"/>
    <col min="13829" max="13829" width="20" style="1" customWidth="1"/>
    <col min="13830" max="14080" width="9.140625" style="1"/>
    <col min="14081" max="14081" width="4.28515625" style="1" customWidth="1"/>
    <col min="14082" max="14082" width="31.7109375" style="1" customWidth="1"/>
    <col min="14083" max="14083" width="14.42578125" style="1" customWidth="1"/>
    <col min="14084" max="14084" width="15" style="1" customWidth="1"/>
    <col min="14085" max="14085" width="20" style="1" customWidth="1"/>
    <col min="14086" max="14336" width="9.140625" style="1"/>
    <col min="14337" max="14337" width="4.28515625" style="1" customWidth="1"/>
    <col min="14338" max="14338" width="31.7109375" style="1" customWidth="1"/>
    <col min="14339" max="14339" width="14.42578125" style="1" customWidth="1"/>
    <col min="14340" max="14340" width="15" style="1" customWidth="1"/>
    <col min="14341" max="14341" width="20" style="1" customWidth="1"/>
    <col min="14342" max="14592" width="9.140625" style="1"/>
    <col min="14593" max="14593" width="4.28515625" style="1" customWidth="1"/>
    <col min="14594" max="14594" width="31.7109375" style="1" customWidth="1"/>
    <col min="14595" max="14595" width="14.42578125" style="1" customWidth="1"/>
    <col min="14596" max="14596" width="15" style="1" customWidth="1"/>
    <col min="14597" max="14597" width="20" style="1" customWidth="1"/>
    <col min="14598" max="14848" width="9.140625" style="1"/>
    <col min="14849" max="14849" width="4.28515625" style="1" customWidth="1"/>
    <col min="14850" max="14850" width="31.7109375" style="1" customWidth="1"/>
    <col min="14851" max="14851" width="14.42578125" style="1" customWidth="1"/>
    <col min="14852" max="14852" width="15" style="1" customWidth="1"/>
    <col min="14853" max="14853" width="20" style="1" customWidth="1"/>
    <col min="14854" max="15104" width="9.140625" style="1"/>
    <col min="15105" max="15105" width="4.28515625" style="1" customWidth="1"/>
    <col min="15106" max="15106" width="31.7109375" style="1" customWidth="1"/>
    <col min="15107" max="15107" width="14.42578125" style="1" customWidth="1"/>
    <col min="15108" max="15108" width="15" style="1" customWidth="1"/>
    <col min="15109" max="15109" width="20" style="1" customWidth="1"/>
    <col min="15110" max="15360" width="9.140625" style="1"/>
    <col min="15361" max="15361" width="4.28515625" style="1" customWidth="1"/>
    <col min="15362" max="15362" width="31.7109375" style="1" customWidth="1"/>
    <col min="15363" max="15363" width="14.42578125" style="1" customWidth="1"/>
    <col min="15364" max="15364" width="15" style="1" customWidth="1"/>
    <col min="15365" max="15365" width="20" style="1" customWidth="1"/>
    <col min="15366" max="15616" width="9.140625" style="1"/>
    <col min="15617" max="15617" width="4.28515625" style="1" customWidth="1"/>
    <col min="15618" max="15618" width="31.7109375" style="1" customWidth="1"/>
    <col min="15619" max="15619" width="14.42578125" style="1" customWidth="1"/>
    <col min="15620" max="15620" width="15" style="1" customWidth="1"/>
    <col min="15621" max="15621" width="20" style="1" customWidth="1"/>
    <col min="15622" max="15872" width="9.140625" style="1"/>
    <col min="15873" max="15873" width="4.28515625" style="1" customWidth="1"/>
    <col min="15874" max="15874" width="31.7109375" style="1" customWidth="1"/>
    <col min="15875" max="15875" width="14.42578125" style="1" customWidth="1"/>
    <col min="15876" max="15876" width="15" style="1" customWidth="1"/>
    <col min="15877" max="15877" width="20" style="1" customWidth="1"/>
    <col min="15878" max="16128" width="9.140625" style="1"/>
    <col min="16129" max="16129" width="4.28515625" style="1" customWidth="1"/>
    <col min="16130" max="16130" width="31.7109375" style="1" customWidth="1"/>
    <col min="16131" max="16131" width="14.42578125" style="1" customWidth="1"/>
    <col min="16132" max="16132" width="15" style="1" customWidth="1"/>
    <col min="16133" max="16133" width="20" style="1" customWidth="1"/>
    <col min="16134" max="16384" width="9.140625" style="1"/>
  </cols>
  <sheetData>
    <row r="2" spans="1:5" ht="20.25" x14ac:dyDescent="0.3">
      <c r="A2" s="85" t="s">
        <v>190</v>
      </c>
      <c r="B2" s="85"/>
      <c r="C2" s="85"/>
      <c r="D2" s="85"/>
      <c r="E2" s="85"/>
    </row>
    <row r="3" spans="1:5" ht="20.25" x14ac:dyDescent="0.3">
      <c r="A3" s="32"/>
      <c r="B3" s="32"/>
      <c r="C3" s="32"/>
      <c r="D3" s="32"/>
      <c r="E3" s="32"/>
    </row>
    <row r="4" spans="1:5" ht="20.25" x14ac:dyDescent="0.3">
      <c r="A4" s="85" t="s">
        <v>191</v>
      </c>
      <c r="B4" s="85"/>
      <c r="C4" s="85"/>
      <c r="D4" s="85"/>
      <c r="E4" s="85"/>
    </row>
    <row r="7" spans="1:5" ht="18" customHeight="1" x14ac:dyDescent="0.2">
      <c r="A7" s="1" t="s">
        <v>192</v>
      </c>
    </row>
    <row r="8" spans="1:5" ht="18" customHeight="1" x14ac:dyDescent="0.25">
      <c r="B8" s="1" t="s">
        <v>193</v>
      </c>
      <c r="C8" s="33"/>
      <c r="D8" s="34" t="s">
        <v>194</v>
      </c>
      <c r="E8" s="33"/>
    </row>
    <row r="9" spans="1:5" ht="18" customHeight="1" x14ac:dyDescent="0.25">
      <c r="B9" t="s">
        <v>195</v>
      </c>
      <c r="C9" s="33"/>
      <c r="D9" s="33" t="s">
        <v>196</v>
      </c>
      <c r="E9" s="33"/>
    </row>
    <row r="10" spans="1:5" ht="18" customHeight="1" x14ac:dyDescent="0.25">
      <c r="B10" t="s">
        <v>195</v>
      </c>
      <c r="C10" s="33"/>
      <c r="D10" s="33" t="s">
        <v>196</v>
      </c>
      <c r="E10" s="33"/>
    </row>
    <row r="11" spans="1:5" ht="18" customHeight="1" x14ac:dyDescent="0.25">
      <c r="B11" t="s">
        <v>195</v>
      </c>
      <c r="C11" s="33"/>
      <c r="D11" s="33" t="s">
        <v>196</v>
      </c>
      <c r="E11" s="33"/>
    </row>
    <row r="12" spans="1:5" ht="18" customHeight="1" x14ac:dyDescent="0.25">
      <c r="A12" t="s">
        <v>197</v>
      </c>
    </row>
    <row r="13" spans="1:5" ht="18" customHeight="1" x14ac:dyDescent="0.2"/>
    <row r="14" spans="1:5" s="37" customFormat="1" ht="18" customHeight="1" x14ac:dyDescent="0.25">
      <c r="A14" s="35" t="s">
        <v>1</v>
      </c>
      <c r="B14" s="36" t="s">
        <v>198</v>
      </c>
      <c r="C14" s="35" t="s">
        <v>199</v>
      </c>
      <c r="D14" s="35" t="s">
        <v>200</v>
      </c>
      <c r="E14" s="35" t="s">
        <v>201</v>
      </c>
    </row>
    <row r="15" spans="1:5" s="37" customFormat="1" ht="18" customHeight="1" x14ac:dyDescent="0.25">
      <c r="A15" s="38">
        <v>1</v>
      </c>
      <c r="B15" s="39"/>
      <c r="C15" s="38"/>
      <c r="D15" s="40"/>
      <c r="E15" s="41"/>
    </row>
    <row r="16" spans="1:5" s="37" customFormat="1" ht="18" customHeight="1" x14ac:dyDescent="0.2">
      <c r="A16" s="38">
        <f>A15+1</f>
        <v>2</v>
      </c>
      <c r="B16" s="39"/>
      <c r="C16" s="38"/>
      <c r="D16" s="40"/>
      <c r="E16" s="42"/>
    </row>
    <row r="17" spans="1:5" s="37" customFormat="1" ht="18" customHeight="1" x14ac:dyDescent="0.2">
      <c r="A17" s="38">
        <f t="shared" ref="A17:A26" si="0">A16+1</f>
        <v>3</v>
      </c>
      <c r="B17" s="39"/>
      <c r="C17" s="38"/>
      <c r="D17" s="40"/>
      <c r="E17" s="42"/>
    </row>
    <row r="18" spans="1:5" s="37" customFormat="1" ht="18" customHeight="1" x14ac:dyDescent="0.25">
      <c r="A18" s="38">
        <f t="shared" si="0"/>
        <v>4</v>
      </c>
      <c r="B18" s="39"/>
      <c r="C18" s="38"/>
      <c r="D18" s="40"/>
      <c r="E18" s="41"/>
    </row>
    <row r="19" spans="1:5" s="37" customFormat="1" ht="18" customHeight="1" x14ac:dyDescent="0.25">
      <c r="A19" s="38">
        <f t="shared" si="0"/>
        <v>5</v>
      </c>
      <c r="B19" s="39"/>
      <c r="C19" s="38"/>
      <c r="D19" s="40"/>
      <c r="E19" s="41"/>
    </row>
    <row r="20" spans="1:5" s="37" customFormat="1" ht="18" customHeight="1" x14ac:dyDescent="0.25">
      <c r="A20" s="38">
        <f t="shared" si="0"/>
        <v>6</v>
      </c>
      <c r="B20" s="39"/>
      <c r="C20" s="38"/>
      <c r="D20" s="40"/>
      <c r="E20" s="41"/>
    </row>
    <row r="21" spans="1:5" s="37" customFormat="1" ht="18" customHeight="1" x14ac:dyDescent="0.25">
      <c r="A21" s="38">
        <f t="shared" si="0"/>
        <v>7</v>
      </c>
      <c r="B21" s="39"/>
      <c r="C21" s="38"/>
      <c r="D21" s="40"/>
      <c r="E21" s="41"/>
    </row>
    <row r="22" spans="1:5" s="37" customFormat="1" ht="18" customHeight="1" x14ac:dyDescent="0.2">
      <c r="A22" s="38">
        <f t="shared" si="0"/>
        <v>8</v>
      </c>
      <c r="B22" s="39"/>
      <c r="C22" s="38"/>
      <c r="D22" s="40"/>
      <c r="E22" s="42"/>
    </row>
    <row r="23" spans="1:5" s="37" customFormat="1" ht="18" customHeight="1" x14ac:dyDescent="0.25">
      <c r="A23" s="38">
        <f t="shared" si="0"/>
        <v>9</v>
      </c>
      <c r="B23" s="39"/>
      <c r="C23" s="38"/>
      <c r="D23" s="40"/>
      <c r="E23" s="41"/>
    </row>
    <row r="24" spans="1:5" ht="18" customHeight="1" x14ac:dyDescent="0.2">
      <c r="A24" s="38">
        <f t="shared" si="0"/>
        <v>10</v>
      </c>
      <c r="B24" s="43"/>
      <c r="C24" s="44"/>
      <c r="D24" s="45"/>
      <c r="E24" s="43"/>
    </row>
    <row r="25" spans="1:5" ht="18" customHeight="1" x14ac:dyDescent="0.2">
      <c r="A25" s="38">
        <f t="shared" si="0"/>
        <v>11</v>
      </c>
      <c r="B25" s="43"/>
      <c r="C25" s="44"/>
      <c r="D25" s="45"/>
      <c r="E25" s="43"/>
    </row>
    <row r="26" spans="1:5" ht="18" customHeight="1" x14ac:dyDescent="0.2">
      <c r="A26" s="38">
        <f t="shared" si="0"/>
        <v>12</v>
      </c>
      <c r="B26" s="43"/>
      <c r="C26" s="44"/>
      <c r="D26" s="45"/>
      <c r="E26" s="43"/>
    </row>
    <row r="27" spans="1:5" ht="18" customHeight="1" x14ac:dyDescent="0.25">
      <c r="A27" s="46"/>
      <c r="B27" s="47" t="s">
        <v>202</v>
      </c>
      <c r="C27" s="47">
        <f>SUM(C15:C26)</f>
        <v>0</v>
      </c>
      <c r="D27" s="48">
        <f>SUM(D15:D26)</f>
        <v>0</v>
      </c>
      <c r="E27" s="46"/>
    </row>
    <row r="30" spans="1:5" x14ac:dyDescent="0.2">
      <c r="A30" s="1" t="s">
        <v>203</v>
      </c>
    </row>
    <row r="31" spans="1:5" x14ac:dyDescent="0.2">
      <c r="A31" s="1" t="s">
        <v>204</v>
      </c>
    </row>
    <row r="32" spans="1:5" x14ac:dyDescent="0.2">
      <c r="A32" s="1" t="s">
        <v>204</v>
      </c>
    </row>
    <row r="34" spans="1:5" x14ac:dyDescent="0.2">
      <c r="A34" s="49" t="s">
        <v>205</v>
      </c>
      <c r="B34" s="49"/>
      <c r="C34" s="49"/>
      <c r="D34" s="50" t="s">
        <v>206</v>
      </c>
      <c r="E34" s="50" t="s">
        <v>207</v>
      </c>
    </row>
  </sheetData>
  <mergeCells count="2">
    <mergeCell ref="A2:E2"/>
    <mergeCell ref="A4:E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5"/>
  <sheetViews>
    <sheetView topLeftCell="A4" workbookViewId="0">
      <selection activeCell="H12" sqref="H12"/>
    </sheetView>
  </sheetViews>
  <sheetFormatPr defaultRowHeight="14.25" x14ac:dyDescent="0.2"/>
  <cols>
    <col min="1" max="1" width="5.5703125" style="51" customWidth="1"/>
    <col min="2" max="2" width="33.28515625" style="51" customWidth="1"/>
    <col min="3" max="3" width="5.7109375" style="51" customWidth="1"/>
    <col min="4" max="4" width="10.28515625" style="52" customWidth="1"/>
    <col min="5" max="5" width="26.7109375" style="51" customWidth="1"/>
    <col min="6" max="251" width="9.140625" style="51"/>
    <col min="252" max="252" width="7.5703125" style="51" customWidth="1"/>
    <col min="253" max="253" width="5.5703125" style="51" customWidth="1"/>
    <col min="254" max="255" width="9.140625" style="51"/>
    <col min="256" max="256" width="14.85546875" style="51" customWidth="1"/>
    <col min="257" max="257" width="5.7109375" style="51" customWidth="1"/>
    <col min="258" max="258" width="10.28515625" style="51" customWidth="1"/>
    <col min="259" max="259" width="8.140625" style="51" customWidth="1"/>
    <col min="260" max="507" width="9.140625" style="51"/>
    <col min="508" max="508" width="7.5703125" style="51" customWidth="1"/>
    <col min="509" max="509" width="5.5703125" style="51" customWidth="1"/>
    <col min="510" max="511" width="9.140625" style="51"/>
    <col min="512" max="512" width="14.85546875" style="51" customWidth="1"/>
    <col min="513" max="513" width="5.7109375" style="51" customWidth="1"/>
    <col min="514" max="514" width="10.28515625" style="51" customWidth="1"/>
    <col min="515" max="515" width="8.140625" style="51" customWidth="1"/>
    <col min="516" max="763" width="9.140625" style="51"/>
    <col min="764" max="764" width="7.5703125" style="51" customWidth="1"/>
    <col min="765" max="765" width="5.5703125" style="51" customWidth="1"/>
    <col min="766" max="767" width="9.140625" style="51"/>
    <col min="768" max="768" width="14.85546875" style="51" customWidth="1"/>
    <col min="769" max="769" width="5.7109375" style="51" customWidth="1"/>
    <col min="770" max="770" width="10.28515625" style="51" customWidth="1"/>
    <col min="771" max="771" width="8.140625" style="51" customWidth="1"/>
    <col min="772" max="1019" width="9.140625" style="51"/>
    <col min="1020" max="1020" width="7.5703125" style="51" customWidth="1"/>
    <col min="1021" max="1021" width="5.5703125" style="51" customWidth="1"/>
    <col min="1022" max="1023" width="9.140625" style="51"/>
    <col min="1024" max="1024" width="14.85546875" style="51" customWidth="1"/>
    <col min="1025" max="1025" width="5.7109375" style="51" customWidth="1"/>
    <col min="1026" max="1026" width="10.28515625" style="51" customWidth="1"/>
    <col min="1027" max="1027" width="8.140625" style="51" customWidth="1"/>
    <col min="1028" max="1275" width="9.140625" style="51"/>
    <col min="1276" max="1276" width="7.5703125" style="51" customWidth="1"/>
    <col min="1277" max="1277" width="5.5703125" style="51" customWidth="1"/>
    <col min="1278" max="1279" width="9.140625" style="51"/>
    <col min="1280" max="1280" width="14.85546875" style="51" customWidth="1"/>
    <col min="1281" max="1281" width="5.7109375" style="51" customWidth="1"/>
    <col min="1282" max="1282" width="10.28515625" style="51" customWidth="1"/>
    <col min="1283" max="1283" width="8.140625" style="51" customWidth="1"/>
    <col min="1284" max="1531" width="9.140625" style="51"/>
    <col min="1532" max="1532" width="7.5703125" style="51" customWidth="1"/>
    <col min="1533" max="1533" width="5.5703125" style="51" customWidth="1"/>
    <col min="1534" max="1535" width="9.140625" style="51"/>
    <col min="1536" max="1536" width="14.85546875" style="51" customWidth="1"/>
    <col min="1537" max="1537" width="5.7109375" style="51" customWidth="1"/>
    <col min="1538" max="1538" width="10.28515625" style="51" customWidth="1"/>
    <col min="1539" max="1539" width="8.140625" style="51" customWidth="1"/>
    <col min="1540" max="1787" width="9.140625" style="51"/>
    <col min="1788" max="1788" width="7.5703125" style="51" customWidth="1"/>
    <col min="1789" max="1789" width="5.5703125" style="51" customWidth="1"/>
    <col min="1790" max="1791" width="9.140625" style="51"/>
    <col min="1792" max="1792" width="14.85546875" style="51" customWidth="1"/>
    <col min="1793" max="1793" width="5.7109375" style="51" customWidth="1"/>
    <col min="1794" max="1794" width="10.28515625" style="51" customWidth="1"/>
    <col min="1795" max="1795" width="8.140625" style="51" customWidth="1"/>
    <col min="1796" max="2043" width="9.140625" style="51"/>
    <col min="2044" max="2044" width="7.5703125" style="51" customWidth="1"/>
    <col min="2045" max="2045" width="5.5703125" style="51" customWidth="1"/>
    <col min="2046" max="2047" width="9.140625" style="51"/>
    <col min="2048" max="2048" width="14.85546875" style="51" customWidth="1"/>
    <col min="2049" max="2049" width="5.7109375" style="51" customWidth="1"/>
    <col min="2050" max="2050" width="10.28515625" style="51" customWidth="1"/>
    <col min="2051" max="2051" width="8.140625" style="51" customWidth="1"/>
    <col min="2052" max="2299" width="9.140625" style="51"/>
    <col min="2300" max="2300" width="7.5703125" style="51" customWidth="1"/>
    <col min="2301" max="2301" width="5.5703125" style="51" customWidth="1"/>
    <col min="2302" max="2303" width="9.140625" style="51"/>
    <col min="2304" max="2304" width="14.85546875" style="51" customWidth="1"/>
    <col min="2305" max="2305" width="5.7109375" style="51" customWidth="1"/>
    <col min="2306" max="2306" width="10.28515625" style="51" customWidth="1"/>
    <col min="2307" max="2307" width="8.140625" style="51" customWidth="1"/>
    <col min="2308" max="2555" width="9.140625" style="51"/>
    <col min="2556" max="2556" width="7.5703125" style="51" customWidth="1"/>
    <col min="2557" max="2557" width="5.5703125" style="51" customWidth="1"/>
    <col min="2558" max="2559" width="9.140625" style="51"/>
    <col min="2560" max="2560" width="14.85546875" style="51" customWidth="1"/>
    <col min="2561" max="2561" width="5.7109375" style="51" customWidth="1"/>
    <col min="2562" max="2562" width="10.28515625" style="51" customWidth="1"/>
    <col min="2563" max="2563" width="8.140625" style="51" customWidth="1"/>
    <col min="2564" max="2811" width="9.140625" style="51"/>
    <col min="2812" max="2812" width="7.5703125" style="51" customWidth="1"/>
    <col min="2813" max="2813" width="5.5703125" style="51" customWidth="1"/>
    <col min="2814" max="2815" width="9.140625" style="51"/>
    <col min="2816" max="2816" width="14.85546875" style="51" customWidth="1"/>
    <col min="2817" max="2817" width="5.7109375" style="51" customWidth="1"/>
    <col min="2818" max="2818" width="10.28515625" style="51" customWidth="1"/>
    <col min="2819" max="2819" width="8.140625" style="51" customWidth="1"/>
    <col min="2820" max="3067" width="9.140625" style="51"/>
    <col min="3068" max="3068" width="7.5703125" style="51" customWidth="1"/>
    <col min="3069" max="3069" width="5.5703125" style="51" customWidth="1"/>
    <col min="3070" max="3071" width="9.140625" style="51"/>
    <col min="3072" max="3072" width="14.85546875" style="51" customWidth="1"/>
    <col min="3073" max="3073" width="5.7109375" style="51" customWidth="1"/>
    <col min="3074" max="3074" width="10.28515625" style="51" customWidth="1"/>
    <col min="3075" max="3075" width="8.140625" style="51" customWidth="1"/>
    <col min="3076" max="3323" width="9.140625" style="51"/>
    <col min="3324" max="3324" width="7.5703125" style="51" customWidth="1"/>
    <col min="3325" max="3325" width="5.5703125" style="51" customWidth="1"/>
    <col min="3326" max="3327" width="9.140625" style="51"/>
    <col min="3328" max="3328" width="14.85546875" style="51" customWidth="1"/>
    <col min="3329" max="3329" width="5.7109375" style="51" customWidth="1"/>
    <col min="3330" max="3330" width="10.28515625" style="51" customWidth="1"/>
    <col min="3331" max="3331" width="8.140625" style="51" customWidth="1"/>
    <col min="3332" max="3579" width="9.140625" style="51"/>
    <col min="3580" max="3580" width="7.5703125" style="51" customWidth="1"/>
    <col min="3581" max="3581" width="5.5703125" style="51" customWidth="1"/>
    <col min="3582" max="3583" width="9.140625" style="51"/>
    <col min="3584" max="3584" width="14.85546875" style="51" customWidth="1"/>
    <col min="3585" max="3585" width="5.7109375" style="51" customWidth="1"/>
    <col min="3586" max="3586" width="10.28515625" style="51" customWidth="1"/>
    <col min="3587" max="3587" width="8.140625" style="51" customWidth="1"/>
    <col min="3588" max="3835" width="9.140625" style="51"/>
    <col min="3836" max="3836" width="7.5703125" style="51" customWidth="1"/>
    <col min="3837" max="3837" width="5.5703125" style="51" customWidth="1"/>
    <col min="3838" max="3839" width="9.140625" style="51"/>
    <col min="3840" max="3840" width="14.85546875" style="51" customWidth="1"/>
    <col min="3841" max="3841" width="5.7109375" style="51" customWidth="1"/>
    <col min="3842" max="3842" width="10.28515625" style="51" customWidth="1"/>
    <col min="3843" max="3843" width="8.140625" style="51" customWidth="1"/>
    <col min="3844" max="4091" width="9.140625" style="51"/>
    <col min="4092" max="4092" width="7.5703125" style="51" customWidth="1"/>
    <col min="4093" max="4093" width="5.5703125" style="51" customWidth="1"/>
    <col min="4094" max="4095" width="9.140625" style="51"/>
    <col min="4096" max="4096" width="14.85546875" style="51" customWidth="1"/>
    <col min="4097" max="4097" width="5.7109375" style="51" customWidth="1"/>
    <col min="4098" max="4098" width="10.28515625" style="51" customWidth="1"/>
    <col min="4099" max="4099" width="8.140625" style="51" customWidth="1"/>
    <col min="4100" max="4347" width="9.140625" style="51"/>
    <col min="4348" max="4348" width="7.5703125" style="51" customWidth="1"/>
    <col min="4349" max="4349" width="5.5703125" style="51" customWidth="1"/>
    <col min="4350" max="4351" width="9.140625" style="51"/>
    <col min="4352" max="4352" width="14.85546875" style="51" customWidth="1"/>
    <col min="4353" max="4353" width="5.7109375" style="51" customWidth="1"/>
    <col min="4354" max="4354" width="10.28515625" style="51" customWidth="1"/>
    <col min="4355" max="4355" width="8.140625" style="51" customWidth="1"/>
    <col min="4356" max="4603" width="9.140625" style="51"/>
    <col min="4604" max="4604" width="7.5703125" style="51" customWidth="1"/>
    <col min="4605" max="4605" width="5.5703125" style="51" customWidth="1"/>
    <col min="4606" max="4607" width="9.140625" style="51"/>
    <col min="4608" max="4608" width="14.85546875" style="51" customWidth="1"/>
    <col min="4609" max="4609" width="5.7109375" style="51" customWidth="1"/>
    <col min="4610" max="4610" width="10.28515625" style="51" customWidth="1"/>
    <col min="4611" max="4611" width="8.140625" style="51" customWidth="1"/>
    <col min="4612" max="4859" width="9.140625" style="51"/>
    <col min="4860" max="4860" width="7.5703125" style="51" customWidth="1"/>
    <col min="4861" max="4861" width="5.5703125" style="51" customWidth="1"/>
    <col min="4862" max="4863" width="9.140625" style="51"/>
    <col min="4864" max="4864" width="14.85546875" style="51" customWidth="1"/>
    <col min="4865" max="4865" width="5.7109375" style="51" customWidth="1"/>
    <col min="4866" max="4866" width="10.28515625" style="51" customWidth="1"/>
    <col min="4867" max="4867" width="8.140625" style="51" customWidth="1"/>
    <col min="4868" max="5115" width="9.140625" style="51"/>
    <col min="5116" max="5116" width="7.5703125" style="51" customWidth="1"/>
    <col min="5117" max="5117" width="5.5703125" style="51" customWidth="1"/>
    <col min="5118" max="5119" width="9.140625" style="51"/>
    <col min="5120" max="5120" width="14.85546875" style="51" customWidth="1"/>
    <col min="5121" max="5121" width="5.7109375" style="51" customWidth="1"/>
    <col min="5122" max="5122" width="10.28515625" style="51" customWidth="1"/>
    <col min="5123" max="5123" width="8.140625" style="51" customWidth="1"/>
    <col min="5124" max="5371" width="9.140625" style="51"/>
    <col min="5372" max="5372" width="7.5703125" style="51" customWidth="1"/>
    <col min="5373" max="5373" width="5.5703125" style="51" customWidth="1"/>
    <col min="5374" max="5375" width="9.140625" style="51"/>
    <col min="5376" max="5376" width="14.85546875" style="51" customWidth="1"/>
    <col min="5377" max="5377" width="5.7109375" style="51" customWidth="1"/>
    <col min="5378" max="5378" width="10.28515625" style="51" customWidth="1"/>
    <col min="5379" max="5379" width="8.140625" style="51" customWidth="1"/>
    <col min="5380" max="5627" width="9.140625" style="51"/>
    <col min="5628" max="5628" width="7.5703125" style="51" customWidth="1"/>
    <col min="5629" max="5629" width="5.5703125" style="51" customWidth="1"/>
    <col min="5630" max="5631" width="9.140625" style="51"/>
    <col min="5632" max="5632" width="14.85546875" style="51" customWidth="1"/>
    <col min="5633" max="5633" width="5.7109375" style="51" customWidth="1"/>
    <col min="5634" max="5634" width="10.28515625" style="51" customWidth="1"/>
    <col min="5635" max="5635" width="8.140625" style="51" customWidth="1"/>
    <col min="5636" max="5883" width="9.140625" style="51"/>
    <col min="5884" max="5884" width="7.5703125" style="51" customWidth="1"/>
    <col min="5885" max="5885" width="5.5703125" style="51" customWidth="1"/>
    <col min="5886" max="5887" width="9.140625" style="51"/>
    <col min="5888" max="5888" width="14.85546875" style="51" customWidth="1"/>
    <col min="5889" max="5889" width="5.7109375" style="51" customWidth="1"/>
    <col min="5890" max="5890" width="10.28515625" style="51" customWidth="1"/>
    <col min="5891" max="5891" width="8.140625" style="51" customWidth="1"/>
    <col min="5892" max="6139" width="9.140625" style="51"/>
    <col min="6140" max="6140" width="7.5703125" style="51" customWidth="1"/>
    <col min="6141" max="6141" width="5.5703125" style="51" customWidth="1"/>
    <col min="6142" max="6143" width="9.140625" style="51"/>
    <col min="6144" max="6144" width="14.85546875" style="51" customWidth="1"/>
    <col min="6145" max="6145" width="5.7109375" style="51" customWidth="1"/>
    <col min="6146" max="6146" width="10.28515625" style="51" customWidth="1"/>
    <col min="6147" max="6147" width="8.140625" style="51" customWidth="1"/>
    <col min="6148" max="6395" width="9.140625" style="51"/>
    <col min="6396" max="6396" width="7.5703125" style="51" customWidth="1"/>
    <col min="6397" max="6397" width="5.5703125" style="51" customWidth="1"/>
    <col min="6398" max="6399" width="9.140625" style="51"/>
    <col min="6400" max="6400" width="14.85546875" style="51" customWidth="1"/>
    <col min="6401" max="6401" width="5.7109375" style="51" customWidth="1"/>
    <col min="6402" max="6402" width="10.28515625" style="51" customWidth="1"/>
    <col min="6403" max="6403" width="8.140625" style="51" customWidth="1"/>
    <col min="6404" max="6651" width="9.140625" style="51"/>
    <col min="6652" max="6652" width="7.5703125" style="51" customWidth="1"/>
    <col min="6653" max="6653" width="5.5703125" style="51" customWidth="1"/>
    <col min="6654" max="6655" width="9.140625" style="51"/>
    <col min="6656" max="6656" width="14.85546875" style="51" customWidth="1"/>
    <col min="6657" max="6657" width="5.7109375" style="51" customWidth="1"/>
    <col min="6658" max="6658" width="10.28515625" style="51" customWidth="1"/>
    <col min="6659" max="6659" width="8.140625" style="51" customWidth="1"/>
    <col min="6660" max="6907" width="9.140625" style="51"/>
    <col min="6908" max="6908" width="7.5703125" style="51" customWidth="1"/>
    <col min="6909" max="6909" width="5.5703125" style="51" customWidth="1"/>
    <col min="6910" max="6911" width="9.140625" style="51"/>
    <col min="6912" max="6912" width="14.85546875" style="51" customWidth="1"/>
    <col min="6913" max="6913" width="5.7109375" style="51" customWidth="1"/>
    <col min="6914" max="6914" width="10.28515625" style="51" customWidth="1"/>
    <col min="6915" max="6915" width="8.140625" style="51" customWidth="1"/>
    <col min="6916" max="7163" width="9.140625" style="51"/>
    <col min="7164" max="7164" width="7.5703125" style="51" customWidth="1"/>
    <col min="7165" max="7165" width="5.5703125" style="51" customWidth="1"/>
    <col min="7166" max="7167" width="9.140625" style="51"/>
    <col min="7168" max="7168" width="14.85546875" style="51" customWidth="1"/>
    <col min="7169" max="7169" width="5.7109375" style="51" customWidth="1"/>
    <col min="7170" max="7170" width="10.28515625" style="51" customWidth="1"/>
    <col min="7171" max="7171" width="8.140625" style="51" customWidth="1"/>
    <col min="7172" max="7419" width="9.140625" style="51"/>
    <col min="7420" max="7420" width="7.5703125" style="51" customWidth="1"/>
    <col min="7421" max="7421" width="5.5703125" style="51" customWidth="1"/>
    <col min="7422" max="7423" width="9.140625" style="51"/>
    <col min="7424" max="7424" width="14.85546875" style="51" customWidth="1"/>
    <col min="7425" max="7425" width="5.7109375" style="51" customWidth="1"/>
    <col min="7426" max="7426" width="10.28515625" style="51" customWidth="1"/>
    <col min="7427" max="7427" width="8.140625" style="51" customWidth="1"/>
    <col min="7428" max="7675" width="9.140625" style="51"/>
    <col min="7676" max="7676" width="7.5703125" style="51" customWidth="1"/>
    <col min="7677" max="7677" width="5.5703125" style="51" customWidth="1"/>
    <col min="7678" max="7679" width="9.140625" style="51"/>
    <col min="7680" max="7680" width="14.85546875" style="51" customWidth="1"/>
    <col min="7681" max="7681" width="5.7109375" style="51" customWidth="1"/>
    <col min="7682" max="7682" width="10.28515625" style="51" customWidth="1"/>
    <col min="7683" max="7683" width="8.140625" style="51" customWidth="1"/>
    <col min="7684" max="7931" width="9.140625" style="51"/>
    <col min="7932" max="7932" width="7.5703125" style="51" customWidth="1"/>
    <col min="7933" max="7933" width="5.5703125" style="51" customWidth="1"/>
    <col min="7934" max="7935" width="9.140625" style="51"/>
    <col min="7936" max="7936" width="14.85546875" style="51" customWidth="1"/>
    <col min="7937" max="7937" width="5.7109375" style="51" customWidth="1"/>
    <col min="7938" max="7938" width="10.28515625" style="51" customWidth="1"/>
    <col min="7939" max="7939" width="8.140625" style="51" customWidth="1"/>
    <col min="7940" max="8187" width="9.140625" style="51"/>
    <col min="8188" max="8188" width="7.5703125" style="51" customWidth="1"/>
    <col min="8189" max="8189" width="5.5703125" style="51" customWidth="1"/>
    <col min="8190" max="8191" width="9.140625" style="51"/>
    <col min="8192" max="8192" width="14.85546875" style="51" customWidth="1"/>
    <col min="8193" max="8193" width="5.7109375" style="51" customWidth="1"/>
    <col min="8194" max="8194" width="10.28515625" style="51" customWidth="1"/>
    <col min="8195" max="8195" width="8.140625" style="51" customWidth="1"/>
    <col min="8196" max="8443" width="9.140625" style="51"/>
    <col min="8444" max="8444" width="7.5703125" style="51" customWidth="1"/>
    <col min="8445" max="8445" width="5.5703125" style="51" customWidth="1"/>
    <col min="8446" max="8447" width="9.140625" style="51"/>
    <col min="8448" max="8448" width="14.85546875" style="51" customWidth="1"/>
    <col min="8449" max="8449" width="5.7109375" style="51" customWidth="1"/>
    <col min="8450" max="8450" width="10.28515625" style="51" customWidth="1"/>
    <col min="8451" max="8451" width="8.140625" style="51" customWidth="1"/>
    <col min="8452" max="8699" width="9.140625" style="51"/>
    <col min="8700" max="8700" width="7.5703125" style="51" customWidth="1"/>
    <col min="8701" max="8701" width="5.5703125" style="51" customWidth="1"/>
    <col min="8702" max="8703" width="9.140625" style="51"/>
    <col min="8704" max="8704" width="14.85546875" style="51" customWidth="1"/>
    <col min="8705" max="8705" width="5.7109375" style="51" customWidth="1"/>
    <col min="8706" max="8706" width="10.28515625" style="51" customWidth="1"/>
    <col min="8707" max="8707" width="8.140625" style="51" customWidth="1"/>
    <col min="8708" max="8955" width="9.140625" style="51"/>
    <col min="8956" max="8956" width="7.5703125" style="51" customWidth="1"/>
    <col min="8957" max="8957" width="5.5703125" style="51" customWidth="1"/>
    <col min="8958" max="8959" width="9.140625" style="51"/>
    <col min="8960" max="8960" width="14.85546875" style="51" customWidth="1"/>
    <col min="8961" max="8961" width="5.7109375" style="51" customWidth="1"/>
    <col min="8962" max="8962" width="10.28515625" style="51" customWidth="1"/>
    <col min="8963" max="8963" width="8.140625" style="51" customWidth="1"/>
    <col min="8964" max="9211" width="9.140625" style="51"/>
    <col min="9212" max="9212" width="7.5703125" style="51" customWidth="1"/>
    <col min="9213" max="9213" width="5.5703125" style="51" customWidth="1"/>
    <col min="9214" max="9215" width="9.140625" style="51"/>
    <col min="9216" max="9216" width="14.85546875" style="51" customWidth="1"/>
    <col min="9217" max="9217" width="5.7109375" style="51" customWidth="1"/>
    <col min="9218" max="9218" width="10.28515625" style="51" customWidth="1"/>
    <col min="9219" max="9219" width="8.140625" style="51" customWidth="1"/>
    <col min="9220" max="9467" width="9.140625" style="51"/>
    <col min="9468" max="9468" width="7.5703125" style="51" customWidth="1"/>
    <col min="9469" max="9469" width="5.5703125" style="51" customWidth="1"/>
    <col min="9470" max="9471" width="9.140625" style="51"/>
    <col min="9472" max="9472" width="14.85546875" style="51" customWidth="1"/>
    <col min="9473" max="9473" width="5.7109375" style="51" customWidth="1"/>
    <col min="9474" max="9474" width="10.28515625" style="51" customWidth="1"/>
    <col min="9475" max="9475" width="8.140625" style="51" customWidth="1"/>
    <col min="9476" max="9723" width="9.140625" style="51"/>
    <col min="9724" max="9724" width="7.5703125" style="51" customWidth="1"/>
    <col min="9725" max="9725" width="5.5703125" style="51" customWidth="1"/>
    <col min="9726" max="9727" width="9.140625" style="51"/>
    <col min="9728" max="9728" width="14.85546875" style="51" customWidth="1"/>
    <col min="9729" max="9729" width="5.7109375" style="51" customWidth="1"/>
    <col min="9730" max="9730" width="10.28515625" style="51" customWidth="1"/>
    <col min="9731" max="9731" width="8.140625" style="51" customWidth="1"/>
    <col min="9732" max="9979" width="9.140625" style="51"/>
    <col min="9980" max="9980" width="7.5703125" style="51" customWidth="1"/>
    <col min="9981" max="9981" width="5.5703125" style="51" customWidth="1"/>
    <col min="9982" max="9983" width="9.140625" style="51"/>
    <col min="9984" max="9984" width="14.85546875" style="51" customWidth="1"/>
    <col min="9985" max="9985" width="5.7109375" style="51" customWidth="1"/>
    <col min="9986" max="9986" width="10.28515625" style="51" customWidth="1"/>
    <col min="9987" max="9987" width="8.140625" style="51" customWidth="1"/>
    <col min="9988" max="10235" width="9.140625" style="51"/>
    <col min="10236" max="10236" width="7.5703125" style="51" customWidth="1"/>
    <col min="10237" max="10237" width="5.5703125" style="51" customWidth="1"/>
    <col min="10238" max="10239" width="9.140625" style="51"/>
    <col min="10240" max="10240" width="14.85546875" style="51" customWidth="1"/>
    <col min="10241" max="10241" width="5.7109375" style="51" customWidth="1"/>
    <col min="10242" max="10242" width="10.28515625" style="51" customWidth="1"/>
    <col min="10243" max="10243" width="8.140625" style="51" customWidth="1"/>
    <col min="10244" max="10491" width="9.140625" style="51"/>
    <col min="10492" max="10492" width="7.5703125" style="51" customWidth="1"/>
    <col min="10493" max="10493" width="5.5703125" style="51" customWidth="1"/>
    <col min="10494" max="10495" width="9.140625" style="51"/>
    <col min="10496" max="10496" width="14.85546875" style="51" customWidth="1"/>
    <col min="10497" max="10497" width="5.7109375" style="51" customWidth="1"/>
    <col min="10498" max="10498" width="10.28515625" style="51" customWidth="1"/>
    <col min="10499" max="10499" width="8.140625" style="51" customWidth="1"/>
    <col min="10500" max="10747" width="9.140625" style="51"/>
    <col min="10748" max="10748" width="7.5703125" style="51" customWidth="1"/>
    <col min="10749" max="10749" width="5.5703125" style="51" customWidth="1"/>
    <col min="10750" max="10751" width="9.140625" style="51"/>
    <col min="10752" max="10752" width="14.85546875" style="51" customWidth="1"/>
    <col min="10753" max="10753" width="5.7109375" style="51" customWidth="1"/>
    <col min="10754" max="10754" width="10.28515625" style="51" customWidth="1"/>
    <col min="10755" max="10755" width="8.140625" style="51" customWidth="1"/>
    <col min="10756" max="11003" width="9.140625" style="51"/>
    <col min="11004" max="11004" width="7.5703125" style="51" customWidth="1"/>
    <col min="11005" max="11005" width="5.5703125" style="51" customWidth="1"/>
    <col min="11006" max="11007" width="9.140625" style="51"/>
    <col min="11008" max="11008" width="14.85546875" style="51" customWidth="1"/>
    <col min="11009" max="11009" width="5.7109375" style="51" customWidth="1"/>
    <col min="11010" max="11010" width="10.28515625" style="51" customWidth="1"/>
    <col min="11011" max="11011" width="8.140625" style="51" customWidth="1"/>
    <col min="11012" max="11259" width="9.140625" style="51"/>
    <col min="11260" max="11260" width="7.5703125" style="51" customWidth="1"/>
    <col min="11261" max="11261" width="5.5703125" style="51" customWidth="1"/>
    <col min="11262" max="11263" width="9.140625" style="51"/>
    <col min="11264" max="11264" width="14.85546875" style="51" customWidth="1"/>
    <col min="11265" max="11265" width="5.7109375" style="51" customWidth="1"/>
    <col min="11266" max="11266" width="10.28515625" style="51" customWidth="1"/>
    <col min="11267" max="11267" width="8.140625" style="51" customWidth="1"/>
    <col min="11268" max="11515" width="9.140625" style="51"/>
    <col min="11516" max="11516" width="7.5703125" style="51" customWidth="1"/>
    <col min="11517" max="11517" width="5.5703125" style="51" customWidth="1"/>
    <col min="11518" max="11519" width="9.140625" style="51"/>
    <col min="11520" max="11520" width="14.85546875" style="51" customWidth="1"/>
    <col min="11521" max="11521" width="5.7109375" style="51" customWidth="1"/>
    <col min="11522" max="11522" width="10.28515625" style="51" customWidth="1"/>
    <col min="11523" max="11523" width="8.140625" style="51" customWidth="1"/>
    <col min="11524" max="11771" width="9.140625" style="51"/>
    <col min="11772" max="11772" width="7.5703125" style="51" customWidth="1"/>
    <col min="11773" max="11773" width="5.5703125" style="51" customWidth="1"/>
    <col min="11774" max="11775" width="9.140625" style="51"/>
    <col min="11776" max="11776" width="14.85546875" style="51" customWidth="1"/>
    <col min="11777" max="11777" width="5.7109375" style="51" customWidth="1"/>
    <col min="11778" max="11778" width="10.28515625" style="51" customWidth="1"/>
    <col min="11779" max="11779" width="8.140625" style="51" customWidth="1"/>
    <col min="11780" max="12027" width="9.140625" style="51"/>
    <col min="12028" max="12028" width="7.5703125" style="51" customWidth="1"/>
    <col min="12029" max="12029" width="5.5703125" style="51" customWidth="1"/>
    <col min="12030" max="12031" width="9.140625" style="51"/>
    <col min="12032" max="12032" width="14.85546875" style="51" customWidth="1"/>
    <col min="12033" max="12033" width="5.7109375" style="51" customWidth="1"/>
    <col min="12034" max="12034" width="10.28515625" style="51" customWidth="1"/>
    <col min="12035" max="12035" width="8.140625" style="51" customWidth="1"/>
    <col min="12036" max="12283" width="9.140625" style="51"/>
    <col min="12284" max="12284" width="7.5703125" style="51" customWidth="1"/>
    <col min="12285" max="12285" width="5.5703125" style="51" customWidth="1"/>
    <col min="12286" max="12287" width="9.140625" style="51"/>
    <col min="12288" max="12288" width="14.85546875" style="51" customWidth="1"/>
    <col min="12289" max="12289" width="5.7109375" style="51" customWidth="1"/>
    <col min="12290" max="12290" width="10.28515625" style="51" customWidth="1"/>
    <col min="12291" max="12291" width="8.140625" style="51" customWidth="1"/>
    <col min="12292" max="12539" width="9.140625" style="51"/>
    <col min="12540" max="12540" width="7.5703125" style="51" customWidth="1"/>
    <col min="12541" max="12541" width="5.5703125" style="51" customWidth="1"/>
    <col min="12542" max="12543" width="9.140625" style="51"/>
    <col min="12544" max="12544" width="14.85546875" style="51" customWidth="1"/>
    <col min="12545" max="12545" width="5.7109375" style="51" customWidth="1"/>
    <col min="12546" max="12546" width="10.28515625" style="51" customWidth="1"/>
    <col min="12547" max="12547" width="8.140625" style="51" customWidth="1"/>
    <col min="12548" max="12795" width="9.140625" style="51"/>
    <col min="12796" max="12796" width="7.5703125" style="51" customWidth="1"/>
    <col min="12797" max="12797" width="5.5703125" style="51" customWidth="1"/>
    <col min="12798" max="12799" width="9.140625" style="51"/>
    <col min="12800" max="12800" width="14.85546875" style="51" customWidth="1"/>
    <col min="12801" max="12801" width="5.7109375" style="51" customWidth="1"/>
    <col min="12802" max="12802" width="10.28515625" style="51" customWidth="1"/>
    <col min="12803" max="12803" width="8.140625" style="51" customWidth="1"/>
    <col min="12804" max="13051" width="9.140625" style="51"/>
    <col min="13052" max="13052" width="7.5703125" style="51" customWidth="1"/>
    <col min="13053" max="13053" width="5.5703125" style="51" customWidth="1"/>
    <col min="13054" max="13055" width="9.140625" style="51"/>
    <col min="13056" max="13056" width="14.85546875" style="51" customWidth="1"/>
    <col min="13057" max="13057" width="5.7109375" style="51" customWidth="1"/>
    <col min="13058" max="13058" width="10.28515625" style="51" customWidth="1"/>
    <col min="13059" max="13059" width="8.140625" style="51" customWidth="1"/>
    <col min="13060" max="13307" width="9.140625" style="51"/>
    <col min="13308" max="13308" width="7.5703125" style="51" customWidth="1"/>
    <col min="13309" max="13309" width="5.5703125" style="51" customWidth="1"/>
    <col min="13310" max="13311" width="9.140625" style="51"/>
    <col min="13312" max="13312" width="14.85546875" style="51" customWidth="1"/>
    <col min="13313" max="13313" width="5.7109375" style="51" customWidth="1"/>
    <col min="13314" max="13314" width="10.28515625" style="51" customWidth="1"/>
    <col min="13315" max="13315" width="8.140625" style="51" customWidth="1"/>
    <col min="13316" max="13563" width="9.140625" style="51"/>
    <col min="13564" max="13564" width="7.5703125" style="51" customWidth="1"/>
    <col min="13565" max="13565" width="5.5703125" style="51" customWidth="1"/>
    <col min="13566" max="13567" width="9.140625" style="51"/>
    <col min="13568" max="13568" width="14.85546875" style="51" customWidth="1"/>
    <col min="13569" max="13569" width="5.7109375" style="51" customWidth="1"/>
    <col min="13570" max="13570" width="10.28515625" style="51" customWidth="1"/>
    <col min="13571" max="13571" width="8.140625" style="51" customWidth="1"/>
    <col min="13572" max="13819" width="9.140625" style="51"/>
    <col min="13820" max="13820" width="7.5703125" style="51" customWidth="1"/>
    <col min="13821" max="13821" width="5.5703125" style="51" customWidth="1"/>
    <col min="13822" max="13823" width="9.140625" style="51"/>
    <col min="13824" max="13824" width="14.85546875" style="51" customWidth="1"/>
    <col min="13825" max="13825" width="5.7109375" style="51" customWidth="1"/>
    <col min="13826" max="13826" width="10.28515625" style="51" customWidth="1"/>
    <col min="13827" max="13827" width="8.140625" style="51" customWidth="1"/>
    <col min="13828" max="14075" width="9.140625" style="51"/>
    <col min="14076" max="14076" width="7.5703125" style="51" customWidth="1"/>
    <col min="14077" max="14077" width="5.5703125" style="51" customWidth="1"/>
    <col min="14078" max="14079" width="9.140625" style="51"/>
    <col min="14080" max="14080" width="14.85546875" style="51" customWidth="1"/>
    <col min="14081" max="14081" width="5.7109375" style="51" customWidth="1"/>
    <col min="14082" max="14082" width="10.28515625" style="51" customWidth="1"/>
    <col min="14083" max="14083" width="8.140625" style="51" customWidth="1"/>
    <col min="14084" max="14331" width="9.140625" style="51"/>
    <col min="14332" max="14332" width="7.5703125" style="51" customWidth="1"/>
    <col min="14333" max="14333" width="5.5703125" style="51" customWidth="1"/>
    <col min="14334" max="14335" width="9.140625" style="51"/>
    <col min="14336" max="14336" width="14.85546875" style="51" customWidth="1"/>
    <col min="14337" max="14337" width="5.7109375" style="51" customWidth="1"/>
    <col min="14338" max="14338" width="10.28515625" style="51" customWidth="1"/>
    <col min="14339" max="14339" width="8.140625" style="51" customWidth="1"/>
    <col min="14340" max="14587" width="9.140625" style="51"/>
    <col min="14588" max="14588" width="7.5703125" style="51" customWidth="1"/>
    <col min="14589" max="14589" width="5.5703125" style="51" customWidth="1"/>
    <col min="14590" max="14591" width="9.140625" style="51"/>
    <col min="14592" max="14592" width="14.85546875" style="51" customWidth="1"/>
    <col min="14593" max="14593" width="5.7109375" style="51" customWidth="1"/>
    <col min="14594" max="14594" width="10.28515625" style="51" customWidth="1"/>
    <col min="14595" max="14595" width="8.140625" style="51" customWidth="1"/>
    <col min="14596" max="14843" width="9.140625" style="51"/>
    <col min="14844" max="14844" width="7.5703125" style="51" customWidth="1"/>
    <col min="14845" max="14845" width="5.5703125" style="51" customWidth="1"/>
    <col min="14846" max="14847" width="9.140625" style="51"/>
    <col min="14848" max="14848" width="14.85546875" style="51" customWidth="1"/>
    <col min="14849" max="14849" width="5.7109375" style="51" customWidth="1"/>
    <col min="14850" max="14850" width="10.28515625" style="51" customWidth="1"/>
    <col min="14851" max="14851" width="8.140625" style="51" customWidth="1"/>
    <col min="14852" max="15099" width="9.140625" style="51"/>
    <col min="15100" max="15100" width="7.5703125" style="51" customWidth="1"/>
    <col min="15101" max="15101" width="5.5703125" style="51" customWidth="1"/>
    <col min="15102" max="15103" width="9.140625" style="51"/>
    <col min="15104" max="15104" width="14.85546875" style="51" customWidth="1"/>
    <col min="15105" max="15105" width="5.7109375" style="51" customWidth="1"/>
    <col min="15106" max="15106" width="10.28515625" style="51" customWidth="1"/>
    <col min="15107" max="15107" width="8.140625" style="51" customWidth="1"/>
    <col min="15108" max="15355" width="9.140625" style="51"/>
    <col min="15356" max="15356" width="7.5703125" style="51" customWidth="1"/>
    <col min="15357" max="15357" width="5.5703125" style="51" customWidth="1"/>
    <col min="15358" max="15359" width="9.140625" style="51"/>
    <col min="15360" max="15360" width="14.85546875" style="51" customWidth="1"/>
    <col min="15361" max="15361" width="5.7109375" style="51" customWidth="1"/>
    <col min="15362" max="15362" width="10.28515625" style="51" customWidth="1"/>
    <col min="15363" max="15363" width="8.140625" style="51" customWidth="1"/>
    <col min="15364" max="15611" width="9.140625" style="51"/>
    <col min="15612" max="15612" width="7.5703125" style="51" customWidth="1"/>
    <col min="15613" max="15613" width="5.5703125" style="51" customWidth="1"/>
    <col min="15614" max="15615" width="9.140625" style="51"/>
    <col min="15616" max="15616" width="14.85546875" style="51" customWidth="1"/>
    <col min="15617" max="15617" width="5.7109375" style="51" customWidth="1"/>
    <col min="15618" max="15618" width="10.28515625" style="51" customWidth="1"/>
    <col min="15619" max="15619" width="8.140625" style="51" customWidth="1"/>
    <col min="15620" max="15867" width="9.140625" style="51"/>
    <col min="15868" max="15868" width="7.5703125" style="51" customWidth="1"/>
    <col min="15869" max="15869" width="5.5703125" style="51" customWidth="1"/>
    <col min="15870" max="15871" width="9.140625" style="51"/>
    <col min="15872" max="15872" width="14.85546875" style="51" customWidth="1"/>
    <col min="15873" max="15873" width="5.7109375" style="51" customWidth="1"/>
    <col min="15874" max="15874" width="10.28515625" style="51" customWidth="1"/>
    <col min="15875" max="15875" width="8.140625" style="51" customWidth="1"/>
    <col min="15876" max="16123" width="9.140625" style="51"/>
    <col min="16124" max="16124" width="7.5703125" style="51" customWidth="1"/>
    <col min="16125" max="16125" width="5.5703125" style="51" customWidth="1"/>
    <col min="16126" max="16127" width="9.140625" style="51"/>
    <col min="16128" max="16128" width="14.85546875" style="51" customWidth="1"/>
    <col min="16129" max="16129" width="5.7109375" style="51" customWidth="1"/>
    <col min="16130" max="16130" width="10.28515625" style="51" customWidth="1"/>
    <col min="16131" max="16131" width="8.140625" style="51" customWidth="1"/>
    <col min="16132" max="16384" width="9.140625" style="51"/>
  </cols>
  <sheetData>
    <row r="2" spans="1:6" x14ac:dyDescent="0.2">
      <c r="A2" s="51" t="s">
        <v>208</v>
      </c>
      <c r="E2" s="51" t="s">
        <v>209</v>
      </c>
      <c r="F2" s="53"/>
    </row>
    <row r="3" spans="1:6" x14ac:dyDescent="0.2">
      <c r="A3" s="54"/>
      <c r="B3" s="54"/>
      <c r="C3" s="54"/>
      <c r="D3" s="55"/>
      <c r="E3" s="54" t="s">
        <v>210</v>
      </c>
      <c r="F3" s="53"/>
    </row>
    <row r="5" spans="1:6" ht="15" x14ac:dyDescent="0.25">
      <c r="A5" s="56" t="s">
        <v>211</v>
      </c>
      <c r="B5" s="56"/>
    </row>
    <row r="7" spans="1:6" x14ac:dyDescent="0.2">
      <c r="A7" s="53"/>
      <c r="B7" s="53"/>
      <c r="C7" s="53"/>
      <c r="D7" s="57"/>
      <c r="E7" s="53"/>
      <c r="F7" s="53"/>
    </row>
    <row r="8" spans="1:6" ht="26.25" x14ac:dyDescent="0.4">
      <c r="A8" s="86" t="s">
        <v>212</v>
      </c>
      <c r="B8" s="86"/>
      <c r="C8" s="86"/>
      <c r="D8" s="86"/>
      <c r="E8" s="86"/>
      <c r="F8" s="58"/>
    </row>
    <row r="9" spans="1:6" x14ac:dyDescent="0.2">
      <c r="A9" s="87"/>
      <c r="B9" s="87"/>
      <c r="C9" s="87"/>
      <c r="D9" s="87"/>
      <c r="E9" s="87"/>
      <c r="F9" s="87"/>
    </row>
    <row r="11" spans="1:6" ht="15" x14ac:dyDescent="0.25">
      <c r="A11" s="56" t="s">
        <v>213</v>
      </c>
      <c r="B11" s="59"/>
      <c r="C11" s="59"/>
      <c r="D11" s="60"/>
      <c r="E11" s="59"/>
    </row>
    <row r="13" spans="1:6" ht="15" x14ac:dyDescent="0.25">
      <c r="A13" s="61" t="s">
        <v>1</v>
      </c>
      <c r="B13" s="62" t="s">
        <v>214</v>
      </c>
      <c r="C13" s="61" t="s">
        <v>5</v>
      </c>
      <c r="D13" s="62" t="s">
        <v>6</v>
      </c>
      <c r="E13" s="62" t="s">
        <v>10</v>
      </c>
    </row>
    <row r="14" spans="1:6" x14ac:dyDescent="0.2">
      <c r="A14" s="63">
        <v>1</v>
      </c>
      <c r="B14" s="64"/>
      <c r="C14" s="65"/>
      <c r="D14" s="63"/>
      <c r="E14" s="63"/>
    </row>
    <row r="15" spans="1:6" x14ac:dyDescent="0.2">
      <c r="A15" s="7">
        <v>2</v>
      </c>
      <c r="B15" s="66"/>
      <c r="C15" s="65"/>
      <c r="D15" s="7"/>
      <c r="E15" s="7"/>
    </row>
    <row r="16" spans="1:6" x14ac:dyDescent="0.2">
      <c r="A16" s="63">
        <v>3</v>
      </c>
      <c r="B16" s="67"/>
      <c r="C16" s="9"/>
      <c r="D16" s="7"/>
      <c r="E16" s="7"/>
    </row>
    <row r="17" spans="1:5" x14ac:dyDescent="0.2">
      <c r="A17" s="7">
        <v>4</v>
      </c>
      <c r="B17" s="67"/>
      <c r="C17" s="9"/>
      <c r="D17" s="7"/>
      <c r="E17" s="7"/>
    </row>
    <row r="18" spans="1:5" x14ac:dyDescent="0.2">
      <c r="A18" s="63">
        <v>5</v>
      </c>
      <c r="B18" s="7"/>
      <c r="C18" s="9"/>
      <c r="D18" s="7"/>
      <c r="E18" s="7"/>
    </row>
    <row r="19" spans="1:5" x14ac:dyDescent="0.2">
      <c r="A19" s="7">
        <v>6</v>
      </c>
      <c r="B19" s="7"/>
      <c r="C19" s="9"/>
      <c r="D19" s="7"/>
      <c r="E19" s="7"/>
    </row>
    <row r="20" spans="1:5" x14ac:dyDescent="0.2">
      <c r="A20" s="63">
        <v>7</v>
      </c>
      <c r="B20" s="7"/>
      <c r="C20" s="9"/>
      <c r="D20" s="7"/>
      <c r="E20" s="7"/>
    </row>
    <row r="21" spans="1:5" x14ac:dyDescent="0.2">
      <c r="A21" s="7">
        <v>8</v>
      </c>
      <c r="B21" s="7"/>
      <c r="C21" s="9"/>
      <c r="D21" s="7"/>
      <c r="E21" s="7"/>
    </row>
    <row r="22" spans="1:5" x14ac:dyDescent="0.2">
      <c r="A22" s="63">
        <v>9</v>
      </c>
      <c r="B22" s="7"/>
      <c r="C22" s="9"/>
      <c r="D22" s="7"/>
      <c r="E22" s="7"/>
    </row>
    <row r="23" spans="1:5" x14ac:dyDescent="0.2">
      <c r="A23" s="7"/>
      <c r="B23" s="7"/>
      <c r="C23" s="9"/>
      <c r="D23" s="7"/>
      <c r="E23" s="7"/>
    </row>
    <row r="24" spans="1:5" x14ac:dyDescent="0.2">
      <c r="A24" s="7"/>
      <c r="B24" s="7"/>
      <c r="C24" s="9"/>
      <c r="D24" s="7"/>
      <c r="E24" s="7"/>
    </row>
    <row r="25" spans="1:5" x14ac:dyDescent="0.2">
      <c r="A25" s="9"/>
      <c r="B25" s="7"/>
      <c r="C25" s="9"/>
      <c r="D25" s="7"/>
      <c r="E25" s="7"/>
    </row>
    <row r="26" spans="1:5" x14ac:dyDescent="0.2">
      <c r="A26" s="68"/>
      <c r="B26" s="69"/>
      <c r="C26" s="68"/>
      <c r="D26" s="69"/>
      <c r="E26" s="69"/>
    </row>
    <row r="27" spans="1:5" x14ac:dyDescent="0.2">
      <c r="A27" s="51" t="s">
        <v>215</v>
      </c>
    </row>
    <row r="28" spans="1:5" x14ac:dyDescent="0.2">
      <c r="A28" s="51" t="s">
        <v>216</v>
      </c>
    </row>
    <row r="29" spans="1:5" x14ac:dyDescent="0.2">
      <c r="A29" s="51" t="s">
        <v>216</v>
      </c>
    </row>
    <row r="30" spans="1:5" x14ac:dyDescent="0.2">
      <c r="A30" s="51" t="s">
        <v>217</v>
      </c>
    </row>
    <row r="31" spans="1:5" x14ac:dyDescent="0.2">
      <c r="A31" s="51" t="s">
        <v>216</v>
      </c>
    </row>
    <row r="32" spans="1:5" x14ac:dyDescent="0.2">
      <c r="A32" s="51" t="s">
        <v>216</v>
      </c>
    </row>
    <row r="34" spans="1:5" x14ac:dyDescent="0.2">
      <c r="A34" s="70" t="s">
        <v>218</v>
      </c>
      <c r="B34" s="70"/>
      <c r="C34" s="52" t="s">
        <v>219</v>
      </c>
      <c r="D34" s="70"/>
      <c r="E34" s="52" t="s">
        <v>220</v>
      </c>
    </row>
    <row r="35" spans="1:5" x14ac:dyDescent="0.2">
      <c r="A35" s="71" t="s">
        <v>221</v>
      </c>
      <c r="B35" s="71"/>
      <c r="C35" s="72" t="s">
        <v>221</v>
      </c>
      <c r="D35" s="71"/>
      <c r="E35" s="72" t="s">
        <v>221</v>
      </c>
    </row>
  </sheetData>
  <mergeCells count="2">
    <mergeCell ref="A8:E8"/>
    <mergeCell ref="A9:F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01 05 2016</vt:lpstr>
      <vt:lpstr>01 02 2016</vt:lpstr>
      <vt:lpstr>BBCL</vt:lpstr>
      <vt:lpstr>Huy</vt:lpstr>
      <vt:lpstr>'01 02 2016'!Print_Titles</vt:lpstr>
      <vt:lpstr>'01 05 2016'!Print_Titles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2016-04-29T02:48:42Z</dcterms:modified>
</cp:coreProperties>
</file>