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7" i="1" l="1"/>
  <c r="C46" i="1"/>
  <c r="C30" i="1"/>
  <c r="C20" i="1"/>
  <c r="C15" i="1"/>
  <c r="C22" i="1" s="1"/>
  <c r="C24" i="1" s="1"/>
  <c r="C32" i="1" s="1"/>
  <c r="C38" i="1" s="1"/>
  <c r="C39" i="1" s="1"/>
  <c r="C48" i="1" s="1"/>
</calcChain>
</file>

<file path=xl/sharedStrings.xml><?xml version="1.0" encoding="utf-8"?>
<sst xmlns="http://schemas.openxmlformats.org/spreadsheetml/2006/main" count="138" uniqueCount="53">
  <si>
    <t>Hazelnut Dream</t>
  </si>
  <si>
    <t>Product specifications: Length 27cm</t>
  </si>
  <si>
    <t>Type</t>
  </si>
  <si>
    <t>Description</t>
  </si>
  <si>
    <t>Weight</t>
  </si>
  <si>
    <t>Unit</t>
  </si>
  <si>
    <t>Chocolate chiffon</t>
  </si>
  <si>
    <t>Sunflower oil/ Dầu hướng dương</t>
  </si>
  <si>
    <t>g</t>
  </si>
  <si>
    <t>Water/nước</t>
  </si>
  <si>
    <t>Butter (unsalted)/ Bơ lạt 25kg</t>
  </si>
  <si>
    <t>Cocoa powder/ Cacao bột</t>
  </si>
  <si>
    <t>Chocolate chiffon mix</t>
  </si>
  <si>
    <t>Egg yolk/ Lòng đỏ trứng</t>
  </si>
  <si>
    <t>Egg white/ Lòng trắng trứng</t>
  </si>
  <si>
    <t>Whole egg/ Trứng gà</t>
  </si>
  <si>
    <t>Sugar/ Đường cát XK</t>
  </si>
  <si>
    <t>Cream of tartar</t>
  </si>
  <si>
    <r>
      <t xml:space="preserve">Subtotal Choc chiffon </t>
    </r>
    <r>
      <rPr>
        <sz val="8"/>
        <rFont val="Arial"/>
        <family val="2"/>
      </rPr>
      <t>(1ct: 4 mâm nhỏ, 2 mâm lớn, 15c 20cm, 20c 15cm)</t>
    </r>
  </si>
  <si>
    <t>Effective Cost Per</t>
  </si>
  <si>
    <t>Hazelnut Cream</t>
  </si>
  <si>
    <t>Pure Hazelnut Paste</t>
  </si>
  <si>
    <t>Whipping cream (Spore: Pour N’Whip Pastry Topping 500g)</t>
  </si>
  <si>
    <t>Non diary gold label topping (Spore: Rich Whip Topping Base 500g)</t>
  </si>
  <si>
    <t>Subtotal - Dark chocolate mousse</t>
  </si>
  <si>
    <t>Hazelnut Swiss Roll</t>
  </si>
  <si>
    <t>Chocolate Chiffon (1 mâm nhỏ)</t>
  </si>
  <si>
    <t xml:space="preserve">Hazelnut Cream </t>
  </si>
  <si>
    <t>Subtotal (1 mâm làm được 2 cây)</t>
  </si>
  <si>
    <t>Caramelised Nuts</t>
  </si>
  <si>
    <t xml:space="preserve">Nut Almond Blanched Sliced </t>
  </si>
  <si>
    <t>Cashiew nut/ Hạt điều</t>
  </si>
  <si>
    <t>Syrup (Sugar 100g + water 100g)</t>
  </si>
  <si>
    <t>Butter</t>
  </si>
  <si>
    <t>Subtotal</t>
  </si>
  <si>
    <t>Hazelnut swiss roll</t>
  </si>
  <si>
    <t>Hazelnut cream</t>
  </si>
  <si>
    <t xml:space="preserve">Caramelised nuts </t>
  </si>
  <si>
    <t>Chocolate compound dark (làm 4 cây thông)</t>
  </si>
  <si>
    <t>Red currant</t>
  </si>
  <si>
    <t xml:space="preserve">Snow Powder </t>
  </si>
  <si>
    <t xml:space="preserve">Subtotal </t>
  </si>
  <si>
    <t>Packing</t>
  </si>
  <si>
    <t>Gold rectangle cake base/ Đế bánh CN màu vàng 29.5x13cm</t>
  </si>
  <si>
    <t>pc</t>
  </si>
  <si>
    <t>Chữ Merry Chrismas</t>
  </si>
  <si>
    <t>Xmas cake tag</t>
  </si>
  <si>
    <t>BT Plastic Cake Knife/ Dao nhựa cắt bánh kem</t>
  </si>
  <si>
    <t>Cake box w/hdle &amp; rigid film+bag/ Hộp Noel 2016 + túi giấy</t>
  </si>
  <si>
    <t>Frosty HDPE die cut bag 14"+11"x20"/ Bao xốp logo BT số 4 (33+11x43cm)</t>
  </si>
  <si>
    <t>pcs</t>
  </si>
  <si>
    <t>Total</t>
  </si>
  <si>
    <t>Effective Product Weight &amp; Cost - Chocolate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</si>
</sst>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6"/>
      <color rgb="FFFF8232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2" applyAlignment="1" applyProtection="1"/>
    <xf numFmtId="0" fontId="4" fillId="0" borderId="0" xfId="0" applyFont="1"/>
    <xf numFmtId="0" fontId="1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4" fillId="0" borderId="2" xfId="0" applyFont="1" applyBorder="1"/>
    <xf numFmtId="164" fontId="4" fillId="0" borderId="2" xfId="1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164" fontId="4" fillId="0" borderId="3" xfId="1" applyNumberFormat="1" applyFont="1" applyBorder="1"/>
    <xf numFmtId="0" fontId="4" fillId="0" borderId="3" xfId="0" applyFont="1" applyBorder="1" applyAlignment="1">
      <alignment horizontal="left"/>
    </xf>
    <xf numFmtId="0" fontId="5" fillId="3" borderId="3" xfId="0" applyFont="1" applyFill="1" applyBorder="1"/>
    <xf numFmtId="164" fontId="5" fillId="3" borderId="3" xfId="1" applyNumberFormat="1" applyFont="1" applyFill="1" applyBorder="1"/>
    <xf numFmtId="0" fontId="5" fillId="3" borderId="3" xfId="0" applyFont="1" applyFill="1" applyBorder="1" applyAlignment="1">
      <alignment horizontal="left"/>
    </xf>
    <xf numFmtId="0" fontId="4" fillId="3" borderId="4" xfId="0" applyFont="1" applyFill="1" applyBorder="1"/>
    <xf numFmtId="0" fontId="5" fillId="3" borderId="4" xfId="0" applyFont="1" applyFill="1" applyBorder="1"/>
    <xf numFmtId="164" fontId="5" fillId="3" borderId="4" xfId="1" applyNumberFormat="1" applyFont="1" applyFill="1" applyBorder="1"/>
    <xf numFmtId="0" fontId="5" fillId="3" borderId="4" xfId="0" applyFont="1" applyFill="1" applyBorder="1" applyAlignment="1">
      <alignment horizontal="left"/>
    </xf>
    <xf numFmtId="0" fontId="4" fillId="0" borderId="2" xfId="0" applyFont="1" applyFill="1" applyBorder="1"/>
    <xf numFmtId="164" fontId="4" fillId="0" borderId="2" xfId="1" applyNumberFormat="1" applyFont="1" applyFill="1" applyBorder="1"/>
    <xf numFmtId="0" fontId="4" fillId="0" borderId="2" xfId="0" applyFont="1" applyFill="1" applyBorder="1" applyAlignment="1">
      <alignment horizontal="left"/>
    </xf>
    <xf numFmtId="0" fontId="4" fillId="0" borderId="5" xfId="0" applyFont="1" applyFill="1" applyBorder="1"/>
    <xf numFmtId="164" fontId="4" fillId="0" borderId="5" xfId="1" applyNumberFormat="1" applyFont="1" applyFill="1" applyBorder="1"/>
    <xf numFmtId="0" fontId="4" fillId="0" borderId="3" xfId="0" applyFont="1" applyFill="1" applyBorder="1" applyAlignment="1">
      <alignment horizontal="left"/>
    </xf>
    <xf numFmtId="1" fontId="5" fillId="3" borderId="4" xfId="0" applyNumberFormat="1" applyFont="1" applyFill="1" applyBorder="1"/>
    <xf numFmtId="0" fontId="4" fillId="0" borderId="5" xfId="0" applyFont="1" applyBorder="1"/>
    <xf numFmtId="0" fontId="4" fillId="4" borderId="2" xfId="0" applyFont="1" applyFill="1" applyBorder="1"/>
    <xf numFmtId="164" fontId="4" fillId="4" borderId="2" xfId="1" applyNumberFormat="1" applyFont="1" applyFill="1" applyBorder="1"/>
    <xf numFmtId="0" fontId="4" fillId="4" borderId="2" xfId="0" applyFont="1" applyFill="1" applyBorder="1" applyAlignment="1">
      <alignment horizontal="left"/>
    </xf>
    <xf numFmtId="0" fontId="4" fillId="5" borderId="3" xfId="0" applyFont="1" applyFill="1" applyBorder="1"/>
    <xf numFmtId="164" fontId="4" fillId="5" borderId="3" xfId="1" applyNumberFormat="1" applyFont="1" applyFill="1" applyBorder="1"/>
    <xf numFmtId="0" fontId="4" fillId="5" borderId="3" xfId="0" applyFont="1" applyFill="1" applyBorder="1" applyAlignment="1">
      <alignment horizontal="left"/>
    </xf>
    <xf numFmtId="0" fontId="4" fillId="3" borderId="3" xfId="0" applyFont="1" applyFill="1" applyBorder="1"/>
    <xf numFmtId="1" fontId="4" fillId="3" borderId="3" xfId="0" applyNumberFormat="1" applyFont="1" applyFill="1" applyBorder="1"/>
    <xf numFmtId="0" fontId="4" fillId="3" borderId="3" xfId="0" applyFont="1" applyFill="1" applyBorder="1" applyAlignment="1">
      <alignment horizontal="left"/>
    </xf>
    <xf numFmtId="0" fontId="7" fillId="0" borderId="5" xfId="0" applyFont="1" applyFill="1" applyBorder="1"/>
    <xf numFmtId="0" fontId="4" fillId="0" borderId="5" xfId="0" applyFont="1" applyBorder="1" applyAlignment="1">
      <alignment horizontal="left"/>
    </xf>
    <xf numFmtId="0" fontId="7" fillId="5" borderId="3" xfId="0" applyFont="1" applyFill="1" applyBorder="1"/>
    <xf numFmtId="0" fontId="5" fillId="6" borderId="1" xfId="0" applyFont="1" applyFill="1" applyBorder="1" applyAlignment="1">
      <alignment horizontal="left"/>
    </xf>
    <xf numFmtId="164" fontId="5" fillId="6" borderId="1" xfId="1" applyNumberFormat="1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pane xSplit="4" ySplit="4" topLeftCell="E26" activePane="bottomRight" state="frozen"/>
      <selection pane="topRight" activeCell="E1" sqref="E1"/>
      <selection pane="bottomLeft" activeCell="A5" sqref="A5"/>
      <selection pane="bottomRight" activeCell="J9" sqref="J9"/>
    </sheetView>
  </sheetViews>
  <sheetFormatPr defaultRowHeight="12.75" x14ac:dyDescent="0.2"/>
  <cols>
    <col min="1" max="1" width="20.140625" customWidth="1"/>
    <col min="2" max="2" width="65.85546875" bestFit="1" customWidth="1"/>
    <col min="3" max="3" width="10.85546875" bestFit="1" customWidth="1"/>
    <col min="4" max="4" width="4.5703125" bestFit="1" customWidth="1"/>
  </cols>
  <sheetData>
    <row r="1" spans="1:4" ht="20.25" x14ac:dyDescent="0.25">
      <c r="A1" s="1" t="s">
        <v>0</v>
      </c>
      <c r="B1" s="2"/>
      <c r="C1" s="3"/>
      <c r="D1" s="2"/>
    </row>
    <row r="2" spans="1:4" x14ac:dyDescent="0.2">
      <c r="A2" s="4" t="s">
        <v>1</v>
      </c>
      <c r="B2" s="2"/>
      <c r="C2" s="2"/>
      <c r="D2" s="5"/>
    </row>
    <row r="3" spans="1:4" x14ac:dyDescent="0.2">
      <c r="A3" s="2"/>
      <c r="B3" s="2"/>
      <c r="C3" s="2"/>
      <c r="D3" s="5"/>
    </row>
    <row r="4" spans="1:4" x14ac:dyDescent="0.2">
      <c r="A4" s="6" t="s">
        <v>2</v>
      </c>
      <c r="B4" s="6" t="s">
        <v>3</v>
      </c>
      <c r="C4" s="6" t="s">
        <v>4</v>
      </c>
      <c r="D4" s="6" t="s">
        <v>5</v>
      </c>
    </row>
    <row r="5" spans="1:4" x14ac:dyDescent="0.2">
      <c r="A5" s="7" t="s">
        <v>6</v>
      </c>
      <c r="B5" s="7" t="s">
        <v>7</v>
      </c>
      <c r="C5" s="8">
        <v>192</v>
      </c>
      <c r="D5" s="9" t="s">
        <v>8</v>
      </c>
    </row>
    <row r="6" spans="1:4" x14ac:dyDescent="0.2">
      <c r="A6" s="10" t="s">
        <v>6</v>
      </c>
      <c r="B6" s="10" t="s">
        <v>9</v>
      </c>
      <c r="C6" s="11">
        <v>255</v>
      </c>
      <c r="D6" s="12" t="s">
        <v>8</v>
      </c>
    </row>
    <row r="7" spans="1:4" x14ac:dyDescent="0.2">
      <c r="A7" s="10" t="s">
        <v>6</v>
      </c>
      <c r="B7" s="10" t="s">
        <v>10</v>
      </c>
      <c r="C7" s="11">
        <v>386</v>
      </c>
      <c r="D7" s="12" t="s">
        <v>8</v>
      </c>
    </row>
    <row r="8" spans="1:4" x14ac:dyDescent="0.2">
      <c r="A8" s="10" t="s">
        <v>6</v>
      </c>
      <c r="B8" s="10" t="s">
        <v>11</v>
      </c>
      <c r="C8" s="11">
        <v>170</v>
      </c>
      <c r="D8" s="12" t="s">
        <v>8</v>
      </c>
    </row>
    <row r="9" spans="1:4" x14ac:dyDescent="0.2">
      <c r="A9" s="10" t="s">
        <v>6</v>
      </c>
      <c r="B9" s="10" t="s">
        <v>12</v>
      </c>
      <c r="C9" s="11">
        <v>563</v>
      </c>
      <c r="D9" s="12" t="s">
        <v>8</v>
      </c>
    </row>
    <row r="10" spans="1:4" x14ac:dyDescent="0.2">
      <c r="A10" s="10" t="s">
        <v>6</v>
      </c>
      <c r="B10" s="10" t="s">
        <v>13</v>
      </c>
      <c r="C10" s="11">
        <v>850</v>
      </c>
      <c r="D10" s="12" t="s">
        <v>8</v>
      </c>
    </row>
    <row r="11" spans="1:4" x14ac:dyDescent="0.2">
      <c r="A11" s="10" t="s">
        <v>6</v>
      </c>
      <c r="B11" s="10" t="s">
        <v>14</v>
      </c>
      <c r="C11" s="11">
        <v>1700</v>
      </c>
      <c r="D11" s="12" t="s">
        <v>8</v>
      </c>
    </row>
    <row r="12" spans="1:4" x14ac:dyDescent="0.2">
      <c r="A12" s="10" t="s">
        <v>6</v>
      </c>
      <c r="B12" s="10" t="s">
        <v>15</v>
      </c>
      <c r="C12" s="11">
        <v>255</v>
      </c>
      <c r="D12" s="12" t="s">
        <v>8</v>
      </c>
    </row>
    <row r="13" spans="1:4" x14ac:dyDescent="0.2">
      <c r="A13" s="10" t="s">
        <v>6</v>
      </c>
      <c r="B13" s="10" t="s">
        <v>16</v>
      </c>
      <c r="C13" s="11">
        <v>900</v>
      </c>
      <c r="D13" s="12" t="s">
        <v>8</v>
      </c>
    </row>
    <row r="14" spans="1:4" x14ac:dyDescent="0.2">
      <c r="A14" s="10" t="s">
        <v>6</v>
      </c>
      <c r="B14" s="10" t="s">
        <v>17</v>
      </c>
      <c r="C14" s="11">
        <v>15</v>
      </c>
      <c r="D14" s="12" t="s">
        <v>8</v>
      </c>
    </row>
    <row r="15" spans="1:4" x14ac:dyDescent="0.2">
      <c r="A15" s="13" t="s">
        <v>6</v>
      </c>
      <c r="B15" s="13" t="s">
        <v>18</v>
      </c>
      <c r="C15" s="14">
        <f>SUM(C5:C14)</f>
        <v>5286</v>
      </c>
      <c r="D15" s="15" t="s">
        <v>8</v>
      </c>
    </row>
    <row r="16" spans="1:4" x14ac:dyDescent="0.2">
      <c r="A16" s="16" t="s">
        <v>6</v>
      </c>
      <c r="B16" s="17" t="s">
        <v>19</v>
      </c>
      <c r="C16" s="18">
        <v>1</v>
      </c>
      <c r="D16" s="19" t="s">
        <v>8</v>
      </c>
    </row>
    <row r="17" spans="1:4" x14ac:dyDescent="0.2">
      <c r="A17" s="20" t="s">
        <v>20</v>
      </c>
      <c r="B17" s="20" t="s">
        <v>21</v>
      </c>
      <c r="C17" s="21">
        <v>200</v>
      </c>
      <c r="D17" s="22" t="s">
        <v>8</v>
      </c>
    </row>
    <row r="18" spans="1:4" x14ac:dyDescent="0.2">
      <c r="A18" s="23" t="s">
        <v>20</v>
      </c>
      <c r="B18" s="23" t="s">
        <v>22</v>
      </c>
      <c r="C18" s="24">
        <v>900</v>
      </c>
      <c r="D18" s="25" t="s">
        <v>8</v>
      </c>
    </row>
    <row r="19" spans="1:4" x14ac:dyDescent="0.2">
      <c r="A19" s="23" t="s">
        <v>20</v>
      </c>
      <c r="B19" s="23" t="s">
        <v>23</v>
      </c>
      <c r="C19" s="24">
        <v>100</v>
      </c>
      <c r="D19" s="25" t="s">
        <v>8</v>
      </c>
    </row>
    <row r="20" spans="1:4" x14ac:dyDescent="0.2">
      <c r="A20" s="13" t="s">
        <v>20</v>
      </c>
      <c r="B20" s="13" t="s">
        <v>24</v>
      </c>
      <c r="C20" s="14">
        <f>SUM(C17:C19)</f>
        <v>1200</v>
      </c>
      <c r="D20" s="15" t="s">
        <v>8</v>
      </c>
    </row>
    <row r="21" spans="1:4" x14ac:dyDescent="0.2">
      <c r="A21" s="17" t="s">
        <v>20</v>
      </c>
      <c r="B21" s="17" t="s">
        <v>19</v>
      </c>
      <c r="C21" s="26">
        <v>1</v>
      </c>
      <c r="D21" s="19" t="s">
        <v>8</v>
      </c>
    </row>
    <row r="22" spans="1:4" x14ac:dyDescent="0.2">
      <c r="A22" s="20" t="s">
        <v>25</v>
      </c>
      <c r="B22" s="10" t="s">
        <v>26</v>
      </c>
      <c r="C22" s="21">
        <f>C15/4</f>
        <v>1321.5</v>
      </c>
      <c r="D22" s="22" t="s">
        <v>8</v>
      </c>
    </row>
    <row r="23" spans="1:4" x14ac:dyDescent="0.2">
      <c r="A23" s="23" t="s">
        <v>25</v>
      </c>
      <c r="B23" s="23" t="s">
        <v>27</v>
      </c>
      <c r="C23" s="24">
        <v>500</v>
      </c>
      <c r="D23" s="25" t="s">
        <v>8</v>
      </c>
    </row>
    <row r="24" spans="1:4" x14ac:dyDescent="0.2">
      <c r="A24" s="13" t="s">
        <v>25</v>
      </c>
      <c r="B24" s="13" t="s">
        <v>28</v>
      </c>
      <c r="C24" s="14">
        <f>SUM(C22:C23)</f>
        <v>1821.5</v>
      </c>
      <c r="D24" s="15" t="s">
        <v>8</v>
      </c>
    </row>
    <row r="25" spans="1:4" x14ac:dyDescent="0.2">
      <c r="A25" s="17" t="s">
        <v>25</v>
      </c>
      <c r="B25" s="17" t="s">
        <v>19</v>
      </c>
      <c r="C25" s="26">
        <v>1</v>
      </c>
      <c r="D25" s="19" t="s">
        <v>8</v>
      </c>
    </row>
    <row r="26" spans="1:4" x14ac:dyDescent="0.2">
      <c r="A26" s="20" t="s">
        <v>29</v>
      </c>
      <c r="B26" s="10" t="s">
        <v>30</v>
      </c>
      <c r="C26" s="21">
        <v>400</v>
      </c>
      <c r="D26" s="22" t="s">
        <v>8</v>
      </c>
    </row>
    <row r="27" spans="1:4" x14ac:dyDescent="0.2">
      <c r="A27" s="23" t="s">
        <v>29</v>
      </c>
      <c r="B27" s="27" t="s">
        <v>31</v>
      </c>
      <c r="C27" s="24">
        <v>80</v>
      </c>
      <c r="D27" s="25" t="s">
        <v>8</v>
      </c>
    </row>
    <row r="28" spans="1:4" x14ac:dyDescent="0.2">
      <c r="A28" s="23" t="s">
        <v>29</v>
      </c>
      <c r="B28" s="27" t="s">
        <v>32</v>
      </c>
      <c r="C28" s="24">
        <v>150</v>
      </c>
      <c r="D28" s="25" t="s">
        <v>8</v>
      </c>
    </row>
    <row r="29" spans="1:4" x14ac:dyDescent="0.2">
      <c r="A29" s="23" t="s">
        <v>29</v>
      </c>
      <c r="B29" s="23" t="s">
        <v>33</v>
      </c>
      <c r="C29" s="24">
        <v>30</v>
      </c>
      <c r="D29" s="25" t="s">
        <v>8</v>
      </c>
    </row>
    <row r="30" spans="1:4" x14ac:dyDescent="0.2">
      <c r="A30" s="13" t="s">
        <v>29</v>
      </c>
      <c r="B30" s="13" t="s">
        <v>34</v>
      </c>
      <c r="C30" s="14">
        <f>SUM(C26:C29)</f>
        <v>660</v>
      </c>
      <c r="D30" s="15" t="s">
        <v>8</v>
      </c>
    </row>
    <row r="31" spans="1:4" x14ac:dyDescent="0.2">
      <c r="A31" s="17" t="s">
        <v>29</v>
      </c>
      <c r="B31" s="17" t="s">
        <v>19</v>
      </c>
      <c r="C31" s="26">
        <v>1</v>
      </c>
      <c r="D31" s="19" t="s">
        <v>8</v>
      </c>
    </row>
    <row r="32" spans="1:4" x14ac:dyDescent="0.2">
      <c r="A32" s="28" t="s">
        <v>0</v>
      </c>
      <c r="B32" s="20" t="s">
        <v>35</v>
      </c>
      <c r="C32" s="29">
        <f>C24/2</f>
        <v>910.75</v>
      </c>
      <c r="D32" s="30" t="s">
        <v>8</v>
      </c>
    </row>
    <row r="33" spans="1:4" x14ac:dyDescent="0.2">
      <c r="A33" s="31" t="s">
        <v>0</v>
      </c>
      <c r="B33" s="31" t="s">
        <v>36</v>
      </c>
      <c r="C33" s="32">
        <v>130</v>
      </c>
      <c r="D33" s="33" t="s">
        <v>8</v>
      </c>
    </row>
    <row r="34" spans="1:4" x14ac:dyDescent="0.2">
      <c r="A34" s="31" t="s">
        <v>0</v>
      </c>
      <c r="B34" s="31" t="s">
        <v>37</v>
      </c>
      <c r="C34" s="32">
        <v>160</v>
      </c>
      <c r="D34" s="33" t="s">
        <v>8</v>
      </c>
    </row>
    <row r="35" spans="1:4" x14ac:dyDescent="0.2">
      <c r="A35" s="31" t="s">
        <v>0</v>
      </c>
      <c r="B35" s="31" t="s">
        <v>38</v>
      </c>
      <c r="C35" s="32">
        <v>15</v>
      </c>
      <c r="D35" s="33" t="s">
        <v>8</v>
      </c>
    </row>
    <row r="36" spans="1:4" x14ac:dyDescent="0.2">
      <c r="A36" s="31" t="s">
        <v>0</v>
      </c>
      <c r="B36" s="31" t="s">
        <v>39</v>
      </c>
      <c r="C36" s="32">
        <v>3</v>
      </c>
      <c r="D36" s="33" t="s">
        <v>8</v>
      </c>
    </row>
    <row r="37" spans="1:4" x14ac:dyDescent="0.2">
      <c r="A37" s="31" t="s">
        <v>0</v>
      </c>
      <c r="B37" s="31" t="s">
        <v>40</v>
      </c>
      <c r="C37" s="32">
        <v>2</v>
      </c>
      <c r="D37" s="33" t="s">
        <v>8</v>
      </c>
    </row>
    <row r="38" spans="1:4" x14ac:dyDescent="0.2">
      <c r="A38" s="34" t="s">
        <v>0</v>
      </c>
      <c r="B38" s="34" t="s">
        <v>41</v>
      </c>
      <c r="C38" s="35">
        <f>SUM(C32:C37)</f>
        <v>1220.75</v>
      </c>
      <c r="D38" s="36" t="s">
        <v>8</v>
      </c>
    </row>
    <row r="39" spans="1:4" x14ac:dyDescent="0.2">
      <c r="A39" s="16" t="s">
        <v>0</v>
      </c>
      <c r="B39" s="17" t="s">
        <v>19</v>
      </c>
      <c r="C39" s="26">
        <f>C38</f>
        <v>1220.75</v>
      </c>
      <c r="D39" s="19" t="s">
        <v>8</v>
      </c>
    </row>
    <row r="40" spans="1:4" x14ac:dyDescent="0.2">
      <c r="A40" s="7" t="s">
        <v>42</v>
      </c>
      <c r="B40" s="20" t="s">
        <v>43</v>
      </c>
      <c r="C40" s="7">
        <v>1</v>
      </c>
      <c r="D40" s="9" t="s">
        <v>44</v>
      </c>
    </row>
    <row r="41" spans="1:4" x14ac:dyDescent="0.2">
      <c r="A41" s="10" t="s">
        <v>42</v>
      </c>
      <c r="B41" s="31" t="s">
        <v>45</v>
      </c>
      <c r="C41" s="10">
        <v>1</v>
      </c>
      <c r="D41" s="12" t="s">
        <v>44</v>
      </c>
    </row>
    <row r="42" spans="1:4" x14ac:dyDescent="0.2">
      <c r="A42" s="27" t="s">
        <v>42</v>
      </c>
      <c r="B42" s="37" t="s">
        <v>46</v>
      </c>
      <c r="C42" s="27">
        <v>1</v>
      </c>
      <c r="D42" s="38" t="s">
        <v>44</v>
      </c>
    </row>
    <row r="43" spans="1:4" x14ac:dyDescent="0.2">
      <c r="A43" s="10" t="s">
        <v>42</v>
      </c>
      <c r="B43" s="31" t="s">
        <v>47</v>
      </c>
      <c r="C43" s="10">
        <v>1</v>
      </c>
      <c r="D43" s="12" t="s">
        <v>44</v>
      </c>
    </row>
    <row r="44" spans="1:4" x14ac:dyDescent="0.2">
      <c r="A44" s="10" t="s">
        <v>42</v>
      </c>
      <c r="B44" s="39" t="s">
        <v>48</v>
      </c>
      <c r="C44" s="10">
        <v>1</v>
      </c>
      <c r="D44" s="12" t="s">
        <v>44</v>
      </c>
    </row>
    <row r="45" spans="1:4" x14ac:dyDescent="0.2">
      <c r="A45" s="10" t="s">
        <v>42</v>
      </c>
      <c r="B45" s="31" t="s">
        <v>49</v>
      </c>
      <c r="C45" s="10">
        <v>0</v>
      </c>
      <c r="D45" s="12" t="s">
        <v>44</v>
      </c>
    </row>
    <row r="46" spans="1:4" x14ac:dyDescent="0.2">
      <c r="A46" s="34" t="s">
        <v>42</v>
      </c>
      <c r="B46" s="34" t="s">
        <v>34</v>
      </c>
      <c r="C46" s="34">
        <f>SUM(C40:C45)</f>
        <v>5</v>
      </c>
      <c r="D46" s="36" t="s">
        <v>50</v>
      </c>
    </row>
    <row r="47" spans="1:4" x14ac:dyDescent="0.2">
      <c r="A47" s="16" t="s">
        <v>42</v>
      </c>
      <c r="B47" s="17" t="s">
        <v>19</v>
      </c>
      <c r="C47" s="17">
        <f>C46</f>
        <v>5</v>
      </c>
      <c r="D47" s="19" t="s">
        <v>50</v>
      </c>
    </row>
    <row r="48" spans="1:4" x14ac:dyDescent="0.2">
      <c r="A48" s="40" t="s">
        <v>51</v>
      </c>
      <c r="B48" s="40" t="s">
        <v>52</v>
      </c>
      <c r="C48" s="41">
        <f>+C39</f>
        <v>1220.75</v>
      </c>
      <c r="D48" s="4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sale</cp:lastModifiedBy>
  <dcterms:created xsi:type="dcterms:W3CDTF">2016-11-10T08:12:40Z</dcterms:created>
  <dcterms:modified xsi:type="dcterms:W3CDTF">2016-11-10T08:15:12Z</dcterms:modified>
</cp:coreProperties>
</file>