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37" i="1" l="1"/>
  <c r="A120" i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H74" i="1"/>
  <c r="H72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4" i="1"/>
  <c r="J11" i="1"/>
  <c r="J10" i="1"/>
  <c r="J9" i="1"/>
  <c r="J8" i="1"/>
  <c r="J7" i="1"/>
  <c r="A7" i="1"/>
  <c r="A8" i="1" s="1"/>
  <c r="A9" i="1" s="1"/>
  <c r="A10" i="1" s="1"/>
  <c r="A11" i="1" s="1"/>
  <c r="J6" i="1"/>
</calcChain>
</file>

<file path=xl/sharedStrings.xml><?xml version="1.0" encoding="utf-8"?>
<sst xmlns="http://schemas.openxmlformats.org/spreadsheetml/2006/main" count="502" uniqueCount="203">
  <si>
    <t>DANH SÁCH TSCĐ VÀ CCDC CỬA HÀNG VINCOM BIÊN HÒA</t>
  </si>
  <si>
    <t>ĐẾN NGÀY…29....THÁNG…06…NĂM 2017</t>
  </si>
  <si>
    <t>STT</t>
  </si>
  <si>
    <t>Số c.từ</t>
  </si>
  <si>
    <t>Ngày c.từ</t>
  </si>
  <si>
    <t>Tên tài sản</t>
  </si>
  <si>
    <t>Đvt</t>
  </si>
  <si>
    <t>Số lượng</t>
  </si>
  <si>
    <t>Đơn giá</t>
  </si>
  <si>
    <t>Tiền</t>
  </si>
  <si>
    <t xml:space="preserve">Kiểm kê </t>
  </si>
  <si>
    <t>Ch/lệch</t>
  </si>
  <si>
    <t>Ghi chú</t>
  </si>
  <si>
    <t>I</t>
  </si>
  <si>
    <t>Tài sản cố định</t>
  </si>
  <si>
    <t xml:space="preserve">PN0007      </t>
  </si>
  <si>
    <t>Lò nướng bánh mì  + tủ ủ lên men bánh</t>
  </si>
  <si>
    <t>Cái</t>
  </si>
  <si>
    <t>Tủ ủ lên men bánh</t>
  </si>
  <si>
    <t xml:space="preserve">PN0010      </t>
  </si>
  <si>
    <t>Tủ đông đứng 1 cửa Alaska</t>
  </si>
  <si>
    <t xml:space="preserve">PN0011      </t>
  </si>
  <si>
    <t>Tủ mát đứng 1 cửa Alaska</t>
  </si>
  <si>
    <t xml:space="preserve">PN0013      </t>
  </si>
  <si>
    <t>Máy trộn bột 50 lít I/BSP-SM50D</t>
  </si>
  <si>
    <t xml:space="preserve">TH-120292   </t>
  </si>
  <si>
    <t>Tủ đông đứng 3 cửa Electrolux (góp vốn BD)</t>
  </si>
  <si>
    <t>TH-010019</t>
  </si>
  <si>
    <t>22/07/2016</t>
  </si>
  <si>
    <t>Công cụ dụng cụ</t>
  </si>
  <si>
    <t>Bếp Biên Hòa</t>
  </si>
  <si>
    <t xml:space="preserve">BH-29/09    </t>
  </si>
  <si>
    <t xml:space="preserve">Bàn inox </t>
  </si>
  <si>
    <t xml:space="preserve">BH-09/08    </t>
  </si>
  <si>
    <t>Bàn xoay để bánh kem inox</t>
  </si>
  <si>
    <t xml:space="preserve">            </t>
  </si>
  <si>
    <t>Bào cheese 4 mặt</t>
  </si>
  <si>
    <t>Bao tay nướng (SN7995)</t>
  </si>
  <si>
    <t>Bao vải bắt kem 40cm SN79696</t>
  </si>
  <si>
    <t>Bếp từ Bluestone ICB6651</t>
  </si>
  <si>
    <t>Bộ đuôi inox bắt bông kem 24pc</t>
  </si>
  <si>
    <t>Ca đo lường 2L</t>
  </si>
  <si>
    <t>Ca đo lường 5L</t>
  </si>
  <si>
    <t>Ca inox 0.5L</t>
  </si>
  <si>
    <t>Cắt bột inox SN4107</t>
  </si>
  <si>
    <t>Cân điện tử 2kg</t>
  </si>
  <si>
    <t>Cân điện tử 30kg</t>
  </si>
  <si>
    <t>Cây cán bột nhựa 30 cm (SN8035)</t>
  </si>
  <si>
    <t>Cây đo nhiệt độ điện tử</t>
  </si>
  <si>
    <t>Cây đóng logo BreadTalk sử dụng điện</t>
  </si>
  <si>
    <t>Cây lăn bột có răng</t>
  </si>
  <si>
    <t>Cọ lông dầu</t>
  </si>
  <si>
    <t>Cọ lông thỏ</t>
  </si>
  <si>
    <t>Cọ vẽ</t>
  </si>
  <si>
    <t>Công nhựa đựng bánh</t>
  </si>
  <si>
    <t>Công nhựa đựng bánh màu xanh lá</t>
  </si>
  <si>
    <t>Chảo chống dính 30cm</t>
  </si>
  <si>
    <t>Dao bào</t>
  </si>
  <si>
    <t>Dao chà láng 10" (SN4779)</t>
  </si>
  <si>
    <t>Dao chà láng 6" (15cm)</t>
  </si>
  <si>
    <t>Dao chà láng 8" (SN4778)</t>
  </si>
  <si>
    <t>Dao gọt Thái lan</t>
  </si>
  <si>
    <t>Dao kitchen 25cm SN4856</t>
  </si>
  <si>
    <t>Dao lấy nhân inox 1.2mm</t>
  </si>
  <si>
    <t>Dao răng cưa 35cm SN4808</t>
  </si>
  <si>
    <t>Dao răng cưa 45cm (SN4810)</t>
  </si>
  <si>
    <t>Đá mài dao</t>
  </si>
  <si>
    <t>Đánh trứng 10" -loại nhỏ</t>
  </si>
  <si>
    <t xml:space="preserve">BH-11/01    </t>
  </si>
  <si>
    <t>Đầu Báo Khói</t>
  </si>
  <si>
    <t>Đồng hồ bấm giờ</t>
  </si>
  <si>
    <t>Đuôi sao inox (12 nhánh)</t>
  </si>
  <si>
    <t>Gắp inox 3T5</t>
  </si>
  <si>
    <t>Hộp nhựa lớn 30x40cm</t>
  </si>
  <si>
    <t>Hộp nhựa nhỏ 12x20cm</t>
  </si>
  <si>
    <t>Hộp nhựa nhỏ 16x26cm</t>
  </si>
  <si>
    <t>Hộp nhựa trung 20x30cm</t>
  </si>
  <si>
    <t xml:space="preserve">Kệ inox treo tường </t>
  </si>
  <si>
    <t>Kệ thép 5 tầng đựng NVL</t>
  </si>
  <si>
    <t>Khay nhôm HCN nướng bánh SN1079</t>
  </si>
  <si>
    <t>Khui sữa</t>
  </si>
  <si>
    <t>Khung inox 57.5x28.5cm</t>
  </si>
  <si>
    <t>Khuôn bánh Toast 1200g (SN2007)</t>
  </si>
  <si>
    <t>Khuôn đổ chocolate Logo BT lớn</t>
  </si>
  <si>
    <t>Khuôn đổ chocolate Logo BT nhỏ</t>
  </si>
  <si>
    <t>Khuôn làm bánh phomai hình oval không dính SN6862 (Japan)</t>
  </si>
  <si>
    <t xml:space="preserve">BH-04/12    </t>
  </si>
  <si>
    <t>Khuôn nhấn 9329 hình sao (03 cái)</t>
  </si>
  <si>
    <t>Khuôn nhấn Cookies (hình bông)</t>
  </si>
  <si>
    <t xml:space="preserve">Khuôn nhấn inox hình tim </t>
  </si>
  <si>
    <t>Khuôn nhấn tròn (12 cái/bộ)</t>
  </si>
  <si>
    <t>Khuôn nhôm Sandwich SN2055</t>
  </si>
  <si>
    <t>BH-11/11</t>
  </si>
  <si>
    <t>14/11/2016</t>
  </si>
  <si>
    <t>Khuôn bánh ốc quế</t>
  </si>
  <si>
    <t>Khuôn tam giác 10x10x5cm</t>
  </si>
  <si>
    <t>BH-06/02</t>
  </si>
  <si>
    <t>10/02/2017</t>
  </si>
  <si>
    <t>Khuôn trái tim</t>
  </si>
  <si>
    <t>Khuôn tròn inox 1.9x3cm (kê mâm)</t>
  </si>
  <si>
    <t>Khuôn tròn inox 15x5cm</t>
  </si>
  <si>
    <t>Khuôn tròn inox 19.5x7cm</t>
  </si>
  <si>
    <t>Khuôn tròn inox 20x5cm</t>
  </si>
  <si>
    <t>Khuôn tròn inox 23.5x7cm</t>
  </si>
  <si>
    <t>Khuôn tròn inox 25x5cm</t>
  </si>
  <si>
    <t>Khuôn tròn inox 30x5cm</t>
  </si>
  <si>
    <t>Khuôn tròn nhỏ SN6022</t>
  </si>
  <si>
    <t xml:space="preserve">BH-32/10    </t>
  </si>
  <si>
    <t>Lò chiên nhúng HEF 901 (BH)</t>
  </si>
  <si>
    <t>Lò vi sóng Sharp R399VN</t>
  </si>
  <si>
    <t>Máy cắt Sanwich SM302 -ChanMag (Biên Hòa)</t>
  </si>
  <si>
    <t xml:space="preserve">BH-37/09    </t>
  </si>
  <si>
    <t>Máy trộn bột Alaska 30 lít</t>
  </si>
  <si>
    <t>Máy trộn bột SM5L-220V-50Hz 1Ph (BH)</t>
  </si>
  <si>
    <t>Mâm đen nướng bánh SN1072</t>
  </si>
  <si>
    <t>Mâm trắng nướng bánh SN1071</t>
  </si>
  <si>
    <t>Miếng nhựa mica 5mm (40x60)</t>
  </si>
  <si>
    <t>Miếng nhựa răng cưa</t>
  </si>
  <si>
    <t>Pallet P1006</t>
  </si>
  <si>
    <t>Rây inox 22cm</t>
  </si>
  <si>
    <t>Rây inox 26cm</t>
  </si>
  <si>
    <t>Rổ inox 40cm</t>
  </si>
  <si>
    <t>Spatula nhựa 10" - loai nhỏ</t>
  </si>
  <si>
    <t>Spatula nhựa 14" ( SN 4742 42cm)</t>
  </si>
  <si>
    <t xml:space="preserve">Súng khò gas </t>
  </si>
  <si>
    <t>Tấm lót khay nướng bánh 60x40cm</t>
  </si>
  <si>
    <t>Tủ đông nằm 2 cửa Alaska 1m5</t>
  </si>
  <si>
    <t>Thau inox 18cm</t>
  </si>
  <si>
    <t>Thau inox 26cm</t>
  </si>
  <si>
    <t>Thau inox 30cm</t>
  </si>
  <si>
    <t>Thau inox 36cm</t>
  </si>
  <si>
    <t>Thau inox 40cm</t>
  </si>
  <si>
    <t>Thau inox 44cm</t>
  </si>
  <si>
    <t>Thau inox 48cm</t>
  </si>
  <si>
    <t>Thau inox 60cm</t>
  </si>
  <si>
    <t>Thớt gỗ 30x40cm</t>
  </si>
  <si>
    <t>Thùng rác công nghiệp MGB140</t>
  </si>
  <si>
    <t>Thước inox 30cm</t>
  </si>
  <si>
    <t>Thước inox 60cm</t>
  </si>
  <si>
    <t>Vá canh inox</t>
  </si>
  <si>
    <t>Vỉ nướng bánh</t>
  </si>
  <si>
    <t xml:space="preserve">Xe đẩy Troyley nhỏ </t>
  </si>
  <si>
    <t>Xúc đá, bột inox</t>
  </si>
  <si>
    <t>Cửa hàng Biên Hòa</t>
  </si>
  <si>
    <t xml:space="preserve">BH-30/10    </t>
  </si>
  <si>
    <t>Bàn ELIP E1 BH</t>
  </si>
  <si>
    <t>Bàn ELIP E2 BH</t>
  </si>
  <si>
    <t xml:space="preserve">BH-10/08    </t>
  </si>
  <si>
    <t>Bình đun nước siêu tốc JC-18</t>
  </si>
  <si>
    <t>Bình đựng trái cây trang trí (BH)</t>
  </si>
  <si>
    <t>Bình hoa trang trí (BH)</t>
  </si>
  <si>
    <t>Bình-tách-thố trang trí (BH)</t>
  </si>
  <si>
    <t xml:space="preserve">BH-29/10    </t>
  </si>
  <si>
    <t xml:space="preserve">Bục gỗ vĩ nướng </t>
  </si>
  <si>
    <t>Ca đo lường 1L</t>
  </si>
  <si>
    <t>Ca đong 100ml</t>
  </si>
  <si>
    <t>Cây khuấy bar spoon</t>
  </si>
  <si>
    <t xml:space="preserve">BH-11/08    </t>
  </si>
  <si>
    <t>Dao gọt Thái Lan</t>
  </si>
  <si>
    <t>Đĩa hình chữ nhật 390x120mmm</t>
  </si>
  <si>
    <t>Đĩa tròn 26cm</t>
  </si>
  <si>
    <t>Fin nhôm lớn</t>
  </si>
  <si>
    <t>Gắp bánh bằng nhựa</t>
  </si>
  <si>
    <t>BH-18/03</t>
  </si>
  <si>
    <t>16/03/2017</t>
  </si>
  <si>
    <t>Ghế sofa đôi BH</t>
  </si>
  <si>
    <t>Ghế sofa đơn BH</t>
  </si>
  <si>
    <t>Hộp đựng giấy lau tay</t>
  </si>
  <si>
    <t>Hộp đựng xà bông rửa tay</t>
  </si>
  <si>
    <t>Hủ keo trang trí (BH)</t>
  </si>
  <si>
    <t>Hủ thủy tinh Indo</t>
  </si>
  <si>
    <t>Kẹp inox trưng bày bảng thực đơn (Toast)</t>
  </si>
  <si>
    <t>Két sắt</t>
  </si>
  <si>
    <t>Khay gỗ sọc (trả kho NTP 60-15)</t>
  </si>
  <si>
    <t>Khay nhựa phục vụ 38x28cm</t>
  </si>
  <si>
    <t>Lọ thủy tinh trang trí (BH)</t>
  </si>
  <si>
    <t>Ly đong 30/15</t>
  </si>
  <si>
    <t>Ly đong 50/25</t>
  </si>
  <si>
    <t>Máy cắt Sandwich ChanMag line lớn</t>
  </si>
  <si>
    <t>Máy Isi cream profi whip 0.5L</t>
  </si>
  <si>
    <t>Máy POS tính tiền</t>
  </si>
  <si>
    <t xml:space="preserve">BH-26/12    </t>
  </si>
  <si>
    <t>Máy tính xách tay (BD--&gt;BH)</t>
  </si>
  <si>
    <t>Máy xay sinh tố Vitamix</t>
  </si>
  <si>
    <t>Nẹp bảng giới thiệu bánh Bun</t>
  </si>
  <si>
    <t>Nẹp bảng giới thiệu bánh Kem</t>
  </si>
  <si>
    <t>Quầy bánh 1.5m</t>
  </si>
  <si>
    <t xml:space="preserve">BH-23/07    </t>
  </si>
  <si>
    <t>Quầy lạnh Alaska G15K</t>
  </si>
  <si>
    <t>Rây inox 20cm</t>
  </si>
  <si>
    <t>Rỗ mây HCN</t>
  </si>
  <si>
    <t>Shaker boston</t>
  </si>
  <si>
    <t>Sharker 750ml</t>
  </si>
  <si>
    <t>Thảm bar lớn</t>
  </si>
  <si>
    <t>Thớt nhựa</t>
  </si>
  <si>
    <t xml:space="preserve">BH-28/09    </t>
  </si>
  <si>
    <t>Vĩ nướng điện EBG200</t>
  </si>
  <si>
    <t>Vợt lọc trà</t>
  </si>
  <si>
    <t>Mar xác nhận là 1 rồi</t>
  </si>
  <si>
    <t>cộng 1 cái thôi cho dễ chị</t>
  </si>
  <si>
    <t>trã kho rồi nha chị</t>
  </si>
  <si>
    <t>thực còn 5</t>
  </si>
  <si>
    <t>có thêm khuôn lớn dính liền 3 cái không có ký hiệu mà cũng giống sn2007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</si>
</sst>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;\-#,##0"/>
    <numFmt numFmtId="165" formatCode="dd/mm/yyyy"/>
    <numFmt numFmtId="166" formatCode="#,##0.00;\-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rgb="FF0070C0"/>
      <name val="Arial"/>
      <family val="2"/>
    </font>
    <font>
      <b/>
      <sz val="10"/>
      <color rgb="FFFF0000"/>
      <name val="Arial"/>
      <family val="2"/>
    </font>
    <font>
      <sz val="11"/>
      <color rgb="FF0070C0"/>
      <name val="Calibri"/>
      <family val="2"/>
      <scheme val="minor"/>
    </font>
    <font>
      <b/>
      <i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5" fillId="0" borderId="0" xfId="0" applyFont="1"/>
    <xf numFmtId="43" fontId="5" fillId="0" borderId="0" xfId="1" applyFont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43" fontId="6" fillId="3" borderId="1" xfId="1" applyFont="1" applyFill="1" applyBorder="1" applyAlignment="1">
      <alignment horizontal="center" wrapText="1"/>
    </xf>
    <xf numFmtId="43" fontId="6" fillId="3" borderId="1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4" borderId="2" xfId="0" applyFont="1" applyFill="1" applyBorder="1"/>
    <xf numFmtId="0" fontId="7" fillId="0" borderId="2" xfId="0" applyFont="1" applyBorder="1"/>
    <xf numFmtId="43" fontId="3" fillId="4" borderId="2" xfId="1" applyFont="1" applyFill="1" applyBorder="1"/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/>
    <xf numFmtId="0" fontId="3" fillId="0" borderId="2" xfId="0" applyFont="1" applyBorder="1"/>
    <xf numFmtId="43" fontId="6" fillId="0" borderId="2" xfId="1" applyFont="1" applyBorder="1" applyAlignment="1">
      <alignment horizontal="center"/>
    </xf>
    <xf numFmtId="164" fontId="3" fillId="0" borderId="2" xfId="0" applyNumberFormat="1" applyFont="1" applyBorder="1"/>
    <xf numFmtId="40" fontId="6" fillId="0" borderId="2" xfId="1" applyNumberFormat="1" applyFont="1" applyBorder="1"/>
    <xf numFmtId="0" fontId="5" fillId="0" borderId="2" xfId="0" applyFont="1" applyBorder="1"/>
    <xf numFmtId="0" fontId="3" fillId="0" borderId="2" xfId="0" applyFont="1" applyFill="1" applyBorder="1"/>
    <xf numFmtId="40" fontId="5" fillId="0" borderId="2" xfId="1" applyNumberFormat="1" applyFont="1" applyBorder="1"/>
    <xf numFmtId="0" fontId="7" fillId="5" borderId="2" xfId="0" applyFont="1" applyFill="1" applyBorder="1"/>
    <xf numFmtId="43" fontId="5" fillId="0" borderId="2" xfId="1" applyFont="1" applyBorder="1"/>
    <xf numFmtId="0" fontId="8" fillId="5" borderId="2" xfId="0" applyFont="1" applyFill="1" applyBorder="1"/>
    <xf numFmtId="165" fontId="3" fillId="0" borderId="2" xfId="0" applyNumberFormat="1" applyFont="1" applyBorder="1"/>
    <xf numFmtId="166" fontId="3" fillId="0" borderId="2" xfId="0" applyNumberFormat="1" applyFont="1" applyBorder="1"/>
    <xf numFmtId="0" fontId="0" fillId="0" borderId="2" xfId="0" applyBorder="1" applyAlignment="1">
      <alignment horizontal="center"/>
    </xf>
    <xf numFmtId="165" fontId="0" fillId="0" borderId="2" xfId="0" applyNumberFormat="1" applyBorder="1"/>
    <xf numFmtId="0" fontId="9" fillId="0" borderId="2" xfId="0" applyFont="1" applyBorder="1"/>
    <xf numFmtId="166" fontId="0" fillId="0" borderId="2" xfId="0" applyNumberFormat="1" applyBorder="1"/>
    <xf numFmtId="164" fontId="0" fillId="0" borderId="2" xfId="0" applyNumberFormat="1" applyBorder="1"/>
    <xf numFmtId="40" fontId="0" fillId="0" borderId="2" xfId="0" applyNumberFormat="1" applyBorder="1"/>
    <xf numFmtId="0" fontId="0" fillId="0" borderId="2" xfId="0" applyBorder="1"/>
    <xf numFmtId="0" fontId="9" fillId="0" borderId="2" xfId="0" applyFont="1" applyBorder="1" applyAlignment="1">
      <alignment horizontal="center"/>
    </xf>
    <xf numFmtId="165" fontId="9" fillId="0" borderId="2" xfId="0" quotePrefix="1" applyNumberFormat="1" applyFont="1" applyBorder="1"/>
    <xf numFmtId="0" fontId="6" fillId="0" borderId="2" xfId="0" applyFont="1" applyBorder="1" applyAlignment="1"/>
    <xf numFmtId="166" fontId="6" fillId="0" borderId="2" xfId="0" applyNumberFormat="1" applyFont="1" applyBorder="1" applyAlignment="1"/>
    <xf numFmtId="164" fontId="6" fillId="0" borderId="2" xfId="0" applyNumberFormat="1" applyFont="1" applyBorder="1" applyAlignment="1"/>
    <xf numFmtId="0" fontId="10" fillId="0" borderId="2" xfId="0" applyFont="1" applyBorder="1"/>
    <xf numFmtId="0" fontId="3" fillId="0" borderId="3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6" borderId="2" xfId="0" applyFont="1" applyFill="1" applyBorder="1" applyAlignment="1">
      <alignment horizontal="center"/>
    </xf>
    <xf numFmtId="165" fontId="3" fillId="6" borderId="2" xfId="0" applyNumberFormat="1" applyFont="1" applyFill="1" applyBorder="1"/>
    <xf numFmtId="0" fontId="3" fillId="6" borderId="2" xfId="0" applyFont="1" applyFill="1" applyBorder="1"/>
    <xf numFmtId="0" fontId="5" fillId="6" borderId="2" xfId="0" applyFont="1" applyFill="1" applyBorder="1" applyAlignment="1">
      <alignment horizontal="center"/>
    </xf>
    <xf numFmtId="166" fontId="3" fillId="6" borderId="2" xfId="0" applyNumberFormat="1" applyFont="1" applyFill="1" applyBorder="1"/>
    <xf numFmtId="164" fontId="3" fillId="6" borderId="2" xfId="0" applyNumberFormat="1" applyFont="1" applyFill="1" applyBorder="1"/>
    <xf numFmtId="0" fontId="9" fillId="6" borderId="2" xfId="0" applyFont="1" applyFill="1" applyBorder="1" applyAlignment="1">
      <alignment horizontal="center"/>
    </xf>
    <xf numFmtId="165" fontId="9" fillId="6" borderId="2" xfId="0" quotePrefix="1" applyNumberFormat="1" applyFont="1" applyFill="1" applyBorder="1"/>
    <xf numFmtId="0" fontId="9" fillId="6" borderId="2" xfId="0" applyFont="1" applyFill="1" applyBorder="1"/>
    <xf numFmtId="166" fontId="0" fillId="6" borderId="2" xfId="0" applyNumberFormat="1" applyFill="1" applyBorder="1"/>
    <xf numFmtId="164" fontId="0" fillId="6" borderId="2" xfId="0" applyNumberFormat="1" applyFill="1" applyBorder="1"/>
    <xf numFmtId="0" fontId="0" fillId="6" borderId="2" xfId="0" applyFill="1" applyBorder="1" applyAlignment="1">
      <alignment horizontal="center"/>
    </xf>
    <xf numFmtId="40" fontId="0" fillId="6" borderId="2" xfId="0" applyNumberFormat="1" applyFill="1" applyBorder="1"/>
    <xf numFmtId="0" fontId="0" fillId="6" borderId="2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tabSelected="1" topLeftCell="A58" workbookViewId="0">
      <selection activeCell="N68" sqref="N68"/>
    </sheetView>
  </sheetViews>
  <sheetFormatPr defaultRowHeight="14.25" x14ac:dyDescent="0.2"/>
  <cols>
    <col min="1" max="1" width="8" style="1" customWidth="1"/>
    <col min="2" max="2" width="13.140625" style="1" hidden="1" customWidth="1"/>
    <col min="3" max="3" width="11.28515625" style="1" hidden="1" customWidth="1"/>
    <col min="4" max="4" width="45.5703125" style="1" customWidth="1"/>
    <col min="5" max="5" width="9.42578125" style="1" customWidth="1"/>
    <col min="6" max="6" width="9.42578125" style="1" bestFit="1" customWidth="1"/>
    <col min="7" max="7" width="14.28515625" style="1" hidden="1" customWidth="1"/>
    <col min="8" max="8" width="12.42578125" style="1" hidden="1" customWidth="1"/>
    <col min="9" max="10" width="9" style="1" bestFit="1" customWidth="1"/>
    <col min="11" max="11" width="9" style="1" customWidth="1"/>
    <col min="12" max="16384" width="9.140625" style="1"/>
  </cols>
  <sheetData>
    <row r="1" spans="1:11" ht="19.5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5" x14ac:dyDescent="0.25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x14ac:dyDescent="0.2">
      <c r="A3" s="2"/>
      <c r="B3" s="2"/>
      <c r="C3" s="2"/>
      <c r="D3" s="2"/>
      <c r="E3" s="2"/>
      <c r="F3" s="2"/>
      <c r="G3" s="2"/>
      <c r="H3" s="3"/>
      <c r="I3" s="3"/>
      <c r="J3" s="3"/>
      <c r="K3" s="2"/>
    </row>
    <row r="4" spans="1:11" ht="19.5" customHeight="1" x14ac:dyDescent="0.2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6" t="s">
        <v>10</v>
      </c>
      <c r="J4" s="7" t="s">
        <v>11</v>
      </c>
      <c r="K4" s="5" t="s">
        <v>12</v>
      </c>
    </row>
    <row r="5" spans="1:11" x14ac:dyDescent="0.2">
      <c r="A5" s="8" t="s">
        <v>13</v>
      </c>
      <c r="B5" s="9"/>
      <c r="C5" s="9"/>
      <c r="D5" s="10" t="s">
        <v>14</v>
      </c>
      <c r="E5" s="9"/>
      <c r="F5" s="9"/>
      <c r="G5" s="9"/>
      <c r="H5" s="11"/>
      <c r="I5" s="11"/>
      <c r="J5" s="11"/>
      <c r="K5" s="9"/>
    </row>
    <row r="6" spans="1:11" x14ac:dyDescent="0.2">
      <c r="A6" s="8">
        <v>1</v>
      </c>
      <c r="B6" s="12" t="s">
        <v>15</v>
      </c>
      <c r="C6" s="13">
        <v>42277</v>
      </c>
      <c r="D6" s="14" t="s">
        <v>16</v>
      </c>
      <c r="E6" s="8" t="s">
        <v>17</v>
      </c>
      <c r="F6" s="15">
        <v>1</v>
      </c>
      <c r="G6" s="16">
        <v>400649000</v>
      </c>
      <c r="H6" s="16">
        <v>400649000</v>
      </c>
      <c r="I6" s="15">
        <v>1</v>
      </c>
      <c r="J6" s="17">
        <f>I6-F6</f>
        <v>0</v>
      </c>
      <c r="K6" s="18"/>
    </row>
    <row r="7" spans="1:11" x14ac:dyDescent="0.2">
      <c r="A7" s="8">
        <f>A6+1</f>
        <v>2</v>
      </c>
      <c r="B7" s="12"/>
      <c r="C7" s="13"/>
      <c r="D7" s="14" t="s">
        <v>18</v>
      </c>
      <c r="E7" s="8" t="s">
        <v>17</v>
      </c>
      <c r="F7" s="15">
        <v>1</v>
      </c>
      <c r="G7" s="16"/>
      <c r="H7" s="16"/>
      <c r="I7" s="15">
        <v>1</v>
      </c>
      <c r="J7" s="17">
        <f t="shared" ref="J7:J11" si="0">I7-F7</f>
        <v>0</v>
      </c>
      <c r="K7" s="18"/>
    </row>
    <row r="8" spans="1:11" x14ac:dyDescent="0.2">
      <c r="A8" s="8">
        <f>A7+1</f>
        <v>3</v>
      </c>
      <c r="B8" s="12" t="s">
        <v>19</v>
      </c>
      <c r="C8" s="13">
        <v>42277</v>
      </c>
      <c r="D8" s="14" t="s">
        <v>20</v>
      </c>
      <c r="E8" s="8" t="s">
        <v>17</v>
      </c>
      <c r="F8" s="15">
        <v>1</v>
      </c>
      <c r="G8" s="16">
        <v>30000000</v>
      </c>
      <c r="H8" s="16">
        <v>30000000</v>
      </c>
      <c r="I8" s="15">
        <v>1</v>
      </c>
      <c r="J8" s="17">
        <f t="shared" si="0"/>
        <v>0</v>
      </c>
      <c r="K8" s="18"/>
    </row>
    <row r="9" spans="1:11" x14ac:dyDescent="0.2">
      <c r="A9" s="8">
        <f t="shared" ref="A9:A14" si="1">A8+1</f>
        <v>4</v>
      </c>
      <c r="B9" s="12" t="s">
        <v>21</v>
      </c>
      <c r="C9" s="13">
        <v>42277</v>
      </c>
      <c r="D9" s="14" t="s">
        <v>22</v>
      </c>
      <c r="E9" s="8" t="s">
        <v>17</v>
      </c>
      <c r="F9" s="15">
        <v>1</v>
      </c>
      <c r="G9" s="16">
        <v>30000000</v>
      </c>
      <c r="H9" s="16">
        <v>30000000</v>
      </c>
      <c r="I9" s="15">
        <v>1</v>
      </c>
      <c r="J9" s="17">
        <f t="shared" si="0"/>
        <v>0</v>
      </c>
      <c r="K9" s="18"/>
    </row>
    <row r="10" spans="1:11" x14ac:dyDescent="0.2">
      <c r="A10" s="8">
        <f t="shared" si="1"/>
        <v>5</v>
      </c>
      <c r="B10" s="12" t="s">
        <v>23</v>
      </c>
      <c r="C10" s="13">
        <v>42277</v>
      </c>
      <c r="D10" s="14" t="s">
        <v>24</v>
      </c>
      <c r="E10" s="8" t="s">
        <v>17</v>
      </c>
      <c r="F10" s="15">
        <v>1</v>
      </c>
      <c r="G10" s="16">
        <v>30000000</v>
      </c>
      <c r="H10" s="16">
        <v>30000000</v>
      </c>
      <c r="I10" s="15">
        <v>1</v>
      </c>
      <c r="J10" s="17">
        <f t="shared" si="0"/>
        <v>0</v>
      </c>
      <c r="K10" s="18"/>
    </row>
    <row r="11" spans="1:11" x14ac:dyDescent="0.2">
      <c r="A11" s="8">
        <f t="shared" si="1"/>
        <v>6</v>
      </c>
      <c r="B11" s="12" t="s">
        <v>25</v>
      </c>
      <c r="C11" s="13">
        <v>42370</v>
      </c>
      <c r="D11" s="14" t="s">
        <v>26</v>
      </c>
      <c r="E11" s="8" t="s">
        <v>17</v>
      </c>
      <c r="F11" s="15">
        <v>1</v>
      </c>
      <c r="G11" s="16">
        <v>32142990</v>
      </c>
      <c r="H11" s="16">
        <v>32142990</v>
      </c>
      <c r="I11" s="15">
        <v>1</v>
      </c>
      <c r="J11" s="17">
        <f t="shared" si="0"/>
        <v>0</v>
      </c>
      <c r="K11" s="18"/>
    </row>
    <row r="12" spans="1:11" x14ac:dyDescent="0.2">
      <c r="A12" s="8"/>
      <c r="B12" s="12" t="s">
        <v>27</v>
      </c>
      <c r="C12" s="13" t="s">
        <v>28</v>
      </c>
      <c r="D12" s="19"/>
      <c r="E12" s="8"/>
      <c r="F12" s="15"/>
      <c r="G12" s="16"/>
      <c r="H12" s="16"/>
      <c r="I12" s="15"/>
      <c r="J12" s="20"/>
      <c r="K12" s="18"/>
    </row>
    <row r="13" spans="1:11" x14ac:dyDescent="0.2">
      <c r="A13" s="8"/>
      <c r="B13" s="18"/>
      <c r="C13" s="18"/>
      <c r="D13" s="21" t="s">
        <v>29</v>
      </c>
      <c r="E13" s="8"/>
      <c r="F13" s="18"/>
      <c r="G13" s="18"/>
      <c r="H13" s="22"/>
      <c r="I13" s="22"/>
      <c r="J13" s="20"/>
      <c r="K13" s="18"/>
    </row>
    <row r="14" spans="1:11" x14ac:dyDescent="0.2">
      <c r="A14" s="8">
        <f t="shared" si="1"/>
        <v>1</v>
      </c>
      <c r="B14" s="18"/>
      <c r="C14" s="18"/>
      <c r="D14" s="23" t="s">
        <v>30</v>
      </c>
      <c r="E14" s="8" t="s">
        <v>17</v>
      </c>
      <c r="F14" s="18"/>
      <c r="G14" s="18"/>
      <c r="H14" s="22"/>
      <c r="I14" s="22"/>
      <c r="J14" s="20"/>
      <c r="K14" s="18"/>
    </row>
    <row r="15" spans="1:11" x14ac:dyDescent="0.2">
      <c r="A15" s="12">
        <f>A14+1</f>
        <v>2</v>
      </c>
      <c r="B15" s="12" t="s">
        <v>31</v>
      </c>
      <c r="C15" s="24">
        <v>42257</v>
      </c>
      <c r="D15" s="14" t="s">
        <v>32</v>
      </c>
      <c r="E15" s="8" t="s">
        <v>17</v>
      </c>
      <c r="F15" s="25">
        <v>1</v>
      </c>
      <c r="G15" s="25">
        <v>700000</v>
      </c>
      <c r="H15" s="16">
        <v>700000</v>
      </c>
      <c r="I15" s="14"/>
      <c r="J15" s="14"/>
      <c r="K15" s="14"/>
    </row>
    <row r="16" spans="1:11" x14ac:dyDescent="0.2">
      <c r="A16" s="12">
        <f t="shared" ref="A16:A79" si="2">A15+1</f>
        <v>3</v>
      </c>
      <c r="B16" s="12" t="s">
        <v>33</v>
      </c>
      <c r="C16" s="24">
        <v>42247</v>
      </c>
      <c r="D16" s="14" t="s">
        <v>34</v>
      </c>
      <c r="E16" s="8" t="s">
        <v>17</v>
      </c>
      <c r="F16" s="25">
        <v>2</v>
      </c>
      <c r="G16" s="25">
        <v>520000</v>
      </c>
      <c r="H16" s="16">
        <v>1040000</v>
      </c>
      <c r="I16" s="14"/>
      <c r="J16" s="14"/>
      <c r="K16" s="14"/>
    </row>
    <row r="17" spans="1:11" x14ac:dyDescent="0.2">
      <c r="A17" s="12">
        <f t="shared" si="2"/>
        <v>4</v>
      </c>
      <c r="B17" s="12" t="s">
        <v>35</v>
      </c>
      <c r="C17" s="24">
        <v>42887</v>
      </c>
      <c r="D17" s="14" t="s">
        <v>36</v>
      </c>
      <c r="E17" s="8" t="s">
        <v>17</v>
      </c>
      <c r="F17" s="25">
        <v>1</v>
      </c>
      <c r="G17" s="25">
        <v>0</v>
      </c>
      <c r="H17" s="16">
        <v>0</v>
      </c>
      <c r="I17" s="14"/>
      <c r="J17" s="14"/>
      <c r="K17" s="14"/>
    </row>
    <row r="18" spans="1:11" x14ac:dyDescent="0.2">
      <c r="A18" s="12">
        <f t="shared" si="2"/>
        <v>5</v>
      </c>
      <c r="B18" s="12" t="s">
        <v>33</v>
      </c>
      <c r="C18" s="24">
        <v>42247</v>
      </c>
      <c r="D18" s="14" t="s">
        <v>37</v>
      </c>
      <c r="E18" s="8" t="s">
        <v>17</v>
      </c>
      <c r="F18" s="25">
        <v>1</v>
      </c>
      <c r="G18" s="25">
        <v>475600</v>
      </c>
      <c r="H18" s="16">
        <v>475600</v>
      </c>
      <c r="I18" s="14"/>
      <c r="J18" s="14"/>
      <c r="K18" s="14"/>
    </row>
    <row r="19" spans="1:11" x14ac:dyDescent="0.2">
      <c r="A19" s="12">
        <f t="shared" si="2"/>
        <v>6</v>
      </c>
      <c r="B19" s="12" t="s">
        <v>33</v>
      </c>
      <c r="C19" s="24">
        <v>42247</v>
      </c>
      <c r="D19" s="14" t="s">
        <v>38</v>
      </c>
      <c r="E19" s="8" t="s">
        <v>17</v>
      </c>
      <c r="F19" s="25">
        <v>5</v>
      </c>
      <c r="G19" s="25">
        <v>45920</v>
      </c>
      <c r="H19" s="16">
        <v>229600</v>
      </c>
      <c r="I19" s="14"/>
      <c r="J19" s="14"/>
      <c r="K19" s="14"/>
    </row>
    <row r="20" spans="1:11" x14ac:dyDescent="0.2">
      <c r="A20" s="12">
        <f t="shared" si="2"/>
        <v>7</v>
      </c>
      <c r="B20" s="12" t="s">
        <v>33</v>
      </c>
      <c r="C20" s="24">
        <v>42247</v>
      </c>
      <c r="D20" s="14" t="s">
        <v>39</v>
      </c>
      <c r="E20" s="8" t="s">
        <v>17</v>
      </c>
      <c r="F20" s="25">
        <v>1</v>
      </c>
      <c r="G20" s="25">
        <v>1045455</v>
      </c>
      <c r="H20" s="16">
        <v>1045455</v>
      </c>
      <c r="I20" s="14"/>
      <c r="J20" s="14"/>
      <c r="K20" s="14"/>
    </row>
    <row r="21" spans="1:11" x14ac:dyDescent="0.2">
      <c r="A21" s="12">
        <f t="shared" si="2"/>
        <v>8</v>
      </c>
      <c r="B21" s="12" t="s">
        <v>33</v>
      </c>
      <c r="C21" s="24">
        <v>42247</v>
      </c>
      <c r="D21" s="14" t="s">
        <v>40</v>
      </c>
      <c r="E21" s="8" t="s">
        <v>17</v>
      </c>
      <c r="F21" s="25">
        <v>1</v>
      </c>
      <c r="G21" s="25">
        <v>333848</v>
      </c>
      <c r="H21" s="16">
        <v>333848</v>
      </c>
      <c r="I21" s="14"/>
      <c r="J21" s="14"/>
      <c r="K21" s="14"/>
    </row>
    <row r="22" spans="1:11" x14ac:dyDescent="0.2">
      <c r="A22" s="12">
        <f t="shared" si="2"/>
        <v>9</v>
      </c>
      <c r="B22" s="12" t="s">
        <v>33</v>
      </c>
      <c r="C22" s="24">
        <v>42247</v>
      </c>
      <c r="D22" s="14" t="s">
        <v>41</v>
      </c>
      <c r="E22" s="8" t="s">
        <v>17</v>
      </c>
      <c r="F22" s="25">
        <v>1</v>
      </c>
      <c r="G22" s="25">
        <v>60000</v>
      </c>
      <c r="H22" s="16">
        <v>60000</v>
      </c>
      <c r="I22" s="14"/>
      <c r="J22" s="14"/>
      <c r="K22" s="14"/>
    </row>
    <row r="23" spans="1:11" x14ac:dyDescent="0.2">
      <c r="A23" s="12">
        <f t="shared" si="2"/>
        <v>10</v>
      </c>
      <c r="B23" s="12" t="s">
        <v>33</v>
      </c>
      <c r="C23" s="24">
        <v>42247</v>
      </c>
      <c r="D23" s="14" t="s">
        <v>42</v>
      </c>
      <c r="E23" s="8" t="s">
        <v>17</v>
      </c>
      <c r="F23" s="25">
        <v>1</v>
      </c>
      <c r="G23" s="25">
        <v>130000</v>
      </c>
      <c r="H23" s="16">
        <v>130000</v>
      </c>
      <c r="I23" s="14"/>
      <c r="J23" s="14"/>
      <c r="K23" s="14"/>
    </row>
    <row r="24" spans="1:11" x14ac:dyDescent="0.2">
      <c r="A24" s="12">
        <f t="shared" si="2"/>
        <v>11</v>
      </c>
      <c r="B24" s="12" t="s">
        <v>33</v>
      </c>
      <c r="C24" s="24">
        <v>42247</v>
      </c>
      <c r="D24" s="14" t="s">
        <v>43</v>
      </c>
      <c r="E24" s="8" t="s">
        <v>17</v>
      </c>
      <c r="F24" s="25">
        <v>2</v>
      </c>
      <c r="G24" s="25">
        <v>55000</v>
      </c>
      <c r="H24" s="16">
        <v>110000</v>
      </c>
      <c r="I24" s="14"/>
      <c r="J24" s="14"/>
      <c r="K24" s="14"/>
    </row>
    <row r="25" spans="1:11" x14ac:dyDescent="0.2">
      <c r="A25" s="12">
        <f t="shared" si="2"/>
        <v>12</v>
      </c>
      <c r="B25" s="12" t="s">
        <v>33</v>
      </c>
      <c r="C25" s="24">
        <v>42247</v>
      </c>
      <c r="D25" s="14" t="s">
        <v>44</v>
      </c>
      <c r="E25" s="8" t="s">
        <v>17</v>
      </c>
      <c r="F25" s="25">
        <v>4</v>
      </c>
      <c r="G25" s="25">
        <v>123000</v>
      </c>
      <c r="H25" s="16">
        <v>492000</v>
      </c>
      <c r="I25" s="14"/>
      <c r="J25" s="14"/>
      <c r="K25" s="14"/>
    </row>
    <row r="26" spans="1:11" x14ac:dyDescent="0.2">
      <c r="A26" s="12">
        <f t="shared" si="2"/>
        <v>13</v>
      </c>
      <c r="B26" s="12" t="s">
        <v>33</v>
      </c>
      <c r="C26" s="24">
        <v>42247</v>
      </c>
      <c r="D26" s="14" t="s">
        <v>45</v>
      </c>
      <c r="E26" s="8" t="s">
        <v>17</v>
      </c>
      <c r="F26" s="25">
        <v>3</v>
      </c>
      <c r="G26" s="25">
        <v>216667</v>
      </c>
      <c r="H26" s="16">
        <v>650000</v>
      </c>
      <c r="I26" s="14"/>
      <c r="J26" s="14"/>
      <c r="K26" s="14"/>
    </row>
    <row r="27" spans="1:11" x14ac:dyDescent="0.2">
      <c r="A27" s="12">
        <f t="shared" si="2"/>
        <v>14</v>
      </c>
      <c r="B27" s="12" t="s">
        <v>33</v>
      </c>
      <c r="C27" s="24">
        <v>42247</v>
      </c>
      <c r="D27" s="14" t="s">
        <v>46</v>
      </c>
      <c r="E27" s="8" t="s">
        <v>17</v>
      </c>
      <c r="F27" s="25">
        <v>2</v>
      </c>
      <c r="G27" s="25">
        <v>1800000</v>
      </c>
      <c r="H27" s="16">
        <v>3600000</v>
      </c>
      <c r="I27" s="14"/>
      <c r="J27" s="14"/>
      <c r="K27" s="14"/>
    </row>
    <row r="28" spans="1:11" x14ac:dyDescent="0.2">
      <c r="A28" s="12">
        <f t="shared" si="2"/>
        <v>15</v>
      </c>
      <c r="B28" s="12" t="s">
        <v>33</v>
      </c>
      <c r="C28" s="24">
        <v>42247</v>
      </c>
      <c r="D28" s="14" t="s">
        <v>47</v>
      </c>
      <c r="E28" s="8" t="s">
        <v>17</v>
      </c>
      <c r="F28" s="25">
        <v>4</v>
      </c>
      <c r="G28" s="25">
        <v>134480</v>
      </c>
      <c r="H28" s="16">
        <v>537920</v>
      </c>
      <c r="I28" s="14"/>
      <c r="J28" s="14"/>
      <c r="K28" s="14"/>
    </row>
    <row r="29" spans="1:11" x14ac:dyDescent="0.2">
      <c r="A29" s="12">
        <f t="shared" si="2"/>
        <v>16</v>
      </c>
      <c r="B29" s="12" t="s">
        <v>33</v>
      </c>
      <c r="C29" s="24">
        <v>42247</v>
      </c>
      <c r="D29" s="14" t="s">
        <v>48</v>
      </c>
      <c r="E29" s="8" t="s">
        <v>17</v>
      </c>
      <c r="F29" s="25">
        <v>1</v>
      </c>
      <c r="G29" s="25">
        <v>320000</v>
      </c>
      <c r="H29" s="16">
        <v>320000</v>
      </c>
      <c r="I29" s="14"/>
      <c r="J29" s="14"/>
      <c r="K29" s="14"/>
    </row>
    <row r="30" spans="1:11" x14ac:dyDescent="0.2">
      <c r="A30" s="12">
        <f t="shared" si="2"/>
        <v>17</v>
      </c>
      <c r="B30" s="12" t="s">
        <v>33</v>
      </c>
      <c r="C30" s="24">
        <v>42247</v>
      </c>
      <c r="D30" s="14" t="s">
        <v>49</v>
      </c>
      <c r="E30" s="8" t="s">
        <v>17</v>
      </c>
      <c r="F30" s="25">
        <v>1</v>
      </c>
      <c r="G30" s="25">
        <v>2000000</v>
      </c>
      <c r="H30" s="16">
        <v>2000000</v>
      </c>
      <c r="I30" s="14"/>
      <c r="J30" s="14"/>
      <c r="K30" s="14"/>
    </row>
    <row r="31" spans="1:11" x14ac:dyDescent="0.2">
      <c r="A31" s="12">
        <f t="shared" si="2"/>
        <v>18</v>
      </c>
      <c r="B31" s="12" t="s">
        <v>35</v>
      </c>
      <c r="C31" s="24">
        <v>42887</v>
      </c>
      <c r="D31" s="14" t="s">
        <v>50</v>
      </c>
      <c r="E31" s="8" t="s">
        <v>17</v>
      </c>
      <c r="F31" s="25">
        <v>1</v>
      </c>
      <c r="G31" s="25">
        <v>0</v>
      </c>
      <c r="H31" s="16">
        <v>0</v>
      </c>
      <c r="I31" s="14"/>
      <c r="J31" s="14"/>
      <c r="K31" s="14"/>
    </row>
    <row r="32" spans="1:11" x14ac:dyDescent="0.2">
      <c r="A32" s="12">
        <f t="shared" si="2"/>
        <v>19</v>
      </c>
      <c r="B32" s="12" t="s">
        <v>33</v>
      </c>
      <c r="C32" s="24">
        <v>42247</v>
      </c>
      <c r="D32" s="14" t="s">
        <v>51</v>
      </c>
      <c r="E32" s="8" t="s">
        <v>17</v>
      </c>
      <c r="F32" s="25">
        <v>2</v>
      </c>
      <c r="G32" s="25">
        <v>11667</v>
      </c>
      <c r="H32" s="16">
        <v>23333</v>
      </c>
      <c r="I32" s="14"/>
      <c r="J32" s="14"/>
      <c r="K32" s="14"/>
    </row>
    <row r="33" spans="1:11" x14ac:dyDescent="0.2">
      <c r="A33" s="12">
        <f t="shared" si="2"/>
        <v>20</v>
      </c>
      <c r="B33" s="12" t="s">
        <v>33</v>
      </c>
      <c r="C33" s="24">
        <v>42247</v>
      </c>
      <c r="D33" s="14" t="s">
        <v>52</v>
      </c>
      <c r="E33" s="8" t="s">
        <v>17</v>
      </c>
      <c r="F33" s="25">
        <v>4</v>
      </c>
      <c r="G33" s="25">
        <v>15208</v>
      </c>
      <c r="H33" s="16">
        <v>60833</v>
      </c>
      <c r="I33" s="14"/>
      <c r="J33" s="14"/>
      <c r="K33" s="14"/>
    </row>
    <row r="34" spans="1:11" x14ac:dyDescent="0.2">
      <c r="A34" s="12">
        <f t="shared" si="2"/>
        <v>21</v>
      </c>
      <c r="B34" s="12" t="s">
        <v>33</v>
      </c>
      <c r="C34" s="24">
        <v>42247</v>
      </c>
      <c r="D34" s="14" t="s">
        <v>53</v>
      </c>
      <c r="E34" s="8" t="s">
        <v>17</v>
      </c>
      <c r="F34" s="25">
        <v>2</v>
      </c>
      <c r="G34" s="25">
        <v>5000</v>
      </c>
      <c r="H34" s="16">
        <v>10000</v>
      </c>
      <c r="I34" s="14"/>
      <c r="J34" s="14"/>
      <c r="K34" s="14"/>
    </row>
    <row r="35" spans="1:11" x14ac:dyDescent="0.2">
      <c r="A35" s="12">
        <f t="shared" si="2"/>
        <v>22</v>
      </c>
      <c r="B35" s="12" t="s">
        <v>33</v>
      </c>
      <c r="C35" s="24">
        <v>42247</v>
      </c>
      <c r="D35" s="14" t="s">
        <v>54</v>
      </c>
      <c r="E35" s="8" t="s">
        <v>17</v>
      </c>
      <c r="F35" s="25">
        <v>3</v>
      </c>
      <c r="G35" s="25">
        <v>118263</v>
      </c>
      <c r="H35" s="16">
        <v>354788</v>
      </c>
      <c r="I35" s="14"/>
      <c r="J35" s="14"/>
      <c r="K35" s="14"/>
    </row>
    <row r="36" spans="1:11" x14ac:dyDescent="0.2">
      <c r="A36" s="12">
        <f t="shared" si="2"/>
        <v>23</v>
      </c>
      <c r="B36" s="12" t="s">
        <v>35</v>
      </c>
      <c r="C36" s="24">
        <v>42887</v>
      </c>
      <c r="D36" s="14" t="s">
        <v>55</v>
      </c>
      <c r="E36" s="8" t="s">
        <v>17</v>
      </c>
      <c r="F36" s="25">
        <v>5</v>
      </c>
      <c r="G36" s="25">
        <v>0</v>
      </c>
      <c r="H36" s="16">
        <v>0</v>
      </c>
      <c r="I36" s="14"/>
      <c r="J36" s="14"/>
      <c r="K36" s="14"/>
    </row>
    <row r="37" spans="1:11" x14ac:dyDescent="0.2">
      <c r="A37" s="12">
        <f t="shared" si="2"/>
        <v>24</v>
      </c>
      <c r="B37" s="12" t="s">
        <v>33</v>
      </c>
      <c r="C37" s="24">
        <v>42247</v>
      </c>
      <c r="D37" s="14" t="s">
        <v>56</v>
      </c>
      <c r="E37" s="8" t="s">
        <v>17</v>
      </c>
      <c r="F37" s="25">
        <v>1</v>
      </c>
      <c r="G37" s="25">
        <v>195000</v>
      </c>
      <c r="H37" s="16">
        <v>195000</v>
      </c>
      <c r="I37" s="14"/>
      <c r="J37" s="14"/>
      <c r="K37" s="14"/>
    </row>
    <row r="38" spans="1:11" x14ac:dyDescent="0.2">
      <c r="A38" s="12">
        <f t="shared" si="2"/>
        <v>25</v>
      </c>
      <c r="B38" s="12" t="s">
        <v>33</v>
      </c>
      <c r="C38" s="24">
        <v>42247</v>
      </c>
      <c r="D38" s="14" t="s">
        <v>57</v>
      </c>
      <c r="E38" s="8" t="s">
        <v>17</v>
      </c>
      <c r="F38" s="25">
        <v>1</v>
      </c>
      <c r="G38" s="25">
        <v>21667</v>
      </c>
      <c r="H38" s="16">
        <v>21667</v>
      </c>
      <c r="I38" s="14"/>
      <c r="J38" s="14"/>
      <c r="K38" s="14"/>
    </row>
    <row r="39" spans="1:11" x14ac:dyDescent="0.2">
      <c r="A39" s="12">
        <f t="shared" si="2"/>
        <v>26</v>
      </c>
      <c r="B39" s="12" t="s">
        <v>33</v>
      </c>
      <c r="C39" s="24">
        <v>42247</v>
      </c>
      <c r="D39" s="14" t="s">
        <v>58</v>
      </c>
      <c r="E39" s="8" t="s">
        <v>17</v>
      </c>
      <c r="F39" s="25">
        <v>1</v>
      </c>
      <c r="G39" s="25">
        <v>166460</v>
      </c>
      <c r="H39" s="16">
        <v>166460</v>
      </c>
      <c r="I39" s="14"/>
      <c r="J39" s="14"/>
      <c r="K39" s="14"/>
    </row>
    <row r="40" spans="1:11" x14ac:dyDescent="0.2">
      <c r="A40" s="12">
        <f t="shared" si="2"/>
        <v>27</v>
      </c>
      <c r="B40" s="12" t="s">
        <v>35</v>
      </c>
      <c r="C40" s="24">
        <v>42887</v>
      </c>
      <c r="D40" s="14" t="s">
        <v>59</v>
      </c>
      <c r="E40" s="8" t="s">
        <v>17</v>
      </c>
      <c r="F40" s="25">
        <v>3</v>
      </c>
      <c r="G40" s="25">
        <v>0</v>
      </c>
      <c r="H40" s="16">
        <v>0</v>
      </c>
      <c r="I40" s="14"/>
      <c r="J40" s="14"/>
      <c r="K40" s="14"/>
    </row>
    <row r="41" spans="1:11" x14ac:dyDescent="0.2">
      <c r="A41" s="12">
        <f t="shared" si="2"/>
        <v>28</v>
      </c>
      <c r="B41" s="12" t="s">
        <v>33</v>
      </c>
      <c r="C41" s="24">
        <v>42247</v>
      </c>
      <c r="D41" s="14" t="s">
        <v>60</v>
      </c>
      <c r="E41" s="8" t="s">
        <v>17</v>
      </c>
      <c r="F41" s="25">
        <v>1</v>
      </c>
      <c r="G41" s="25">
        <v>150880</v>
      </c>
      <c r="H41" s="16">
        <v>150880</v>
      </c>
      <c r="I41" s="14"/>
      <c r="J41" s="14"/>
      <c r="K41" s="14"/>
    </row>
    <row r="42" spans="1:11" x14ac:dyDescent="0.2">
      <c r="A42" s="12">
        <f t="shared" si="2"/>
        <v>29</v>
      </c>
      <c r="B42" s="12" t="s">
        <v>33</v>
      </c>
      <c r="C42" s="24">
        <v>42247</v>
      </c>
      <c r="D42" s="14" t="s">
        <v>61</v>
      </c>
      <c r="E42" s="8" t="s">
        <v>17</v>
      </c>
      <c r="F42" s="25">
        <v>3</v>
      </c>
      <c r="G42" s="25">
        <v>15480</v>
      </c>
      <c r="H42" s="16">
        <v>46440</v>
      </c>
      <c r="I42" s="14"/>
      <c r="J42" s="14"/>
      <c r="K42" s="14"/>
    </row>
    <row r="43" spans="1:11" x14ac:dyDescent="0.2">
      <c r="A43" s="12">
        <f t="shared" si="2"/>
        <v>30</v>
      </c>
      <c r="B43" s="12" t="s">
        <v>33</v>
      </c>
      <c r="C43" s="24">
        <v>42247</v>
      </c>
      <c r="D43" s="14" t="s">
        <v>62</v>
      </c>
      <c r="E43" s="8" t="s">
        <v>17</v>
      </c>
      <c r="F43" s="25">
        <v>2</v>
      </c>
      <c r="G43" s="25">
        <v>313240</v>
      </c>
      <c r="H43" s="16">
        <v>626480</v>
      </c>
      <c r="I43" s="14"/>
      <c r="J43" s="14"/>
      <c r="K43" s="14"/>
    </row>
    <row r="44" spans="1:11" x14ac:dyDescent="0.2">
      <c r="A44" s="12">
        <f t="shared" si="2"/>
        <v>31</v>
      </c>
      <c r="B44" s="12" t="s">
        <v>35</v>
      </c>
      <c r="C44" s="24">
        <v>42887</v>
      </c>
      <c r="D44" s="14" t="s">
        <v>63</v>
      </c>
      <c r="E44" s="8" t="s">
        <v>17</v>
      </c>
      <c r="F44" s="25">
        <v>5</v>
      </c>
      <c r="G44" s="25">
        <v>0</v>
      </c>
      <c r="H44" s="16">
        <v>0</v>
      </c>
      <c r="I44" s="14"/>
      <c r="J44" s="14"/>
      <c r="K44" s="14"/>
    </row>
    <row r="45" spans="1:11" x14ac:dyDescent="0.2">
      <c r="A45" s="12">
        <f t="shared" si="2"/>
        <v>32</v>
      </c>
      <c r="B45" s="12" t="s">
        <v>33</v>
      </c>
      <c r="C45" s="24">
        <v>42247</v>
      </c>
      <c r="D45" s="14" t="s">
        <v>64</v>
      </c>
      <c r="E45" s="8" t="s">
        <v>17</v>
      </c>
      <c r="F45" s="25">
        <v>1</v>
      </c>
      <c r="G45" s="25">
        <v>289460</v>
      </c>
      <c r="H45" s="16">
        <v>289460</v>
      </c>
      <c r="I45" s="14"/>
      <c r="J45" s="14"/>
      <c r="K45" s="14"/>
    </row>
    <row r="46" spans="1:11" x14ac:dyDescent="0.2">
      <c r="A46" s="12">
        <f t="shared" si="2"/>
        <v>33</v>
      </c>
      <c r="B46" s="12" t="s">
        <v>33</v>
      </c>
      <c r="C46" s="24">
        <v>42247</v>
      </c>
      <c r="D46" s="14" t="s">
        <v>65</v>
      </c>
      <c r="E46" s="8" t="s">
        <v>17</v>
      </c>
      <c r="F46" s="25">
        <v>1</v>
      </c>
      <c r="G46" s="25">
        <v>352600</v>
      </c>
      <c r="H46" s="16">
        <v>352600</v>
      </c>
      <c r="I46" s="14"/>
      <c r="J46" s="14"/>
      <c r="K46" s="14"/>
    </row>
    <row r="47" spans="1:11" x14ac:dyDescent="0.2">
      <c r="A47" s="12">
        <f t="shared" si="2"/>
        <v>34</v>
      </c>
      <c r="B47" s="12" t="s">
        <v>33</v>
      </c>
      <c r="C47" s="24">
        <v>42247</v>
      </c>
      <c r="D47" s="14" t="s">
        <v>66</v>
      </c>
      <c r="E47" s="8" t="s">
        <v>17</v>
      </c>
      <c r="F47" s="25">
        <v>1</v>
      </c>
      <c r="G47" s="25">
        <v>50000</v>
      </c>
      <c r="H47" s="16">
        <v>50000</v>
      </c>
      <c r="I47" s="14"/>
      <c r="J47" s="14"/>
      <c r="K47" s="14"/>
    </row>
    <row r="48" spans="1:11" x14ac:dyDescent="0.2">
      <c r="A48" s="12">
        <f t="shared" si="2"/>
        <v>35</v>
      </c>
      <c r="B48" s="12" t="s">
        <v>33</v>
      </c>
      <c r="C48" s="24">
        <v>42247</v>
      </c>
      <c r="D48" s="14" t="s">
        <v>67</v>
      </c>
      <c r="E48" s="8" t="s">
        <v>17</v>
      </c>
      <c r="F48" s="25">
        <v>3</v>
      </c>
      <c r="G48" s="25">
        <v>55000</v>
      </c>
      <c r="H48" s="16">
        <v>165000</v>
      </c>
      <c r="I48" s="14"/>
      <c r="J48" s="14"/>
      <c r="K48" s="14"/>
    </row>
    <row r="49" spans="1:12" x14ac:dyDescent="0.2">
      <c r="A49" s="12">
        <f t="shared" si="2"/>
        <v>36</v>
      </c>
      <c r="B49" s="12" t="s">
        <v>68</v>
      </c>
      <c r="C49" s="24">
        <v>42370</v>
      </c>
      <c r="D49" s="14" t="s">
        <v>69</v>
      </c>
      <c r="E49" s="8" t="s">
        <v>17</v>
      </c>
      <c r="F49" s="25">
        <v>1</v>
      </c>
      <c r="G49" s="25">
        <v>2350000</v>
      </c>
      <c r="H49" s="16">
        <v>2350000</v>
      </c>
      <c r="I49" s="14"/>
      <c r="J49" s="14"/>
      <c r="K49" s="14"/>
    </row>
    <row r="50" spans="1:12" x14ac:dyDescent="0.2">
      <c r="A50" s="12">
        <f t="shared" si="2"/>
        <v>37</v>
      </c>
      <c r="B50" s="12" t="s">
        <v>33</v>
      </c>
      <c r="C50" s="24">
        <v>42247</v>
      </c>
      <c r="D50" s="14" t="s">
        <v>70</v>
      </c>
      <c r="E50" s="8" t="s">
        <v>17</v>
      </c>
      <c r="F50" s="25">
        <v>1</v>
      </c>
      <c r="G50" s="25">
        <v>90000</v>
      </c>
      <c r="H50" s="16">
        <v>90000</v>
      </c>
      <c r="I50" s="14"/>
      <c r="J50" s="14"/>
      <c r="K50" s="14"/>
    </row>
    <row r="51" spans="1:12" x14ac:dyDescent="0.2">
      <c r="A51" s="12">
        <f t="shared" si="2"/>
        <v>38</v>
      </c>
      <c r="B51" s="12" t="s">
        <v>33</v>
      </c>
      <c r="C51" s="24">
        <v>42247</v>
      </c>
      <c r="D51" s="14" t="s">
        <v>71</v>
      </c>
      <c r="E51" s="8" t="s">
        <v>17</v>
      </c>
      <c r="F51" s="25">
        <v>6</v>
      </c>
      <c r="G51" s="25">
        <v>5000</v>
      </c>
      <c r="H51" s="16">
        <v>30000</v>
      </c>
      <c r="I51" s="14"/>
      <c r="J51" s="14"/>
      <c r="K51" s="14"/>
    </row>
    <row r="52" spans="1:12" x14ac:dyDescent="0.2">
      <c r="A52" s="12">
        <f t="shared" si="2"/>
        <v>39</v>
      </c>
      <c r="B52" s="12" t="s">
        <v>35</v>
      </c>
      <c r="C52" s="24">
        <v>42552</v>
      </c>
      <c r="D52" s="14" t="s">
        <v>71</v>
      </c>
      <c r="E52" s="8" t="s">
        <v>17</v>
      </c>
      <c r="F52" s="25">
        <v>1</v>
      </c>
      <c r="G52" s="25">
        <v>0</v>
      </c>
      <c r="H52" s="16">
        <v>0</v>
      </c>
      <c r="I52" s="14"/>
      <c r="J52" s="14"/>
      <c r="K52" s="14"/>
    </row>
    <row r="53" spans="1:12" x14ac:dyDescent="0.2">
      <c r="A53" s="12">
        <f t="shared" si="2"/>
        <v>40</v>
      </c>
      <c r="B53" s="12" t="s">
        <v>35</v>
      </c>
      <c r="C53" s="24">
        <v>42887</v>
      </c>
      <c r="D53" s="14" t="s">
        <v>72</v>
      </c>
      <c r="E53" s="8" t="s">
        <v>17</v>
      </c>
      <c r="F53" s="25">
        <v>2</v>
      </c>
      <c r="G53" s="25">
        <v>0</v>
      </c>
      <c r="H53" s="16">
        <v>0</v>
      </c>
      <c r="I53" s="14"/>
      <c r="J53" s="14"/>
      <c r="K53" s="14"/>
    </row>
    <row r="54" spans="1:12" x14ac:dyDescent="0.2">
      <c r="A54" s="12">
        <f t="shared" si="2"/>
        <v>41</v>
      </c>
      <c r="B54" s="12" t="s">
        <v>33</v>
      </c>
      <c r="C54" s="24">
        <v>42247</v>
      </c>
      <c r="D54" s="14" t="s">
        <v>73</v>
      </c>
      <c r="E54" s="8" t="s">
        <v>17</v>
      </c>
      <c r="F54" s="25">
        <v>2</v>
      </c>
      <c r="G54" s="25">
        <v>85000</v>
      </c>
      <c r="H54" s="16">
        <v>170000</v>
      </c>
      <c r="I54" s="14"/>
      <c r="J54" s="14"/>
      <c r="K54" s="14"/>
    </row>
    <row r="55" spans="1:12" x14ac:dyDescent="0.2">
      <c r="A55" s="12">
        <f t="shared" si="2"/>
        <v>42</v>
      </c>
      <c r="B55" s="12" t="s">
        <v>33</v>
      </c>
      <c r="C55" s="24">
        <v>42247</v>
      </c>
      <c r="D55" s="14" t="s">
        <v>74</v>
      </c>
      <c r="E55" s="8" t="s">
        <v>17</v>
      </c>
      <c r="F55" s="25">
        <v>24</v>
      </c>
      <c r="G55" s="25">
        <v>28000</v>
      </c>
      <c r="H55" s="16">
        <v>672000</v>
      </c>
      <c r="I55" s="14"/>
      <c r="J55" s="14"/>
      <c r="K55" s="14"/>
    </row>
    <row r="56" spans="1:12" x14ac:dyDescent="0.2">
      <c r="A56" s="12">
        <f t="shared" si="2"/>
        <v>43</v>
      </c>
      <c r="B56" s="12" t="s">
        <v>33</v>
      </c>
      <c r="C56" s="24">
        <v>42247</v>
      </c>
      <c r="D56" s="14" t="s">
        <v>75</v>
      </c>
      <c r="E56" s="8" t="s">
        <v>17</v>
      </c>
      <c r="F56" s="25">
        <v>33</v>
      </c>
      <c r="G56" s="25">
        <v>30000</v>
      </c>
      <c r="H56" s="16">
        <v>990000</v>
      </c>
      <c r="I56" s="14"/>
      <c r="J56" s="14"/>
      <c r="K56" s="14"/>
    </row>
    <row r="57" spans="1:12" x14ac:dyDescent="0.2">
      <c r="A57" s="12">
        <f t="shared" si="2"/>
        <v>44</v>
      </c>
      <c r="B57" s="12" t="s">
        <v>33</v>
      </c>
      <c r="C57" s="24">
        <v>42247</v>
      </c>
      <c r="D57" s="14" t="s">
        <v>76</v>
      </c>
      <c r="E57" s="8" t="s">
        <v>17</v>
      </c>
      <c r="F57" s="25">
        <v>10</v>
      </c>
      <c r="G57" s="25">
        <v>65000</v>
      </c>
      <c r="H57" s="16">
        <v>650000</v>
      </c>
      <c r="I57" s="14"/>
      <c r="J57" s="14"/>
      <c r="K57" s="14"/>
    </row>
    <row r="58" spans="1:12" x14ac:dyDescent="0.2">
      <c r="A58" s="12">
        <f t="shared" si="2"/>
        <v>45</v>
      </c>
      <c r="B58" s="12" t="s">
        <v>31</v>
      </c>
      <c r="C58" s="24">
        <v>42257</v>
      </c>
      <c r="D58" s="14" t="s">
        <v>77</v>
      </c>
      <c r="E58" s="8" t="s">
        <v>17</v>
      </c>
      <c r="F58" s="25">
        <v>1</v>
      </c>
      <c r="G58" s="25">
        <v>2500000</v>
      </c>
      <c r="H58" s="16">
        <v>2500000</v>
      </c>
      <c r="I58" s="14"/>
      <c r="J58" s="14"/>
      <c r="K58" s="14"/>
    </row>
    <row r="59" spans="1:12" x14ac:dyDescent="0.2">
      <c r="A59" s="12">
        <f t="shared" si="2"/>
        <v>46</v>
      </c>
      <c r="B59" s="12" t="s">
        <v>33</v>
      </c>
      <c r="C59" s="24">
        <v>42247</v>
      </c>
      <c r="D59" s="14" t="s">
        <v>78</v>
      </c>
      <c r="E59" s="8" t="s">
        <v>17</v>
      </c>
      <c r="F59" s="25">
        <v>2</v>
      </c>
      <c r="G59" s="25">
        <v>1620000</v>
      </c>
      <c r="H59" s="16">
        <v>3240000</v>
      </c>
      <c r="I59" s="14"/>
      <c r="J59" s="14"/>
      <c r="K59" s="14"/>
    </row>
    <row r="60" spans="1:12" x14ac:dyDescent="0.2">
      <c r="A60" s="12">
        <f t="shared" si="2"/>
        <v>47</v>
      </c>
      <c r="B60" s="12" t="s">
        <v>33</v>
      </c>
      <c r="C60" s="24">
        <v>42247</v>
      </c>
      <c r="D60" s="14" t="s">
        <v>79</v>
      </c>
      <c r="E60" s="8" t="s">
        <v>17</v>
      </c>
      <c r="F60" s="25">
        <v>5</v>
      </c>
      <c r="G60" s="25">
        <v>322752</v>
      </c>
      <c r="H60" s="16">
        <v>1613760</v>
      </c>
      <c r="I60" s="14"/>
      <c r="J60" s="14"/>
      <c r="K60" s="14"/>
    </row>
    <row r="61" spans="1:12" x14ac:dyDescent="0.2">
      <c r="A61" s="12">
        <f t="shared" si="2"/>
        <v>48</v>
      </c>
      <c r="B61" s="12" t="s">
        <v>33</v>
      </c>
      <c r="C61" s="24">
        <v>42247</v>
      </c>
      <c r="D61" s="14" t="s">
        <v>80</v>
      </c>
      <c r="E61" s="8" t="s">
        <v>17</v>
      </c>
      <c r="F61" s="25">
        <v>2</v>
      </c>
      <c r="G61" s="25">
        <v>15000</v>
      </c>
      <c r="H61" s="16">
        <v>30000</v>
      </c>
      <c r="I61" s="14"/>
      <c r="J61" s="14"/>
      <c r="K61" s="14"/>
    </row>
    <row r="62" spans="1:12" x14ac:dyDescent="0.2">
      <c r="A62" s="12">
        <f t="shared" si="2"/>
        <v>49</v>
      </c>
      <c r="B62" s="12" t="s">
        <v>33</v>
      </c>
      <c r="C62" s="24">
        <v>42247</v>
      </c>
      <c r="D62" s="14" t="s">
        <v>81</v>
      </c>
      <c r="E62" s="8" t="s">
        <v>17</v>
      </c>
      <c r="F62" s="25">
        <v>1</v>
      </c>
      <c r="G62" s="25">
        <v>190000</v>
      </c>
      <c r="H62" s="16">
        <v>190000</v>
      </c>
      <c r="I62" s="14"/>
      <c r="J62" s="14"/>
      <c r="K62" s="14"/>
    </row>
    <row r="63" spans="1:12" x14ac:dyDescent="0.2">
      <c r="A63" s="42">
        <f t="shared" si="2"/>
        <v>50</v>
      </c>
      <c r="B63" s="42" t="s">
        <v>33</v>
      </c>
      <c r="C63" s="43">
        <v>42247</v>
      </c>
      <c r="D63" s="44" t="s">
        <v>82</v>
      </c>
      <c r="E63" s="45" t="s">
        <v>17</v>
      </c>
      <c r="F63" s="46">
        <v>4</v>
      </c>
      <c r="G63" s="46">
        <v>368180</v>
      </c>
      <c r="H63" s="47">
        <v>1472720</v>
      </c>
      <c r="I63" s="44"/>
      <c r="J63" s="44"/>
      <c r="K63" s="44"/>
      <c r="L63" s="1" t="s">
        <v>202</v>
      </c>
    </row>
    <row r="64" spans="1:12" x14ac:dyDescent="0.2">
      <c r="A64" s="12">
        <f t="shared" si="2"/>
        <v>51</v>
      </c>
      <c r="B64" s="12" t="s">
        <v>33</v>
      </c>
      <c r="C64" s="24">
        <v>42247</v>
      </c>
      <c r="D64" s="14" t="s">
        <v>83</v>
      </c>
      <c r="E64" s="8" t="s">
        <v>17</v>
      </c>
      <c r="F64" s="25">
        <v>1</v>
      </c>
      <c r="G64" s="25">
        <v>1500000</v>
      </c>
      <c r="H64" s="16">
        <v>1500000</v>
      </c>
      <c r="I64" s="14"/>
      <c r="J64" s="14"/>
      <c r="K64" s="14"/>
    </row>
    <row r="65" spans="1:12" x14ac:dyDescent="0.2">
      <c r="A65" s="12">
        <f t="shared" si="2"/>
        <v>52</v>
      </c>
      <c r="B65" s="12" t="s">
        <v>33</v>
      </c>
      <c r="C65" s="24">
        <v>42247</v>
      </c>
      <c r="D65" s="14" t="s">
        <v>84</v>
      </c>
      <c r="E65" s="8" t="s">
        <v>17</v>
      </c>
      <c r="F65" s="25">
        <v>1</v>
      </c>
      <c r="G65" s="25">
        <v>1500000</v>
      </c>
      <c r="H65" s="16">
        <v>1500000</v>
      </c>
      <c r="I65" s="14"/>
      <c r="J65" s="14"/>
      <c r="K65" s="14"/>
    </row>
    <row r="66" spans="1:12" x14ac:dyDescent="0.2">
      <c r="A66" s="12">
        <f t="shared" si="2"/>
        <v>53</v>
      </c>
      <c r="B66" s="12" t="s">
        <v>33</v>
      </c>
      <c r="C66" s="24">
        <v>42247</v>
      </c>
      <c r="D66" s="14" t="s">
        <v>85</v>
      </c>
      <c r="E66" s="8" t="s">
        <v>17</v>
      </c>
      <c r="F66" s="25">
        <v>21</v>
      </c>
      <c r="G66" s="25">
        <v>73800</v>
      </c>
      <c r="H66" s="16">
        <v>1549800</v>
      </c>
      <c r="I66" s="14"/>
      <c r="J66" s="14"/>
      <c r="K66" s="14"/>
    </row>
    <row r="67" spans="1:12" x14ac:dyDescent="0.2">
      <c r="A67" s="12">
        <f t="shared" si="2"/>
        <v>54</v>
      </c>
      <c r="B67" s="12" t="s">
        <v>86</v>
      </c>
      <c r="C67" s="24">
        <v>42342</v>
      </c>
      <c r="D67" s="14" t="s">
        <v>87</v>
      </c>
      <c r="E67" s="8" t="s">
        <v>17</v>
      </c>
      <c r="F67" s="25">
        <v>1</v>
      </c>
      <c r="G67" s="25">
        <v>25000</v>
      </c>
      <c r="H67" s="16">
        <v>25000</v>
      </c>
      <c r="I67" s="14"/>
      <c r="J67" s="14"/>
      <c r="K67" s="14"/>
    </row>
    <row r="68" spans="1:12" x14ac:dyDescent="0.2">
      <c r="A68" s="12">
        <f t="shared" si="2"/>
        <v>55</v>
      </c>
      <c r="B68" s="12" t="s">
        <v>86</v>
      </c>
      <c r="C68" s="24">
        <v>42342</v>
      </c>
      <c r="D68" s="14" t="s">
        <v>88</v>
      </c>
      <c r="E68" s="8" t="s">
        <v>17</v>
      </c>
      <c r="F68" s="25">
        <v>1</v>
      </c>
      <c r="G68" s="25">
        <v>25000</v>
      </c>
      <c r="H68" s="16">
        <v>25000</v>
      </c>
      <c r="I68" s="14"/>
      <c r="J68" s="14"/>
      <c r="K68" s="14"/>
    </row>
    <row r="69" spans="1:12" x14ac:dyDescent="0.2">
      <c r="A69" s="12">
        <f t="shared" si="2"/>
        <v>56</v>
      </c>
      <c r="B69" s="12" t="s">
        <v>33</v>
      </c>
      <c r="C69" s="24">
        <v>42247</v>
      </c>
      <c r="D69" s="14" t="s">
        <v>89</v>
      </c>
      <c r="E69" s="8" t="s">
        <v>17</v>
      </c>
      <c r="F69" s="25">
        <v>1</v>
      </c>
      <c r="G69" s="25">
        <v>210000</v>
      </c>
      <c r="H69" s="16">
        <v>210000</v>
      </c>
      <c r="I69" s="14"/>
      <c r="J69" s="14"/>
      <c r="K69" s="14"/>
    </row>
    <row r="70" spans="1:12" x14ac:dyDescent="0.2">
      <c r="A70" s="12">
        <f t="shared" si="2"/>
        <v>57</v>
      </c>
      <c r="B70" s="12" t="s">
        <v>33</v>
      </c>
      <c r="C70" s="24">
        <v>42247</v>
      </c>
      <c r="D70" s="14" t="s">
        <v>90</v>
      </c>
      <c r="E70" s="8" t="s">
        <v>17</v>
      </c>
      <c r="F70" s="25">
        <v>1</v>
      </c>
      <c r="G70" s="25">
        <v>180000</v>
      </c>
      <c r="H70" s="16">
        <v>180000</v>
      </c>
      <c r="I70" s="14"/>
      <c r="J70" s="14"/>
      <c r="K70" s="14"/>
    </row>
    <row r="71" spans="1:12" x14ac:dyDescent="0.2">
      <c r="A71" s="42">
        <f t="shared" si="2"/>
        <v>58</v>
      </c>
      <c r="B71" s="42" t="s">
        <v>35</v>
      </c>
      <c r="C71" s="43">
        <v>42767</v>
      </c>
      <c r="D71" s="44" t="s">
        <v>91</v>
      </c>
      <c r="E71" s="45" t="s">
        <v>17</v>
      </c>
      <c r="F71" s="46">
        <v>20</v>
      </c>
      <c r="G71" s="46">
        <v>0</v>
      </c>
      <c r="H71" s="47">
        <v>0</v>
      </c>
      <c r="I71" s="44"/>
      <c r="J71" s="44"/>
      <c r="K71" s="44"/>
    </row>
    <row r="72" spans="1:12" customFormat="1" ht="15" x14ac:dyDescent="0.25">
      <c r="A72" s="12">
        <f t="shared" si="2"/>
        <v>59</v>
      </c>
      <c r="B72" s="26" t="s">
        <v>92</v>
      </c>
      <c r="C72" s="27" t="s">
        <v>93</v>
      </c>
      <c r="D72" s="28" t="s">
        <v>94</v>
      </c>
      <c r="E72" s="8" t="s">
        <v>17</v>
      </c>
      <c r="F72" s="29">
        <v>6</v>
      </c>
      <c r="G72" s="29">
        <v>8000</v>
      </c>
      <c r="H72" s="30">
        <f>F72*G72</f>
        <v>48000</v>
      </c>
      <c r="I72" s="26"/>
      <c r="J72" s="31"/>
      <c r="K72" s="32"/>
    </row>
    <row r="73" spans="1:12" x14ac:dyDescent="0.2">
      <c r="A73" s="12">
        <f t="shared" si="2"/>
        <v>60</v>
      </c>
      <c r="B73" s="12" t="s">
        <v>33</v>
      </c>
      <c r="C73" s="24">
        <v>42247</v>
      </c>
      <c r="D73" s="14" t="s">
        <v>95</v>
      </c>
      <c r="E73" s="8" t="s">
        <v>17</v>
      </c>
      <c r="F73" s="25">
        <v>20</v>
      </c>
      <c r="G73" s="25">
        <v>45000</v>
      </c>
      <c r="H73" s="16">
        <v>900000</v>
      </c>
      <c r="I73" s="14"/>
      <c r="J73" s="14"/>
      <c r="K73" s="14"/>
    </row>
    <row r="74" spans="1:12" customFormat="1" ht="15" x14ac:dyDescent="0.25">
      <c r="A74" s="12">
        <f t="shared" si="2"/>
        <v>61</v>
      </c>
      <c r="B74" s="33" t="s">
        <v>96</v>
      </c>
      <c r="C74" s="34" t="s">
        <v>97</v>
      </c>
      <c r="D74" s="28" t="s">
        <v>98</v>
      </c>
      <c r="E74" s="8" t="s">
        <v>17</v>
      </c>
      <c r="F74" s="29">
        <v>2</v>
      </c>
      <c r="G74" s="29">
        <v>90000</v>
      </c>
      <c r="H74" s="30">
        <f>F74*G74</f>
        <v>180000</v>
      </c>
      <c r="I74" s="26"/>
      <c r="J74" s="31"/>
      <c r="K74" s="32"/>
    </row>
    <row r="75" spans="1:12" x14ac:dyDescent="0.2">
      <c r="A75" s="12">
        <f t="shared" si="2"/>
        <v>62</v>
      </c>
      <c r="B75" s="12" t="s">
        <v>35</v>
      </c>
      <c r="C75" s="24">
        <v>42887</v>
      </c>
      <c r="D75" s="14" t="s">
        <v>99</v>
      </c>
      <c r="E75" s="8" t="s">
        <v>17</v>
      </c>
      <c r="F75" s="25">
        <v>16</v>
      </c>
      <c r="G75" s="25">
        <v>0</v>
      </c>
      <c r="H75" s="16">
        <v>0</v>
      </c>
      <c r="I75" s="14"/>
      <c r="J75" s="14"/>
      <c r="K75" s="14"/>
    </row>
    <row r="76" spans="1:12" x14ac:dyDescent="0.2">
      <c r="A76" s="42">
        <f t="shared" si="2"/>
        <v>63</v>
      </c>
      <c r="B76" s="42" t="s">
        <v>33</v>
      </c>
      <c r="C76" s="43">
        <v>42247</v>
      </c>
      <c r="D76" s="44" t="s">
        <v>100</v>
      </c>
      <c r="E76" s="45" t="s">
        <v>17</v>
      </c>
      <c r="F76" s="46">
        <v>5</v>
      </c>
      <c r="G76" s="46">
        <v>75000</v>
      </c>
      <c r="H76" s="47">
        <v>150000</v>
      </c>
      <c r="I76" s="44"/>
      <c r="J76" s="44"/>
      <c r="K76" s="44"/>
      <c r="L76" s="1" t="s">
        <v>201</v>
      </c>
    </row>
    <row r="77" spans="1:12" x14ac:dyDescent="0.2">
      <c r="A77" s="12">
        <f t="shared" si="2"/>
        <v>64</v>
      </c>
      <c r="B77" s="12" t="s">
        <v>33</v>
      </c>
      <c r="C77" s="24">
        <v>42247</v>
      </c>
      <c r="D77" s="14" t="s">
        <v>101</v>
      </c>
      <c r="E77" s="8" t="s">
        <v>17</v>
      </c>
      <c r="F77" s="25">
        <v>5</v>
      </c>
      <c r="G77" s="25">
        <v>95000</v>
      </c>
      <c r="H77" s="16">
        <v>475000</v>
      </c>
      <c r="I77" s="14"/>
      <c r="J77" s="14"/>
      <c r="K77" s="14"/>
    </row>
    <row r="78" spans="1:12" x14ac:dyDescent="0.2">
      <c r="A78" s="12">
        <f t="shared" si="2"/>
        <v>65</v>
      </c>
      <c r="B78" s="12" t="s">
        <v>33</v>
      </c>
      <c r="C78" s="24">
        <v>42247</v>
      </c>
      <c r="D78" s="14" t="s">
        <v>102</v>
      </c>
      <c r="E78" s="8" t="s">
        <v>17</v>
      </c>
      <c r="F78" s="25">
        <v>20</v>
      </c>
      <c r="G78" s="25">
        <v>85000</v>
      </c>
      <c r="H78" s="16">
        <v>1700000</v>
      </c>
      <c r="I78" s="14"/>
      <c r="J78" s="14"/>
      <c r="K78" s="14"/>
    </row>
    <row r="79" spans="1:12" x14ac:dyDescent="0.2">
      <c r="A79" s="12">
        <f t="shared" si="2"/>
        <v>66</v>
      </c>
      <c r="B79" s="12" t="s">
        <v>33</v>
      </c>
      <c r="C79" s="24">
        <v>42247</v>
      </c>
      <c r="D79" s="14" t="s">
        <v>103</v>
      </c>
      <c r="E79" s="8" t="s">
        <v>17</v>
      </c>
      <c r="F79" s="25">
        <v>2</v>
      </c>
      <c r="G79" s="25">
        <v>110000</v>
      </c>
      <c r="H79" s="16">
        <v>220000</v>
      </c>
      <c r="I79" s="14"/>
      <c r="J79" s="14"/>
      <c r="K79" s="14"/>
    </row>
    <row r="80" spans="1:12" x14ac:dyDescent="0.2">
      <c r="A80" s="12">
        <f t="shared" ref="A80:A143" si="3">A79+1</f>
        <v>67</v>
      </c>
      <c r="B80" s="12" t="s">
        <v>33</v>
      </c>
      <c r="C80" s="24">
        <v>42247</v>
      </c>
      <c r="D80" s="14" t="s">
        <v>104</v>
      </c>
      <c r="E80" s="8" t="s">
        <v>17</v>
      </c>
      <c r="F80" s="25">
        <v>2</v>
      </c>
      <c r="G80" s="25">
        <v>110000</v>
      </c>
      <c r="H80" s="16">
        <v>220000</v>
      </c>
      <c r="I80" s="14"/>
      <c r="J80" s="14"/>
      <c r="K80" s="14"/>
    </row>
    <row r="81" spans="1:11" x14ac:dyDescent="0.2">
      <c r="A81" s="12">
        <f t="shared" si="3"/>
        <v>68</v>
      </c>
      <c r="B81" s="12" t="s">
        <v>33</v>
      </c>
      <c r="C81" s="24">
        <v>42247</v>
      </c>
      <c r="D81" s="14" t="s">
        <v>105</v>
      </c>
      <c r="E81" s="8" t="s">
        <v>17</v>
      </c>
      <c r="F81" s="25">
        <v>2</v>
      </c>
      <c r="G81" s="25">
        <v>130000</v>
      </c>
      <c r="H81" s="16">
        <v>260000</v>
      </c>
      <c r="I81" s="14"/>
      <c r="J81" s="14"/>
      <c r="K81" s="14"/>
    </row>
    <row r="82" spans="1:11" x14ac:dyDescent="0.2">
      <c r="A82" s="12">
        <f t="shared" si="3"/>
        <v>69</v>
      </c>
      <c r="B82" s="12" t="s">
        <v>33</v>
      </c>
      <c r="C82" s="24">
        <v>42247</v>
      </c>
      <c r="D82" s="14" t="s">
        <v>106</v>
      </c>
      <c r="E82" s="8" t="s">
        <v>17</v>
      </c>
      <c r="F82" s="25">
        <v>20</v>
      </c>
      <c r="G82" s="25">
        <v>18040</v>
      </c>
      <c r="H82" s="16">
        <v>360800</v>
      </c>
      <c r="I82" s="14"/>
      <c r="J82" s="14"/>
      <c r="K82" s="14"/>
    </row>
    <row r="83" spans="1:11" x14ac:dyDescent="0.2">
      <c r="A83" s="12">
        <f t="shared" si="3"/>
        <v>70</v>
      </c>
      <c r="B83" s="12" t="s">
        <v>107</v>
      </c>
      <c r="C83" s="24">
        <v>42308</v>
      </c>
      <c r="D83" s="14" t="s">
        <v>108</v>
      </c>
      <c r="E83" s="8" t="s">
        <v>17</v>
      </c>
      <c r="F83" s="25">
        <v>1</v>
      </c>
      <c r="G83" s="25">
        <v>5400000</v>
      </c>
      <c r="H83" s="16">
        <v>5400000</v>
      </c>
      <c r="I83" s="14"/>
      <c r="J83" s="14"/>
      <c r="K83" s="14"/>
    </row>
    <row r="84" spans="1:11" x14ac:dyDescent="0.2">
      <c r="A84" s="12">
        <f t="shared" si="3"/>
        <v>71</v>
      </c>
      <c r="B84" s="12" t="s">
        <v>33</v>
      </c>
      <c r="C84" s="24">
        <v>42247</v>
      </c>
      <c r="D84" s="14" t="s">
        <v>109</v>
      </c>
      <c r="E84" s="8" t="s">
        <v>17</v>
      </c>
      <c r="F84" s="25">
        <v>1</v>
      </c>
      <c r="G84" s="25">
        <v>2000000</v>
      </c>
      <c r="H84" s="16">
        <v>2000000</v>
      </c>
      <c r="I84" s="14"/>
      <c r="J84" s="14"/>
      <c r="K84" s="14"/>
    </row>
    <row r="85" spans="1:11" x14ac:dyDescent="0.2">
      <c r="A85" s="12">
        <f t="shared" si="3"/>
        <v>72</v>
      </c>
      <c r="B85" s="12" t="s">
        <v>107</v>
      </c>
      <c r="C85" s="24">
        <v>42308</v>
      </c>
      <c r="D85" s="14" t="s">
        <v>110</v>
      </c>
      <c r="E85" s="8" t="s">
        <v>17</v>
      </c>
      <c r="F85" s="25">
        <v>1</v>
      </c>
      <c r="G85" s="25">
        <v>18500000</v>
      </c>
      <c r="H85" s="16">
        <v>18500000</v>
      </c>
      <c r="I85" s="14"/>
      <c r="J85" s="14"/>
      <c r="K85" s="14"/>
    </row>
    <row r="86" spans="1:11" x14ac:dyDescent="0.2">
      <c r="A86" s="12">
        <f t="shared" si="3"/>
        <v>73</v>
      </c>
      <c r="B86" s="12" t="s">
        <v>111</v>
      </c>
      <c r="C86" s="24">
        <v>42277</v>
      </c>
      <c r="D86" s="14" t="s">
        <v>112</v>
      </c>
      <c r="E86" s="8" t="s">
        <v>17</v>
      </c>
      <c r="F86" s="25">
        <v>1</v>
      </c>
      <c r="G86" s="25">
        <v>11000000</v>
      </c>
      <c r="H86" s="16">
        <v>11000000</v>
      </c>
      <c r="I86" s="14"/>
      <c r="J86" s="14"/>
      <c r="K86" s="14"/>
    </row>
    <row r="87" spans="1:11" x14ac:dyDescent="0.2">
      <c r="A87" s="12">
        <f t="shared" si="3"/>
        <v>74</v>
      </c>
      <c r="B87" s="12" t="s">
        <v>107</v>
      </c>
      <c r="C87" s="24">
        <v>42308</v>
      </c>
      <c r="D87" s="14" t="s">
        <v>113</v>
      </c>
      <c r="E87" s="8" t="s">
        <v>17</v>
      </c>
      <c r="F87" s="25">
        <v>1</v>
      </c>
      <c r="G87" s="25">
        <v>12000000</v>
      </c>
      <c r="H87" s="16">
        <v>12000000</v>
      </c>
      <c r="I87" s="14"/>
      <c r="J87" s="14"/>
      <c r="K87" s="14"/>
    </row>
    <row r="88" spans="1:11" x14ac:dyDescent="0.2">
      <c r="A88" s="12">
        <f t="shared" si="3"/>
        <v>75</v>
      </c>
      <c r="B88" s="12" t="s">
        <v>33</v>
      </c>
      <c r="C88" s="24">
        <v>42247</v>
      </c>
      <c r="D88" s="14" t="s">
        <v>114</v>
      </c>
      <c r="E88" s="8" t="s">
        <v>17</v>
      </c>
      <c r="F88" s="25">
        <v>150</v>
      </c>
      <c r="G88" s="25">
        <v>559876</v>
      </c>
      <c r="H88" s="16">
        <v>83981426</v>
      </c>
      <c r="I88" s="14"/>
      <c r="J88" s="14"/>
      <c r="K88" s="14"/>
    </row>
    <row r="89" spans="1:11" x14ac:dyDescent="0.2">
      <c r="A89" s="12">
        <f t="shared" si="3"/>
        <v>76</v>
      </c>
      <c r="B89" s="12" t="s">
        <v>33</v>
      </c>
      <c r="C89" s="24">
        <v>42247</v>
      </c>
      <c r="D89" s="14" t="s">
        <v>115</v>
      </c>
      <c r="E89" s="8" t="s">
        <v>17</v>
      </c>
      <c r="F89" s="25">
        <v>25</v>
      </c>
      <c r="G89" s="25">
        <v>308432</v>
      </c>
      <c r="H89" s="16">
        <v>7710797</v>
      </c>
      <c r="I89" s="14"/>
      <c r="J89" s="14"/>
      <c r="K89" s="14"/>
    </row>
    <row r="90" spans="1:11" x14ac:dyDescent="0.2">
      <c r="A90" s="12">
        <f t="shared" si="3"/>
        <v>77</v>
      </c>
      <c r="B90" s="12" t="s">
        <v>33</v>
      </c>
      <c r="C90" s="24">
        <v>42247</v>
      </c>
      <c r="D90" s="14" t="s">
        <v>116</v>
      </c>
      <c r="E90" s="8" t="s">
        <v>17</v>
      </c>
      <c r="F90" s="25">
        <v>2</v>
      </c>
      <c r="G90" s="25">
        <v>400000</v>
      </c>
      <c r="H90" s="16">
        <v>800000</v>
      </c>
      <c r="I90" s="14"/>
      <c r="J90" s="14"/>
      <c r="K90" s="14"/>
    </row>
    <row r="91" spans="1:11" x14ac:dyDescent="0.2">
      <c r="A91" s="12">
        <f t="shared" si="3"/>
        <v>78</v>
      </c>
      <c r="B91" s="12" t="s">
        <v>33</v>
      </c>
      <c r="C91" s="24">
        <v>42247</v>
      </c>
      <c r="D91" s="14" t="s">
        <v>117</v>
      </c>
      <c r="E91" s="8" t="s">
        <v>17</v>
      </c>
      <c r="F91" s="25">
        <v>2</v>
      </c>
      <c r="G91" s="25">
        <v>15000</v>
      </c>
      <c r="H91" s="16">
        <v>30000</v>
      </c>
      <c r="I91" s="14"/>
      <c r="J91" s="14"/>
      <c r="K91" s="14"/>
    </row>
    <row r="92" spans="1:11" x14ac:dyDescent="0.2">
      <c r="A92" s="12">
        <f t="shared" si="3"/>
        <v>79</v>
      </c>
      <c r="B92" s="12" t="s">
        <v>33</v>
      </c>
      <c r="C92" s="24">
        <v>42247</v>
      </c>
      <c r="D92" s="14" t="s">
        <v>118</v>
      </c>
      <c r="E92" s="8" t="s">
        <v>17</v>
      </c>
      <c r="F92" s="25">
        <v>2</v>
      </c>
      <c r="G92" s="25">
        <v>236364</v>
      </c>
      <c r="H92" s="16">
        <v>472727</v>
      </c>
      <c r="I92" s="14"/>
      <c r="J92" s="14"/>
      <c r="K92" s="14"/>
    </row>
    <row r="93" spans="1:11" x14ac:dyDescent="0.2">
      <c r="A93" s="12">
        <f t="shared" si="3"/>
        <v>80</v>
      </c>
      <c r="B93" s="12" t="s">
        <v>33</v>
      </c>
      <c r="C93" s="24">
        <v>42247</v>
      </c>
      <c r="D93" s="14" t="s">
        <v>119</v>
      </c>
      <c r="E93" s="8" t="s">
        <v>17</v>
      </c>
      <c r="F93" s="25">
        <v>2</v>
      </c>
      <c r="G93" s="25">
        <v>45000</v>
      </c>
      <c r="H93" s="16">
        <v>90000</v>
      </c>
      <c r="I93" s="14"/>
      <c r="J93" s="14"/>
      <c r="K93" s="14"/>
    </row>
    <row r="94" spans="1:11" x14ac:dyDescent="0.2">
      <c r="A94" s="12">
        <f t="shared" si="3"/>
        <v>81</v>
      </c>
      <c r="B94" s="12" t="s">
        <v>35</v>
      </c>
      <c r="C94" s="24">
        <v>42430</v>
      </c>
      <c r="D94" s="14" t="s">
        <v>120</v>
      </c>
      <c r="E94" s="8" t="s">
        <v>17</v>
      </c>
      <c r="F94" s="25">
        <v>1</v>
      </c>
      <c r="G94" s="25">
        <v>0</v>
      </c>
      <c r="H94" s="16">
        <v>0</v>
      </c>
      <c r="I94" s="14"/>
      <c r="J94" s="14"/>
      <c r="K94" s="14"/>
    </row>
    <row r="95" spans="1:11" x14ac:dyDescent="0.2">
      <c r="A95" s="12">
        <f t="shared" si="3"/>
        <v>82</v>
      </c>
      <c r="B95" s="12" t="s">
        <v>35</v>
      </c>
      <c r="C95" s="24">
        <v>42736</v>
      </c>
      <c r="D95" s="14" t="s">
        <v>121</v>
      </c>
      <c r="E95" s="8" t="s">
        <v>17</v>
      </c>
      <c r="F95" s="25">
        <v>1</v>
      </c>
      <c r="G95" s="25">
        <v>0</v>
      </c>
      <c r="H95" s="16">
        <v>0</v>
      </c>
      <c r="I95" s="14"/>
      <c r="J95" s="14"/>
      <c r="K95" s="14"/>
    </row>
    <row r="96" spans="1:11" x14ac:dyDescent="0.2">
      <c r="A96" s="12">
        <f t="shared" si="3"/>
        <v>83</v>
      </c>
      <c r="B96" s="12" t="s">
        <v>33</v>
      </c>
      <c r="C96" s="24">
        <v>42247</v>
      </c>
      <c r="D96" s="14" t="s">
        <v>122</v>
      </c>
      <c r="E96" s="8" t="s">
        <v>17</v>
      </c>
      <c r="F96" s="25">
        <v>2</v>
      </c>
      <c r="G96" s="25">
        <v>45650</v>
      </c>
      <c r="H96" s="16">
        <v>91299</v>
      </c>
      <c r="I96" s="14"/>
      <c r="J96" s="14"/>
      <c r="K96" s="14"/>
    </row>
    <row r="97" spans="1:11" x14ac:dyDescent="0.2">
      <c r="A97" s="12">
        <f t="shared" si="3"/>
        <v>84</v>
      </c>
      <c r="B97" s="12" t="s">
        <v>33</v>
      </c>
      <c r="C97" s="24">
        <v>42247</v>
      </c>
      <c r="D97" s="14" t="s">
        <v>123</v>
      </c>
      <c r="E97" s="8" t="s">
        <v>17</v>
      </c>
      <c r="F97" s="25">
        <v>2</v>
      </c>
      <c r="G97" s="25">
        <v>53300</v>
      </c>
      <c r="H97" s="16">
        <v>106600</v>
      </c>
      <c r="I97" s="14"/>
      <c r="J97" s="14"/>
      <c r="K97" s="14"/>
    </row>
    <row r="98" spans="1:11" x14ac:dyDescent="0.2">
      <c r="A98" s="12">
        <f t="shared" si="3"/>
        <v>85</v>
      </c>
      <c r="B98" s="12" t="s">
        <v>35</v>
      </c>
      <c r="C98" s="24">
        <v>42552</v>
      </c>
      <c r="D98" s="14" t="s">
        <v>124</v>
      </c>
      <c r="E98" s="8" t="s">
        <v>17</v>
      </c>
      <c r="F98" s="25">
        <v>1</v>
      </c>
      <c r="G98" s="25">
        <v>0</v>
      </c>
      <c r="H98" s="16">
        <v>0</v>
      </c>
      <c r="I98" s="14"/>
      <c r="J98" s="14"/>
      <c r="K98" s="14"/>
    </row>
    <row r="99" spans="1:11" x14ac:dyDescent="0.2">
      <c r="A99" s="12">
        <f t="shared" si="3"/>
        <v>86</v>
      </c>
      <c r="B99" s="12" t="s">
        <v>33</v>
      </c>
      <c r="C99" s="24">
        <v>42247</v>
      </c>
      <c r="D99" s="14" t="s">
        <v>125</v>
      </c>
      <c r="E99" s="8" t="s">
        <v>17</v>
      </c>
      <c r="F99" s="25">
        <v>2</v>
      </c>
      <c r="G99" s="25">
        <v>1409298</v>
      </c>
      <c r="H99" s="16">
        <v>2818596</v>
      </c>
      <c r="I99" s="14"/>
      <c r="J99" s="14"/>
      <c r="K99" s="14"/>
    </row>
    <row r="100" spans="1:11" x14ac:dyDescent="0.2">
      <c r="A100" s="12">
        <f t="shared" si="3"/>
        <v>87</v>
      </c>
      <c r="B100" s="12" t="s">
        <v>111</v>
      </c>
      <c r="C100" s="24">
        <v>42277</v>
      </c>
      <c r="D100" s="14" t="s">
        <v>126</v>
      </c>
      <c r="E100" s="8" t="s">
        <v>17</v>
      </c>
      <c r="F100" s="25">
        <v>1</v>
      </c>
      <c r="G100" s="25">
        <v>20500000</v>
      </c>
      <c r="H100" s="16">
        <v>20500000</v>
      </c>
      <c r="I100" s="14"/>
      <c r="J100" s="14"/>
      <c r="K100" s="14"/>
    </row>
    <row r="101" spans="1:11" x14ac:dyDescent="0.2">
      <c r="A101" s="12">
        <f t="shared" si="3"/>
        <v>88</v>
      </c>
      <c r="B101" s="12" t="s">
        <v>111</v>
      </c>
      <c r="C101" s="24">
        <v>42277</v>
      </c>
      <c r="D101" s="14" t="s">
        <v>126</v>
      </c>
      <c r="E101" s="8" t="s">
        <v>17</v>
      </c>
      <c r="F101" s="25">
        <v>2</v>
      </c>
      <c r="G101" s="25">
        <v>17700000</v>
      </c>
      <c r="H101" s="16">
        <v>35400000</v>
      </c>
      <c r="I101" s="14"/>
      <c r="J101" s="14"/>
      <c r="K101" s="14"/>
    </row>
    <row r="102" spans="1:11" x14ac:dyDescent="0.2">
      <c r="A102" s="12">
        <f t="shared" si="3"/>
        <v>89</v>
      </c>
      <c r="B102" s="12" t="s">
        <v>33</v>
      </c>
      <c r="C102" s="24">
        <v>42247</v>
      </c>
      <c r="D102" s="14" t="s">
        <v>127</v>
      </c>
      <c r="E102" s="8" t="s">
        <v>17</v>
      </c>
      <c r="F102" s="25">
        <v>10</v>
      </c>
      <c r="G102" s="25">
        <v>18000</v>
      </c>
      <c r="H102" s="16">
        <v>180000</v>
      </c>
      <c r="I102" s="14"/>
      <c r="J102" s="14"/>
      <c r="K102" s="14"/>
    </row>
    <row r="103" spans="1:11" x14ac:dyDescent="0.2">
      <c r="A103" s="12">
        <f t="shared" si="3"/>
        <v>90</v>
      </c>
      <c r="B103" s="12" t="s">
        <v>33</v>
      </c>
      <c r="C103" s="24">
        <v>42247</v>
      </c>
      <c r="D103" s="14" t="s">
        <v>128</v>
      </c>
      <c r="E103" s="8" t="s">
        <v>17</v>
      </c>
      <c r="F103" s="25">
        <v>6</v>
      </c>
      <c r="G103" s="25">
        <v>30000</v>
      </c>
      <c r="H103" s="16">
        <v>180000</v>
      </c>
      <c r="I103" s="14"/>
      <c r="J103" s="14"/>
      <c r="K103" s="14"/>
    </row>
    <row r="104" spans="1:11" x14ac:dyDescent="0.2">
      <c r="A104" s="12">
        <f t="shared" si="3"/>
        <v>91</v>
      </c>
      <c r="B104" s="12" t="s">
        <v>33</v>
      </c>
      <c r="C104" s="24">
        <v>42247</v>
      </c>
      <c r="D104" s="14" t="s">
        <v>129</v>
      </c>
      <c r="E104" s="8" t="s">
        <v>17</v>
      </c>
      <c r="F104" s="25">
        <v>4</v>
      </c>
      <c r="G104" s="25">
        <v>45000</v>
      </c>
      <c r="H104" s="16">
        <v>180000</v>
      </c>
      <c r="I104" s="14"/>
      <c r="J104" s="14"/>
      <c r="K104" s="14"/>
    </row>
    <row r="105" spans="1:11" x14ac:dyDescent="0.2">
      <c r="A105" s="12">
        <f t="shared" si="3"/>
        <v>92</v>
      </c>
      <c r="B105" s="12" t="s">
        <v>33</v>
      </c>
      <c r="C105" s="24">
        <v>42247</v>
      </c>
      <c r="D105" s="14" t="s">
        <v>130</v>
      </c>
      <c r="E105" s="8" t="s">
        <v>17</v>
      </c>
      <c r="F105" s="25">
        <v>2</v>
      </c>
      <c r="G105" s="25">
        <v>55000</v>
      </c>
      <c r="H105" s="16">
        <v>110000</v>
      </c>
      <c r="I105" s="14"/>
      <c r="J105" s="14"/>
      <c r="K105" s="14"/>
    </row>
    <row r="106" spans="1:11" x14ac:dyDescent="0.2">
      <c r="A106" s="12">
        <f t="shared" si="3"/>
        <v>93</v>
      </c>
      <c r="B106" s="12" t="s">
        <v>33</v>
      </c>
      <c r="C106" s="24">
        <v>42247</v>
      </c>
      <c r="D106" s="14" t="s">
        <v>131</v>
      </c>
      <c r="E106" s="8" t="s">
        <v>17</v>
      </c>
      <c r="F106" s="25">
        <v>4</v>
      </c>
      <c r="G106" s="25">
        <v>70000</v>
      </c>
      <c r="H106" s="16">
        <v>280000</v>
      </c>
      <c r="I106" s="14"/>
      <c r="J106" s="14"/>
      <c r="K106" s="14"/>
    </row>
    <row r="107" spans="1:11" x14ac:dyDescent="0.2">
      <c r="A107" s="12">
        <f t="shared" si="3"/>
        <v>94</v>
      </c>
      <c r="B107" s="12" t="s">
        <v>33</v>
      </c>
      <c r="C107" s="24">
        <v>42247</v>
      </c>
      <c r="D107" s="14" t="s">
        <v>132</v>
      </c>
      <c r="E107" s="8" t="s">
        <v>17</v>
      </c>
      <c r="F107" s="25">
        <v>2</v>
      </c>
      <c r="G107" s="25">
        <v>85000</v>
      </c>
      <c r="H107" s="16">
        <v>170000</v>
      </c>
      <c r="I107" s="14"/>
      <c r="J107" s="14"/>
      <c r="K107" s="14"/>
    </row>
    <row r="108" spans="1:11" x14ac:dyDescent="0.2">
      <c r="A108" s="12">
        <f t="shared" si="3"/>
        <v>95</v>
      </c>
      <c r="B108" s="12" t="s">
        <v>33</v>
      </c>
      <c r="C108" s="24">
        <v>42247</v>
      </c>
      <c r="D108" s="14" t="s">
        <v>133</v>
      </c>
      <c r="E108" s="8" t="s">
        <v>17</v>
      </c>
      <c r="F108" s="25">
        <v>2</v>
      </c>
      <c r="G108" s="25">
        <v>105000</v>
      </c>
      <c r="H108" s="16">
        <v>210000</v>
      </c>
      <c r="I108" s="14"/>
      <c r="J108" s="14"/>
      <c r="K108" s="14"/>
    </row>
    <row r="109" spans="1:11" x14ac:dyDescent="0.2">
      <c r="A109" s="12">
        <f t="shared" si="3"/>
        <v>96</v>
      </c>
      <c r="B109" s="12" t="s">
        <v>33</v>
      </c>
      <c r="C109" s="24">
        <v>42247</v>
      </c>
      <c r="D109" s="14" t="s">
        <v>134</v>
      </c>
      <c r="E109" s="8" t="s">
        <v>17</v>
      </c>
      <c r="F109" s="25">
        <v>1</v>
      </c>
      <c r="G109" s="25">
        <v>320000</v>
      </c>
      <c r="H109" s="16">
        <v>320000</v>
      </c>
      <c r="I109" s="14"/>
      <c r="J109" s="14"/>
      <c r="K109" s="14"/>
    </row>
    <row r="110" spans="1:11" x14ac:dyDescent="0.2">
      <c r="A110" s="12">
        <f t="shared" si="3"/>
        <v>97</v>
      </c>
      <c r="B110" s="12" t="s">
        <v>33</v>
      </c>
      <c r="C110" s="24">
        <v>42247</v>
      </c>
      <c r="D110" s="14" t="s">
        <v>135</v>
      </c>
      <c r="E110" s="8" t="s">
        <v>17</v>
      </c>
      <c r="F110" s="25">
        <v>1</v>
      </c>
      <c r="G110" s="25">
        <v>95000</v>
      </c>
      <c r="H110" s="16">
        <v>95000</v>
      </c>
      <c r="I110" s="14"/>
      <c r="J110" s="14"/>
      <c r="K110" s="14"/>
    </row>
    <row r="111" spans="1:11" x14ac:dyDescent="0.2">
      <c r="A111" s="12">
        <f t="shared" si="3"/>
        <v>98</v>
      </c>
      <c r="B111" s="12" t="s">
        <v>33</v>
      </c>
      <c r="C111" s="24">
        <v>42247</v>
      </c>
      <c r="D111" s="14" t="s">
        <v>136</v>
      </c>
      <c r="E111" s="8" t="s">
        <v>17</v>
      </c>
      <c r="F111" s="25">
        <v>1</v>
      </c>
      <c r="G111" s="25">
        <v>536364</v>
      </c>
      <c r="H111" s="16">
        <v>536364</v>
      </c>
      <c r="I111" s="14"/>
      <c r="J111" s="14"/>
      <c r="K111" s="14"/>
    </row>
    <row r="112" spans="1:11" x14ac:dyDescent="0.2">
      <c r="A112" s="12">
        <f t="shared" si="3"/>
        <v>99</v>
      </c>
      <c r="B112" s="12" t="s">
        <v>33</v>
      </c>
      <c r="C112" s="24">
        <v>42247</v>
      </c>
      <c r="D112" s="14" t="s">
        <v>137</v>
      </c>
      <c r="E112" s="8" t="s">
        <v>17</v>
      </c>
      <c r="F112" s="25">
        <v>2</v>
      </c>
      <c r="G112" s="25">
        <v>30000</v>
      </c>
      <c r="H112" s="16">
        <v>60000</v>
      </c>
      <c r="I112" s="14"/>
      <c r="J112" s="14"/>
      <c r="K112" s="14"/>
    </row>
    <row r="113" spans="1:12" x14ac:dyDescent="0.2">
      <c r="A113" s="12">
        <f t="shared" si="3"/>
        <v>100</v>
      </c>
      <c r="B113" s="12" t="s">
        <v>33</v>
      </c>
      <c r="C113" s="24">
        <v>42247</v>
      </c>
      <c r="D113" s="14" t="s">
        <v>138</v>
      </c>
      <c r="E113" s="8" t="s">
        <v>17</v>
      </c>
      <c r="F113" s="25">
        <v>1</v>
      </c>
      <c r="G113" s="25">
        <v>45000</v>
      </c>
      <c r="H113" s="16">
        <v>45000</v>
      </c>
      <c r="I113" s="14"/>
      <c r="J113" s="14"/>
      <c r="K113" s="14"/>
    </row>
    <row r="114" spans="1:12" x14ac:dyDescent="0.2">
      <c r="A114" s="12">
        <f t="shared" si="3"/>
        <v>101</v>
      </c>
      <c r="B114" s="12" t="s">
        <v>33</v>
      </c>
      <c r="C114" s="24">
        <v>42247</v>
      </c>
      <c r="D114" s="14" t="s">
        <v>139</v>
      </c>
      <c r="E114" s="8" t="s">
        <v>17</v>
      </c>
      <c r="F114" s="25">
        <v>2</v>
      </c>
      <c r="G114" s="25">
        <v>25000</v>
      </c>
      <c r="H114" s="16">
        <v>50000</v>
      </c>
      <c r="I114" s="14"/>
      <c r="J114" s="14"/>
      <c r="K114" s="14"/>
    </row>
    <row r="115" spans="1:12" x14ac:dyDescent="0.2">
      <c r="A115" s="12">
        <f t="shared" si="3"/>
        <v>102</v>
      </c>
      <c r="B115" s="12" t="s">
        <v>35</v>
      </c>
      <c r="C115" s="24">
        <v>42767</v>
      </c>
      <c r="D115" s="14" t="s">
        <v>140</v>
      </c>
      <c r="E115" s="8" t="s">
        <v>17</v>
      </c>
      <c r="F115" s="25">
        <v>10</v>
      </c>
      <c r="G115" s="25">
        <v>0</v>
      </c>
      <c r="H115" s="16">
        <v>0</v>
      </c>
      <c r="I115" s="14"/>
      <c r="J115" s="14"/>
      <c r="K115" s="14"/>
    </row>
    <row r="116" spans="1:12" x14ac:dyDescent="0.2">
      <c r="A116" s="12">
        <f t="shared" si="3"/>
        <v>103</v>
      </c>
      <c r="B116" s="12" t="s">
        <v>35</v>
      </c>
      <c r="C116" s="24">
        <v>42767</v>
      </c>
      <c r="D116" s="14" t="s">
        <v>141</v>
      </c>
      <c r="E116" s="8" t="s">
        <v>17</v>
      </c>
      <c r="F116" s="25">
        <v>4</v>
      </c>
      <c r="G116" s="25">
        <v>0</v>
      </c>
      <c r="H116" s="16">
        <v>0</v>
      </c>
      <c r="I116" s="14"/>
      <c r="J116" s="14"/>
      <c r="K116" s="14"/>
    </row>
    <row r="117" spans="1:12" x14ac:dyDescent="0.2">
      <c r="A117" s="12">
        <f t="shared" si="3"/>
        <v>104</v>
      </c>
      <c r="B117" s="12" t="s">
        <v>33</v>
      </c>
      <c r="C117" s="24">
        <v>42247</v>
      </c>
      <c r="D117" s="14" t="s">
        <v>142</v>
      </c>
      <c r="E117" s="8" t="s">
        <v>17</v>
      </c>
      <c r="F117" s="25">
        <v>1</v>
      </c>
      <c r="G117" s="25">
        <v>66000</v>
      </c>
      <c r="H117" s="16">
        <v>66000</v>
      </c>
      <c r="I117" s="14"/>
      <c r="J117" s="14"/>
      <c r="K117" s="14"/>
    </row>
    <row r="118" spans="1:12" x14ac:dyDescent="0.2">
      <c r="A118" s="12"/>
      <c r="B118" s="14"/>
      <c r="C118" s="14"/>
      <c r="D118" s="35">
        <v>0</v>
      </c>
      <c r="E118" s="8"/>
      <c r="F118" s="36"/>
      <c r="G118" s="14"/>
      <c r="H118" s="37">
        <v>240895253</v>
      </c>
      <c r="I118" s="14"/>
      <c r="J118" s="14"/>
      <c r="K118" s="14"/>
    </row>
    <row r="119" spans="1:12" x14ac:dyDescent="0.2">
      <c r="A119" s="12"/>
      <c r="B119" s="14"/>
      <c r="C119" s="14"/>
      <c r="D119" s="38" t="s">
        <v>143</v>
      </c>
      <c r="E119" s="8"/>
      <c r="F119" s="14"/>
      <c r="G119" s="14"/>
      <c r="H119" s="14"/>
      <c r="I119" s="14"/>
      <c r="J119" s="14"/>
      <c r="K119" s="14"/>
    </row>
    <row r="120" spans="1:12" x14ac:dyDescent="0.2">
      <c r="A120" s="12">
        <f t="shared" si="3"/>
        <v>1</v>
      </c>
      <c r="B120" s="12" t="s">
        <v>144</v>
      </c>
      <c r="C120" s="24">
        <v>42308</v>
      </c>
      <c r="D120" s="14" t="s">
        <v>145</v>
      </c>
      <c r="E120" s="8" t="s">
        <v>17</v>
      </c>
      <c r="F120" s="25">
        <v>9</v>
      </c>
      <c r="G120" s="25">
        <v>2900000</v>
      </c>
      <c r="H120" s="16">
        <v>26100000</v>
      </c>
      <c r="I120" s="14"/>
      <c r="J120" s="14"/>
      <c r="K120" s="14"/>
    </row>
    <row r="121" spans="1:12" x14ac:dyDescent="0.2">
      <c r="A121" s="12">
        <f t="shared" si="3"/>
        <v>2</v>
      </c>
      <c r="B121" s="12" t="s">
        <v>144</v>
      </c>
      <c r="C121" s="24">
        <v>42308</v>
      </c>
      <c r="D121" s="14" t="s">
        <v>146</v>
      </c>
      <c r="E121" s="8" t="s">
        <v>17</v>
      </c>
      <c r="F121" s="25">
        <v>7</v>
      </c>
      <c r="G121" s="25">
        <v>2000000</v>
      </c>
      <c r="H121" s="16">
        <v>14000000</v>
      </c>
      <c r="I121" s="14"/>
      <c r="J121" s="14"/>
      <c r="K121" s="14"/>
    </row>
    <row r="122" spans="1:12" x14ac:dyDescent="0.2">
      <c r="A122" s="12">
        <f t="shared" si="3"/>
        <v>3</v>
      </c>
      <c r="B122" s="12" t="s">
        <v>147</v>
      </c>
      <c r="C122" s="24">
        <v>42247</v>
      </c>
      <c r="D122" s="14" t="s">
        <v>148</v>
      </c>
      <c r="E122" s="8" t="s">
        <v>17</v>
      </c>
      <c r="F122" s="25">
        <v>1</v>
      </c>
      <c r="G122" s="25">
        <v>345455</v>
      </c>
      <c r="H122" s="16">
        <v>345455</v>
      </c>
      <c r="I122" s="14"/>
      <c r="J122" s="14"/>
      <c r="K122" s="14"/>
    </row>
    <row r="123" spans="1:12" x14ac:dyDescent="0.2">
      <c r="A123" s="12">
        <f t="shared" si="3"/>
        <v>4</v>
      </c>
      <c r="B123" s="12" t="s">
        <v>35</v>
      </c>
      <c r="C123" s="24">
        <v>42248</v>
      </c>
      <c r="D123" s="14" t="s">
        <v>149</v>
      </c>
      <c r="E123" s="8" t="s">
        <v>17</v>
      </c>
      <c r="F123" s="25">
        <v>1</v>
      </c>
      <c r="G123" s="25">
        <v>135455</v>
      </c>
      <c r="H123" s="16">
        <v>135455</v>
      </c>
      <c r="I123" s="14"/>
      <c r="J123" s="14"/>
      <c r="K123" s="14"/>
    </row>
    <row r="124" spans="1:12" x14ac:dyDescent="0.2">
      <c r="A124" s="12">
        <f t="shared" si="3"/>
        <v>5</v>
      </c>
      <c r="B124" s="12" t="s">
        <v>35</v>
      </c>
      <c r="C124" s="24">
        <v>42248</v>
      </c>
      <c r="D124" s="14" t="s">
        <v>150</v>
      </c>
      <c r="E124" s="8" t="s">
        <v>17</v>
      </c>
      <c r="F124" s="25">
        <v>4</v>
      </c>
      <c r="G124" s="25">
        <v>107172</v>
      </c>
      <c r="H124" s="16">
        <v>428688</v>
      </c>
      <c r="I124" s="14"/>
      <c r="J124" s="14"/>
      <c r="K124" s="14"/>
    </row>
    <row r="125" spans="1:12" x14ac:dyDescent="0.2">
      <c r="A125" s="12">
        <f t="shared" si="3"/>
        <v>6</v>
      </c>
      <c r="B125" s="12" t="s">
        <v>35</v>
      </c>
      <c r="C125" s="24">
        <v>42248</v>
      </c>
      <c r="D125" s="14" t="s">
        <v>151</v>
      </c>
      <c r="E125" s="8" t="s">
        <v>17</v>
      </c>
      <c r="F125" s="25">
        <v>1</v>
      </c>
      <c r="G125" s="25">
        <v>170000</v>
      </c>
      <c r="H125" s="16">
        <v>170000</v>
      </c>
      <c r="I125" s="14"/>
      <c r="J125" s="14"/>
      <c r="K125" s="14"/>
    </row>
    <row r="126" spans="1:12" x14ac:dyDescent="0.2">
      <c r="A126" s="42">
        <f t="shared" si="3"/>
        <v>7</v>
      </c>
      <c r="B126" s="42" t="s">
        <v>152</v>
      </c>
      <c r="C126" s="43">
        <v>42644</v>
      </c>
      <c r="D126" s="44" t="s">
        <v>153</v>
      </c>
      <c r="E126" s="45" t="s">
        <v>17</v>
      </c>
      <c r="F126" s="46">
        <v>2</v>
      </c>
      <c r="G126" s="46">
        <v>4182727</v>
      </c>
      <c r="H126" s="47">
        <v>8365454</v>
      </c>
      <c r="I126" s="44"/>
      <c r="J126" s="44"/>
      <c r="K126" s="44"/>
      <c r="L126" s="1" t="s">
        <v>198</v>
      </c>
    </row>
    <row r="127" spans="1:12" x14ac:dyDescent="0.2">
      <c r="A127" s="12">
        <f t="shared" si="3"/>
        <v>8</v>
      </c>
      <c r="B127" s="12" t="s">
        <v>147</v>
      </c>
      <c r="C127" s="24">
        <v>42247</v>
      </c>
      <c r="D127" s="14" t="s">
        <v>154</v>
      </c>
      <c r="E127" s="8" t="s">
        <v>17</v>
      </c>
      <c r="F127" s="25">
        <v>1</v>
      </c>
      <c r="G127" s="25">
        <v>45000</v>
      </c>
      <c r="H127" s="16">
        <v>45000</v>
      </c>
      <c r="I127" s="14"/>
      <c r="J127" s="14"/>
      <c r="K127" s="14"/>
    </row>
    <row r="128" spans="1:12" x14ac:dyDescent="0.2">
      <c r="A128" s="12">
        <f t="shared" si="3"/>
        <v>9</v>
      </c>
      <c r="B128" s="12" t="s">
        <v>147</v>
      </c>
      <c r="C128" s="24">
        <v>42247</v>
      </c>
      <c r="D128" s="14" t="s">
        <v>41</v>
      </c>
      <c r="E128" s="8" t="s">
        <v>17</v>
      </c>
      <c r="F128" s="25">
        <v>3</v>
      </c>
      <c r="G128" s="25">
        <v>40000</v>
      </c>
      <c r="H128" s="16">
        <v>120000</v>
      </c>
      <c r="I128" s="14"/>
      <c r="J128" s="14"/>
      <c r="K128" s="14"/>
    </row>
    <row r="129" spans="1:12" x14ac:dyDescent="0.2">
      <c r="A129" s="12">
        <f t="shared" si="3"/>
        <v>10</v>
      </c>
      <c r="B129" s="12" t="s">
        <v>147</v>
      </c>
      <c r="C129" s="24">
        <v>42247</v>
      </c>
      <c r="D129" s="14" t="s">
        <v>155</v>
      </c>
      <c r="E129" s="8" t="s">
        <v>17</v>
      </c>
      <c r="F129" s="25">
        <v>1</v>
      </c>
      <c r="G129" s="25">
        <v>35000</v>
      </c>
      <c r="H129" s="16">
        <v>35000</v>
      </c>
      <c r="I129" s="14"/>
      <c r="J129" s="14"/>
      <c r="K129" s="14"/>
    </row>
    <row r="130" spans="1:12" x14ac:dyDescent="0.2">
      <c r="A130" s="12">
        <f t="shared" si="3"/>
        <v>11</v>
      </c>
      <c r="B130" s="12" t="s">
        <v>147</v>
      </c>
      <c r="C130" s="24">
        <v>42247</v>
      </c>
      <c r="D130" s="14" t="s">
        <v>45</v>
      </c>
      <c r="E130" s="8" t="s">
        <v>17</v>
      </c>
      <c r="F130" s="25">
        <v>1</v>
      </c>
      <c r="G130" s="25">
        <v>650000</v>
      </c>
      <c r="H130" s="16">
        <v>650000</v>
      </c>
      <c r="I130" s="14"/>
      <c r="J130" s="14"/>
      <c r="K130" s="14"/>
    </row>
    <row r="131" spans="1:12" x14ac:dyDescent="0.2">
      <c r="A131" s="12">
        <f t="shared" si="3"/>
        <v>12</v>
      </c>
      <c r="B131" s="12" t="s">
        <v>147</v>
      </c>
      <c r="C131" s="24">
        <v>42247</v>
      </c>
      <c r="D131" s="14" t="s">
        <v>156</v>
      </c>
      <c r="E131" s="8" t="s">
        <v>17</v>
      </c>
      <c r="F131" s="25">
        <v>3</v>
      </c>
      <c r="G131" s="25">
        <v>20000</v>
      </c>
      <c r="H131" s="16">
        <v>60000</v>
      </c>
      <c r="I131" s="14"/>
      <c r="J131" s="14"/>
      <c r="K131" s="14"/>
    </row>
    <row r="132" spans="1:12" x14ac:dyDescent="0.2">
      <c r="A132" s="12">
        <f t="shared" si="3"/>
        <v>13</v>
      </c>
      <c r="B132" s="12" t="s">
        <v>157</v>
      </c>
      <c r="C132" s="24">
        <v>42244</v>
      </c>
      <c r="D132" s="14" t="s">
        <v>158</v>
      </c>
      <c r="E132" s="8" t="s">
        <v>17</v>
      </c>
      <c r="F132" s="25">
        <v>1</v>
      </c>
      <c r="G132" s="25">
        <v>15600</v>
      </c>
      <c r="H132" s="16">
        <v>15600</v>
      </c>
      <c r="I132" s="14"/>
      <c r="J132" s="14"/>
      <c r="K132" s="14"/>
    </row>
    <row r="133" spans="1:12" x14ac:dyDescent="0.2">
      <c r="A133" s="12">
        <f t="shared" si="3"/>
        <v>14</v>
      </c>
      <c r="B133" s="12" t="s">
        <v>147</v>
      </c>
      <c r="C133" s="24">
        <v>42247</v>
      </c>
      <c r="D133" s="14" t="s">
        <v>159</v>
      </c>
      <c r="E133" s="8" t="s">
        <v>17</v>
      </c>
      <c r="F133" s="25">
        <v>10</v>
      </c>
      <c r="G133" s="25">
        <v>685637</v>
      </c>
      <c r="H133" s="16">
        <v>6856370</v>
      </c>
      <c r="I133" s="14"/>
      <c r="J133" s="14"/>
      <c r="K133" s="14"/>
    </row>
    <row r="134" spans="1:12" x14ac:dyDescent="0.2">
      <c r="A134" s="12">
        <f t="shared" si="3"/>
        <v>15</v>
      </c>
      <c r="B134" s="12" t="s">
        <v>147</v>
      </c>
      <c r="C134" s="24">
        <v>42247</v>
      </c>
      <c r="D134" s="14" t="s">
        <v>160</v>
      </c>
      <c r="E134" s="8" t="s">
        <v>17</v>
      </c>
      <c r="F134" s="25">
        <v>12</v>
      </c>
      <c r="G134" s="25">
        <v>398939</v>
      </c>
      <c r="H134" s="16">
        <v>4787269</v>
      </c>
      <c r="I134" s="14"/>
      <c r="J134" s="14"/>
      <c r="K134" s="14"/>
    </row>
    <row r="135" spans="1:12" x14ac:dyDescent="0.2">
      <c r="A135" s="12">
        <f t="shared" si="3"/>
        <v>16</v>
      </c>
      <c r="B135" s="12" t="s">
        <v>147</v>
      </c>
      <c r="C135" s="24">
        <v>42247</v>
      </c>
      <c r="D135" s="14" t="s">
        <v>161</v>
      </c>
      <c r="E135" s="8" t="s">
        <v>17</v>
      </c>
      <c r="F135" s="25">
        <v>2</v>
      </c>
      <c r="G135" s="25">
        <v>16916</v>
      </c>
      <c r="H135" s="16">
        <v>33831</v>
      </c>
      <c r="I135" s="14"/>
      <c r="J135" s="14"/>
      <c r="K135" s="14"/>
    </row>
    <row r="136" spans="1:12" x14ac:dyDescent="0.2">
      <c r="A136" s="12">
        <f t="shared" si="3"/>
        <v>17</v>
      </c>
      <c r="B136" s="12" t="s">
        <v>35</v>
      </c>
      <c r="C136" s="24">
        <v>42767</v>
      </c>
      <c r="D136" s="14" t="s">
        <v>162</v>
      </c>
      <c r="E136" s="8" t="s">
        <v>17</v>
      </c>
      <c r="F136" s="25">
        <v>8</v>
      </c>
      <c r="G136" s="25">
        <v>0</v>
      </c>
      <c r="H136" s="16">
        <v>0</v>
      </c>
      <c r="I136" s="14"/>
      <c r="J136" s="14"/>
      <c r="K136" s="14"/>
    </row>
    <row r="137" spans="1:12" customFormat="1" ht="15" x14ac:dyDescent="0.25">
      <c r="A137" s="42">
        <f t="shared" si="3"/>
        <v>18</v>
      </c>
      <c r="B137" s="48" t="s">
        <v>163</v>
      </c>
      <c r="C137" s="49" t="s">
        <v>164</v>
      </c>
      <c r="D137" s="50" t="s">
        <v>162</v>
      </c>
      <c r="E137" s="45" t="s">
        <v>17</v>
      </c>
      <c r="F137" s="51">
        <v>5</v>
      </c>
      <c r="G137" s="51">
        <v>44818.15</v>
      </c>
      <c r="H137" s="52">
        <f>F137*G137</f>
        <v>224090.75</v>
      </c>
      <c r="I137" s="53"/>
      <c r="J137" s="54"/>
      <c r="K137" s="55"/>
      <c r="L137" t="s">
        <v>199</v>
      </c>
    </row>
    <row r="138" spans="1:12" x14ac:dyDescent="0.2">
      <c r="A138" s="12">
        <f t="shared" si="3"/>
        <v>19</v>
      </c>
      <c r="B138" s="12" t="s">
        <v>144</v>
      </c>
      <c r="C138" s="24">
        <v>42308</v>
      </c>
      <c r="D138" s="14" t="s">
        <v>165</v>
      </c>
      <c r="E138" s="8" t="s">
        <v>17</v>
      </c>
      <c r="F138" s="25">
        <v>9</v>
      </c>
      <c r="G138" s="25">
        <v>5200000</v>
      </c>
      <c r="H138" s="16">
        <v>46800000</v>
      </c>
      <c r="I138" s="14"/>
      <c r="J138" s="14"/>
      <c r="K138" s="14"/>
    </row>
    <row r="139" spans="1:12" x14ac:dyDescent="0.2">
      <c r="A139" s="12">
        <f t="shared" si="3"/>
        <v>20</v>
      </c>
      <c r="B139" s="12" t="s">
        <v>144</v>
      </c>
      <c r="C139" s="24">
        <v>42308</v>
      </c>
      <c r="D139" s="14" t="s">
        <v>166</v>
      </c>
      <c r="E139" s="8" t="s">
        <v>17</v>
      </c>
      <c r="F139" s="25">
        <v>32</v>
      </c>
      <c r="G139" s="25">
        <v>700000</v>
      </c>
      <c r="H139" s="16">
        <v>22400000</v>
      </c>
      <c r="I139" s="14"/>
      <c r="J139" s="14"/>
      <c r="K139" s="14"/>
    </row>
    <row r="140" spans="1:12" x14ac:dyDescent="0.2">
      <c r="A140" s="12">
        <f t="shared" si="3"/>
        <v>21</v>
      </c>
      <c r="B140" s="12" t="s">
        <v>33</v>
      </c>
      <c r="C140" s="24">
        <v>42247</v>
      </c>
      <c r="D140" s="14" t="s">
        <v>167</v>
      </c>
      <c r="E140" s="8" t="s">
        <v>17</v>
      </c>
      <c r="F140" s="25">
        <v>1</v>
      </c>
      <c r="G140" s="25">
        <v>350000</v>
      </c>
      <c r="H140" s="16">
        <v>350000</v>
      </c>
      <c r="I140" s="14"/>
      <c r="J140" s="14"/>
      <c r="K140" s="14"/>
    </row>
    <row r="141" spans="1:12" x14ac:dyDescent="0.2">
      <c r="A141" s="12">
        <f t="shared" si="3"/>
        <v>22</v>
      </c>
      <c r="B141" s="12" t="s">
        <v>33</v>
      </c>
      <c r="C141" s="24">
        <v>42247</v>
      </c>
      <c r="D141" s="14" t="s">
        <v>168</v>
      </c>
      <c r="E141" s="8" t="s">
        <v>17</v>
      </c>
      <c r="F141" s="25">
        <v>1</v>
      </c>
      <c r="G141" s="25">
        <v>180000</v>
      </c>
      <c r="H141" s="16">
        <v>180000</v>
      </c>
      <c r="I141" s="14"/>
      <c r="J141" s="14"/>
      <c r="K141" s="14"/>
    </row>
    <row r="142" spans="1:12" x14ac:dyDescent="0.2">
      <c r="A142" s="12">
        <f t="shared" si="3"/>
        <v>23</v>
      </c>
      <c r="B142" s="12" t="s">
        <v>35</v>
      </c>
      <c r="C142" s="24">
        <v>42248</v>
      </c>
      <c r="D142" s="14" t="s">
        <v>169</v>
      </c>
      <c r="E142" s="8" t="s">
        <v>17</v>
      </c>
      <c r="F142" s="25">
        <v>6</v>
      </c>
      <c r="G142" s="25">
        <v>490000</v>
      </c>
      <c r="H142" s="16">
        <v>2940000</v>
      </c>
      <c r="I142" s="14"/>
      <c r="J142" s="14"/>
      <c r="K142" s="14"/>
    </row>
    <row r="143" spans="1:12" x14ac:dyDescent="0.2">
      <c r="A143" s="12">
        <f t="shared" si="3"/>
        <v>24</v>
      </c>
      <c r="B143" s="12" t="s">
        <v>35</v>
      </c>
      <c r="C143" s="24">
        <v>42552</v>
      </c>
      <c r="D143" s="14" t="s">
        <v>170</v>
      </c>
      <c r="E143" s="8" t="s">
        <v>17</v>
      </c>
      <c r="F143" s="25">
        <v>2</v>
      </c>
      <c r="G143" s="25">
        <v>0</v>
      </c>
      <c r="H143" s="16">
        <v>0</v>
      </c>
      <c r="I143" s="14"/>
      <c r="J143" s="14"/>
      <c r="K143" s="14"/>
    </row>
    <row r="144" spans="1:12" x14ac:dyDescent="0.2">
      <c r="A144" s="12">
        <f t="shared" ref="A144:A169" si="4">A143+1</f>
        <v>25</v>
      </c>
      <c r="B144" s="12" t="s">
        <v>147</v>
      </c>
      <c r="C144" s="24">
        <v>42247</v>
      </c>
      <c r="D144" s="14" t="s">
        <v>171</v>
      </c>
      <c r="E144" s="8" t="s">
        <v>17</v>
      </c>
      <c r="F144" s="25">
        <v>17</v>
      </c>
      <c r="G144" s="25">
        <v>228980</v>
      </c>
      <c r="H144" s="16">
        <v>3892656</v>
      </c>
      <c r="I144" s="14"/>
      <c r="J144" s="14"/>
      <c r="K144" s="14"/>
    </row>
    <row r="145" spans="1:11" x14ac:dyDescent="0.2">
      <c r="A145" s="12">
        <f t="shared" si="4"/>
        <v>26</v>
      </c>
      <c r="B145" s="12" t="s">
        <v>147</v>
      </c>
      <c r="C145" s="24">
        <v>42247</v>
      </c>
      <c r="D145" s="14" t="s">
        <v>172</v>
      </c>
      <c r="E145" s="8" t="s">
        <v>17</v>
      </c>
      <c r="F145" s="25">
        <v>1</v>
      </c>
      <c r="G145" s="25">
        <v>2000000</v>
      </c>
      <c r="H145" s="16">
        <v>2000000</v>
      </c>
      <c r="I145" s="14"/>
      <c r="J145" s="14"/>
      <c r="K145" s="14"/>
    </row>
    <row r="146" spans="1:11" x14ac:dyDescent="0.2">
      <c r="A146" s="12">
        <f t="shared" si="4"/>
        <v>27</v>
      </c>
      <c r="B146" s="12" t="s">
        <v>147</v>
      </c>
      <c r="C146" s="24">
        <v>42247</v>
      </c>
      <c r="D146" s="14" t="s">
        <v>173</v>
      </c>
      <c r="E146" s="8" t="s">
        <v>17</v>
      </c>
      <c r="F146" s="25">
        <v>45</v>
      </c>
      <c r="G146" s="25">
        <v>226667</v>
      </c>
      <c r="H146" s="16">
        <v>10200000</v>
      </c>
      <c r="I146" s="14"/>
      <c r="J146" s="14"/>
      <c r="K146" s="14"/>
    </row>
    <row r="147" spans="1:11" x14ac:dyDescent="0.2">
      <c r="A147" s="12">
        <f t="shared" si="4"/>
        <v>28</v>
      </c>
      <c r="B147" s="12" t="s">
        <v>147</v>
      </c>
      <c r="C147" s="24">
        <v>42247</v>
      </c>
      <c r="D147" s="14" t="s">
        <v>174</v>
      </c>
      <c r="E147" s="8" t="s">
        <v>17</v>
      </c>
      <c r="F147" s="25">
        <v>36</v>
      </c>
      <c r="G147" s="25">
        <v>38852</v>
      </c>
      <c r="H147" s="16">
        <v>1398673</v>
      </c>
      <c r="I147" s="14"/>
      <c r="J147" s="14"/>
      <c r="K147" s="14"/>
    </row>
    <row r="148" spans="1:11" x14ac:dyDescent="0.2">
      <c r="A148" s="12">
        <f t="shared" si="4"/>
        <v>29</v>
      </c>
      <c r="B148" s="12" t="s">
        <v>35</v>
      </c>
      <c r="C148" s="24">
        <v>42248</v>
      </c>
      <c r="D148" s="14" t="s">
        <v>175</v>
      </c>
      <c r="E148" s="8" t="s">
        <v>17</v>
      </c>
      <c r="F148" s="25">
        <v>3</v>
      </c>
      <c r="G148" s="25">
        <v>58243</v>
      </c>
      <c r="H148" s="16">
        <v>174728</v>
      </c>
      <c r="I148" s="14"/>
      <c r="J148" s="14"/>
      <c r="K148" s="14"/>
    </row>
    <row r="149" spans="1:11" x14ac:dyDescent="0.2">
      <c r="A149" s="12">
        <f t="shared" si="4"/>
        <v>30</v>
      </c>
      <c r="B149" s="12" t="s">
        <v>147</v>
      </c>
      <c r="C149" s="24">
        <v>42247</v>
      </c>
      <c r="D149" s="14" t="s">
        <v>176</v>
      </c>
      <c r="E149" s="8" t="s">
        <v>17</v>
      </c>
      <c r="F149" s="25">
        <v>1</v>
      </c>
      <c r="G149" s="25">
        <v>40000</v>
      </c>
      <c r="H149" s="16">
        <v>40000</v>
      </c>
      <c r="I149" s="14"/>
      <c r="J149" s="14"/>
      <c r="K149" s="14"/>
    </row>
    <row r="150" spans="1:11" x14ac:dyDescent="0.2">
      <c r="A150" s="12">
        <f t="shared" si="4"/>
        <v>31</v>
      </c>
      <c r="B150" s="12" t="s">
        <v>147</v>
      </c>
      <c r="C150" s="24">
        <v>42247</v>
      </c>
      <c r="D150" s="14" t="s">
        <v>177</v>
      </c>
      <c r="E150" s="8" t="s">
        <v>17</v>
      </c>
      <c r="F150" s="25">
        <v>1</v>
      </c>
      <c r="G150" s="25">
        <v>25000</v>
      </c>
      <c r="H150" s="16">
        <v>25000</v>
      </c>
      <c r="I150" s="14"/>
      <c r="J150" s="14"/>
      <c r="K150" s="14"/>
    </row>
    <row r="151" spans="1:11" x14ac:dyDescent="0.2">
      <c r="A151" s="12">
        <f t="shared" si="4"/>
        <v>32</v>
      </c>
      <c r="B151" s="12" t="s">
        <v>147</v>
      </c>
      <c r="C151" s="24">
        <v>42247</v>
      </c>
      <c r="D151" s="14" t="s">
        <v>178</v>
      </c>
      <c r="E151" s="8" t="s">
        <v>17</v>
      </c>
      <c r="F151" s="25">
        <v>1</v>
      </c>
      <c r="G151" s="25">
        <v>21500000</v>
      </c>
      <c r="H151" s="16">
        <v>21500000</v>
      </c>
      <c r="I151" s="14"/>
      <c r="J151" s="14"/>
      <c r="K151" s="14"/>
    </row>
    <row r="152" spans="1:11" x14ac:dyDescent="0.2">
      <c r="A152" s="12">
        <f t="shared" si="4"/>
        <v>33</v>
      </c>
      <c r="B152" s="12" t="s">
        <v>147</v>
      </c>
      <c r="C152" s="24">
        <v>42247</v>
      </c>
      <c r="D152" s="14" t="s">
        <v>179</v>
      </c>
      <c r="E152" s="8" t="s">
        <v>17</v>
      </c>
      <c r="F152" s="25">
        <v>1</v>
      </c>
      <c r="G152" s="25">
        <v>2085000</v>
      </c>
      <c r="H152" s="16">
        <v>2085000</v>
      </c>
      <c r="I152" s="14"/>
      <c r="J152" s="14"/>
      <c r="K152" s="14"/>
    </row>
    <row r="153" spans="1:11" x14ac:dyDescent="0.2">
      <c r="A153" s="12">
        <f t="shared" si="4"/>
        <v>34</v>
      </c>
      <c r="B153" s="12" t="s">
        <v>35</v>
      </c>
      <c r="C153" s="24">
        <v>42278.628472222219</v>
      </c>
      <c r="D153" s="14" t="s">
        <v>180</v>
      </c>
      <c r="E153" s="8" t="s">
        <v>17</v>
      </c>
      <c r="F153" s="25">
        <v>1</v>
      </c>
      <c r="G153" s="25">
        <v>0</v>
      </c>
      <c r="H153" s="16">
        <v>0</v>
      </c>
      <c r="I153" s="14"/>
      <c r="J153" s="14"/>
      <c r="K153" s="14"/>
    </row>
    <row r="154" spans="1:11" x14ac:dyDescent="0.2">
      <c r="A154" s="12">
        <f t="shared" si="4"/>
        <v>35</v>
      </c>
      <c r="B154" s="12" t="s">
        <v>181</v>
      </c>
      <c r="C154" s="24">
        <v>42369</v>
      </c>
      <c r="D154" s="14" t="s">
        <v>182</v>
      </c>
      <c r="E154" s="8" t="s">
        <v>17</v>
      </c>
      <c r="F154" s="25">
        <v>1</v>
      </c>
      <c r="G154" s="25">
        <v>5000000</v>
      </c>
      <c r="H154" s="16">
        <v>5000000</v>
      </c>
      <c r="I154" s="14"/>
      <c r="J154" s="14"/>
      <c r="K154" s="14"/>
    </row>
    <row r="155" spans="1:11" x14ac:dyDescent="0.2">
      <c r="A155" s="12">
        <f t="shared" si="4"/>
        <v>36</v>
      </c>
      <c r="B155" s="12" t="s">
        <v>147</v>
      </c>
      <c r="C155" s="24">
        <v>42247</v>
      </c>
      <c r="D155" s="14" t="s">
        <v>183</v>
      </c>
      <c r="E155" s="8" t="s">
        <v>17</v>
      </c>
      <c r="F155" s="25">
        <v>1</v>
      </c>
      <c r="G155" s="25">
        <v>17272728</v>
      </c>
      <c r="H155" s="16">
        <v>17272728</v>
      </c>
      <c r="I155" s="14"/>
      <c r="J155" s="14"/>
      <c r="K155" s="14"/>
    </row>
    <row r="156" spans="1:11" x14ac:dyDescent="0.2">
      <c r="A156" s="12">
        <f t="shared" si="4"/>
        <v>37</v>
      </c>
      <c r="B156" s="12" t="s">
        <v>35</v>
      </c>
      <c r="C156" s="24">
        <v>42887</v>
      </c>
      <c r="D156" s="14" t="s">
        <v>184</v>
      </c>
      <c r="E156" s="8" t="s">
        <v>17</v>
      </c>
      <c r="F156" s="25">
        <v>60</v>
      </c>
      <c r="G156" s="25">
        <v>0</v>
      </c>
      <c r="H156" s="16">
        <v>0</v>
      </c>
      <c r="I156" s="14"/>
      <c r="J156" s="14"/>
      <c r="K156" s="14"/>
    </row>
    <row r="157" spans="1:11" x14ac:dyDescent="0.2">
      <c r="A157" s="12">
        <f t="shared" si="4"/>
        <v>38</v>
      </c>
      <c r="B157" s="12" t="s">
        <v>35</v>
      </c>
      <c r="C157" s="24">
        <v>42887</v>
      </c>
      <c r="D157" s="14" t="s">
        <v>185</v>
      </c>
      <c r="E157" s="8" t="s">
        <v>17</v>
      </c>
      <c r="F157" s="25">
        <v>40</v>
      </c>
      <c r="G157" s="25">
        <v>0</v>
      </c>
      <c r="H157" s="16">
        <v>0</v>
      </c>
      <c r="I157" s="14"/>
      <c r="J157" s="14"/>
      <c r="K157" s="14"/>
    </row>
    <row r="158" spans="1:11" x14ac:dyDescent="0.2">
      <c r="A158" s="12">
        <f t="shared" si="4"/>
        <v>39</v>
      </c>
      <c r="B158" s="12" t="s">
        <v>35</v>
      </c>
      <c r="C158" s="24">
        <v>42278.628472222219</v>
      </c>
      <c r="D158" s="14" t="s">
        <v>186</v>
      </c>
      <c r="E158" s="8" t="s">
        <v>17</v>
      </c>
      <c r="F158" s="25">
        <v>2</v>
      </c>
      <c r="G158" s="25">
        <v>0</v>
      </c>
      <c r="H158" s="16">
        <v>0</v>
      </c>
      <c r="I158" s="14"/>
      <c r="J158" s="14"/>
      <c r="K158" s="14"/>
    </row>
    <row r="159" spans="1:11" x14ac:dyDescent="0.2">
      <c r="A159" s="12">
        <f t="shared" si="4"/>
        <v>40</v>
      </c>
      <c r="B159" s="12" t="s">
        <v>187</v>
      </c>
      <c r="C159" s="24">
        <v>42583</v>
      </c>
      <c r="D159" s="14" t="s">
        <v>188</v>
      </c>
      <c r="E159" s="8" t="s">
        <v>17</v>
      </c>
      <c r="F159" s="25">
        <v>1</v>
      </c>
      <c r="G159" s="25">
        <v>4620000</v>
      </c>
      <c r="H159" s="16">
        <v>4620000</v>
      </c>
      <c r="I159" s="14"/>
      <c r="J159" s="14"/>
      <c r="K159" s="14"/>
    </row>
    <row r="160" spans="1:11" x14ac:dyDescent="0.2">
      <c r="A160" s="12">
        <f t="shared" si="4"/>
        <v>41</v>
      </c>
      <c r="B160" s="12" t="s">
        <v>35</v>
      </c>
      <c r="C160" s="24">
        <v>42369</v>
      </c>
      <c r="D160" s="14" t="s">
        <v>189</v>
      </c>
      <c r="E160" s="8" t="s">
        <v>17</v>
      </c>
      <c r="F160" s="25">
        <v>1</v>
      </c>
      <c r="G160" s="25">
        <v>0</v>
      </c>
      <c r="H160" s="16">
        <v>0</v>
      </c>
      <c r="I160" s="14"/>
      <c r="J160" s="14"/>
      <c r="K160" s="14"/>
    </row>
    <row r="161" spans="1:12" x14ac:dyDescent="0.2">
      <c r="A161" s="42">
        <f t="shared" si="4"/>
        <v>42</v>
      </c>
      <c r="B161" s="42" t="s">
        <v>35</v>
      </c>
      <c r="C161" s="43">
        <v>42887</v>
      </c>
      <c r="D161" s="44" t="s">
        <v>190</v>
      </c>
      <c r="E161" s="45" t="s">
        <v>17</v>
      </c>
      <c r="F161" s="46">
        <v>1</v>
      </c>
      <c r="G161" s="46">
        <v>0</v>
      </c>
      <c r="H161" s="47">
        <v>0</v>
      </c>
      <c r="I161" s="44"/>
      <c r="J161" s="44"/>
      <c r="K161" s="44"/>
      <c r="L161" s="1" t="s">
        <v>200</v>
      </c>
    </row>
    <row r="162" spans="1:12" x14ac:dyDescent="0.2">
      <c r="A162" s="12">
        <f t="shared" si="4"/>
        <v>43</v>
      </c>
      <c r="B162" s="12" t="s">
        <v>147</v>
      </c>
      <c r="C162" s="24">
        <v>42247</v>
      </c>
      <c r="D162" s="14" t="s">
        <v>191</v>
      </c>
      <c r="E162" s="8" t="s">
        <v>17</v>
      </c>
      <c r="F162" s="25">
        <v>1</v>
      </c>
      <c r="G162" s="25">
        <v>105000</v>
      </c>
      <c r="H162" s="16">
        <v>105000</v>
      </c>
      <c r="I162" s="14"/>
      <c r="J162" s="14"/>
      <c r="K162" s="14"/>
    </row>
    <row r="163" spans="1:12" x14ac:dyDescent="0.2">
      <c r="A163" s="12">
        <f t="shared" si="4"/>
        <v>44</v>
      </c>
      <c r="B163" s="12" t="s">
        <v>147</v>
      </c>
      <c r="C163" s="24">
        <v>42247</v>
      </c>
      <c r="D163" s="14" t="s">
        <v>192</v>
      </c>
      <c r="E163" s="8" t="s">
        <v>17</v>
      </c>
      <c r="F163" s="25">
        <v>1</v>
      </c>
      <c r="G163" s="25">
        <v>85000</v>
      </c>
      <c r="H163" s="16">
        <v>85000</v>
      </c>
      <c r="I163" s="14"/>
      <c r="J163" s="14"/>
      <c r="K163" s="14"/>
    </row>
    <row r="164" spans="1:12" x14ac:dyDescent="0.2">
      <c r="A164" s="12">
        <f t="shared" si="4"/>
        <v>45</v>
      </c>
      <c r="B164" s="12" t="s">
        <v>147</v>
      </c>
      <c r="C164" s="24">
        <v>42247</v>
      </c>
      <c r="D164" s="14" t="s">
        <v>193</v>
      </c>
      <c r="E164" s="8" t="s">
        <v>17</v>
      </c>
      <c r="F164" s="25">
        <v>2</v>
      </c>
      <c r="G164" s="25">
        <v>150000</v>
      </c>
      <c r="H164" s="16">
        <v>300000</v>
      </c>
      <c r="I164" s="14"/>
      <c r="J164" s="14"/>
      <c r="K164" s="14"/>
    </row>
    <row r="165" spans="1:12" x14ac:dyDescent="0.2">
      <c r="A165" s="12">
        <f t="shared" si="4"/>
        <v>46</v>
      </c>
      <c r="B165" s="12" t="s">
        <v>35</v>
      </c>
      <c r="C165" s="24">
        <v>42278.628472222219</v>
      </c>
      <c r="D165" s="14" t="s">
        <v>194</v>
      </c>
      <c r="E165" s="8" t="s">
        <v>17</v>
      </c>
      <c r="F165" s="25">
        <v>1</v>
      </c>
      <c r="G165" s="25">
        <v>0</v>
      </c>
      <c r="H165" s="16">
        <v>0</v>
      </c>
      <c r="I165" s="14"/>
      <c r="J165" s="14"/>
      <c r="K165" s="14"/>
    </row>
    <row r="166" spans="1:12" x14ac:dyDescent="0.2">
      <c r="A166" s="12">
        <f t="shared" si="4"/>
        <v>47</v>
      </c>
      <c r="B166" s="12" t="s">
        <v>195</v>
      </c>
      <c r="C166" s="24">
        <v>42643</v>
      </c>
      <c r="D166" s="14" t="s">
        <v>196</v>
      </c>
      <c r="E166" s="8" t="s">
        <v>17</v>
      </c>
      <c r="F166" s="25">
        <v>1</v>
      </c>
      <c r="G166" s="25">
        <v>1318182</v>
      </c>
      <c r="H166" s="16">
        <v>1318182</v>
      </c>
      <c r="I166" s="14"/>
      <c r="J166" s="14"/>
      <c r="K166" s="14"/>
    </row>
    <row r="167" spans="1:12" x14ac:dyDescent="0.2">
      <c r="A167" s="12">
        <f t="shared" si="4"/>
        <v>48</v>
      </c>
      <c r="B167" s="12" t="s">
        <v>147</v>
      </c>
      <c r="C167" s="24">
        <v>42247</v>
      </c>
      <c r="D167" s="14" t="s">
        <v>197</v>
      </c>
      <c r="E167" s="8" t="s">
        <v>17</v>
      </c>
      <c r="F167" s="25">
        <v>1</v>
      </c>
      <c r="G167" s="25">
        <v>8000</v>
      </c>
      <c r="H167" s="16">
        <v>8000</v>
      </c>
      <c r="I167" s="14"/>
      <c r="J167" s="14"/>
      <c r="K167" s="14"/>
    </row>
    <row r="168" spans="1:12" x14ac:dyDescent="0.2">
      <c r="A168" s="12">
        <f t="shared" si="4"/>
        <v>49</v>
      </c>
      <c r="B168" s="12" t="s">
        <v>147</v>
      </c>
      <c r="C168" s="24">
        <v>42247</v>
      </c>
      <c r="D168" s="14" t="s">
        <v>142</v>
      </c>
      <c r="E168" s="8" t="s">
        <v>17</v>
      </c>
      <c r="F168" s="25">
        <v>1</v>
      </c>
      <c r="G168" s="25">
        <v>66000</v>
      </c>
      <c r="H168" s="16">
        <v>66000</v>
      </c>
      <c r="I168" s="14"/>
      <c r="J168" s="14"/>
      <c r="K168" s="14"/>
    </row>
    <row r="169" spans="1:12" x14ac:dyDescent="0.2">
      <c r="A169" s="12">
        <f t="shared" si="4"/>
        <v>50</v>
      </c>
      <c r="B169" s="14"/>
      <c r="C169" s="14"/>
      <c r="D169" s="35">
        <v>0</v>
      </c>
      <c r="E169" s="14"/>
      <c r="F169" s="36">
        <v>340</v>
      </c>
      <c r="G169" s="14"/>
      <c r="H169" s="37">
        <v>204909089</v>
      </c>
      <c r="I169" s="14"/>
      <c r="J169" s="14"/>
      <c r="K169" s="14"/>
    </row>
    <row r="170" spans="1:12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</row>
  </sheetData>
  <mergeCells count="2"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2017-06-23T06:18:39Z</dcterms:modified>
</cp:coreProperties>
</file>