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12"/>
  </bookViews>
  <sheets>
    <sheet name="T6" sheetId="24" r:id="rId1"/>
    <sheet name="19" sheetId="7" r:id="rId2"/>
    <sheet name="21" sheetId="1" r:id="rId3"/>
    <sheet name="22" sheetId="5" r:id="rId4"/>
    <sheet name="23" sheetId="6" r:id="rId5"/>
    <sheet name="24" sheetId="8" r:id="rId6"/>
    <sheet name="25" sheetId="9" r:id="rId7"/>
    <sheet name="26" sheetId="10" r:id="rId8"/>
    <sheet name="27" sheetId="11" r:id="rId9"/>
    <sheet name="28" sheetId="20" r:id="rId10"/>
    <sheet name="29" sheetId="21" r:id="rId11"/>
    <sheet name="30" sheetId="22" r:id="rId12"/>
    <sheet name="Sheet1" sheetId="25" r:id="rId13"/>
  </sheets>
  <calcPr calcId="144525"/>
</workbook>
</file>

<file path=xl/calcChain.xml><?xml version="1.0" encoding="utf-8"?>
<calcChain xmlns="http://schemas.openxmlformats.org/spreadsheetml/2006/main">
  <c r="M4" i="25" l="1"/>
  <c r="L4" i="25"/>
  <c r="M3" i="25"/>
  <c r="L3" i="25"/>
  <c r="G6" i="25"/>
  <c r="H6" i="25"/>
  <c r="G7" i="25"/>
  <c r="H7" i="25"/>
  <c r="G8" i="25"/>
  <c r="H8" i="25"/>
  <c r="G9" i="25"/>
  <c r="H9" i="25"/>
  <c r="G10" i="25"/>
  <c r="H10" i="25"/>
  <c r="G11" i="25"/>
  <c r="H11" i="25"/>
  <c r="G12" i="25"/>
  <c r="H12" i="25"/>
  <c r="G13" i="25"/>
  <c r="H13" i="25"/>
  <c r="G14" i="25"/>
  <c r="H14" i="25"/>
  <c r="G15" i="25"/>
  <c r="H15" i="25"/>
  <c r="G16" i="25"/>
  <c r="H16" i="25"/>
  <c r="G17" i="25"/>
  <c r="H17" i="25"/>
  <c r="G18" i="25"/>
  <c r="H18" i="25"/>
  <c r="G19" i="25"/>
  <c r="H19" i="25"/>
  <c r="H5" i="25"/>
  <c r="G5" i="25"/>
  <c r="K3" i="25"/>
  <c r="K4" i="25"/>
  <c r="K5" i="25"/>
  <c r="S4" i="25"/>
  <c r="R4" i="25"/>
  <c r="Q4" i="25"/>
  <c r="P4" i="25"/>
  <c r="O4" i="25"/>
  <c r="N4" i="25"/>
  <c r="S3" i="25"/>
  <c r="R3" i="25"/>
  <c r="Q3" i="25"/>
  <c r="P3" i="25"/>
  <c r="O3" i="25"/>
  <c r="N3" i="25"/>
  <c r="T3" i="25"/>
  <c r="L5" i="25" l="1"/>
  <c r="P5" i="25"/>
  <c r="R5" i="25"/>
  <c r="M5" i="25"/>
  <c r="O5" i="25"/>
  <c r="Q5" i="25"/>
  <c r="S5" i="25"/>
  <c r="N5" i="25"/>
  <c r="T4" i="25"/>
  <c r="T5" i="25" s="1"/>
  <c r="O3" i="24"/>
  <c r="N3" i="24"/>
  <c r="M3" i="24"/>
  <c r="L3" i="24"/>
  <c r="K3" i="24"/>
  <c r="J3" i="24"/>
  <c r="I3" i="24"/>
  <c r="H3" i="24"/>
  <c r="O4" i="24"/>
  <c r="N4" i="24"/>
  <c r="O5" i="24" l="1"/>
  <c r="N5" i="24"/>
  <c r="M4" i="24"/>
  <c r="M5" i="24" s="1"/>
  <c r="L4" i="24"/>
  <c r="K4" i="24"/>
  <c r="J4" i="24"/>
  <c r="I4" i="24"/>
  <c r="H4" i="24"/>
  <c r="G4" i="24"/>
  <c r="G3" i="24"/>
  <c r="P3" i="24" s="1"/>
  <c r="P4" i="24" l="1"/>
  <c r="H5" i="24"/>
  <c r="I5" i="24"/>
  <c r="J5" i="24"/>
  <c r="K5" i="24"/>
  <c r="L5" i="24"/>
  <c r="P5" i="24"/>
  <c r="G5" i="24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H11" i="22" s="1"/>
  <c r="G3" i="22"/>
  <c r="H10" i="21"/>
  <c r="G10" i="21"/>
  <c r="H9" i="21"/>
  <c r="G9" i="21"/>
  <c r="H8" i="21"/>
  <c r="G8" i="21"/>
  <c r="H7" i="21"/>
  <c r="G7" i="21"/>
  <c r="H6" i="21"/>
  <c r="G6" i="21"/>
  <c r="H5" i="21"/>
  <c r="G5" i="21"/>
  <c r="H4" i="21"/>
  <c r="G4" i="21"/>
  <c r="H3" i="21"/>
  <c r="G3" i="21"/>
  <c r="H10" i="20"/>
  <c r="G10" i="20"/>
  <c r="H9" i="20"/>
  <c r="G9" i="20"/>
  <c r="H8" i="20"/>
  <c r="G8" i="20"/>
  <c r="H7" i="20"/>
  <c r="G7" i="20"/>
  <c r="H6" i="20"/>
  <c r="G6" i="20"/>
  <c r="H5" i="20"/>
  <c r="G5" i="20"/>
  <c r="H4" i="20"/>
  <c r="G4" i="20"/>
  <c r="H3" i="20"/>
  <c r="G3" i="20"/>
  <c r="G11" i="20" s="1"/>
  <c r="G11" i="22" l="1"/>
  <c r="G11" i="21"/>
  <c r="H11" i="21"/>
  <c r="H11" i="20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H11" i="11" s="1"/>
  <c r="G3" i="11"/>
  <c r="G11" i="11" s="1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H11" i="8" s="1"/>
  <c r="G3" i="8"/>
  <c r="G11" i="8" s="1"/>
  <c r="G11" i="10" l="1"/>
  <c r="H11" i="10"/>
  <c r="G11" i="9"/>
  <c r="H11" i="9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1" i="7" l="1"/>
  <c r="H11" i="7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11" i="5" l="1"/>
  <c r="H11" i="5"/>
  <c r="G11" i="6"/>
  <c r="H1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</calcChain>
</file>

<file path=xl/sharedStrings.xml><?xml version="1.0" encoding="utf-8"?>
<sst xmlns="http://schemas.openxmlformats.org/spreadsheetml/2006/main" count="453" uniqueCount="33">
  <si>
    <t>TC</t>
  </si>
  <si>
    <t>Net Sales Total</t>
  </si>
  <si>
    <t xml:space="preserve">Hours </t>
  </si>
  <si>
    <t>06-08</t>
  </si>
  <si>
    <t>08-10</t>
  </si>
  <si>
    <t>10-14</t>
  </si>
  <si>
    <t>14-16</t>
  </si>
  <si>
    <t>16-18</t>
  </si>
  <si>
    <t>18-20</t>
  </si>
  <si>
    <t>20-22</t>
  </si>
  <si>
    <t>22-23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</si>
  <si>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</si>
  <si>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</si>
  <si>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</si>
  <si>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</si>
  <si>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</si>
  <si>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</si>
  <si>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</si>
  <si>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</si>
  <si>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</si>
  <si>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</si>
  <si>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</si>
  <si>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</si>
  <si>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</si>
  <si>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</si>
  <si>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</si>
  <si>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</si>
  <si>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Total</t>
  </si>
  <si>
    <t>TIME PERIOD SUMMARY</t>
  </si>
  <si>
    <t>10-12</t>
  </si>
  <si>
    <t>12-14</t>
  </si>
  <si>
    <t>AC</t>
  </si>
  <si>
    <t>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</si>
</sst>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[$₫-42A]_-;\-* #,##0\ [$₫-42A]_-;_-* &quot;-&quot;??\ [$₫-42A]_-;_-@_-"/>
    <numFmt numFmtId="166" formatCode="_-* #,##0\ _₫_-;\-* #,##0\ _₫_-;_-* &quot;-&quot;??\ _₫_-;_-@_-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mbria"/>
      <family val="1"/>
      <charset val="163"/>
      <scheme val="major"/>
    </font>
    <font>
      <sz val="9"/>
      <color theme="1"/>
      <name val="Times New Roman"/>
      <family val="1"/>
    </font>
    <font>
      <b/>
      <sz val="9"/>
      <color theme="1"/>
      <name val="Cambria"/>
      <family val="1"/>
      <charset val="163"/>
      <scheme val="major"/>
    </font>
    <font>
      <b/>
      <sz val="9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6" fillId="4" borderId="1" xfId="2" applyFont="1" applyFill="1" applyBorder="1" applyAlignment="1">
      <alignment horizontal="center" vertical="center"/>
    </xf>
    <xf numFmtId="49" fontId="7" fillId="4" borderId="1" xfId="2" quotePrefix="1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49" fontId="7" fillId="3" borderId="1" xfId="2" quotePrefix="1" applyNumberFormat="1" applyFont="1" applyFill="1" applyBorder="1" applyAlignment="1">
      <alignment horizontal="center" vertical="center"/>
    </xf>
    <xf numFmtId="49" fontId="7" fillId="2" borderId="1" xfId="2" quotePrefix="1" applyNumberFormat="1" applyFont="1" applyFill="1" applyBorder="1" applyAlignment="1">
      <alignment horizontal="center" vertical="center"/>
    </xf>
    <xf numFmtId="37" fontId="6" fillId="4" borderId="1" xfId="1" applyNumberFormat="1" applyFont="1" applyFill="1" applyBorder="1" applyAlignment="1">
      <alignment horizontal="right" vertical="center"/>
    </xf>
    <xf numFmtId="37" fontId="7" fillId="4" borderId="1" xfId="1" applyNumberFormat="1" applyFont="1" applyFill="1" applyBorder="1" applyAlignment="1">
      <alignment horizontal="right"/>
    </xf>
    <xf numFmtId="37" fontId="7" fillId="3" borderId="1" xfId="1" applyNumberFormat="1" applyFont="1" applyFill="1" applyBorder="1" applyAlignment="1">
      <alignment horizontal="right"/>
    </xf>
    <xf numFmtId="37" fontId="7" fillId="2" borderId="1" xfId="1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165" fontId="8" fillId="2" borderId="1" xfId="3" applyNumberFormat="1" applyFont="1" applyFill="1" applyBorder="1" applyAlignment="1">
      <alignment horizontal="center" vertical="center"/>
    </xf>
    <xf numFmtId="166" fontId="8" fillId="2" borderId="1" xfId="3" applyNumberFormat="1" applyFont="1" applyFill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165" fontId="3" fillId="0" borderId="2" xfId="3" applyNumberFormat="1" applyFont="1" applyBorder="1" applyAlignment="1">
      <alignment vertical="center"/>
    </xf>
    <xf numFmtId="166" fontId="3" fillId="0" borderId="2" xfId="3" applyNumberFormat="1" applyFont="1" applyBorder="1" applyAlignment="1">
      <alignment vertical="center"/>
    </xf>
    <xf numFmtId="16" fontId="3" fillId="0" borderId="2" xfId="0" quotePrefix="1" applyNumberFormat="1" applyFont="1" applyBorder="1" applyAlignment="1">
      <alignment horizontal="center" vertical="center"/>
    </xf>
    <xf numFmtId="17" fontId="3" fillId="0" borderId="2" xfId="0" quotePrefix="1" applyNumberFormat="1" applyFont="1" applyBorder="1" applyAlignment="1">
      <alignment horizontal="center" vertical="center"/>
    </xf>
    <xf numFmtId="17" fontId="3" fillId="0" borderId="4" xfId="0" quotePrefix="1" applyNumberFormat="1" applyFont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167" fontId="9" fillId="4" borderId="0" xfId="1" applyNumberFormat="1" applyFont="1" applyFill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65" fontId="10" fillId="2" borderId="1" xfId="3" applyNumberFormat="1" applyFon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37" fontId="11" fillId="0" borderId="1" xfId="3" applyNumberFormat="1" applyFont="1" applyBorder="1" applyAlignment="1">
      <alignment vertical="center"/>
    </xf>
    <xf numFmtId="0" fontId="7" fillId="4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 vertical="center"/>
    </xf>
    <xf numFmtId="37" fontId="7" fillId="0" borderId="0" xfId="1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center"/>
    </xf>
  </cellXfs>
  <cellStyles count="9">
    <cellStyle name="Comma" xfId="1" builtinId="3"/>
    <cellStyle name="Comma 2" xfId="7"/>
    <cellStyle name="Comma 3" xfId="3"/>
    <cellStyle name="Normal" xfId="0" builtinId="0"/>
    <cellStyle name="Normal 2" xfId="6"/>
    <cellStyle name="Normal 3" xfId="2"/>
    <cellStyle name="Normal 3 2" xfId="5"/>
    <cellStyle name="Percent 2" xfId="8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Normal="100" workbookViewId="0">
      <selection sqref="A1:XFD1048576"/>
    </sheetView>
  </sheetViews>
  <sheetFormatPr defaultColWidth="6.5703125" defaultRowHeight="18.75" x14ac:dyDescent="0.3"/>
  <cols>
    <col min="1" max="1" width="3.140625" style="3" customWidth="1"/>
    <col min="2" max="2" width="9.140625" style="3" bestFit="1" customWidth="1"/>
    <col min="3" max="3" width="7" style="3" customWidth="1"/>
    <col min="4" max="4" width="19.5703125" style="3" bestFit="1" customWidth="1"/>
    <col min="5" max="5" width="3.28515625" style="3" customWidth="1"/>
    <col min="6" max="6" width="6.42578125" style="19" bestFit="1" customWidth="1"/>
    <col min="7" max="7" width="5.5703125" style="19" bestFit="1" customWidth="1"/>
    <col min="8" max="16" width="11.7109375" style="19" customWidth="1"/>
    <col min="17" max="18" width="18.28515625" style="3" bestFit="1" customWidth="1"/>
    <col min="19" max="19" width="11.42578125" style="3" bestFit="1" customWidth="1"/>
    <col min="20" max="16384" width="6.5703125" style="3"/>
  </cols>
  <sheetData>
    <row r="1" spans="2:16" x14ac:dyDescent="0.3">
      <c r="B1" s="27" t="s">
        <v>28</v>
      </c>
      <c r="C1" s="27"/>
      <c r="D1" s="27"/>
    </row>
    <row r="2" spans="2:16" x14ac:dyDescent="0.3">
      <c r="B2" s="1" t="s">
        <v>2</v>
      </c>
      <c r="C2" s="1" t="s">
        <v>0</v>
      </c>
      <c r="D2" s="1" t="s">
        <v>1</v>
      </c>
      <c r="F2" s="21" t="s">
        <v>2</v>
      </c>
      <c r="G2" s="24" t="s">
        <v>3</v>
      </c>
      <c r="H2" s="24" t="s">
        <v>4</v>
      </c>
      <c r="I2" s="24" t="s">
        <v>29</v>
      </c>
      <c r="J2" s="24" t="s">
        <v>30</v>
      </c>
      <c r="K2" s="24" t="s">
        <v>6</v>
      </c>
      <c r="L2" s="24" t="s">
        <v>7</v>
      </c>
      <c r="M2" s="24" t="s">
        <v>8</v>
      </c>
      <c r="N2" s="24" t="s">
        <v>9</v>
      </c>
      <c r="O2" s="24" t="s">
        <v>10</v>
      </c>
      <c r="P2" s="25" t="s">
        <v>27</v>
      </c>
    </row>
    <row r="3" spans="2:16" x14ac:dyDescent="0.3">
      <c r="B3" s="2" t="s">
        <v>11</v>
      </c>
      <c r="C3" s="6"/>
      <c r="D3" s="7"/>
      <c r="F3" s="22" t="s">
        <v>32</v>
      </c>
      <c r="G3" s="26">
        <f>SUM(D3:D4)</f>
        <v>0</v>
      </c>
      <c r="H3" s="26">
        <f>SUM(D5:D6)</f>
        <v>11172731</v>
      </c>
      <c r="I3" s="26">
        <f>SUM(D7:D8)</f>
        <v>61129550</v>
      </c>
      <c r="J3" s="26">
        <f>SUM(D9:D10)</f>
        <v>75183036</v>
      </c>
      <c r="K3" s="26">
        <f>SUM(D11:D12)</f>
        <v>83535640</v>
      </c>
      <c r="L3" s="26">
        <f>SUM(D13:D14)</f>
        <v>89535042</v>
      </c>
      <c r="M3" s="26">
        <f>SUM(D15:D16)</f>
        <v>93497305</v>
      </c>
      <c r="N3" s="26">
        <f>SUM(D17:D18)</f>
        <v>66850018</v>
      </c>
      <c r="O3" s="26">
        <f>D19</f>
        <v>622727</v>
      </c>
      <c r="P3" s="26">
        <f>SUM(G3:O3)</f>
        <v>481526049</v>
      </c>
    </row>
    <row r="4" spans="2:16" x14ac:dyDescent="0.3">
      <c r="B4" s="2" t="s">
        <v>12</v>
      </c>
      <c r="C4" s="7"/>
      <c r="D4" s="7"/>
      <c r="F4" s="23" t="s">
        <v>0</v>
      </c>
      <c r="G4" s="26">
        <f>SUM(C3:C4)</f>
        <v>0</v>
      </c>
      <c r="H4" s="26">
        <f>SUM(C5:C6)</f>
        <v>183</v>
      </c>
      <c r="I4" s="26">
        <f>SUM(C7:C8)</f>
        <v>946</v>
      </c>
      <c r="J4" s="26">
        <f>SUM(C9:C10)</f>
        <v>972</v>
      </c>
      <c r="K4" s="26">
        <f>SUM(C11:C12)</f>
        <v>1039</v>
      </c>
      <c r="L4" s="26">
        <f>SUM(C13:C14)</f>
        <v>1221</v>
      </c>
      <c r="M4" s="26">
        <f>SUM(C15:C16)</f>
        <v>1288</v>
      </c>
      <c r="N4" s="26">
        <f>SUM(C17:C18)</f>
        <v>1053</v>
      </c>
      <c r="O4" s="26">
        <f>C19</f>
        <v>8</v>
      </c>
      <c r="P4" s="26">
        <f>SUM(G4:O4)</f>
        <v>6710</v>
      </c>
    </row>
    <row r="5" spans="2:16" x14ac:dyDescent="0.3">
      <c r="B5" s="4" t="s">
        <v>13</v>
      </c>
      <c r="C5" s="8">
        <v>1</v>
      </c>
      <c r="D5" s="8">
        <v>43636</v>
      </c>
      <c r="F5" s="23" t="s">
        <v>31</v>
      </c>
      <c r="G5" s="26">
        <f>IF(G4=0,0,G3/G4)</f>
        <v>0</v>
      </c>
      <c r="H5" s="26">
        <f t="shared" ref="H5:P5" si="0">IF(H4=0,0,H3/H4)</f>
        <v>61053.174863387976</v>
      </c>
      <c r="I5" s="26">
        <f t="shared" si="0"/>
        <v>64618.974630021141</v>
      </c>
      <c r="J5" s="26">
        <f t="shared" si="0"/>
        <v>77348.8024691358</v>
      </c>
      <c r="K5" s="26">
        <f t="shared" si="0"/>
        <v>80400.0384985563</v>
      </c>
      <c r="L5" s="26">
        <f t="shared" si="0"/>
        <v>73329.272727272721</v>
      </c>
      <c r="M5" s="26">
        <f t="shared" si="0"/>
        <v>72591.075310559012</v>
      </c>
      <c r="N5" s="26">
        <f t="shared" si="0"/>
        <v>63485.297245963913</v>
      </c>
      <c r="O5" s="26">
        <f t="shared" si="0"/>
        <v>77840.875</v>
      </c>
      <c r="P5" s="26">
        <f t="shared" si="0"/>
        <v>71762.451415797317</v>
      </c>
    </row>
    <row r="6" spans="2:16" x14ac:dyDescent="0.3">
      <c r="B6" s="5" t="s">
        <v>14</v>
      </c>
      <c r="C6" s="9">
        <v>182</v>
      </c>
      <c r="D6" s="9">
        <v>11129095</v>
      </c>
    </row>
    <row r="7" spans="2:16" x14ac:dyDescent="0.3">
      <c r="B7" s="5" t="s">
        <v>15</v>
      </c>
      <c r="C7" s="9">
        <v>451</v>
      </c>
      <c r="D7" s="9">
        <v>28185643</v>
      </c>
    </row>
    <row r="8" spans="2:16" x14ac:dyDescent="0.3">
      <c r="B8" s="5" t="s">
        <v>16</v>
      </c>
      <c r="C8" s="9">
        <v>495</v>
      </c>
      <c r="D8" s="9">
        <v>32943907</v>
      </c>
    </row>
    <row r="9" spans="2:16" x14ac:dyDescent="0.3">
      <c r="B9" s="5" t="s">
        <v>17</v>
      </c>
      <c r="C9" s="9">
        <v>474</v>
      </c>
      <c r="D9" s="9">
        <v>34729534</v>
      </c>
      <c r="J9" s="20"/>
      <c r="K9" s="20"/>
      <c r="L9" s="20"/>
      <c r="M9" s="20"/>
      <c r="N9" s="20"/>
      <c r="O9" s="20"/>
    </row>
    <row r="10" spans="2:16" x14ac:dyDescent="0.3">
      <c r="B10" s="5" t="s">
        <v>18</v>
      </c>
      <c r="C10" s="9">
        <v>498</v>
      </c>
      <c r="D10" s="9">
        <v>40453502</v>
      </c>
      <c r="J10" s="20"/>
      <c r="K10" s="20"/>
      <c r="L10" s="20"/>
      <c r="M10" s="20"/>
      <c r="N10" s="20"/>
      <c r="O10" s="20"/>
    </row>
    <row r="11" spans="2:16" x14ac:dyDescent="0.3">
      <c r="B11" s="5" t="s">
        <v>19</v>
      </c>
      <c r="C11" s="9">
        <v>527</v>
      </c>
      <c r="D11" s="9">
        <v>42454494</v>
      </c>
    </row>
    <row r="12" spans="2:16" x14ac:dyDescent="0.3">
      <c r="B12" s="5" t="s">
        <v>20</v>
      </c>
      <c r="C12" s="9">
        <v>512</v>
      </c>
      <c r="D12" s="9">
        <v>41081146</v>
      </c>
    </row>
    <row r="13" spans="2:16" x14ac:dyDescent="0.3">
      <c r="B13" s="5" t="s">
        <v>21</v>
      </c>
      <c r="C13" s="9">
        <v>574</v>
      </c>
      <c r="D13" s="9">
        <v>42058566</v>
      </c>
    </row>
    <row r="14" spans="2:16" x14ac:dyDescent="0.3">
      <c r="B14" s="5" t="s">
        <v>22</v>
      </c>
      <c r="C14" s="9">
        <v>647</v>
      </c>
      <c r="D14" s="9">
        <v>47476476</v>
      </c>
    </row>
    <row r="15" spans="2:16" x14ac:dyDescent="0.3">
      <c r="B15" s="5" t="s">
        <v>23</v>
      </c>
      <c r="C15" s="9">
        <v>592</v>
      </c>
      <c r="D15" s="9">
        <v>41823534</v>
      </c>
    </row>
    <row r="16" spans="2:16" x14ac:dyDescent="0.3">
      <c r="B16" s="5" t="s">
        <v>24</v>
      </c>
      <c r="C16" s="9">
        <v>696</v>
      </c>
      <c r="D16" s="9">
        <v>51673771</v>
      </c>
    </row>
    <row r="17" spans="2:4" x14ac:dyDescent="0.3">
      <c r="B17" s="5" t="s">
        <v>25</v>
      </c>
      <c r="C17" s="9">
        <v>698</v>
      </c>
      <c r="D17" s="9">
        <v>43074591</v>
      </c>
    </row>
    <row r="18" spans="2:4" x14ac:dyDescent="0.3">
      <c r="B18" s="5" t="s">
        <v>26</v>
      </c>
      <c r="C18" s="9">
        <v>355</v>
      </c>
      <c r="D18" s="9">
        <v>23775427</v>
      </c>
    </row>
    <row r="19" spans="2:4" x14ac:dyDescent="0.3">
      <c r="B19" s="2" t="s">
        <v>10</v>
      </c>
      <c r="C19" s="7">
        <v>8</v>
      </c>
      <c r="D19" s="7">
        <v>622727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19" sqref="G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155454</v>
      </c>
      <c r="H4" s="15">
        <f>SUM(C5:C6)</f>
        <v>5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2769094</v>
      </c>
      <c r="H5" s="15">
        <f>SUM(C7:C10)</f>
        <v>43</v>
      </c>
    </row>
    <row r="6" spans="2:8" x14ac:dyDescent="0.3">
      <c r="B6" s="5" t="s">
        <v>14</v>
      </c>
      <c r="C6" s="9">
        <v>5</v>
      </c>
      <c r="D6" s="9">
        <v>155454</v>
      </c>
      <c r="F6" s="18" t="s">
        <v>6</v>
      </c>
      <c r="G6" s="14">
        <f>SUM(D11:D12)</f>
        <v>2559997</v>
      </c>
      <c r="H6" s="15">
        <f>SUM(C11:C12)</f>
        <v>32</v>
      </c>
    </row>
    <row r="7" spans="2:8" x14ac:dyDescent="0.3">
      <c r="B7" s="5" t="s">
        <v>15</v>
      </c>
      <c r="C7" s="9">
        <v>12</v>
      </c>
      <c r="D7" s="9">
        <v>542728</v>
      </c>
      <c r="F7" s="18" t="s">
        <v>7</v>
      </c>
      <c r="G7" s="14">
        <f>SUM(D13:D14)</f>
        <v>1984541</v>
      </c>
      <c r="H7" s="15">
        <f>SUM(C13:C14)</f>
        <v>34</v>
      </c>
    </row>
    <row r="8" spans="2:8" x14ac:dyDescent="0.3">
      <c r="B8" s="5" t="s">
        <v>16</v>
      </c>
      <c r="C8" s="9">
        <v>11</v>
      </c>
      <c r="D8" s="9">
        <v>1007272</v>
      </c>
      <c r="F8" s="18" t="s">
        <v>8</v>
      </c>
      <c r="G8" s="14">
        <f>SUM(D15:D16)</f>
        <v>2390911</v>
      </c>
      <c r="H8" s="15">
        <f>SUM(C15:C16)</f>
        <v>44</v>
      </c>
    </row>
    <row r="9" spans="2:8" x14ac:dyDescent="0.3">
      <c r="B9" s="5" t="s">
        <v>17</v>
      </c>
      <c r="C9" s="9">
        <v>13</v>
      </c>
      <c r="D9" s="9">
        <v>785455</v>
      </c>
      <c r="F9" s="18" t="s">
        <v>9</v>
      </c>
      <c r="G9" s="14">
        <f>SUM(D17:D18)</f>
        <v>1709089</v>
      </c>
      <c r="H9" s="15">
        <f>SUM(C17:C18)</f>
        <v>29</v>
      </c>
    </row>
    <row r="10" spans="2:8" x14ac:dyDescent="0.3">
      <c r="B10" s="5" t="s">
        <v>18</v>
      </c>
      <c r="C10" s="9">
        <v>7</v>
      </c>
      <c r="D10" s="9">
        <v>433639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13</v>
      </c>
      <c r="D11" s="9">
        <v>1013637</v>
      </c>
      <c r="F11" s="10" t="s">
        <v>27</v>
      </c>
      <c r="G11" s="11">
        <f>SUM(G3:G10)</f>
        <v>11569086</v>
      </c>
      <c r="H11" s="12">
        <f>SUM(H3:H10)</f>
        <v>187</v>
      </c>
    </row>
    <row r="12" spans="2:8" x14ac:dyDescent="0.3">
      <c r="B12" s="5" t="s">
        <v>20</v>
      </c>
      <c r="C12" s="9">
        <v>19</v>
      </c>
      <c r="D12" s="9">
        <v>1546360</v>
      </c>
    </row>
    <row r="13" spans="2:8" x14ac:dyDescent="0.3">
      <c r="B13" s="5" t="s">
        <v>21</v>
      </c>
      <c r="C13" s="9">
        <v>15</v>
      </c>
      <c r="D13" s="9">
        <v>587271</v>
      </c>
    </row>
    <row r="14" spans="2:8" x14ac:dyDescent="0.3">
      <c r="B14" s="5" t="s">
        <v>22</v>
      </c>
      <c r="C14" s="9">
        <v>19</v>
      </c>
      <c r="D14" s="9">
        <v>1397270</v>
      </c>
    </row>
    <row r="15" spans="2:8" x14ac:dyDescent="0.3">
      <c r="B15" s="5" t="s">
        <v>23</v>
      </c>
      <c r="C15" s="9">
        <v>15</v>
      </c>
      <c r="D15" s="9">
        <v>754546</v>
      </c>
    </row>
    <row r="16" spans="2:8" x14ac:dyDescent="0.3">
      <c r="B16" s="5" t="s">
        <v>24</v>
      </c>
      <c r="C16" s="9">
        <v>29</v>
      </c>
      <c r="D16" s="9">
        <v>1636365</v>
      </c>
    </row>
    <row r="17" spans="2:4" x14ac:dyDescent="0.3">
      <c r="B17" s="5" t="s">
        <v>25</v>
      </c>
      <c r="C17" s="9">
        <v>19</v>
      </c>
      <c r="D17" s="9">
        <v>1231818</v>
      </c>
    </row>
    <row r="18" spans="2:4" x14ac:dyDescent="0.3">
      <c r="B18" s="5" t="s">
        <v>26</v>
      </c>
      <c r="C18" s="9">
        <v>10</v>
      </c>
      <c r="D18" s="9">
        <v>477271</v>
      </c>
    </row>
    <row r="19" spans="2:4" x14ac:dyDescent="0.3">
      <c r="B19" s="2" t="s">
        <v>10</v>
      </c>
      <c r="C19" s="7"/>
      <c r="D19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80000</v>
      </c>
      <c r="H4" s="15">
        <f>SUM(C5:C6)</f>
        <v>1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2889085</v>
      </c>
      <c r="H5" s="15">
        <f>SUM(C7:C10)</f>
        <v>44</v>
      </c>
    </row>
    <row r="6" spans="2:8" x14ac:dyDescent="0.3">
      <c r="B6" s="5" t="s">
        <v>14</v>
      </c>
      <c r="C6" s="9">
        <v>1</v>
      </c>
      <c r="D6" s="9">
        <v>80000</v>
      </c>
      <c r="F6" s="18" t="s">
        <v>6</v>
      </c>
      <c r="G6" s="14">
        <f>SUM(D11:D12)</f>
        <v>1208181</v>
      </c>
      <c r="H6" s="15">
        <f>SUM(C11:C12)</f>
        <v>21</v>
      </c>
    </row>
    <row r="7" spans="2:8" x14ac:dyDescent="0.3">
      <c r="B7" s="5" t="s">
        <v>15</v>
      </c>
      <c r="C7" s="9">
        <v>10</v>
      </c>
      <c r="D7" s="9">
        <v>659999</v>
      </c>
      <c r="F7" s="18" t="s">
        <v>7</v>
      </c>
      <c r="G7" s="14">
        <f>SUM(D13:D14)</f>
        <v>2520399</v>
      </c>
      <c r="H7" s="15">
        <f>SUM(C13:C14)</f>
        <v>37</v>
      </c>
    </row>
    <row r="8" spans="2:8" x14ac:dyDescent="0.3">
      <c r="B8" s="5" t="s">
        <v>16</v>
      </c>
      <c r="C8" s="9">
        <v>7</v>
      </c>
      <c r="D8" s="9">
        <v>378182</v>
      </c>
      <c r="F8" s="18" t="s">
        <v>8</v>
      </c>
      <c r="G8" s="14">
        <f>SUM(D15:D16)</f>
        <v>3413711</v>
      </c>
      <c r="H8" s="15">
        <f>SUM(C15:C16)</f>
        <v>36</v>
      </c>
    </row>
    <row r="9" spans="2:8" x14ac:dyDescent="0.3">
      <c r="B9" s="5" t="s">
        <v>17</v>
      </c>
      <c r="C9" s="9">
        <v>12</v>
      </c>
      <c r="D9" s="9">
        <v>894542</v>
      </c>
      <c r="F9" s="18" t="s">
        <v>9</v>
      </c>
      <c r="G9" s="14">
        <f>SUM(D17:D18)</f>
        <v>2494547</v>
      </c>
      <c r="H9" s="15">
        <f>SUM(C17:C18)</f>
        <v>37</v>
      </c>
    </row>
    <row r="10" spans="2:8" x14ac:dyDescent="0.3">
      <c r="B10" s="5" t="s">
        <v>18</v>
      </c>
      <c r="C10" s="9">
        <v>15</v>
      </c>
      <c r="D10" s="9">
        <v>956362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7</v>
      </c>
      <c r="D11" s="9">
        <v>493635</v>
      </c>
      <c r="F11" s="10" t="s">
        <v>27</v>
      </c>
      <c r="G11" s="11">
        <f>SUM(G3:G10)</f>
        <v>12605923</v>
      </c>
      <c r="H11" s="12">
        <f>SUM(H3:H10)</f>
        <v>176</v>
      </c>
    </row>
    <row r="12" spans="2:8" x14ac:dyDescent="0.3">
      <c r="B12" s="5" t="s">
        <v>20</v>
      </c>
      <c r="C12" s="9">
        <v>14</v>
      </c>
      <c r="D12" s="9">
        <v>714546</v>
      </c>
    </row>
    <row r="13" spans="2:8" x14ac:dyDescent="0.3">
      <c r="B13" s="5" t="s">
        <v>21</v>
      </c>
      <c r="C13" s="9">
        <v>20</v>
      </c>
      <c r="D13" s="9">
        <v>1570909</v>
      </c>
    </row>
    <row r="14" spans="2:8" x14ac:dyDescent="0.3">
      <c r="B14" s="5" t="s">
        <v>22</v>
      </c>
      <c r="C14" s="9">
        <v>17</v>
      </c>
      <c r="D14" s="9">
        <v>949490</v>
      </c>
    </row>
    <row r="15" spans="2:8" x14ac:dyDescent="0.3">
      <c r="B15" s="5" t="s">
        <v>23</v>
      </c>
      <c r="C15" s="9">
        <v>14</v>
      </c>
      <c r="D15" s="9">
        <v>1481890</v>
      </c>
    </row>
    <row r="16" spans="2:8" x14ac:dyDescent="0.3">
      <c r="B16" s="5" t="s">
        <v>24</v>
      </c>
      <c r="C16" s="9">
        <v>22</v>
      </c>
      <c r="D16" s="9">
        <v>1931821</v>
      </c>
    </row>
    <row r="17" spans="2:4" x14ac:dyDescent="0.3">
      <c r="B17" s="5" t="s">
        <v>25</v>
      </c>
      <c r="C17" s="9">
        <v>23</v>
      </c>
      <c r="D17" s="9">
        <v>1496363</v>
      </c>
    </row>
    <row r="18" spans="2:4" x14ac:dyDescent="0.3">
      <c r="B18" s="5" t="s">
        <v>26</v>
      </c>
      <c r="C18" s="9">
        <v>14</v>
      </c>
      <c r="D18" s="9">
        <v>998184</v>
      </c>
    </row>
    <row r="19" spans="2:4" x14ac:dyDescent="0.3">
      <c r="B19" s="2" t="s">
        <v>10</v>
      </c>
      <c r="C19" s="7"/>
      <c r="D19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18" sqref="G18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557272</v>
      </c>
      <c r="H4" s="15">
        <f>SUM(C5:C6)</f>
        <v>10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4563639</v>
      </c>
      <c r="H5" s="15">
        <f>SUM(C7:C10)</f>
        <v>72</v>
      </c>
    </row>
    <row r="6" spans="2:8" x14ac:dyDescent="0.3">
      <c r="B6" s="5" t="s">
        <v>14</v>
      </c>
      <c r="C6" s="9">
        <v>10</v>
      </c>
      <c r="D6" s="9">
        <v>557272</v>
      </c>
      <c r="F6" s="18" t="s">
        <v>6</v>
      </c>
      <c r="G6" s="14">
        <f>SUM(D11:D12)</f>
        <v>3828183</v>
      </c>
      <c r="H6" s="15">
        <f>SUM(C11:C12)</f>
        <v>49</v>
      </c>
    </row>
    <row r="7" spans="2:8" x14ac:dyDescent="0.3">
      <c r="B7" s="5" t="s">
        <v>15</v>
      </c>
      <c r="C7" s="9">
        <v>11</v>
      </c>
      <c r="D7" s="9">
        <v>560000</v>
      </c>
      <c r="F7" s="18" t="s">
        <v>7</v>
      </c>
      <c r="G7" s="14">
        <f>SUM(D13:D14)</f>
        <v>2518800</v>
      </c>
      <c r="H7" s="15">
        <f>SUM(C13:C14)</f>
        <v>37</v>
      </c>
    </row>
    <row r="8" spans="2:8" x14ac:dyDescent="0.3">
      <c r="B8" s="5" t="s">
        <v>16</v>
      </c>
      <c r="C8" s="9">
        <v>25</v>
      </c>
      <c r="D8" s="9">
        <v>1601819</v>
      </c>
      <c r="F8" s="18" t="s">
        <v>8</v>
      </c>
      <c r="G8" s="14">
        <f>SUM(D15:D16)</f>
        <v>4609088</v>
      </c>
      <c r="H8" s="15">
        <f>SUM(C15:C16)</f>
        <v>64</v>
      </c>
    </row>
    <row r="9" spans="2:8" x14ac:dyDescent="0.3">
      <c r="B9" s="5" t="s">
        <v>17</v>
      </c>
      <c r="C9" s="9">
        <v>15</v>
      </c>
      <c r="D9" s="9">
        <v>828182</v>
      </c>
      <c r="F9" s="18" t="s">
        <v>9</v>
      </c>
      <c r="G9" s="14">
        <f>SUM(D17:D18)</f>
        <v>4063632</v>
      </c>
      <c r="H9" s="15">
        <f>SUM(C17:C18)</f>
        <v>56</v>
      </c>
    </row>
    <row r="10" spans="2:8" x14ac:dyDescent="0.3">
      <c r="B10" s="5" t="s">
        <v>18</v>
      </c>
      <c r="C10" s="9">
        <v>21</v>
      </c>
      <c r="D10" s="9">
        <v>1573638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22</v>
      </c>
      <c r="D11" s="9">
        <v>1413637</v>
      </c>
      <c r="F11" s="10" t="s">
        <v>27</v>
      </c>
      <c r="G11" s="11">
        <f>SUM(G3:G10)</f>
        <v>20140614</v>
      </c>
      <c r="H11" s="12">
        <f>SUM(H3:H10)</f>
        <v>288</v>
      </c>
    </row>
    <row r="12" spans="2:8" x14ac:dyDescent="0.3">
      <c r="B12" s="5" t="s">
        <v>20</v>
      </c>
      <c r="C12" s="9">
        <v>27</v>
      </c>
      <c r="D12" s="9">
        <v>2414546</v>
      </c>
    </row>
    <row r="13" spans="2:8" x14ac:dyDescent="0.3">
      <c r="B13" s="5" t="s">
        <v>21</v>
      </c>
      <c r="C13" s="9">
        <v>19</v>
      </c>
      <c r="D13" s="9">
        <v>1104255</v>
      </c>
    </row>
    <row r="14" spans="2:8" x14ac:dyDescent="0.3">
      <c r="B14" s="5" t="s">
        <v>22</v>
      </c>
      <c r="C14" s="9">
        <v>18</v>
      </c>
      <c r="D14" s="9">
        <v>1414545</v>
      </c>
    </row>
    <row r="15" spans="2:8" x14ac:dyDescent="0.3">
      <c r="B15" s="5" t="s">
        <v>23</v>
      </c>
      <c r="C15" s="9">
        <v>32</v>
      </c>
      <c r="D15" s="9">
        <v>2221818</v>
      </c>
    </row>
    <row r="16" spans="2:8" x14ac:dyDescent="0.3">
      <c r="B16" s="5" t="s">
        <v>24</v>
      </c>
      <c r="C16" s="9">
        <v>32</v>
      </c>
      <c r="D16" s="9">
        <v>2387270</v>
      </c>
    </row>
    <row r="17" spans="2:4" x14ac:dyDescent="0.3">
      <c r="B17" s="5" t="s">
        <v>25</v>
      </c>
      <c r="C17" s="9">
        <v>40</v>
      </c>
      <c r="D17" s="9">
        <v>2846357</v>
      </c>
    </row>
    <row r="18" spans="2:4" x14ac:dyDescent="0.3">
      <c r="B18" s="5" t="s">
        <v>26</v>
      </c>
      <c r="C18" s="9">
        <v>16</v>
      </c>
      <c r="D18" s="9">
        <v>1217275</v>
      </c>
    </row>
    <row r="19" spans="2:4" x14ac:dyDescent="0.3">
      <c r="B19" s="2" t="s">
        <v>10</v>
      </c>
      <c r="C19" s="7"/>
      <c r="D19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tabSelected="1" workbookViewId="0">
      <selection activeCell="L16" sqref="L16"/>
    </sheetView>
  </sheetViews>
  <sheetFormatPr defaultColWidth="6.5703125" defaultRowHeight="18.75" x14ac:dyDescent="0.3"/>
  <cols>
    <col min="1" max="1" width="2" style="3" customWidth="1"/>
    <col min="2" max="2" width="9.140625" style="3" bestFit="1" customWidth="1"/>
    <col min="3" max="3" width="7" style="3" customWidth="1"/>
    <col min="4" max="4" width="19.5703125" style="3" bestFit="1" customWidth="1"/>
    <col min="5" max="5" width="2.140625" style="28" customWidth="1"/>
    <col min="6" max="6" width="9.140625" style="3" customWidth="1"/>
    <col min="7" max="7" width="6" style="19" customWidth="1"/>
    <col min="8" max="8" width="12.5703125" style="19" bestFit="1" customWidth="1"/>
    <col min="9" max="9" width="1.85546875" style="19" customWidth="1"/>
    <col min="10" max="10" width="6.42578125" style="19" bestFit="1" customWidth="1"/>
    <col min="11" max="11" width="7.7109375" style="19" customWidth="1"/>
    <col min="12" max="17" width="11.7109375" style="19" customWidth="1"/>
    <col min="18" max="20" width="11.7109375" style="3" customWidth="1"/>
    <col min="21" max="16384" width="6.5703125" style="3"/>
  </cols>
  <sheetData>
    <row r="1" spans="2:20" x14ac:dyDescent="0.3">
      <c r="B1" s="31" t="s">
        <v>28</v>
      </c>
      <c r="C1" s="31"/>
      <c r="D1" s="31"/>
    </row>
    <row r="2" spans="2:20" x14ac:dyDescent="0.3">
      <c r="B2" s="1" t="s">
        <v>2</v>
      </c>
      <c r="C2" s="1" t="s">
        <v>0</v>
      </c>
      <c r="D2" s="1" t="s">
        <v>1</v>
      </c>
      <c r="E2" s="29"/>
      <c r="F2" s="1" t="s">
        <v>2</v>
      </c>
      <c r="G2" s="1" t="s">
        <v>0</v>
      </c>
      <c r="H2" s="1" t="s">
        <v>31</v>
      </c>
      <c r="I2" s="3"/>
      <c r="J2" s="21" t="s">
        <v>2</v>
      </c>
      <c r="K2" s="24" t="s">
        <v>3</v>
      </c>
      <c r="L2" s="24" t="s">
        <v>4</v>
      </c>
      <c r="M2" s="24" t="s">
        <v>29</v>
      </c>
      <c r="N2" s="24" t="s">
        <v>30</v>
      </c>
      <c r="O2" s="24" t="s">
        <v>6</v>
      </c>
      <c r="P2" s="24" t="s">
        <v>7</v>
      </c>
      <c r="Q2" s="24" t="s">
        <v>8</v>
      </c>
      <c r="R2" s="24" t="s">
        <v>9</v>
      </c>
      <c r="S2" s="24" t="s">
        <v>10</v>
      </c>
      <c r="T2" s="25" t="s">
        <v>27</v>
      </c>
    </row>
    <row r="3" spans="2:20" x14ac:dyDescent="0.3">
      <c r="B3" s="2" t="s">
        <v>11</v>
      </c>
      <c r="C3" s="6"/>
      <c r="D3" s="7"/>
      <c r="E3" s="30"/>
      <c r="F3" s="2" t="s">
        <v>11</v>
      </c>
      <c r="G3" s="6"/>
      <c r="H3" s="7"/>
      <c r="I3" s="3"/>
      <c r="J3" s="22" t="s">
        <v>32</v>
      </c>
      <c r="K3" s="26">
        <f>SUM(D3:D4)</f>
        <v>0</v>
      </c>
      <c r="L3" s="26">
        <f>SUM(D5:D6)</f>
        <v>11172731</v>
      </c>
      <c r="M3" s="26">
        <f>SUM(D7:D8)</f>
        <v>61129550</v>
      </c>
      <c r="N3" s="26">
        <f>SUM(D9:D10)</f>
        <v>75183036</v>
      </c>
      <c r="O3" s="26">
        <f>SUM(D11:D12)</f>
        <v>83535640</v>
      </c>
      <c r="P3" s="26">
        <f>SUM(D13:D14)</f>
        <v>89535042</v>
      </c>
      <c r="Q3" s="26">
        <f>SUM(D15:D16)</f>
        <v>93497305</v>
      </c>
      <c r="R3" s="26">
        <f>SUM(D17:D18)</f>
        <v>66850018</v>
      </c>
      <c r="S3" s="26">
        <f>D19</f>
        <v>622727</v>
      </c>
      <c r="T3" s="26">
        <f>SUM(K3:S3)</f>
        <v>481526049</v>
      </c>
    </row>
    <row r="4" spans="2:20" x14ac:dyDescent="0.3">
      <c r="B4" s="2" t="s">
        <v>12</v>
      </c>
      <c r="C4" s="7"/>
      <c r="D4" s="7"/>
      <c r="E4" s="30"/>
      <c r="F4" s="2" t="s">
        <v>12</v>
      </c>
      <c r="G4" s="7"/>
      <c r="H4" s="7"/>
      <c r="I4" s="3"/>
      <c r="J4" s="23" t="s">
        <v>0</v>
      </c>
      <c r="K4" s="26">
        <f>SUM(C3:C4)</f>
        <v>0</v>
      </c>
      <c r="L4" s="26">
        <f>SUM(C5:C6)</f>
        <v>183</v>
      </c>
      <c r="M4" s="26">
        <f>SUM(C7:C8)</f>
        <v>946</v>
      </c>
      <c r="N4" s="26">
        <f>SUM(C9:C10)</f>
        <v>972</v>
      </c>
      <c r="O4" s="26">
        <f>SUM(C11:C12)</f>
        <v>1039</v>
      </c>
      <c r="P4" s="26">
        <f>SUM(C13:C14)</f>
        <v>1221</v>
      </c>
      <c r="Q4" s="26">
        <f>SUM(C15:C16)</f>
        <v>1288</v>
      </c>
      <c r="R4" s="26">
        <f>SUM(C17:C18)</f>
        <v>1053</v>
      </c>
      <c r="S4" s="26">
        <f>C19</f>
        <v>8</v>
      </c>
      <c r="T4" s="26">
        <f>SUM(K4:S4)</f>
        <v>6710</v>
      </c>
    </row>
    <row r="5" spans="2:20" x14ac:dyDescent="0.3">
      <c r="B5" s="4" t="s">
        <v>13</v>
      </c>
      <c r="C5" s="8">
        <v>1</v>
      </c>
      <c r="D5" s="8">
        <v>43636</v>
      </c>
      <c r="E5" s="30"/>
      <c r="F5" s="4" t="s">
        <v>13</v>
      </c>
      <c r="G5" s="8">
        <f>C5/30</f>
        <v>3.3333333333333333E-2</v>
      </c>
      <c r="H5" s="8">
        <f>D5/30</f>
        <v>1454.5333333333333</v>
      </c>
      <c r="I5" s="3"/>
      <c r="J5" s="23" t="s">
        <v>31</v>
      </c>
      <c r="K5" s="26">
        <f>IF(K4=0,0,K3/K4)</f>
        <v>0</v>
      </c>
      <c r="L5" s="26">
        <f t="shared" ref="L5:T5" si="0">IF(L4=0,0,L3/L4)</f>
        <v>61053.174863387976</v>
      </c>
      <c r="M5" s="26">
        <f t="shared" si="0"/>
        <v>64618.974630021141</v>
      </c>
      <c r="N5" s="26">
        <f t="shared" si="0"/>
        <v>77348.8024691358</v>
      </c>
      <c r="O5" s="26">
        <f t="shared" si="0"/>
        <v>80400.0384985563</v>
      </c>
      <c r="P5" s="26">
        <f t="shared" si="0"/>
        <v>73329.272727272721</v>
      </c>
      <c r="Q5" s="26">
        <f t="shared" si="0"/>
        <v>72591.075310559012</v>
      </c>
      <c r="R5" s="26">
        <f t="shared" si="0"/>
        <v>63485.297245963913</v>
      </c>
      <c r="S5" s="26">
        <f t="shared" si="0"/>
        <v>77840.875</v>
      </c>
      <c r="T5" s="26">
        <f t="shared" si="0"/>
        <v>71762.451415797317</v>
      </c>
    </row>
    <row r="6" spans="2:20" x14ac:dyDescent="0.3">
      <c r="B6" s="5" t="s">
        <v>14</v>
      </c>
      <c r="C6" s="9">
        <v>182</v>
      </c>
      <c r="D6" s="9">
        <v>11129095</v>
      </c>
      <c r="E6" s="30"/>
      <c r="F6" s="5" t="s">
        <v>14</v>
      </c>
      <c r="G6" s="9">
        <f t="shared" ref="G6:G19" si="1">C6/30</f>
        <v>6.0666666666666664</v>
      </c>
      <c r="H6" s="9">
        <f t="shared" ref="H6:H19" si="2">D6/30</f>
        <v>370969.83333333331</v>
      </c>
      <c r="I6" s="3"/>
      <c r="R6" s="19"/>
      <c r="S6" s="19"/>
      <c r="T6" s="19"/>
    </row>
    <row r="7" spans="2:20" x14ac:dyDescent="0.3">
      <c r="B7" s="5" t="s">
        <v>15</v>
      </c>
      <c r="C7" s="9">
        <v>451</v>
      </c>
      <c r="D7" s="9">
        <v>28185643</v>
      </c>
      <c r="E7" s="30"/>
      <c r="F7" s="5" t="s">
        <v>15</v>
      </c>
      <c r="G7" s="9">
        <f t="shared" si="1"/>
        <v>15.033333333333333</v>
      </c>
      <c r="H7" s="9">
        <f t="shared" si="2"/>
        <v>939521.43333333335</v>
      </c>
      <c r="I7" s="3"/>
      <c r="R7" s="19"/>
      <c r="S7" s="19"/>
      <c r="T7" s="19"/>
    </row>
    <row r="8" spans="2:20" x14ac:dyDescent="0.3">
      <c r="B8" s="5" t="s">
        <v>16</v>
      </c>
      <c r="C8" s="9">
        <v>495</v>
      </c>
      <c r="D8" s="9">
        <v>32943907</v>
      </c>
      <c r="E8" s="30"/>
      <c r="F8" s="5" t="s">
        <v>16</v>
      </c>
      <c r="G8" s="9">
        <f t="shared" si="1"/>
        <v>16.5</v>
      </c>
      <c r="H8" s="9">
        <f t="shared" si="2"/>
        <v>1098130.2333333334</v>
      </c>
      <c r="I8" s="3"/>
      <c r="R8" s="19"/>
      <c r="S8" s="19"/>
      <c r="T8" s="19"/>
    </row>
    <row r="9" spans="2:20" x14ac:dyDescent="0.3">
      <c r="B9" s="5" t="s">
        <v>17</v>
      </c>
      <c r="C9" s="9">
        <v>474</v>
      </c>
      <c r="D9" s="9">
        <v>34729534</v>
      </c>
      <c r="E9" s="30"/>
      <c r="F9" s="5" t="s">
        <v>17</v>
      </c>
      <c r="G9" s="9">
        <f t="shared" si="1"/>
        <v>15.8</v>
      </c>
      <c r="H9" s="9">
        <f t="shared" si="2"/>
        <v>1157651.1333333333</v>
      </c>
      <c r="I9" s="3"/>
      <c r="N9" s="20"/>
      <c r="O9" s="20"/>
      <c r="P9" s="20"/>
      <c r="Q9" s="20"/>
      <c r="R9" s="20"/>
      <c r="S9" s="20"/>
      <c r="T9" s="19"/>
    </row>
    <row r="10" spans="2:20" x14ac:dyDescent="0.3">
      <c r="B10" s="5" t="s">
        <v>18</v>
      </c>
      <c r="C10" s="9">
        <v>498</v>
      </c>
      <c r="D10" s="9">
        <v>40453502</v>
      </c>
      <c r="E10" s="30"/>
      <c r="F10" s="5" t="s">
        <v>18</v>
      </c>
      <c r="G10" s="9">
        <f t="shared" si="1"/>
        <v>16.600000000000001</v>
      </c>
      <c r="H10" s="9">
        <f t="shared" si="2"/>
        <v>1348450.0666666667</v>
      </c>
      <c r="I10" s="3"/>
      <c r="N10" s="20"/>
      <c r="O10" s="20"/>
      <c r="P10" s="20"/>
      <c r="Q10" s="20"/>
      <c r="R10" s="20"/>
      <c r="S10" s="20"/>
      <c r="T10" s="19"/>
    </row>
    <row r="11" spans="2:20" x14ac:dyDescent="0.3">
      <c r="B11" s="5" t="s">
        <v>19</v>
      </c>
      <c r="C11" s="9">
        <v>527</v>
      </c>
      <c r="D11" s="9">
        <v>42454494</v>
      </c>
      <c r="E11" s="30"/>
      <c r="F11" s="5" t="s">
        <v>19</v>
      </c>
      <c r="G11" s="9">
        <f t="shared" si="1"/>
        <v>17.566666666666666</v>
      </c>
      <c r="H11" s="9">
        <f t="shared" si="2"/>
        <v>1415149.8</v>
      </c>
      <c r="I11" s="3"/>
      <c r="R11" s="19"/>
      <c r="S11" s="19"/>
      <c r="T11" s="19"/>
    </row>
    <row r="12" spans="2:20" x14ac:dyDescent="0.3">
      <c r="B12" s="5" t="s">
        <v>20</v>
      </c>
      <c r="C12" s="9">
        <v>512</v>
      </c>
      <c r="D12" s="9">
        <v>41081146</v>
      </c>
      <c r="E12" s="30"/>
      <c r="F12" s="5" t="s">
        <v>20</v>
      </c>
      <c r="G12" s="9">
        <f t="shared" si="1"/>
        <v>17.066666666666666</v>
      </c>
      <c r="H12" s="9">
        <f t="shared" si="2"/>
        <v>1369371.5333333334</v>
      </c>
      <c r="I12" s="3"/>
      <c r="R12" s="19"/>
      <c r="S12" s="19"/>
      <c r="T12" s="19"/>
    </row>
    <row r="13" spans="2:20" x14ac:dyDescent="0.3">
      <c r="B13" s="5" t="s">
        <v>21</v>
      </c>
      <c r="C13" s="9">
        <v>574</v>
      </c>
      <c r="D13" s="9">
        <v>42058566</v>
      </c>
      <c r="E13" s="30"/>
      <c r="F13" s="5" t="s">
        <v>21</v>
      </c>
      <c r="G13" s="9">
        <f t="shared" si="1"/>
        <v>19.133333333333333</v>
      </c>
      <c r="H13" s="9">
        <f t="shared" si="2"/>
        <v>1401952.2</v>
      </c>
      <c r="I13" s="3"/>
      <c r="R13" s="19"/>
      <c r="S13" s="19"/>
      <c r="T13" s="19"/>
    </row>
    <row r="14" spans="2:20" x14ac:dyDescent="0.3">
      <c r="B14" s="5" t="s">
        <v>22</v>
      </c>
      <c r="C14" s="9">
        <v>647</v>
      </c>
      <c r="D14" s="9">
        <v>47476476</v>
      </c>
      <c r="E14" s="30"/>
      <c r="F14" s="5" t="s">
        <v>22</v>
      </c>
      <c r="G14" s="9">
        <f t="shared" si="1"/>
        <v>21.566666666666666</v>
      </c>
      <c r="H14" s="9">
        <f t="shared" si="2"/>
        <v>1582549.2</v>
      </c>
      <c r="I14" s="3"/>
      <c r="R14" s="19"/>
      <c r="S14" s="19"/>
      <c r="T14" s="19"/>
    </row>
    <row r="15" spans="2:20" x14ac:dyDescent="0.3">
      <c r="B15" s="5" t="s">
        <v>23</v>
      </c>
      <c r="C15" s="9">
        <v>592</v>
      </c>
      <c r="D15" s="9">
        <v>41823534</v>
      </c>
      <c r="E15" s="30"/>
      <c r="F15" s="5" t="s">
        <v>23</v>
      </c>
      <c r="G15" s="9">
        <f t="shared" si="1"/>
        <v>19.733333333333334</v>
      </c>
      <c r="H15" s="9">
        <f t="shared" si="2"/>
        <v>1394117.8</v>
      </c>
      <c r="I15" s="3"/>
      <c r="R15" s="19"/>
      <c r="S15" s="19"/>
      <c r="T15" s="19"/>
    </row>
    <row r="16" spans="2:20" x14ac:dyDescent="0.3">
      <c r="B16" s="5" t="s">
        <v>24</v>
      </c>
      <c r="C16" s="9">
        <v>696</v>
      </c>
      <c r="D16" s="9">
        <v>51673771</v>
      </c>
      <c r="E16" s="30"/>
      <c r="F16" s="5" t="s">
        <v>24</v>
      </c>
      <c r="G16" s="9">
        <f t="shared" si="1"/>
        <v>23.2</v>
      </c>
      <c r="H16" s="9">
        <f t="shared" si="2"/>
        <v>1722459.0333333334</v>
      </c>
      <c r="I16" s="3"/>
      <c r="R16" s="19"/>
      <c r="S16" s="19"/>
      <c r="T16" s="19"/>
    </row>
    <row r="17" spans="2:17" x14ac:dyDescent="0.3">
      <c r="B17" s="5" t="s">
        <v>25</v>
      </c>
      <c r="C17" s="9">
        <v>698</v>
      </c>
      <c r="D17" s="9">
        <v>43074591</v>
      </c>
      <c r="E17" s="30"/>
      <c r="F17" s="5" t="s">
        <v>25</v>
      </c>
      <c r="G17" s="9">
        <f t="shared" si="1"/>
        <v>23.266666666666666</v>
      </c>
      <c r="H17" s="9">
        <f t="shared" si="2"/>
        <v>1435819.7</v>
      </c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3">
      <c r="B18" s="5" t="s">
        <v>26</v>
      </c>
      <c r="C18" s="9">
        <v>355</v>
      </c>
      <c r="D18" s="9">
        <v>23775427</v>
      </c>
      <c r="E18" s="30"/>
      <c r="F18" s="5" t="s">
        <v>26</v>
      </c>
      <c r="G18" s="9">
        <f t="shared" si="1"/>
        <v>11.833333333333334</v>
      </c>
      <c r="H18" s="9">
        <f t="shared" si="2"/>
        <v>792514.23333333328</v>
      </c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3">
      <c r="B19" s="2" t="s">
        <v>10</v>
      </c>
      <c r="C19" s="7">
        <v>8</v>
      </c>
      <c r="D19" s="7">
        <v>622727</v>
      </c>
      <c r="E19" s="30"/>
      <c r="F19" s="2" t="s">
        <v>10</v>
      </c>
      <c r="G19" s="7">
        <f t="shared" si="1"/>
        <v>0.26666666666666666</v>
      </c>
      <c r="H19" s="7">
        <f t="shared" si="2"/>
        <v>20757.566666666666</v>
      </c>
      <c r="I19" s="3"/>
      <c r="J19" s="3"/>
      <c r="K19" s="3"/>
      <c r="L19" s="3"/>
      <c r="M19" s="3"/>
      <c r="N19" s="3"/>
      <c r="O19" s="3"/>
      <c r="P19" s="3"/>
      <c r="Q19" s="3"/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E21" sqref="E21"/>
    </sheetView>
  </sheetViews>
  <sheetFormatPr defaultColWidth="6.5703125" defaultRowHeight="18.75" x14ac:dyDescent="0.3"/>
  <cols>
    <col min="1" max="2" width="9.140625" style="3" bestFit="1" customWidth="1"/>
    <col min="3" max="3" width="5.140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189091</v>
      </c>
      <c r="H4" s="15">
        <f>SUM(C5:C6)</f>
        <v>5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1909853</v>
      </c>
      <c r="H5" s="15">
        <f>SUM(C7:C10)</f>
        <v>33</v>
      </c>
    </row>
    <row r="6" spans="2:8" x14ac:dyDescent="0.3">
      <c r="B6" s="5" t="s">
        <v>14</v>
      </c>
      <c r="C6" s="9">
        <v>5</v>
      </c>
      <c r="D6" s="9">
        <v>189091</v>
      </c>
      <c r="F6" s="18" t="s">
        <v>6</v>
      </c>
      <c r="G6" s="14">
        <f>SUM(D11:D12)</f>
        <v>2549993</v>
      </c>
      <c r="H6" s="15">
        <f>SUM(C11:C12)</f>
        <v>21</v>
      </c>
    </row>
    <row r="7" spans="2:8" x14ac:dyDescent="0.3">
      <c r="B7" s="5" t="s">
        <v>15</v>
      </c>
      <c r="C7" s="9">
        <v>10</v>
      </c>
      <c r="D7" s="9">
        <v>446360</v>
      </c>
      <c r="F7" s="18" t="s">
        <v>7</v>
      </c>
      <c r="G7" s="14">
        <f>SUM(D13:D14)</f>
        <v>2394544</v>
      </c>
      <c r="H7" s="15">
        <f>SUM(C13:C14)</f>
        <v>36</v>
      </c>
    </row>
    <row r="8" spans="2:8" x14ac:dyDescent="0.3">
      <c r="B8" s="5" t="s">
        <v>16</v>
      </c>
      <c r="C8" s="9">
        <v>9</v>
      </c>
      <c r="D8" s="9">
        <v>370909</v>
      </c>
      <c r="F8" s="18" t="s">
        <v>8</v>
      </c>
      <c r="G8" s="14">
        <f>SUM(D15:D16)</f>
        <v>2231812</v>
      </c>
      <c r="H8" s="15">
        <f>SUM(C15:C16)</f>
        <v>30</v>
      </c>
    </row>
    <row r="9" spans="2:8" x14ac:dyDescent="0.3">
      <c r="B9" s="5" t="s">
        <v>17</v>
      </c>
      <c r="C9" s="9">
        <v>8</v>
      </c>
      <c r="D9" s="9">
        <v>548036</v>
      </c>
      <c r="F9" s="18" t="s">
        <v>9</v>
      </c>
      <c r="G9" s="14">
        <f>SUM(D17:D18)</f>
        <v>3229993</v>
      </c>
      <c r="H9" s="15">
        <f>SUM(C17:C18)</f>
        <v>22</v>
      </c>
    </row>
    <row r="10" spans="2:8" x14ac:dyDescent="0.3">
      <c r="B10" s="5" t="s">
        <v>18</v>
      </c>
      <c r="C10" s="9">
        <v>6</v>
      </c>
      <c r="D10" s="9">
        <v>544548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8</v>
      </c>
      <c r="D11" s="9">
        <v>619087</v>
      </c>
      <c r="F11" s="10" t="s">
        <v>27</v>
      </c>
      <c r="G11" s="11">
        <f>SUM(G3:G10)</f>
        <v>12505286</v>
      </c>
      <c r="H11" s="12">
        <f>SUM(H3:H10)</f>
        <v>147</v>
      </c>
    </row>
    <row r="12" spans="2:8" x14ac:dyDescent="0.3">
      <c r="B12" s="5" t="s">
        <v>20</v>
      </c>
      <c r="C12" s="9">
        <v>13</v>
      </c>
      <c r="D12" s="9">
        <v>1930906</v>
      </c>
    </row>
    <row r="13" spans="2:8" x14ac:dyDescent="0.3">
      <c r="B13" s="5" t="s">
        <v>21</v>
      </c>
      <c r="C13" s="9">
        <v>16</v>
      </c>
      <c r="D13" s="9">
        <v>1060002</v>
      </c>
    </row>
    <row r="14" spans="2:8" x14ac:dyDescent="0.3">
      <c r="B14" s="5" t="s">
        <v>22</v>
      </c>
      <c r="C14" s="9">
        <v>20</v>
      </c>
      <c r="D14" s="9">
        <v>1334542</v>
      </c>
    </row>
    <row r="15" spans="2:8" x14ac:dyDescent="0.3">
      <c r="B15" s="5" t="s">
        <v>23</v>
      </c>
      <c r="C15" s="9">
        <v>16</v>
      </c>
      <c r="D15" s="9">
        <v>1311817</v>
      </c>
    </row>
    <row r="16" spans="2:8" x14ac:dyDescent="0.3">
      <c r="B16" s="5" t="s">
        <v>24</v>
      </c>
      <c r="C16" s="9">
        <v>14</v>
      </c>
      <c r="D16" s="9">
        <v>919995</v>
      </c>
    </row>
    <row r="17" spans="2:4" x14ac:dyDescent="0.3">
      <c r="B17" s="5" t="s">
        <v>25</v>
      </c>
      <c r="C17" s="9">
        <v>13</v>
      </c>
      <c r="D17" s="9">
        <v>569089</v>
      </c>
    </row>
    <row r="18" spans="2:4" x14ac:dyDescent="0.3">
      <c r="B18" s="5" t="s">
        <v>26</v>
      </c>
      <c r="C18" s="9">
        <v>9</v>
      </c>
      <c r="D18" s="9">
        <v>2660904</v>
      </c>
    </row>
    <row r="19" spans="2:4" x14ac:dyDescent="0.3">
      <c r="B19" s="2" t="s">
        <v>10</v>
      </c>
      <c r="C19" s="7"/>
      <c r="D19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E21" sqref="E21"/>
    </sheetView>
  </sheetViews>
  <sheetFormatPr defaultColWidth="6.5703125" defaultRowHeight="18.75" x14ac:dyDescent="0.3"/>
  <cols>
    <col min="1" max="2" width="9.140625" style="3" bestFit="1" customWidth="1"/>
    <col min="3" max="3" width="5.140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475454</v>
      </c>
      <c r="H4" s="15">
        <f>SUM(C5:C6)</f>
        <v>4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4427773</v>
      </c>
      <c r="H5" s="15">
        <f>SUM(C7:C10)</f>
        <v>49</v>
      </c>
    </row>
    <row r="6" spans="2:8" x14ac:dyDescent="0.3">
      <c r="B6" s="5" t="s">
        <v>14</v>
      </c>
      <c r="C6" s="9">
        <v>4</v>
      </c>
      <c r="D6" s="9">
        <v>475454</v>
      </c>
      <c r="F6" s="18" t="s">
        <v>6</v>
      </c>
      <c r="G6" s="14">
        <f>SUM(D11:D12)</f>
        <v>2404541</v>
      </c>
      <c r="H6" s="15">
        <f>SUM(C11:C12)</f>
        <v>27</v>
      </c>
    </row>
    <row r="7" spans="2:8" x14ac:dyDescent="0.3">
      <c r="B7" s="5" t="s">
        <v>15</v>
      </c>
      <c r="C7" s="9">
        <v>6</v>
      </c>
      <c r="D7" s="9">
        <v>643637</v>
      </c>
      <c r="F7" s="18" t="s">
        <v>7</v>
      </c>
      <c r="G7" s="14">
        <f>SUM(D13:D14)</f>
        <v>3509999</v>
      </c>
      <c r="H7" s="15">
        <f>SUM(C13:C14)</f>
        <v>42</v>
      </c>
    </row>
    <row r="8" spans="2:8" x14ac:dyDescent="0.3">
      <c r="B8" s="5" t="s">
        <v>16</v>
      </c>
      <c r="C8" s="9">
        <v>10</v>
      </c>
      <c r="D8" s="9">
        <v>680001</v>
      </c>
      <c r="F8" s="18" t="s">
        <v>8</v>
      </c>
      <c r="G8" s="14">
        <f>SUM(D15:D16)</f>
        <v>2104740</v>
      </c>
      <c r="H8" s="15">
        <f>SUM(C15:C16)</f>
        <v>36</v>
      </c>
    </row>
    <row r="9" spans="2:8" x14ac:dyDescent="0.3">
      <c r="B9" s="5" t="s">
        <v>17</v>
      </c>
      <c r="C9" s="9">
        <v>16</v>
      </c>
      <c r="D9" s="9">
        <v>1334132</v>
      </c>
      <c r="F9" s="18" t="s">
        <v>9</v>
      </c>
      <c r="G9" s="14">
        <f>SUM(D17:D18)</f>
        <v>874546</v>
      </c>
      <c r="H9" s="15">
        <f>SUM(C17:C18)</f>
        <v>15</v>
      </c>
    </row>
    <row r="10" spans="2:8" x14ac:dyDescent="0.3">
      <c r="B10" s="5" t="s">
        <v>18</v>
      </c>
      <c r="C10" s="9">
        <v>17</v>
      </c>
      <c r="D10" s="9">
        <v>1770003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19</v>
      </c>
      <c r="D11" s="9">
        <v>1546360</v>
      </c>
      <c r="F11" s="10" t="s">
        <v>27</v>
      </c>
      <c r="G11" s="11">
        <f>SUM(G3:G10)</f>
        <v>13797053</v>
      </c>
      <c r="H11" s="12">
        <f>SUM(H3:H10)</f>
        <v>173</v>
      </c>
    </row>
    <row r="12" spans="2:8" x14ac:dyDescent="0.3">
      <c r="B12" s="5" t="s">
        <v>20</v>
      </c>
      <c r="C12" s="9">
        <v>8</v>
      </c>
      <c r="D12" s="9">
        <v>858181</v>
      </c>
    </row>
    <row r="13" spans="2:8" x14ac:dyDescent="0.3">
      <c r="B13" s="5" t="s">
        <v>21</v>
      </c>
      <c r="C13" s="9">
        <v>19</v>
      </c>
      <c r="D13" s="9">
        <v>1133640</v>
      </c>
    </row>
    <row r="14" spans="2:8" x14ac:dyDescent="0.3">
      <c r="B14" s="5" t="s">
        <v>22</v>
      </c>
      <c r="C14" s="9">
        <v>23</v>
      </c>
      <c r="D14" s="9">
        <v>2376359</v>
      </c>
    </row>
    <row r="15" spans="2:8" x14ac:dyDescent="0.3">
      <c r="B15" s="5" t="s">
        <v>23</v>
      </c>
      <c r="C15" s="9">
        <v>21</v>
      </c>
      <c r="D15" s="9">
        <v>1448184</v>
      </c>
    </row>
    <row r="16" spans="2:8" x14ac:dyDescent="0.3">
      <c r="B16" s="5" t="s">
        <v>24</v>
      </c>
      <c r="C16" s="9">
        <v>15</v>
      </c>
      <c r="D16" s="9">
        <v>656556</v>
      </c>
    </row>
    <row r="17" spans="2:4" x14ac:dyDescent="0.3">
      <c r="B17" s="5" t="s">
        <v>25</v>
      </c>
      <c r="C17" s="9">
        <v>8</v>
      </c>
      <c r="D17" s="9">
        <v>436364</v>
      </c>
    </row>
    <row r="18" spans="2:4" x14ac:dyDescent="0.3">
      <c r="B18" s="5" t="s">
        <v>26</v>
      </c>
      <c r="C18" s="9">
        <v>7</v>
      </c>
      <c r="D18" s="9">
        <v>438182</v>
      </c>
    </row>
    <row r="19" spans="2:4" x14ac:dyDescent="0.3">
      <c r="B19" s="2" t="s">
        <v>10</v>
      </c>
      <c r="C19" s="7"/>
      <c r="D19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E21" sqref="E21"/>
    </sheetView>
  </sheetViews>
  <sheetFormatPr defaultColWidth="6.5703125" defaultRowHeight="18.75" x14ac:dyDescent="0.3"/>
  <cols>
    <col min="1" max="2" width="9.140625" style="3" bestFit="1" customWidth="1"/>
    <col min="3" max="3" width="5.140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139091</v>
      </c>
      <c r="H4" s="15">
        <f>SUM(C5:C6)</f>
        <v>2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4426722</v>
      </c>
      <c r="H5" s="15">
        <f>SUM(C7:C10)</f>
        <v>45</v>
      </c>
    </row>
    <row r="6" spans="2:8" x14ac:dyDescent="0.3">
      <c r="B6" s="5" t="s">
        <v>14</v>
      </c>
      <c r="C6" s="9">
        <v>2</v>
      </c>
      <c r="D6" s="9">
        <v>139091</v>
      </c>
      <c r="F6" s="18" t="s">
        <v>6</v>
      </c>
      <c r="G6" s="14">
        <f>SUM(D11:D12)</f>
        <v>1489997</v>
      </c>
      <c r="H6" s="15">
        <f>SUM(C11:C12)</f>
        <v>20</v>
      </c>
    </row>
    <row r="7" spans="2:8" x14ac:dyDescent="0.3">
      <c r="B7" s="5" t="s">
        <v>15</v>
      </c>
      <c r="C7" s="9">
        <v>9</v>
      </c>
      <c r="D7" s="9">
        <v>449092</v>
      </c>
      <c r="F7" s="18" t="s">
        <v>7</v>
      </c>
      <c r="G7" s="14">
        <f>SUM(D13:D14)</f>
        <v>2691821</v>
      </c>
      <c r="H7" s="15">
        <f>SUM(C13:C14)</f>
        <v>29</v>
      </c>
    </row>
    <row r="8" spans="2:8" x14ac:dyDescent="0.3">
      <c r="B8" s="5" t="s">
        <v>16</v>
      </c>
      <c r="C8" s="9">
        <v>8</v>
      </c>
      <c r="D8" s="9">
        <v>1218542</v>
      </c>
      <c r="F8" s="18" t="s">
        <v>8</v>
      </c>
      <c r="G8" s="14">
        <f>SUM(D15:D16)</f>
        <v>2189091</v>
      </c>
      <c r="H8" s="15">
        <f>SUM(C15:C16)</f>
        <v>30</v>
      </c>
    </row>
    <row r="9" spans="2:8" x14ac:dyDescent="0.3">
      <c r="B9" s="5" t="s">
        <v>17</v>
      </c>
      <c r="C9" s="9">
        <v>13</v>
      </c>
      <c r="D9" s="9">
        <v>1013634</v>
      </c>
      <c r="F9" s="18" t="s">
        <v>9</v>
      </c>
      <c r="G9" s="14">
        <f>SUM(D17:D18)</f>
        <v>1983633</v>
      </c>
      <c r="H9" s="15">
        <f>SUM(C17:C18)</f>
        <v>27</v>
      </c>
    </row>
    <row r="10" spans="2:8" x14ac:dyDescent="0.3">
      <c r="B10" s="5" t="s">
        <v>18</v>
      </c>
      <c r="C10" s="9">
        <v>15</v>
      </c>
      <c r="D10" s="9">
        <v>1745454</v>
      </c>
      <c r="F10" s="18" t="s">
        <v>10</v>
      </c>
      <c r="G10" s="14">
        <f>D19</f>
        <v>84545</v>
      </c>
      <c r="H10" s="15">
        <f>C19</f>
        <v>2</v>
      </c>
    </row>
    <row r="11" spans="2:8" x14ac:dyDescent="0.3">
      <c r="B11" s="5" t="s">
        <v>19</v>
      </c>
      <c r="C11" s="9">
        <v>9</v>
      </c>
      <c r="D11" s="9">
        <v>597268</v>
      </c>
      <c r="F11" s="10" t="s">
        <v>27</v>
      </c>
      <c r="G11" s="11">
        <f>SUM(G3:G10)</f>
        <v>13004900</v>
      </c>
      <c r="H11" s="12">
        <f>SUM(H3:H10)</f>
        <v>155</v>
      </c>
    </row>
    <row r="12" spans="2:8" x14ac:dyDescent="0.3">
      <c r="B12" s="5" t="s">
        <v>20</v>
      </c>
      <c r="C12" s="9">
        <v>11</v>
      </c>
      <c r="D12" s="9">
        <v>892729</v>
      </c>
    </row>
    <row r="13" spans="2:8" x14ac:dyDescent="0.3">
      <c r="B13" s="5" t="s">
        <v>21</v>
      </c>
      <c r="C13" s="9">
        <v>14</v>
      </c>
      <c r="D13" s="9">
        <v>1108184</v>
      </c>
    </row>
    <row r="14" spans="2:8" x14ac:dyDescent="0.3">
      <c r="B14" s="5" t="s">
        <v>22</v>
      </c>
      <c r="C14" s="9">
        <v>15</v>
      </c>
      <c r="D14" s="9">
        <v>1583637</v>
      </c>
    </row>
    <row r="15" spans="2:8" x14ac:dyDescent="0.3">
      <c r="B15" s="5" t="s">
        <v>23</v>
      </c>
      <c r="C15" s="9">
        <v>14</v>
      </c>
      <c r="D15" s="9">
        <v>741818</v>
      </c>
    </row>
    <row r="16" spans="2:8" x14ac:dyDescent="0.3">
      <c r="B16" s="5" t="s">
        <v>24</v>
      </c>
      <c r="C16" s="9">
        <v>16</v>
      </c>
      <c r="D16" s="9">
        <v>1447273</v>
      </c>
    </row>
    <row r="17" spans="2:4" x14ac:dyDescent="0.3">
      <c r="B17" s="5" t="s">
        <v>25</v>
      </c>
      <c r="C17" s="9">
        <v>16</v>
      </c>
      <c r="D17" s="9">
        <v>1373635</v>
      </c>
    </row>
    <row r="18" spans="2:4" x14ac:dyDescent="0.3">
      <c r="B18" s="5" t="s">
        <v>26</v>
      </c>
      <c r="C18" s="9">
        <v>11</v>
      </c>
      <c r="D18" s="9">
        <v>609998</v>
      </c>
    </row>
    <row r="19" spans="2:4" x14ac:dyDescent="0.3">
      <c r="B19" s="2" t="s">
        <v>10</v>
      </c>
      <c r="C19" s="7">
        <v>2</v>
      </c>
      <c r="D19" s="7">
        <v>84545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E21" sqref="E21"/>
    </sheetView>
  </sheetViews>
  <sheetFormatPr defaultColWidth="6.5703125" defaultRowHeight="18.75" x14ac:dyDescent="0.3"/>
  <cols>
    <col min="1" max="2" width="9.140625" style="3" bestFit="1" customWidth="1"/>
    <col min="3" max="3" width="5.140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469089</v>
      </c>
      <c r="H4" s="15">
        <f>SUM(C5:C6)</f>
        <v>10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5649080</v>
      </c>
      <c r="H5" s="15">
        <f>SUM(C7:C10)</f>
        <v>84</v>
      </c>
    </row>
    <row r="6" spans="2:8" x14ac:dyDescent="0.3">
      <c r="B6" s="5" t="s">
        <v>14</v>
      </c>
      <c r="C6" s="9">
        <v>10</v>
      </c>
      <c r="D6" s="9">
        <v>469089</v>
      </c>
      <c r="F6" s="18" t="s">
        <v>6</v>
      </c>
      <c r="G6" s="14">
        <f>SUM(D11:D12)</f>
        <v>2874535</v>
      </c>
      <c r="H6" s="15">
        <f>SUM(C11:C12)</f>
        <v>38</v>
      </c>
    </row>
    <row r="7" spans="2:8" x14ac:dyDescent="0.3">
      <c r="B7" s="5" t="s">
        <v>15</v>
      </c>
      <c r="C7" s="9">
        <v>30</v>
      </c>
      <c r="D7" s="9">
        <v>1846363</v>
      </c>
      <c r="F7" s="18" t="s">
        <v>7</v>
      </c>
      <c r="G7" s="14">
        <f>SUM(D13:D14)</f>
        <v>3007272</v>
      </c>
      <c r="H7" s="15">
        <f>SUM(C13:C14)</f>
        <v>43</v>
      </c>
    </row>
    <row r="8" spans="2:8" x14ac:dyDescent="0.3">
      <c r="B8" s="5" t="s">
        <v>16</v>
      </c>
      <c r="C8" s="9">
        <v>16</v>
      </c>
      <c r="D8" s="9">
        <v>1336360</v>
      </c>
      <c r="F8" s="18" t="s">
        <v>8</v>
      </c>
      <c r="G8" s="14">
        <f>SUM(D15:D16)</f>
        <v>5812732</v>
      </c>
      <c r="H8" s="15">
        <f>SUM(C15:C16)</f>
        <v>64</v>
      </c>
    </row>
    <row r="9" spans="2:8" x14ac:dyDescent="0.3">
      <c r="B9" s="5" t="s">
        <v>17</v>
      </c>
      <c r="C9" s="9">
        <v>31</v>
      </c>
      <c r="D9" s="9">
        <v>2043634</v>
      </c>
      <c r="F9" s="18" t="s">
        <v>9</v>
      </c>
      <c r="G9" s="14">
        <f>SUM(D17:D18)</f>
        <v>3731819</v>
      </c>
      <c r="H9" s="15">
        <f>SUM(C17:C18)</f>
        <v>57</v>
      </c>
    </row>
    <row r="10" spans="2:8" x14ac:dyDescent="0.3">
      <c r="B10" s="5" t="s">
        <v>18</v>
      </c>
      <c r="C10" s="9">
        <v>7</v>
      </c>
      <c r="D10" s="9">
        <v>422723</v>
      </c>
      <c r="F10" s="18" t="s">
        <v>10</v>
      </c>
      <c r="G10" s="14">
        <f>D19</f>
        <v>89091</v>
      </c>
      <c r="H10" s="15">
        <f>C19</f>
        <v>3</v>
      </c>
    </row>
    <row r="11" spans="2:8" x14ac:dyDescent="0.3">
      <c r="B11" s="5" t="s">
        <v>19</v>
      </c>
      <c r="C11" s="9">
        <v>26</v>
      </c>
      <c r="D11" s="9">
        <v>1825452</v>
      </c>
      <c r="F11" s="10" t="s">
        <v>27</v>
      </c>
      <c r="G11" s="11">
        <f>SUM(G3:G10)</f>
        <v>21633618</v>
      </c>
      <c r="H11" s="12">
        <f>SUM(H3:H10)</f>
        <v>299</v>
      </c>
    </row>
    <row r="12" spans="2:8" x14ac:dyDescent="0.3">
      <c r="B12" s="5" t="s">
        <v>20</v>
      </c>
      <c r="C12" s="9">
        <v>12</v>
      </c>
      <c r="D12" s="9">
        <v>1049083</v>
      </c>
    </row>
    <row r="13" spans="2:8" x14ac:dyDescent="0.3">
      <c r="B13" s="5" t="s">
        <v>21</v>
      </c>
      <c r="C13" s="9">
        <v>11</v>
      </c>
      <c r="D13" s="9">
        <v>1015454</v>
      </c>
    </row>
    <row r="14" spans="2:8" x14ac:dyDescent="0.3">
      <c r="B14" s="5" t="s">
        <v>22</v>
      </c>
      <c r="C14" s="9">
        <v>32</v>
      </c>
      <c r="D14" s="9">
        <v>1991818</v>
      </c>
    </row>
    <row r="15" spans="2:8" x14ac:dyDescent="0.3">
      <c r="B15" s="5" t="s">
        <v>23</v>
      </c>
      <c r="C15" s="9">
        <v>32</v>
      </c>
      <c r="D15" s="9">
        <v>3192731</v>
      </c>
    </row>
    <row r="16" spans="2:8" x14ac:dyDescent="0.3">
      <c r="B16" s="5" t="s">
        <v>24</v>
      </c>
      <c r="C16" s="9">
        <v>32</v>
      </c>
      <c r="D16" s="9">
        <v>2620001</v>
      </c>
    </row>
    <row r="17" spans="2:4" x14ac:dyDescent="0.3">
      <c r="B17" s="5" t="s">
        <v>25</v>
      </c>
      <c r="C17" s="9">
        <v>42</v>
      </c>
      <c r="D17" s="9">
        <v>3112729</v>
      </c>
    </row>
    <row r="18" spans="2:4" x14ac:dyDescent="0.3">
      <c r="B18" s="5" t="s">
        <v>26</v>
      </c>
      <c r="C18" s="9">
        <v>15</v>
      </c>
      <c r="D18" s="9">
        <v>619090</v>
      </c>
    </row>
    <row r="19" spans="2:4" x14ac:dyDescent="0.3">
      <c r="B19" s="2" t="s">
        <v>10</v>
      </c>
      <c r="C19" s="7">
        <v>3</v>
      </c>
      <c r="D19" s="7">
        <v>89091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B14" sqref="B14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1183636</v>
      </c>
      <c r="H4" s="15">
        <f>SUM(C5:C6)</f>
        <v>20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7333628</v>
      </c>
      <c r="H5" s="15">
        <f>SUM(C7:C10)</f>
        <v>100</v>
      </c>
    </row>
    <row r="6" spans="2:8" x14ac:dyDescent="0.3">
      <c r="B6" s="5" t="s">
        <v>14</v>
      </c>
      <c r="C6" s="9">
        <v>20</v>
      </c>
      <c r="D6" s="9">
        <v>1183636</v>
      </c>
      <c r="F6" s="18" t="s">
        <v>6</v>
      </c>
      <c r="G6" s="14">
        <f>SUM(D11:D12)</f>
        <v>3667309</v>
      </c>
      <c r="H6" s="15">
        <f>SUM(C11:C12)</f>
        <v>56</v>
      </c>
    </row>
    <row r="7" spans="2:8" x14ac:dyDescent="0.3">
      <c r="B7" s="5" t="s">
        <v>15</v>
      </c>
      <c r="C7" s="9">
        <v>18</v>
      </c>
      <c r="D7" s="9">
        <v>1045091</v>
      </c>
      <c r="F7" s="18" t="s">
        <v>7</v>
      </c>
      <c r="G7" s="14">
        <f>SUM(D13:D14)</f>
        <v>4742072</v>
      </c>
      <c r="H7" s="15">
        <f>SUM(C13:C14)</f>
        <v>71</v>
      </c>
    </row>
    <row r="8" spans="2:8" x14ac:dyDescent="0.3">
      <c r="B8" s="5" t="s">
        <v>16</v>
      </c>
      <c r="C8" s="9">
        <v>34</v>
      </c>
      <c r="D8" s="9">
        <v>3056353</v>
      </c>
      <c r="F8" s="18" t="s">
        <v>8</v>
      </c>
      <c r="G8" s="14">
        <f>SUM(D15:D16)</f>
        <v>3910891</v>
      </c>
      <c r="H8" s="15">
        <f>SUM(C15:C16)</f>
        <v>47</v>
      </c>
    </row>
    <row r="9" spans="2:8" x14ac:dyDescent="0.3">
      <c r="B9" s="5" t="s">
        <v>17</v>
      </c>
      <c r="C9" s="9">
        <v>28</v>
      </c>
      <c r="D9" s="9">
        <v>1594916</v>
      </c>
      <c r="F9" s="18" t="s">
        <v>9</v>
      </c>
      <c r="G9" s="14">
        <f>SUM(D17:D18)</f>
        <v>3273637</v>
      </c>
      <c r="H9" s="15">
        <f>SUM(C17:C18)</f>
        <v>51</v>
      </c>
    </row>
    <row r="10" spans="2:8" x14ac:dyDescent="0.3">
      <c r="B10" s="5" t="s">
        <v>18</v>
      </c>
      <c r="C10" s="9">
        <v>20</v>
      </c>
      <c r="D10" s="9">
        <v>1637268</v>
      </c>
      <c r="F10" s="18" t="s">
        <v>10</v>
      </c>
      <c r="G10" s="14">
        <f>D19</f>
        <v>423636</v>
      </c>
      <c r="H10" s="15">
        <f>C19</f>
        <v>2</v>
      </c>
    </row>
    <row r="11" spans="2:8" x14ac:dyDescent="0.3">
      <c r="B11" s="5" t="s">
        <v>19</v>
      </c>
      <c r="C11" s="9">
        <v>33</v>
      </c>
      <c r="D11" s="9">
        <v>2187308</v>
      </c>
      <c r="F11" s="10" t="s">
        <v>27</v>
      </c>
      <c r="G11" s="11">
        <f>SUM(G3:G10)</f>
        <v>24534809</v>
      </c>
      <c r="H11" s="12">
        <f>SUM(H3:H10)</f>
        <v>347</v>
      </c>
    </row>
    <row r="12" spans="2:8" x14ac:dyDescent="0.3">
      <c r="B12" s="5" t="s">
        <v>20</v>
      </c>
      <c r="C12" s="9">
        <v>23</v>
      </c>
      <c r="D12" s="9">
        <v>1480001</v>
      </c>
    </row>
    <row r="13" spans="2:8" x14ac:dyDescent="0.3">
      <c r="B13" s="5" t="s">
        <v>21</v>
      </c>
      <c r="C13" s="9">
        <v>27</v>
      </c>
      <c r="D13" s="9">
        <v>1858435</v>
      </c>
    </row>
    <row r="14" spans="2:8" x14ac:dyDescent="0.3">
      <c r="B14" s="5" t="s">
        <v>22</v>
      </c>
      <c r="C14" s="9">
        <v>44</v>
      </c>
      <c r="D14" s="9">
        <v>2883637</v>
      </c>
    </row>
    <row r="15" spans="2:8" x14ac:dyDescent="0.3">
      <c r="B15" s="5" t="s">
        <v>23</v>
      </c>
      <c r="C15" s="9">
        <v>22</v>
      </c>
      <c r="D15" s="9">
        <v>1490903</v>
      </c>
    </row>
    <row r="16" spans="2:8" x14ac:dyDescent="0.3">
      <c r="B16" s="5" t="s">
        <v>24</v>
      </c>
      <c r="C16" s="9">
        <v>25</v>
      </c>
      <c r="D16" s="9">
        <v>2419988</v>
      </c>
    </row>
    <row r="17" spans="2:4" x14ac:dyDescent="0.3">
      <c r="B17" s="5" t="s">
        <v>25</v>
      </c>
      <c r="C17" s="9">
        <v>34</v>
      </c>
      <c r="D17" s="9">
        <v>2560909</v>
      </c>
    </row>
    <row r="18" spans="2:4" x14ac:dyDescent="0.3">
      <c r="B18" s="5" t="s">
        <v>26</v>
      </c>
      <c r="C18" s="9">
        <v>17</v>
      </c>
      <c r="D18" s="9">
        <v>712728</v>
      </c>
    </row>
    <row r="19" spans="2:4" x14ac:dyDescent="0.3">
      <c r="B19" s="2" t="s">
        <v>10</v>
      </c>
      <c r="C19" s="7">
        <v>2</v>
      </c>
      <c r="D19" s="7">
        <v>423636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14" sqref="G14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198183</v>
      </c>
      <c r="H4" s="15">
        <f>SUM(C5:C6)</f>
        <v>5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2378181</v>
      </c>
      <c r="H5" s="15">
        <f>SUM(C7:C10)</f>
        <v>40</v>
      </c>
    </row>
    <row r="6" spans="2:8" x14ac:dyDescent="0.3">
      <c r="B6" s="5" t="s">
        <v>14</v>
      </c>
      <c r="C6" s="9">
        <v>5</v>
      </c>
      <c r="D6" s="9">
        <v>198183</v>
      </c>
      <c r="F6" s="18" t="s">
        <v>6</v>
      </c>
      <c r="G6" s="14">
        <f>SUM(D11:D12)</f>
        <v>2656907</v>
      </c>
      <c r="H6" s="15">
        <f>SUM(C11:C12)</f>
        <v>34</v>
      </c>
    </row>
    <row r="7" spans="2:8" x14ac:dyDescent="0.3">
      <c r="B7" s="5" t="s">
        <v>15</v>
      </c>
      <c r="C7" s="9">
        <v>6</v>
      </c>
      <c r="D7" s="9">
        <v>318180</v>
      </c>
      <c r="F7" s="18" t="s">
        <v>7</v>
      </c>
      <c r="G7" s="14">
        <f>SUM(D13:D14)</f>
        <v>2310005</v>
      </c>
      <c r="H7" s="15">
        <f>SUM(C13:C14)</f>
        <v>25</v>
      </c>
    </row>
    <row r="8" spans="2:8" x14ac:dyDescent="0.3">
      <c r="B8" s="5" t="s">
        <v>16</v>
      </c>
      <c r="C8" s="9">
        <v>12</v>
      </c>
      <c r="D8" s="9">
        <v>547274</v>
      </c>
      <c r="F8" s="18" t="s">
        <v>8</v>
      </c>
      <c r="G8" s="14">
        <f>SUM(D15:D16)</f>
        <v>1561816</v>
      </c>
      <c r="H8" s="15">
        <f>SUM(C15:C16)</f>
        <v>25</v>
      </c>
    </row>
    <row r="9" spans="2:8" x14ac:dyDescent="0.3">
      <c r="B9" s="5" t="s">
        <v>17</v>
      </c>
      <c r="C9" s="9">
        <v>11</v>
      </c>
      <c r="D9" s="9">
        <v>838180</v>
      </c>
      <c r="F9" s="18" t="s">
        <v>9</v>
      </c>
      <c r="G9" s="14">
        <f>SUM(D17:D18)</f>
        <v>1221818</v>
      </c>
      <c r="H9" s="15">
        <f>SUM(C17:C18)</f>
        <v>17</v>
      </c>
    </row>
    <row r="10" spans="2:8" x14ac:dyDescent="0.3">
      <c r="B10" s="5" t="s">
        <v>18</v>
      </c>
      <c r="C10" s="9">
        <v>11</v>
      </c>
      <c r="D10" s="9">
        <v>674547</v>
      </c>
      <c r="F10" s="18" t="s">
        <v>10</v>
      </c>
      <c r="G10" s="14">
        <f>D19</f>
        <v>25455</v>
      </c>
      <c r="H10" s="15">
        <f>C19</f>
        <v>1</v>
      </c>
    </row>
    <row r="11" spans="2:8" x14ac:dyDescent="0.3">
      <c r="B11" s="5" t="s">
        <v>19</v>
      </c>
      <c r="C11" s="9">
        <v>16</v>
      </c>
      <c r="D11" s="9">
        <v>1463270</v>
      </c>
      <c r="F11" s="10" t="s">
        <v>27</v>
      </c>
      <c r="G11" s="11">
        <f>SUM(G3:G10)</f>
        <v>10352365</v>
      </c>
      <c r="H11" s="12">
        <f>SUM(H3:H10)</f>
        <v>147</v>
      </c>
    </row>
    <row r="12" spans="2:8" x14ac:dyDescent="0.3">
      <c r="B12" s="5" t="s">
        <v>20</v>
      </c>
      <c r="C12" s="9">
        <v>18</v>
      </c>
      <c r="D12" s="9">
        <v>1193637</v>
      </c>
    </row>
    <row r="13" spans="2:8" x14ac:dyDescent="0.3">
      <c r="B13" s="5" t="s">
        <v>21</v>
      </c>
      <c r="C13" s="9">
        <v>9</v>
      </c>
      <c r="D13" s="9">
        <v>1285454</v>
      </c>
    </row>
    <row r="14" spans="2:8" x14ac:dyDescent="0.3">
      <c r="B14" s="5" t="s">
        <v>22</v>
      </c>
      <c r="C14" s="9">
        <v>16</v>
      </c>
      <c r="D14" s="9">
        <v>1024551</v>
      </c>
    </row>
    <row r="15" spans="2:8" x14ac:dyDescent="0.3">
      <c r="B15" s="5" t="s">
        <v>23</v>
      </c>
      <c r="C15" s="9">
        <v>15</v>
      </c>
      <c r="D15" s="9">
        <v>1074545</v>
      </c>
    </row>
    <row r="16" spans="2:8" x14ac:dyDescent="0.3">
      <c r="B16" s="5" t="s">
        <v>24</v>
      </c>
      <c r="C16" s="9">
        <v>10</v>
      </c>
      <c r="D16" s="9">
        <v>487271</v>
      </c>
    </row>
    <row r="17" spans="2:4" x14ac:dyDescent="0.3">
      <c r="B17" s="5" t="s">
        <v>25</v>
      </c>
      <c r="C17" s="9">
        <v>12</v>
      </c>
      <c r="D17" s="9">
        <v>893636</v>
      </c>
    </row>
    <row r="18" spans="2:4" x14ac:dyDescent="0.3">
      <c r="B18" s="5" t="s">
        <v>26</v>
      </c>
      <c r="C18" s="9">
        <v>5</v>
      </c>
      <c r="D18" s="9">
        <v>328182</v>
      </c>
    </row>
    <row r="19" spans="2:4" x14ac:dyDescent="0.3">
      <c r="B19" s="4" t="s">
        <v>10</v>
      </c>
      <c r="C19" s="8">
        <v>1</v>
      </c>
      <c r="D19" s="8">
        <v>25455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14" sqref="G13:G14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164547</v>
      </c>
      <c r="H4" s="15">
        <f>SUM(C5:C6)</f>
        <v>3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3534513</v>
      </c>
      <c r="H5" s="15">
        <f>SUM(C7:C10)</f>
        <v>53</v>
      </c>
    </row>
    <row r="6" spans="2:8" x14ac:dyDescent="0.3">
      <c r="B6" s="5" t="s">
        <v>14</v>
      </c>
      <c r="C6" s="9">
        <v>3</v>
      </c>
      <c r="D6" s="9">
        <v>164547</v>
      </c>
      <c r="F6" s="18" t="s">
        <v>6</v>
      </c>
      <c r="G6" s="14">
        <f>SUM(D11:D12)</f>
        <v>3654463</v>
      </c>
      <c r="H6" s="15">
        <f>SUM(C11:C12)</f>
        <v>40</v>
      </c>
    </row>
    <row r="7" spans="2:8" x14ac:dyDescent="0.3">
      <c r="B7" s="5" t="s">
        <v>15</v>
      </c>
      <c r="C7" s="9">
        <v>11</v>
      </c>
      <c r="D7" s="9">
        <v>602727</v>
      </c>
      <c r="F7" s="18" t="s">
        <v>7</v>
      </c>
      <c r="G7" s="14">
        <f>SUM(D13:D14)</f>
        <v>2034546</v>
      </c>
      <c r="H7" s="15">
        <f>SUM(C13:C14)</f>
        <v>35</v>
      </c>
    </row>
    <row r="8" spans="2:8" x14ac:dyDescent="0.3">
      <c r="B8" s="5" t="s">
        <v>16</v>
      </c>
      <c r="C8" s="9">
        <v>9</v>
      </c>
      <c r="D8" s="9">
        <v>388182</v>
      </c>
      <c r="F8" s="18" t="s">
        <v>8</v>
      </c>
      <c r="G8" s="14">
        <f>SUM(D15:D16)</f>
        <v>1936091</v>
      </c>
      <c r="H8" s="15">
        <f>SUM(C15:C16)</f>
        <v>28</v>
      </c>
    </row>
    <row r="9" spans="2:8" x14ac:dyDescent="0.3">
      <c r="B9" s="5" t="s">
        <v>17</v>
      </c>
      <c r="C9" s="9">
        <v>8</v>
      </c>
      <c r="D9" s="9">
        <v>1015457</v>
      </c>
      <c r="F9" s="18" t="s">
        <v>9</v>
      </c>
      <c r="G9" s="14">
        <f>SUM(D17:D18)</f>
        <v>1083635</v>
      </c>
      <c r="H9" s="15">
        <f>SUM(C17:C18)</f>
        <v>21</v>
      </c>
    </row>
    <row r="10" spans="2:8" x14ac:dyDescent="0.3">
      <c r="B10" s="5" t="s">
        <v>18</v>
      </c>
      <c r="C10" s="9">
        <v>25</v>
      </c>
      <c r="D10" s="9">
        <v>1528147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19</v>
      </c>
      <c r="D11" s="9">
        <v>1581735</v>
      </c>
      <c r="F11" s="10" t="s">
        <v>27</v>
      </c>
      <c r="G11" s="11">
        <f>SUM(G3:G10)</f>
        <v>12407795</v>
      </c>
      <c r="H11" s="12">
        <f>SUM(H3:H10)</f>
        <v>180</v>
      </c>
    </row>
    <row r="12" spans="2:8" x14ac:dyDescent="0.3">
      <c r="B12" s="5" t="s">
        <v>20</v>
      </c>
      <c r="C12" s="9">
        <v>21</v>
      </c>
      <c r="D12" s="9">
        <v>2072728</v>
      </c>
    </row>
    <row r="13" spans="2:8" x14ac:dyDescent="0.3">
      <c r="B13" s="5" t="s">
        <v>21</v>
      </c>
      <c r="C13" s="9">
        <v>13</v>
      </c>
      <c r="D13" s="9">
        <v>793636</v>
      </c>
    </row>
    <row r="14" spans="2:8" x14ac:dyDescent="0.3">
      <c r="B14" s="5" t="s">
        <v>22</v>
      </c>
      <c r="C14" s="9">
        <v>22</v>
      </c>
      <c r="D14" s="9">
        <v>1240910</v>
      </c>
    </row>
    <row r="15" spans="2:8" x14ac:dyDescent="0.3">
      <c r="B15" s="5" t="s">
        <v>23</v>
      </c>
      <c r="C15" s="9">
        <v>13</v>
      </c>
      <c r="D15" s="9">
        <v>981819</v>
      </c>
    </row>
    <row r="16" spans="2:8" x14ac:dyDescent="0.3">
      <c r="B16" s="5" t="s">
        <v>24</v>
      </c>
      <c r="C16" s="9">
        <v>15</v>
      </c>
      <c r="D16" s="9">
        <v>954272</v>
      </c>
    </row>
    <row r="17" spans="2:4" x14ac:dyDescent="0.3">
      <c r="B17" s="5" t="s">
        <v>25</v>
      </c>
      <c r="C17" s="9">
        <v>16</v>
      </c>
      <c r="D17" s="9">
        <v>785454</v>
      </c>
    </row>
    <row r="18" spans="2:4" x14ac:dyDescent="0.3">
      <c r="B18" s="5" t="s">
        <v>26</v>
      </c>
      <c r="C18" s="9">
        <v>5</v>
      </c>
      <c r="D18" s="9">
        <v>298181</v>
      </c>
    </row>
    <row r="19" spans="2:4" x14ac:dyDescent="0.3">
      <c r="B19" s="2" t="s">
        <v>10</v>
      </c>
      <c r="C19" s="7"/>
      <c r="D19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J15" sqref="J15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605456</v>
      </c>
      <c r="H4" s="15">
        <f>SUM(C5:C6)</f>
        <v>7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2488868</v>
      </c>
      <c r="H5" s="15">
        <f>SUM(C7:C10)</f>
        <v>37</v>
      </c>
    </row>
    <row r="6" spans="2:8" x14ac:dyDescent="0.3">
      <c r="B6" s="5" t="s">
        <v>14</v>
      </c>
      <c r="C6" s="9">
        <v>7</v>
      </c>
      <c r="D6" s="9">
        <v>605456</v>
      </c>
      <c r="F6" s="18" t="s">
        <v>6</v>
      </c>
      <c r="G6" s="14">
        <f>SUM(D11:D12)</f>
        <v>2193434</v>
      </c>
      <c r="H6" s="15">
        <f>SUM(C11:C12)</f>
        <v>22</v>
      </c>
    </row>
    <row r="7" spans="2:8" x14ac:dyDescent="0.3">
      <c r="B7" s="5" t="s">
        <v>15</v>
      </c>
      <c r="C7" s="9">
        <v>12</v>
      </c>
      <c r="D7" s="9">
        <v>603637</v>
      </c>
      <c r="F7" s="18" t="s">
        <v>7</v>
      </c>
      <c r="G7" s="14">
        <f>SUM(D13:D14)</f>
        <v>1668179</v>
      </c>
      <c r="H7" s="15">
        <f>SUM(C13:C14)</f>
        <v>24</v>
      </c>
    </row>
    <row r="8" spans="2:8" x14ac:dyDescent="0.3">
      <c r="B8" s="5" t="s">
        <v>16</v>
      </c>
      <c r="C8" s="9">
        <v>6</v>
      </c>
      <c r="D8" s="9">
        <v>591814</v>
      </c>
      <c r="F8" s="18" t="s">
        <v>8</v>
      </c>
      <c r="G8" s="14">
        <f>SUM(D15:D16)</f>
        <v>2699632</v>
      </c>
      <c r="H8" s="15">
        <f>SUM(C15:C16)</f>
        <v>45</v>
      </c>
    </row>
    <row r="9" spans="2:8" x14ac:dyDescent="0.3">
      <c r="B9" s="5" t="s">
        <v>17</v>
      </c>
      <c r="C9" s="9">
        <v>8</v>
      </c>
      <c r="D9" s="9">
        <v>550907</v>
      </c>
      <c r="F9" s="18" t="s">
        <v>9</v>
      </c>
      <c r="G9" s="14">
        <f>SUM(D17:D18)</f>
        <v>1523633</v>
      </c>
      <c r="H9" s="15">
        <f>SUM(C17:C18)</f>
        <v>26</v>
      </c>
    </row>
    <row r="10" spans="2:8" x14ac:dyDescent="0.3">
      <c r="B10" s="5" t="s">
        <v>18</v>
      </c>
      <c r="C10" s="9">
        <v>11</v>
      </c>
      <c r="D10" s="9">
        <v>742510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12</v>
      </c>
      <c r="D11" s="9">
        <v>831617</v>
      </c>
      <c r="F11" s="10" t="s">
        <v>27</v>
      </c>
      <c r="G11" s="11">
        <f>SUM(G3:G10)</f>
        <v>11179202</v>
      </c>
      <c r="H11" s="12">
        <f>SUM(H3:H10)</f>
        <v>161</v>
      </c>
    </row>
    <row r="12" spans="2:8" x14ac:dyDescent="0.3">
      <c r="B12" s="5" t="s">
        <v>20</v>
      </c>
      <c r="C12" s="9">
        <v>10</v>
      </c>
      <c r="D12" s="9">
        <v>1361817</v>
      </c>
    </row>
    <row r="13" spans="2:8" x14ac:dyDescent="0.3">
      <c r="B13" s="5" t="s">
        <v>21</v>
      </c>
      <c r="C13" s="9">
        <v>12</v>
      </c>
      <c r="D13" s="9">
        <v>618181</v>
      </c>
    </row>
    <row r="14" spans="2:8" x14ac:dyDescent="0.3">
      <c r="B14" s="5" t="s">
        <v>22</v>
      </c>
      <c r="C14" s="9">
        <v>12</v>
      </c>
      <c r="D14" s="9">
        <v>1049998</v>
      </c>
    </row>
    <row r="15" spans="2:8" x14ac:dyDescent="0.3">
      <c r="B15" s="5" t="s">
        <v>23</v>
      </c>
      <c r="C15" s="9">
        <v>15</v>
      </c>
      <c r="D15" s="9">
        <v>947815</v>
      </c>
    </row>
    <row r="16" spans="2:8" x14ac:dyDescent="0.3">
      <c r="B16" s="5" t="s">
        <v>24</v>
      </c>
      <c r="C16" s="9">
        <v>30</v>
      </c>
      <c r="D16" s="9">
        <v>1751817</v>
      </c>
    </row>
    <row r="17" spans="2:4" x14ac:dyDescent="0.3">
      <c r="B17" s="5" t="s">
        <v>25</v>
      </c>
      <c r="C17" s="9">
        <v>16</v>
      </c>
      <c r="D17" s="9">
        <v>946363</v>
      </c>
    </row>
    <row r="18" spans="2:4" x14ac:dyDescent="0.3">
      <c r="B18" s="5" t="s">
        <v>26</v>
      </c>
      <c r="C18" s="9">
        <v>10</v>
      </c>
      <c r="D18" s="9">
        <v>577270</v>
      </c>
    </row>
    <row r="19" spans="2:4" x14ac:dyDescent="0.3">
      <c r="B19" s="2" t="s">
        <v>10</v>
      </c>
      <c r="C19" s="7"/>
      <c r="D19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T6</vt:lpstr>
      <vt:lpstr>19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bienhoa</dc:creator>
  <cp:lastModifiedBy>Admin</cp:lastModifiedBy>
  <dcterms:created xsi:type="dcterms:W3CDTF">2018-06-22T05:16:19Z</dcterms:created>
  <dcterms:modified xsi:type="dcterms:W3CDTF">2018-07-19T03:10:41Z</dcterms:modified>
</cp:coreProperties>
</file>