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L19" i="2" l="1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M12" i="1" l="1"/>
  <c r="L12" i="1"/>
  <c r="M7" i="1"/>
  <c r="L7" i="1"/>
  <c r="M6" i="1"/>
  <c r="L6" i="1"/>
  <c r="M5" i="1"/>
  <c r="L5" i="1"/>
  <c r="M4" i="1"/>
  <c r="L4" i="1"/>
  <c r="M3" i="1"/>
  <c r="L3" i="1"/>
  <c r="M2" i="1"/>
  <c r="L2" i="1"/>
  <c r="M11" i="1" l="1"/>
  <c r="L11" i="1"/>
  <c r="M9" i="1"/>
  <c r="L9" i="1"/>
  <c r="M8" i="1"/>
  <c r="L8" i="1"/>
  <c r="M10" i="1"/>
  <c r="L10" i="1"/>
</calcChain>
</file>

<file path=xl/sharedStrings.xml><?xml version="1.0" encoding="utf-8"?>
<sst xmlns="http://schemas.openxmlformats.org/spreadsheetml/2006/main" count="55" uniqueCount="45">
  <si>
    <t>Sample</t>
  </si>
  <si>
    <t>HEAT OF FORMATION (kJ/mol)</t>
  </si>
  <si>
    <t>TOTAL ENERGY (eV)</t>
  </si>
  <si>
    <t>ELECTRONIC ENERGY (eV)</t>
  </si>
  <si>
    <t>CORE-CORE REPULSION (eV)</t>
  </si>
  <si>
    <t>COSMO AREA (A2)</t>
  </si>
  <si>
    <t>COSMO VOLUME (A3)</t>
  </si>
  <si>
    <t>IONIZATION POTENTIAL (eV)</t>
  </si>
  <si>
    <t>HOMO (eV)</t>
  </si>
  <si>
    <t>LUMO (eV)</t>
  </si>
  <si>
    <t>Mulliken electronegativity</t>
  </si>
  <si>
    <t>Parr &amp; Pople absolute hardness </t>
  </si>
  <si>
    <t>AgNO3</t>
  </si>
  <si>
    <t>Cd(NO3)2</t>
  </si>
  <si>
    <t>CdCl2</t>
  </si>
  <si>
    <t>Cu(NO3)2</t>
  </si>
  <si>
    <t>CuSO4</t>
  </si>
  <si>
    <t>Disodium-arsenate</t>
  </si>
  <si>
    <t>Pentabromodiphenyl-ether</t>
  </si>
  <si>
    <t>Pirimicarb</t>
  </si>
  <si>
    <t>TritonX-100</t>
  </si>
  <si>
    <t>ZnCl2</t>
  </si>
  <si>
    <t>GrapheneOxide</t>
  </si>
  <si>
    <t>ZnSO4</t>
  </si>
  <si>
    <t>Ag NPs</t>
  </si>
  <si>
    <t>ZnO NPs</t>
  </si>
  <si>
    <t>TiO2-Rutile NPs</t>
  </si>
  <si>
    <t>TiO2-Anatase NPs</t>
  </si>
  <si>
    <t>MnO2-Pyrolusite NPs</t>
  </si>
  <si>
    <t>Fe3O4 NPs</t>
  </si>
  <si>
    <t>HOF</t>
  </si>
  <si>
    <t>TE</t>
  </si>
  <si>
    <t>EE</t>
  </si>
  <si>
    <t>CCR</t>
  </si>
  <si>
    <t>CA</t>
  </si>
  <si>
    <t>CV</t>
  </si>
  <si>
    <t>IP</t>
  </si>
  <si>
    <t>HOMO</t>
  </si>
  <si>
    <t>LUMO</t>
  </si>
  <si>
    <t>ME</t>
  </si>
  <si>
    <t>PPAH</t>
  </si>
  <si>
    <t>Na2HAsO4</t>
  </si>
  <si>
    <t>TiO2-Anatase</t>
  </si>
  <si>
    <t>MW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</si>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</sst>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0" sqref="C10"/>
    </sheetView>
  </sheetViews>
  <sheetFormatPr defaultRowHeight="14.4" x14ac:dyDescent="0.3"/>
  <cols>
    <col min="1" max="1" width="4" bestFit="1" customWidth="1"/>
    <col min="2" max="2" width="23.21875" bestFit="1" customWidth="1"/>
    <col min="3" max="3" width="7.21875" bestFit="1" customWidth="1"/>
    <col min="4" max="4" width="8.21875" bestFit="1" customWidth="1"/>
    <col min="5" max="5" width="9.21875" bestFit="1" customWidth="1"/>
    <col min="6" max="6" width="8.5546875" bestFit="1" customWidth="1"/>
    <col min="7" max="7" width="5.5546875" bestFit="1" customWidth="1"/>
    <col min="8" max="8" width="6.5546875" bestFit="1" customWidth="1"/>
    <col min="9" max="9" width="4.5546875" bestFit="1" customWidth="1"/>
    <col min="10" max="10" width="6.6640625" bestFit="1" customWidth="1"/>
    <col min="11" max="11" width="6.33203125" bestFit="1" customWidth="1"/>
    <col min="12" max="12" width="3.77734375" bestFit="1" customWidth="1"/>
    <col min="13" max="13" width="5.6640625" bestFit="1" customWidth="1"/>
  </cols>
  <sheetData>
    <row r="1" spans="1:14" x14ac:dyDescent="0.3">
      <c r="A1" s="1" t="s">
        <v>44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43</v>
      </c>
    </row>
    <row r="2" spans="1:14" x14ac:dyDescent="0.3">
      <c r="A2" s="4">
        <v>1</v>
      </c>
      <c r="B2" s="4" t="s">
        <v>12</v>
      </c>
      <c r="C2" s="5">
        <v>7.9703799999999996</v>
      </c>
      <c r="D2" s="5">
        <v>-1611.67093</v>
      </c>
      <c r="E2" s="5">
        <v>-4324.9912000000004</v>
      </c>
      <c r="F2" s="5">
        <v>2713.3202700000002</v>
      </c>
      <c r="G2" s="5">
        <v>97.8</v>
      </c>
      <c r="H2" s="5">
        <v>80.2</v>
      </c>
      <c r="I2" s="5">
        <v>10.578612</v>
      </c>
      <c r="J2" s="5">
        <v>-10.579000000000001</v>
      </c>
      <c r="K2" s="5">
        <v>-0.374</v>
      </c>
      <c r="L2" s="5">
        <f>-0.5*(J2+K2)</f>
        <v>5.4765000000000006</v>
      </c>
      <c r="M2" s="5">
        <f>0.5*(J2-K2)</f>
        <v>-5.1025</v>
      </c>
      <c r="N2" s="4">
        <v>169.87</v>
      </c>
    </row>
    <row r="3" spans="1:14" x14ac:dyDescent="0.3">
      <c r="A3" s="4">
        <v>2</v>
      </c>
      <c r="B3" s="4" t="s">
        <v>13</v>
      </c>
      <c r="C3" s="5">
        <v>-269.01760999999999</v>
      </c>
      <c r="D3" s="5">
        <v>-2165.5165200000001</v>
      </c>
      <c r="E3" s="5">
        <v>-7068.6222200000002</v>
      </c>
      <c r="F3" s="5">
        <v>4903.1057000000001</v>
      </c>
      <c r="G3" s="5">
        <v>145.58000000000001</v>
      </c>
      <c r="H3" s="5">
        <v>126.52</v>
      </c>
      <c r="I3" s="5">
        <v>12.157298000000001</v>
      </c>
      <c r="J3" s="5">
        <v>-12.157</v>
      </c>
      <c r="K3" s="5">
        <v>-2.5569999999999999</v>
      </c>
      <c r="L3" s="5">
        <f>-0.5*(J3+K3)</f>
        <v>7.3570000000000002</v>
      </c>
      <c r="M3" s="5">
        <f>0.5*(J3-K3)</f>
        <v>-4.8</v>
      </c>
      <c r="N3" s="4">
        <v>236.42</v>
      </c>
    </row>
    <row r="4" spans="1:14" x14ac:dyDescent="0.3">
      <c r="A4" s="4">
        <v>3</v>
      </c>
      <c r="B4" s="4" t="s">
        <v>14</v>
      </c>
      <c r="C4" s="5">
        <v>-140.47183999999999</v>
      </c>
      <c r="D4" s="5">
        <v>-562.95133999999996</v>
      </c>
      <c r="E4" s="5">
        <v>-889.72050000000002</v>
      </c>
      <c r="F4" s="5">
        <v>326.76916</v>
      </c>
      <c r="G4" s="5">
        <v>104.43</v>
      </c>
      <c r="H4" s="5">
        <v>84.18</v>
      </c>
      <c r="I4" s="5">
        <v>11.499264999999999</v>
      </c>
      <c r="J4" s="5">
        <v>-11.499000000000001</v>
      </c>
      <c r="K4" s="5">
        <v>-1.6739999999999999</v>
      </c>
      <c r="L4" s="5">
        <f>-0.5*(J4+K4)</f>
        <v>6.5865</v>
      </c>
      <c r="M4" s="5">
        <f>0.5*(J4-K4)</f>
        <v>-4.9125000000000005</v>
      </c>
      <c r="N4" s="4">
        <v>183.32</v>
      </c>
    </row>
    <row r="5" spans="1:14" x14ac:dyDescent="0.3">
      <c r="A5" s="4">
        <v>4</v>
      </c>
      <c r="B5" s="4" t="s">
        <v>15</v>
      </c>
      <c r="C5" s="5">
        <v>-172.93960999999999</v>
      </c>
      <c r="D5" s="5">
        <v>-2812.6693300000002</v>
      </c>
      <c r="E5" s="5">
        <v>-10543.623729999999</v>
      </c>
      <c r="F5" s="5">
        <v>7730.9544100000003</v>
      </c>
      <c r="G5" s="5">
        <v>132.54</v>
      </c>
      <c r="H5" s="5">
        <v>119.28</v>
      </c>
      <c r="I5" s="5">
        <v>11.922829</v>
      </c>
      <c r="J5" s="5">
        <v>-11.923</v>
      </c>
      <c r="K5" s="5">
        <v>-0.26800000000000002</v>
      </c>
      <c r="L5" s="5">
        <f>-0.5*(J5+K5)</f>
        <v>6.0955000000000004</v>
      </c>
      <c r="M5" s="5">
        <f>0.5*(J5-K5)</f>
        <v>-5.8274999999999997</v>
      </c>
      <c r="N5" s="4">
        <v>187.56</v>
      </c>
    </row>
    <row r="6" spans="1:14" x14ac:dyDescent="0.3">
      <c r="A6" s="4">
        <v>5</v>
      </c>
      <c r="B6" s="4" t="s">
        <v>16</v>
      </c>
      <c r="C6" s="5">
        <v>-168.27052</v>
      </c>
      <c r="D6" s="5">
        <v>-2029.5025700000001</v>
      </c>
      <c r="E6" s="5">
        <v>-5798.5375100000001</v>
      </c>
      <c r="F6" s="5">
        <v>3769.0349299999998</v>
      </c>
      <c r="G6" s="5">
        <v>109.83</v>
      </c>
      <c r="H6" s="5">
        <v>92.31</v>
      </c>
      <c r="I6" s="5">
        <v>8.8933149999999994</v>
      </c>
      <c r="J6" s="5">
        <v>-8.8930000000000007</v>
      </c>
      <c r="K6" s="5">
        <v>0.60599999999999998</v>
      </c>
      <c r="L6" s="5">
        <f>-0.5*(J6+K6)</f>
        <v>4.1435000000000004</v>
      </c>
      <c r="M6" s="5">
        <f>0.5*(J6-K6)</f>
        <v>-4.7495000000000003</v>
      </c>
      <c r="N6" s="4">
        <v>159.62</v>
      </c>
    </row>
    <row r="7" spans="1:14" x14ac:dyDescent="0.3">
      <c r="A7" s="4">
        <v>6</v>
      </c>
      <c r="B7" s="4" t="s">
        <v>41</v>
      </c>
      <c r="C7" s="5">
        <v>-669.96406000000002</v>
      </c>
      <c r="D7" s="5">
        <v>-1323.40212</v>
      </c>
      <c r="E7" s="5">
        <v>-3500.3982500000002</v>
      </c>
      <c r="F7" s="5">
        <v>2176.99613</v>
      </c>
      <c r="G7" s="5">
        <v>181.09</v>
      </c>
      <c r="H7" s="5">
        <v>198.56</v>
      </c>
      <c r="I7" s="5">
        <v>9.6215700000000002</v>
      </c>
      <c r="J7" s="5">
        <v>-9.9429999999999996</v>
      </c>
      <c r="K7" s="5">
        <v>1.367</v>
      </c>
      <c r="L7" s="5">
        <f>-0.5*(J7+K7)</f>
        <v>4.2880000000000003</v>
      </c>
      <c r="M7" s="5">
        <f>0.5*(J7-K7)</f>
        <v>-5.6549999999999994</v>
      </c>
      <c r="N7" s="4">
        <v>185.91200000000001</v>
      </c>
    </row>
    <row r="8" spans="1:14" x14ac:dyDescent="0.3">
      <c r="A8" s="4">
        <v>7</v>
      </c>
      <c r="B8" s="4" t="s">
        <v>18</v>
      </c>
      <c r="C8" s="5">
        <v>2194.3498599999998</v>
      </c>
      <c r="D8" s="5">
        <v>-2859.9845999999998</v>
      </c>
      <c r="E8" s="5">
        <v>-16808.127519999998</v>
      </c>
      <c r="F8" s="5">
        <v>13948.14292</v>
      </c>
      <c r="G8" s="5">
        <v>295.58</v>
      </c>
      <c r="H8" s="5">
        <v>330.37</v>
      </c>
      <c r="I8" s="5">
        <v>8.3680570000000003</v>
      </c>
      <c r="J8" s="5">
        <v>-8.3680000000000003</v>
      </c>
      <c r="K8" s="5">
        <v>-1.9019999999999999</v>
      </c>
      <c r="L8" s="5">
        <f>-0.5*(J8+K8)</f>
        <v>5.1349999999999998</v>
      </c>
      <c r="M8" s="5">
        <f>0.5*(J8-K8)</f>
        <v>-3.2330000000000001</v>
      </c>
      <c r="N8" s="4">
        <v>564.66999999999996</v>
      </c>
    </row>
    <row r="9" spans="1:14" x14ac:dyDescent="0.3">
      <c r="A9" s="4">
        <v>8</v>
      </c>
      <c r="B9" s="4" t="s">
        <v>19</v>
      </c>
      <c r="C9" s="5">
        <v>2793.7220499999999</v>
      </c>
      <c r="D9" s="5">
        <v>-2658.3201399999998</v>
      </c>
      <c r="E9" s="5">
        <v>-14389.70312</v>
      </c>
      <c r="F9" s="5">
        <v>11731.38298</v>
      </c>
      <c r="G9" s="5">
        <v>244.96</v>
      </c>
      <c r="H9" s="5">
        <v>262.70999999999998</v>
      </c>
      <c r="I9" s="5">
        <v>5.8512149999999998</v>
      </c>
      <c r="J9" s="5">
        <v>-5.851</v>
      </c>
      <c r="K9" s="5">
        <v>-1.466</v>
      </c>
      <c r="L9" s="5">
        <f>-0.5*(J9+K9)</f>
        <v>3.6585000000000001</v>
      </c>
      <c r="M9" s="5">
        <f>0.5*(J9-K9)</f>
        <v>-2.1924999999999999</v>
      </c>
      <c r="N9" s="4">
        <v>238.33</v>
      </c>
    </row>
    <row r="10" spans="1:14" x14ac:dyDescent="0.3">
      <c r="A10" s="4">
        <v>9</v>
      </c>
      <c r="B10" s="4" t="s">
        <v>42</v>
      </c>
      <c r="C10" s="5">
        <v>1054.3020200000001</v>
      </c>
      <c r="D10" s="5">
        <v>-15700.537609999999</v>
      </c>
      <c r="E10" s="5">
        <v>-166884.76659000001</v>
      </c>
      <c r="F10" s="5">
        <v>151184.22898000001</v>
      </c>
      <c r="G10" s="5">
        <v>643.17999999999995</v>
      </c>
      <c r="H10" s="5">
        <v>1007.01</v>
      </c>
      <c r="I10" s="5">
        <v>10.123995000000001</v>
      </c>
      <c r="J10" s="5">
        <v>-10.124000000000001</v>
      </c>
      <c r="K10" s="5">
        <v>-5.7119999999999997</v>
      </c>
      <c r="L10" s="5">
        <f>-0.5*(J10+K10)</f>
        <v>7.9180000000000001</v>
      </c>
      <c r="M10" s="5">
        <f>0.5*(J10-K10)</f>
        <v>-2.2060000000000004</v>
      </c>
      <c r="N10" s="4">
        <v>79.866</v>
      </c>
    </row>
    <row r="11" spans="1:14" x14ac:dyDescent="0.3">
      <c r="A11" s="4">
        <v>10</v>
      </c>
      <c r="B11" s="4" t="s">
        <v>20</v>
      </c>
      <c r="C11" s="5">
        <v>4580.3351400000001</v>
      </c>
      <c r="D11" s="5">
        <v>-2509.0099</v>
      </c>
      <c r="E11" s="5">
        <v>-13282.4305</v>
      </c>
      <c r="F11" s="5">
        <v>10773.420599999999</v>
      </c>
      <c r="G11" s="5">
        <v>263.75</v>
      </c>
      <c r="H11" s="5">
        <v>290.58</v>
      </c>
      <c r="I11" s="5">
        <v>5.2722749999999996</v>
      </c>
      <c r="J11" s="5">
        <v>-5.2720000000000002</v>
      </c>
      <c r="K11" s="5">
        <v>-3.411</v>
      </c>
      <c r="L11" s="5">
        <f>-0.5*(J11+K11)</f>
        <v>4.3414999999999999</v>
      </c>
      <c r="M11" s="5">
        <f>0.5*(J11-K11)</f>
        <v>-0.9305000000000001</v>
      </c>
      <c r="N11" s="4">
        <v>250.42</v>
      </c>
    </row>
    <row r="12" spans="1:14" x14ac:dyDescent="0.3">
      <c r="A12" s="4">
        <v>11</v>
      </c>
      <c r="B12" s="4" t="s">
        <v>21</v>
      </c>
      <c r="C12" s="5">
        <v>-203.45869999999999</v>
      </c>
      <c r="D12" s="5">
        <v>-563.42609000000004</v>
      </c>
      <c r="E12" s="5">
        <v>-886.03542000000004</v>
      </c>
      <c r="F12" s="5">
        <v>322.60933</v>
      </c>
      <c r="G12" s="5">
        <v>100.85</v>
      </c>
      <c r="H12" s="5">
        <v>78.739999999999995</v>
      </c>
      <c r="I12" s="5">
        <v>11.291663</v>
      </c>
      <c r="J12" s="5">
        <v>-11.292</v>
      </c>
      <c r="K12" s="5">
        <v>0.55300000000000005</v>
      </c>
      <c r="L12" s="5">
        <f>-0.5*(J12+K12)</f>
        <v>5.3694999999999995</v>
      </c>
      <c r="M12" s="5">
        <f>0.5*(J12-K12)</f>
        <v>-5.9225000000000003</v>
      </c>
      <c r="N12" s="4">
        <v>136.29</v>
      </c>
    </row>
  </sheetData>
  <sortState ref="B2:N12">
    <sortCondition ref="B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L19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s="3">
        <v>7.9703799999999996</v>
      </c>
      <c r="C2" s="3">
        <v>-1611.67093</v>
      </c>
      <c r="D2" s="3">
        <v>-4324.9912000000004</v>
      </c>
      <c r="E2" s="3">
        <v>2713.3202700000002</v>
      </c>
      <c r="F2" s="3">
        <v>97.8</v>
      </c>
      <c r="G2" s="3">
        <v>80.2</v>
      </c>
      <c r="H2" s="3">
        <v>10.578612</v>
      </c>
      <c r="I2" s="3">
        <v>-10.579000000000001</v>
      </c>
      <c r="J2" s="3">
        <v>-0.374</v>
      </c>
      <c r="K2" s="3">
        <f t="shared" ref="K2:K19" si="0">-0.5*(I2+J2)</f>
        <v>5.4765000000000006</v>
      </c>
      <c r="L2" s="3">
        <f t="shared" ref="L2:L19" si="1">0.5*(I2-J2)</f>
        <v>-5.1025</v>
      </c>
    </row>
    <row r="3" spans="1:12" x14ac:dyDescent="0.3">
      <c r="A3" t="s">
        <v>13</v>
      </c>
      <c r="B3" s="3">
        <v>-269.01760999999999</v>
      </c>
      <c r="C3" s="3">
        <v>-2165.5165200000001</v>
      </c>
      <c r="D3" s="3">
        <v>-7068.6222200000002</v>
      </c>
      <c r="E3" s="3">
        <v>4903.1057000000001</v>
      </c>
      <c r="F3" s="3">
        <v>145.58000000000001</v>
      </c>
      <c r="G3" s="3">
        <v>126.52</v>
      </c>
      <c r="H3" s="3">
        <v>12.157298000000001</v>
      </c>
      <c r="I3" s="3">
        <v>-12.157</v>
      </c>
      <c r="J3" s="3">
        <v>-2.5569999999999999</v>
      </c>
      <c r="K3" s="3">
        <f t="shared" si="0"/>
        <v>7.3570000000000002</v>
      </c>
      <c r="L3" s="3">
        <f t="shared" si="1"/>
        <v>-4.8</v>
      </c>
    </row>
    <row r="4" spans="1:12" x14ac:dyDescent="0.3">
      <c r="A4" t="s">
        <v>14</v>
      </c>
      <c r="B4" s="3">
        <v>-140.47183999999999</v>
      </c>
      <c r="C4" s="3">
        <v>-562.95133999999996</v>
      </c>
      <c r="D4" s="3">
        <v>-889.72050000000002</v>
      </c>
      <c r="E4" s="3">
        <v>326.76916</v>
      </c>
      <c r="F4" s="3">
        <v>104.43</v>
      </c>
      <c r="G4" s="3">
        <v>84.18</v>
      </c>
      <c r="H4" s="3">
        <v>11.499264999999999</v>
      </c>
      <c r="I4" s="3">
        <v>-11.499000000000001</v>
      </c>
      <c r="J4" s="3">
        <v>-1.6739999999999999</v>
      </c>
      <c r="K4" s="3">
        <f t="shared" si="0"/>
        <v>6.5865</v>
      </c>
      <c r="L4" s="3">
        <f t="shared" si="1"/>
        <v>-4.9125000000000005</v>
      </c>
    </row>
    <row r="5" spans="1:12" x14ac:dyDescent="0.3">
      <c r="A5" t="s">
        <v>15</v>
      </c>
      <c r="B5" s="3">
        <v>-172.93960999999999</v>
      </c>
      <c r="C5" s="3">
        <v>-2812.6693300000002</v>
      </c>
      <c r="D5" s="3">
        <v>-10543.623729999999</v>
      </c>
      <c r="E5" s="3">
        <v>7730.9544100000003</v>
      </c>
      <c r="F5" s="3">
        <v>132.54</v>
      </c>
      <c r="G5" s="3">
        <v>119.28</v>
      </c>
      <c r="H5" s="3">
        <v>11.922829</v>
      </c>
      <c r="I5" s="3">
        <v>-11.923</v>
      </c>
      <c r="J5" s="3">
        <v>-0.26800000000000002</v>
      </c>
      <c r="K5" s="3">
        <f t="shared" si="0"/>
        <v>6.0955000000000004</v>
      </c>
      <c r="L5" s="3">
        <f t="shared" si="1"/>
        <v>-5.8274999999999997</v>
      </c>
    </row>
    <row r="6" spans="1:12" x14ac:dyDescent="0.3">
      <c r="A6" t="s">
        <v>16</v>
      </c>
      <c r="B6" s="3">
        <v>-168.27052</v>
      </c>
      <c r="C6" s="3">
        <v>-2029.5025700000001</v>
      </c>
      <c r="D6" s="3">
        <v>-5798.5375100000001</v>
      </c>
      <c r="E6" s="3">
        <v>3769.0349299999998</v>
      </c>
      <c r="F6" s="3">
        <v>109.83</v>
      </c>
      <c r="G6" s="3">
        <v>92.31</v>
      </c>
      <c r="H6" s="3">
        <v>8.8933149999999994</v>
      </c>
      <c r="I6" s="3">
        <v>-8.8930000000000007</v>
      </c>
      <c r="J6" s="3">
        <v>0.60599999999999998</v>
      </c>
      <c r="K6" s="3">
        <f t="shared" si="0"/>
        <v>4.1435000000000004</v>
      </c>
      <c r="L6" s="3">
        <f t="shared" si="1"/>
        <v>-4.7495000000000003</v>
      </c>
    </row>
    <row r="7" spans="1:12" x14ac:dyDescent="0.3">
      <c r="A7" t="s">
        <v>17</v>
      </c>
      <c r="B7" s="3">
        <v>-669.96406000000002</v>
      </c>
      <c r="C7" s="3">
        <v>-1323.40212</v>
      </c>
      <c r="D7" s="3">
        <v>-3500.3982500000002</v>
      </c>
      <c r="E7" s="3">
        <v>2176.99613</v>
      </c>
      <c r="F7" s="3">
        <v>181.09</v>
      </c>
      <c r="G7" s="3">
        <v>198.56</v>
      </c>
      <c r="H7" s="3">
        <v>9.6215700000000002</v>
      </c>
      <c r="I7" s="3">
        <v>-9.9429999999999996</v>
      </c>
      <c r="J7" s="3">
        <v>1.367</v>
      </c>
      <c r="K7" s="3">
        <f t="shared" si="0"/>
        <v>4.2880000000000003</v>
      </c>
      <c r="L7" s="3">
        <f t="shared" si="1"/>
        <v>-5.6549999999999994</v>
      </c>
    </row>
    <row r="8" spans="1:12" x14ac:dyDescent="0.3">
      <c r="A8" t="s">
        <v>18</v>
      </c>
      <c r="B8" s="3">
        <v>2194.3498599999998</v>
      </c>
      <c r="C8" s="3">
        <v>-2859.9845999999998</v>
      </c>
      <c r="D8" s="3">
        <v>-16808.127519999998</v>
      </c>
      <c r="E8" s="3">
        <v>13948.14292</v>
      </c>
      <c r="F8" s="3">
        <v>295.58</v>
      </c>
      <c r="G8" s="3">
        <v>330.37</v>
      </c>
      <c r="H8" s="3">
        <v>8.3680570000000003</v>
      </c>
      <c r="I8" s="3">
        <v>-8.3680000000000003</v>
      </c>
      <c r="J8" s="3">
        <v>-1.9019999999999999</v>
      </c>
      <c r="K8" s="3">
        <f t="shared" si="0"/>
        <v>5.1349999999999998</v>
      </c>
      <c r="L8" s="3">
        <f t="shared" si="1"/>
        <v>-3.2330000000000001</v>
      </c>
    </row>
    <row r="9" spans="1:12" x14ac:dyDescent="0.3">
      <c r="A9" t="s">
        <v>19</v>
      </c>
      <c r="B9" s="3">
        <v>2793.7220499999999</v>
      </c>
      <c r="C9" s="3">
        <v>-2658.3201399999998</v>
      </c>
      <c r="D9" s="3">
        <v>-14389.70312</v>
      </c>
      <c r="E9" s="3">
        <v>11731.38298</v>
      </c>
      <c r="F9" s="3">
        <v>244.96</v>
      </c>
      <c r="G9" s="3">
        <v>262.70999999999998</v>
      </c>
      <c r="H9" s="3">
        <v>5.8512149999999998</v>
      </c>
      <c r="I9" s="3">
        <v>-5.851</v>
      </c>
      <c r="J9" s="3">
        <v>-1.466</v>
      </c>
      <c r="K9" s="3">
        <f t="shared" si="0"/>
        <v>3.6585000000000001</v>
      </c>
      <c r="L9" s="3">
        <f t="shared" si="1"/>
        <v>-2.1924999999999999</v>
      </c>
    </row>
    <row r="10" spans="1:12" x14ac:dyDescent="0.3">
      <c r="A10" t="s">
        <v>20</v>
      </c>
      <c r="B10" s="3">
        <v>4580.3351400000001</v>
      </c>
      <c r="C10" s="3">
        <v>-2509.0099</v>
      </c>
      <c r="D10" s="3">
        <v>-13282.4305</v>
      </c>
      <c r="E10" s="3">
        <v>10773.420599999999</v>
      </c>
      <c r="F10" s="3">
        <v>263.75</v>
      </c>
      <c r="G10" s="3">
        <v>290.58</v>
      </c>
      <c r="H10" s="3">
        <v>5.2722749999999996</v>
      </c>
      <c r="I10" s="3">
        <v>-5.2720000000000002</v>
      </c>
      <c r="J10" s="3">
        <v>-3.411</v>
      </c>
      <c r="K10" s="3">
        <f t="shared" si="0"/>
        <v>4.3414999999999999</v>
      </c>
      <c r="L10" s="3">
        <f t="shared" si="1"/>
        <v>-0.9305000000000001</v>
      </c>
    </row>
    <row r="11" spans="1:12" x14ac:dyDescent="0.3">
      <c r="A11" t="s">
        <v>21</v>
      </c>
      <c r="B11" s="3">
        <v>-203.45869999999999</v>
      </c>
      <c r="C11" s="3">
        <v>-563.42609000000004</v>
      </c>
      <c r="D11" s="3">
        <v>-886.03542000000004</v>
      </c>
      <c r="E11" s="3">
        <v>322.60933</v>
      </c>
      <c r="F11" s="3">
        <v>100.85</v>
      </c>
      <c r="G11" s="3">
        <v>78.739999999999995</v>
      </c>
      <c r="H11" s="3">
        <v>11.291663</v>
      </c>
      <c r="I11" s="3">
        <v>-11.292</v>
      </c>
      <c r="J11" s="3">
        <v>0.55300000000000005</v>
      </c>
      <c r="K11" s="3">
        <f t="shared" si="0"/>
        <v>5.3694999999999995</v>
      </c>
      <c r="L11" s="3">
        <f t="shared" si="1"/>
        <v>-5.9225000000000003</v>
      </c>
    </row>
    <row r="12" spans="1:12" x14ac:dyDescent="0.3">
      <c r="A12" t="s">
        <v>27</v>
      </c>
      <c r="B12" s="3">
        <v>1054.3020200000001</v>
      </c>
      <c r="C12" s="3">
        <v>-15700.537609999999</v>
      </c>
      <c r="D12" s="3">
        <v>-166884.76659000001</v>
      </c>
      <c r="E12" s="3">
        <v>151184.22898000001</v>
      </c>
      <c r="F12" s="3">
        <v>643.17999999999995</v>
      </c>
      <c r="G12" s="3">
        <v>1007.01</v>
      </c>
      <c r="H12" s="3">
        <v>10.123995000000001</v>
      </c>
      <c r="I12" s="3">
        <v>-10.124000000000001</v>
      </c>
      <c r="J12" s="3">
        <v>-5.7119999999999997</v>
      </c>
      <c r="K12" s="3">
        <f t="shared" si="0"/>
        <v>7.9180000000000001</v>
      </c>
      <c r="L12" s="3">
        <f t="shared" si="1"/>
        <v>-2.2060000000000004</v>
      </c>
    </row>
    <row r="13" spans="1:12" x14ac:dyDescent="0.3">
      <c r="A13" t="s">
        <v>26</v>
      </c>
      <c r="B13" s="3">
        <v>3284.9421200000002</v>
      </c>
      <c r="C13" s="3">
        <v>-12423.497310000001</v>
      </c>
      <c r="D13" s="3">
        <v>-121505.85814</v>
      </c>
      <c r="E13" s="3">
        <v>109082.36083000001</v>
      </c>
      <c r="F13" s="3">
        <v>466.19</v>
      </c>
      <c r="G13" s="3">
        <v>759.73</v>
      </c>
      <c r="H13" s="3">
        <v>9.7246419999999993</v>
      </c>
      <c r="I13" s="3">
        <v>-9.7249999999999996</v>
      </c>
      <c r="J13" s="3">
        <v>-5.3789999999999996</v>
      </c>
      <c r="K13" s="3">
        <f t="shared" si="0"/>
        <v>7.5519999999999996</v>
      </c>
      <c r="L13" s="3">
        <f t="shared" si="1"/>
        <v>-2.173</v>
      </c>
    </row>
    <row r="14" spans="1:12" x14ac:dyDescent="0.3">
      <c r="A14" t="s">
        <v>24</v>
      </c>
      <c r="B14" s="3">
        <v>987.07989999999995</v>
      </c>
      <c r="C14" s="3">
        <v>-7614.6243100000002</v>
      </c>
      <c r="D14" s="3">
        <v>-44428.26885</v>
      </c>
      <c r="E14" s="3">
        <v>36813.644549999997</v>
      </c>
      <c r="F14" s="3">
        <v>282.22000000000003</v>
      </c>
      <c r="G14" s="3">
        <v>380.16</v>
      </c>
      <c r="H14" s="3">
        <v>5.4551730000000003</v>
      </c>
      <c r="I14" s="3">
        <v>-5.4550000000000001</v>
      </c>
      <c r="J14" s="3">
        <v>0.56299999999999994</v>
      </c>
      <c r="K14" s="3">
        <f t="shared" si="0"/>
        <v>2.4460000000000002</v>
      </c>
      <c r="L14" s="3">
        <f t="shared" si="1"/>
        <v>-3.0089999999999999</v>
      </c>
    </row>
    <row r="15" spans="1:12" x14ac:dyDescent="0.3">
      <c r="A15" t="s">
        <v>25</v>
      </c>
      <c r="B15" s="3">
        <v>238.84648000000001</v>
      </c>
      <c r="C15" s="3">
        <v>-3017.6347099999998</v>
      </c>
      <c r="D15" s="3">
        <v>-10484.62664</v>
      </c>
      <c r="E15" s="3">
        <v>7466.9919300000001</v>
      </c>
      <c r="F15" s="3">
        <v>223.34</v>
      </c>
      <c r="G15" s="3">
        <v>197.15</v>
      </c>
      <c r="H15" s="3">
        <v>8.0688849999999999</v>
      </c>
      <c r="I15" s="3">
        <v>-8.0690000000000008</v>
      </c>
      <c r="J15" s="3">
        <v>-1.639</v>
      </c>
      <c r="K15" s="3">
        <f t="shared" si="0"/>
        <v>4.8540000000000001</v>
      </c>
      <c r="L15" s="3">
        <f t="shared" si="1"/>
        <v>-3.2150000000000003</v>
      </c>
    </row>
    <row r="16" spans="1:12" x14ac:dyDescent="0.3">
      <c r="A16" t="s">
        <v>22</v>
      </c>
      <c r="B16" s="3">
        <v>-844.91314</v>
      </c>
      <c r="C16" s="3">
        <v>-16297.65609</v>
      </c>
      <c r="D16" s="3">
        <v>-275331.80578</v>
      </c>
      <c r="E16" s="3">
        <v>259034.14968999999</v>
      </c>
      <c r="F16" s="3">
        <v>807.59</v>
      </c>
      <c r="G16" s="3">
        <v>1228.07</v>
      </c>
      <c r="H16" s="3">
        <v>8.6894580000000001</v>
      </c>
      <c r="I16" s="3">
        <v>-8.6890000000000001</v>
      </c>
      <c r="J16" s="3">
        <v>-1.9359999999999999</v>
      </c>
      <c r="K16" s="3">
        <f t="shared" si="0"/>
        <v>5.3125</v>
      </c>
      <c r="L16" s="3">
        <f t="shared" si="1"/>
        <v>-3.3765000000000001</v>
      </c>
    </row>
    <row r="17" spans="1:12" x14ac:dyDescent="0.3">
      <c r="A17" t="s">
        <v>28</v>
      </c>
      <c r="B17" s="3">
        <v>-5259.94704</v>
      </c>
      <c r="C17" s="3">
        <v>-13876.98992</v>
      </c>
      <c r="D17" s="3">
        <v>-168856.71038</v>
      </c>
      <c r="E17" s="3">
        <v>154979.72046000001</v>
      </c>
      <c r="F17" s="3">
        <v>376.45</v>
      </c>
      <c r="G17" s="3">
        <v>565.87</v>
      </c>
      <c r="H17" s="3">
        <v>9.3066399999999998</v>
      </c>
      <c r="I17" s="3">
        <v>-9.8879999999999999</v>
      </c>
      <c r="J17" s="3">
        <v>-2.8050000000000002</v>
      </c>
      <c r="K17" s="3">
        <f t="shared" si="0"/>
        <v>6.3464999999999998</v>
      </c>
      <c r="L17" s="3">
        <f t="shared" si="1"/>
        <v>-3.5415000000000001</v>
      </c>
    </row>
    <row r="18" spans="1:12" x14ac:dyDescent="0.3">
      <c r="A18" t="s">
        <v>23</v>
      </c>
      <c r="B18" s="3">
        <v>-379.01853</v>
      </c>
      <c r="C18" s="3">
        <v>-1383.35446</v>
      </c>
      <c r="D18" s="3">
        <v>-3898.4748199999999</v>
      </c>
      <c r="E18" s="3">
        <v>2515.1203599999999</v>
      </c>
      <c r="F18" s="3">
        <v>104.06</v>
      </c>
      <c r="G18" s="3">
        <v>87.7</v>
      </c>
      <c r="H18" s="3">
        <v>10.664149999999999</v>
      </c>
      <c r="I18" s="3">
        <v>-10.664</v>
      </c>
      <c r="J18" s="3">
        <v>-2.1779999999999999</v>
      </c>
      <c r="K18" s="3">
        <f t="shared" si="0"/>
        <v>6.4209999999999994</v>
      </c>
      <c r="L18" s="3">
        <f t="shared" si="1"/>
        <v>-4.2430000000000003</v>
      </c>
    </row>
    <row r="19" spans="1:12" x14ac:dyDescent="0.3">
      <c r="A19" t="s">
        <v>29</v>
      </c>
      <c r="B19" s="3">
        <v>-1438.0191500000001</v>
      </c>
      <c r="C19" s="3">
        <v>-4756.78298</v>
      </c>
      <c r="D19" s="3">
        <v>-22208.193719999999</v>
      </c>
      <c r="E19" s="3">
        <v>17451.410739999999</v>
      </c>
      <c r="F19" s="3">
        <v>240.55</v>
      </c>
      <c r="G19" s="3">
        <v>297.13</v>
      </c>
      <c r="H19" s="3">
        <v>10.339699</v>
      </c>
      <c r="I19" s="3">
        <v>-10.34</v>
      </c>
      <c r="J19" s="3">
        <v>-3.2719999999999998</v>
      </c>
      <c r="K19" s="3">
        <f t="shared" si="0"/>
        <v>6.806</v>
      </c>
      <c r="L19" s="3">
        <f t="shared" si="1"/>
        <v>-3.5339999999999998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2021-02-15T05:06:45Z</dcterms:modified>
</cp:coreProperties>
</file>