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D:\HK2 - NAM4\CNPMNC\Bài thực hành 1\"/>
    </mc:Choice>
  </mc:AlternateContent>
  <xr:revisionPtr revIDLastSave="0" documentId="13_ncr:1_{43FA5164-3550-43F0-9488-DB39F5447A7C}" xr6:coauthVersionLast="47" xr6:coauthVersionMax="47" xr10:uidLastSave="{00000000-0000-0000-0000-000000000000}"/>
  <bookViews>
    <workbookView xWindow="-108" yWindow="-108" windowWidth="23256" windowHeight="12576" tabRatio="798" xr2:uid="{00000000-000D-0000-FFFF-FFFF00000000}"/>
  </bookViews>
  <sheets>
    <sheet name="Thành viên" sheetId="8" r:id="rId1"/>
    <sheet name="Project Information" sheetId="7" r:id="rId2"/>
    <sheet name="Team" sheetId="4" r:id="rId3"/>
    <sheet name="Product backlog" sheetId="1" r:id="rId4"/>
    <sheet name="Sprint backlog" sheetId="6" r:id="rId5"/>
  </sheets>
  <calcPr calcId="18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9" i="6" l="1"/>
  <c r="C4" i="1"/>
  <c r="C7" i="6"/>
  <c r="C8" i="6"/>
  <c r="C14" i="6"/>
  <c r="C15" i="6"/>
  <c r="C19" i="6"/>
  <c r="C22" i="6"/>
  <c r="C24" i="6"/>
  <c r="C25" i="6"/>
  <c r="C26" i="6"/>
  <c r="C27" i="6"/>
  <c r="C29" i="6"/>
  <c r="C35" i="6"/>
  <c r="C5" i="6"/>
  <c r="B8" i="6"/>
  <c r="B7" i="6"/>
</calcChain>
</file>

<file path=xl/sharedStrings.xml><?xml version="1.0" encoding="utf-8"?>
<sst xmlns="http://schemas.openxmlformats.org/spreadsheetml/2006/main" count="183" uniqueCount="90">
  <si>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</si>
  <si>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</si>
  <si>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</si>
  <si>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</si>
  <si>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</si>
  <si>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</si>
  <si>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</si>
  <si>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</si>
  <si>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</si>
  <si>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</si>
  <si>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</si>
  <si>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</si>
  <si>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</si>
  <si>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</si>
  <si>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</si>
  <si>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</si>
  <si>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</si>
  <si>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</si>
  <si>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</si>
  <si>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</si>
  <si>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</si>
  <si>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Nguyễn Văn Đức Tính</t>
  </si>
  <si>
    <t>ngtinhs</t>
  </si>
  <si>
    <t>Phạm Lê Anh Tú</t>
  </si>
  <si>
    <t>Tupham</t>
  </si>
  <si>
    <t>Trần Văn Đạt</t>
  </si>
  <si>
    <t>Actor: Guest(Khách vãng lai)</t>
  </si>
  <si>
    <t>Actor: Customer (Khách hàng)</t>
  </si>
  <si>
    <t>Actor: Administration (Quản trị viên)</t>
  </si>
  <si>
    <t>Dat</t>
  </si>
  <si>
    <t>Xem trang chủ</t>
  </si>
  <si>
    <t>Xem danh sách sản phẩm</t>
  </si>
  <si>
    <t>Xem chi tiết sản phẩm</t>
  </si>
  <si>
    <t>Tìm kiếm sản phẩm</t>
  </si>
  <si>
    <t>Quản lý giỏ hàng (Thêm, tăng, giảm, xóa)</t>
  </si>
  <si>
    <t>Đăng ký</t>
  </si>
  <si>
    <t>Chat với nhà bán hàng</t>
  </si>
  <si>
    <t>Đăng nhập</t>
  </si>
  <si>
    <t>Đặt hàng</t>
  </si>
  <si>
    <t>Xem tiến độ vận chuyển</t>
  </si>
  <si>
    <t>Thanh toán trực tuyến</t>
  </si>
  <si>
    <t>Đăng xuất</t>
  </si>
  <si>
    <t>Xem đơn hàng mới</t>
  </si>
  <si>
    <t>Quản lý đơn hàng</t>
  </si>
  <si>
    <t>Quản lý vận chuyển</t>
  </si>
  <si>
    <t>Quản lý sản phẩm</t>
  </si>
  <si>
    <t>Quản lý hàng tồn kho</t>
  </si>
  <si>
    <t>Quản lý khuyến mãi</t>
  </si>
  <si>
    <t>Quản lý người dùng</t>
  </si>
  <si>
    <t>Actor: Staff (Nhân viên)</t>
  </si>
  <si>
    <t>Giám sát thanh toán</t>
  </si>
  <si>
    <t>Dev / Tester</t>
  </si>
  <si>
    <t>ScrumMaster / Dev / Tester</t>
  </si>
  <si>
    <t>Team Lead / Dev / Tester</t>
  </si>
  <si>
    <t>Sprint 2</t>
  </si>
  <si>
    <t>Tìm kiếm</t>
  </si>
  <si>
    <t xml:space="preserve">Thêm sản phẩm </t>
  </si>
  <si>
    <t>Thanh toán</t>
  </si>
  <si>
    <t>Xem lịch sử đặt hàng (Có thể hủy đơn hàng)</t>
  </si>
  <si>
    <t>Sprint 3</t>
  </si>
  <si>
    <t>Sprint 4</t>
  </si>
  <si>
    <t>Đánh giá sản phẩm</t>
  </si>
  <si>
    <t>Quản lý thống kê doanh thu</t>
  </si>
  <si>
    <t>Lọc sản phẩm theo nhiều loại</t>
  </si>
  <si>
    <t>Đạt</t>
  </si>
  <si>
    <t>Tính</t>
  </si>
  <si>
    <t>Tú</t>
  </si>
  <si>
    <t>Đạt / Tính</t>
  </si>
  <si>
    <t>Tính / Tú</t>
  </si>
  <si>
    <t>Tính / Đạt</t>
  </si>
  <si>
    <t>Xem thông tin cá nhân</t>
  </si>
  <si>
    <t>Đổi mật khẩu</t>
  </si>
  <si>
    <t>Tú / Đạt</t>
  </si>
  <si>
    <t>Thêm sản phẩm</t>
  </si>
  <si>
    <t>17/02/2023</t>
  </si>
  <si>
    <t>24/02/2023</t>
  </si>
  <si>
    <t>25/02/2023</t>
  </si>
  <si>
    <t>18/03/2023</t>
  </si>
  <si>
    <t xml:space="preserve">Công ty Phone Hub một công ty chuyên kinh doanh về các thiết bị di động trong nhiều năm nay và đã có một lượng khách hàng nhất định.
Để mở rộng hoạt động kinh doanh của mình, công ty mong muốn xây dựng một hệ thống thương mại điện tử nhằm mở rộng phạm vi kinh doanh trên mạng Internet.
Hệ thống mới phải đảm bảo cho khách hàng viếng thăm Website dễ dành lựa chọn các sản phẩm, các chính sách của công ty cũng như mua hàng. Việc thanh toán có thể được thực hiện qua mạng hoặc thanh toán trực tiếp. Khách hàng có thể nhận hàng tại cửa hàng hoặc công ty sẽ có dịch vụ chuyển hàng có phí cho khách hàng. 
Với trang web bán hàng trực tuyến, nhà kinh doanh sẽ đưa thông tin của các thiết bị di động lên trang web của mình. Việc đưa thông tin lên cũng phải theo một trật tự hợp lý, đảm bảo tính thẩm mỹ, khoa học.
Ngoài ra, hệ thống cũng cần có phân hệ để đảm bảo cho công ty quản lý các hoạt động kinh doanh như số lượng hàng có trong kho, quản lý đơn đặt hàng, tình trạng giao hàng v.v…
</t>
  </si>
  <si>
    <t>01/04/2023</t>
  </si>
  <si>
    <t>16/03/2023</t>
  </si>
  <si>
    <t>02/04/2023</t>
  </si>
  <si>
    <t>15/04/2023</t>
  </si>
  <si>
    <t>Liên hệ</t>
  </si>
  <si>
    <t>STT</t>
  </si>
  <si>
    <t>MSSV</t>
  </si>
  <si>
    <t>THÀNH VIÊN</t>
  </si>
  <si>
    <t>19DH110978</t>
  </si>
  <si>
    <t>19DH110617</t>
  </si>
  <si>
    <t>20DH111964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</si>
</sst>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font>
    <font>
      <sz val="8"/>
      <name val="Arial"/>
      <family val="2"/>
    </font>
    <font>
      <b/>
      <sz val="10"/>
      <name val="Arial"/>
      <family val="2"/>
    </font>
    <font>
      <b/>
      <sz val="14"/>
      <name val="Arial"/>
      <family val="2"/>
    </font>
    <font>
      <b/>
      <sz val="10"/>
      <color theme="0"/>
      <name val="Arial"/>
      <family val="2"/>
    </font>
    <font>
      <sz val="10"/>
      <name val="Timer"/>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1" xfId="0" applyBorder="1"/>
    <xf numFmtId="0" fontId="0" fillId="0" borderId="2" xfId="0" applyBorder="1"/>
    <xf numFmtId="0" fontId="0" fillId="2" borderId="3" xfId="0" applyFill="1" applyBorder="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4" fillId="4" borderId="8" xfId="0" applyFont="1" applyFill="1" applyBorder="1"/>
    <xf numFmtId="0" fontId="0" fillId="5" borderId="8" xfId="0" applyFill="1" applyBorder="1"/>
    <xf numFmtId="0" fontId="2" fillId="0" borderId="0" xfId="0" applyFont="1"/>
    <xf numFmtId="0" fontId="0" fillId="0" borderId="0" xfId="0" applyAlignment="1">
      <alignment horizontal="left"/>
    </xf>
    <xf numFmtId="0" fontId="0" fillId="0" borderId="0" xfId="0" applyBorder="1" applyAlignment="1">
      <alignment horizontal="left"/>
    </xf>
    <xf numFmtId="14" fontId="5" fillId="0" borderId="0" xfId="0" applyNumberFormat="1" applyFont="1"/>
    <xf numFmtId="15" fontId="5" fillId="0" borderId="8" xfId="0" applyNumberFormat="1" applyFont="1" applyBorder="1"/>
    <xf numFmtId="15" fontId="0" fillId="0" borderId="8" xfId="0" quotePrefix="1" applyNumberFormat="1" applyBorder="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2" fillId="2" borderId="8" xfId="0" applyFont="1" applyFill="1" applyBorder="1" applyAlignment="1">
      <alignment horizontal="center"/>
    </xf>
    <xf numFmtId="0" fontId="2" fillId="3" borderId="8" xfId="0" applyFont="1" applyFill="1" applyBorder="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02E6B7-629B-4265-905D-CE5CED54DF0C}" name="Table1" displayName="Table1" ref="A3:C6" totalsRowShown="0">
  <autoFilter ref="A3:C6" xr:uid="{CF02E6B7-629B-4265-905D-CE5CED54DF0C}"/>
  <tableColumns count="3">
    <tableColumn id="1" xr3:uid="{9B998C17-91F7-47B0-B802-0D39A03F5231}" name="STT"/>
    <tableColumn id="2" xr3:uid="{6ABA5BB1-12DD-4F65-B029-22A1E46BD6B5}" name="THÀNH VIÊN"/>
    <tableColumn id="3" xr3:uid="{9B3C7BDC-DB70-4F29-89CE-70947600F458}" name="MSSV"/>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740C-69D2-4B92-9F1F-69188294B6D9}">
  <dimension ref="A3:C6"/>
  <sheetViews>
    <sheetView tabSelected="1" workbookViewId="0">
      <selection activeCell="D14" sqref="D14"/>
    </sheetView>
  </sheetViews>
  <sheetFormatPr defaultRowHeight="13.2"/>
  <cols>
    <col min="2" max="2" width="23.33203125" customWidth="1"/>
    <col min="3" max="3" width="14" customWidth="1"/>
  </cols>
  <sheetData>
    <row r="3" spans="1:3">
      <c r="A3" t="s">
        <v>84</v>
      </c>
      <c r="B3" t="s">
        <v>86</v>
      </c>
      <c r="C3" t="s">
        <v>85</v>
      </c>
    </row>
    <row r="4" spans="1:3">
      <c r="A4">
        <v>1</v>
      </c>
      <c r="B4" t="s">
        <v>21</v>
      </c>
      <c r="C4" t="s">
        <v>87</v>
      </c>
    </row>
    <row r="5" spans="1:3">
      <c r="A5">
        <v>2</v>
      </c>
      <c r="B5" t="s">
        <v>23</v>
      </c>
      <c r="C5" t="s">
        <v>88</v>
      </c>
    </row>
    <row r="6" spans="1:3">
      <c r="A6">
        <v>3</v>
      </c>
      <c r="B6" t="s">
        <v>25</v>
      </c>
      <c r="C6" t="s">
        <v>89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zoomScaleNormal="100" workbookViewId="0">
      <selection activeCell="J25" sqref="J25"/>
    </sheetView>
  </sheetViews>
  <sheetFormatPr defaultRowHeight="13.2"/>
  <sheetData>
    <row r="2" spans="1:12">
      <c r="A2" s="22" t="s">
        <v>0</v>
      </c>
    </row>
    <row r="3" spans="1:12">
      <c r="A3" s="28" t="s">
        <v>78</v>
      </c>
      <c r="B3" s="29"/>
      <c r="C3" s="29"/>
      <c r="D3" s="29"/>
      <c r="E3" s="29"/>
      <c r="F3" s="29"/>
      <c r="G3" s="29"/>
      <c r="H3" s="29"/>
      <c r="I3" s="29"/>
      <c r="J3" s="29"/>
      <c r="K3" s="29"/>
      <c r="L3" s="29"/>
    </row>
    <row r="4" spans="1:12">
      <c r="A4" s="29"/>
      <c r="B4" s="29"/>
      <c r="C4" s="29"/>
      <c r="D4" s="29"/>
      <c r="E4" s="29"/>
      <c r="F4" s="29"/>
      <c r="G4" s="29"/>
      <c r="H4" s="29"/>
      <c r="I4" s="29"/>
      <c r="J4" s="29"/>
      <c r="K4" s="29"/>
      <c r="L4" s="29"/>
    </row>
    <row r="5" spans="1:12">
      <c r="A5" s="29"/>
      <c r="B5" s="29"/>
      <c r="C5" s="29"/>
      <c r="D5" s="29"/>
      <c r="E5" s="29"/>
      <c r="F5" s="29"/>
      <c r="G5" s="29"/>
      <c r="H5" s="29"/>
      <c r="I5" s="29"/>
      <c r="J5" s="29"/>
      <c r="K5" s="29"/>
      <c r="L5" s="29"/>
    </row>
    <row r="6" spans="1:12">
      <c r="A6" s="29"/>
      <c r="B6" s="29"/>
      <c r="C6" s="29"/>
      <c r="D6" s="29"/>
      <c r="E6" s="29"/>
      <c r="F6" s="29"/>
      <c r="G6" s="29"/>
      <c r="H6" s="29"/>
      <c r="I6" s="29"/>
      <c r="J6" s="29"/>
      <c r="K6" s="29"/>
      <c r="L6" s="29"/>
    </row>
    <row r="7" spans="1:12">
      <c r="A7" s="29"/>
      <c r="B7" s="29"/>
      <c r="C7" s="29"/>
      <c r="D7" s="29"/>
      <c r="E7" s="29"/>
      <c r="F7" s="29"/>
      <c r="G7" s="29"/>
      <c r="H7" s="29"/>
      <c r="I7" s="29"/>
      <c r="J7" s="29"/>
      <c r="K7" s="29"/>
      <c r="L7" s="29"/>
    </row>
    <row r="8" spans="1:12">
      <c r="A8" s="29"/>
      <c r="B8" s="29"/>
      <c r="C8" s="29"/>
      <c r="D8" s="29"/>
      <c r="E8" s="29"/>
      <c r="F8" s="29"/>
      <c r="G8" s="29"/>
      <c r="H8" s="29"/>
      <c r="I8" s="29"/>
      <c r="J8" s="29"/>
      <c r="K8" s="29"/>
      <c r="L8" s="29"/>
    </row>
    <row r="9" spans="1:12">
      <c r="A9" s="29"/>
      <c r="B9" s="29"/>
      <c r="C9" s="29"/>
      <c r="D9" s="29"/>
      <c r="E9" s="29"/>
      <c r="F9" s="29"/>
      <c r="G9" s="29"/>
      <c r="H9" s="29"/>
      <c r="I9" s="29"/>
      <c r="J9" s="29"/>
      <c r="K9" s="29"/>
      <c r="L9" s="29"/>
    </row>
    <row r="10" spans="1:12">
      <c r="A10" s="29"/>
      <c r="B10" s="29"/>
      <c r="C10" s="29"/>
      <c r="D10" s="29"/>
      <c r="E10" s="29"/>
      <c r="F10" s="29"/>
      <c r="G10" s="29"/>
      <c r="H10" s="29"/>
      <c r="I10" s="29"/>
      <c r="J10" s="29"/>
      <c r="K10" s="29"/>
      <c r="L10" s="29"/>
    </row>
    <row r="11" spans="1:12">
      <c r="A11" s="29"/>
      <c r="B11" s="29"/>
      <c r="C11" s="29"/>
      <c r="D11" s="29"/>
      <c r="E11" s="29"/>
      <c r="F11" s="29"/>
      <c r="G11" s="29"/>
      <c r="H11" s="29"/>
      <c r="I11" s="29"/>
      <c r="J11" s="29"/>
      <c r="K11" s="29"/>
      <c r="L11" s="29"/>
    </row>
    <row r="12" spans="1:12">
      <c r="A12" s="29"/>
      <c r="B12" s="29"/>
      <c r="C12" s="29"/>
      <c r="D12" s="29"/>
      <c r="E12" s="29"/>
      <c r="F12" s="29"/>
      <c r="G12" s="29"/>
      <c r="H12" s="29"/>
      <c r="I12" s="29"/>
      <c r="J12" s="29"/>
      <c r="K12" s="29"/>
      <c r="L12" s="29"/>
    </row>
    <row r="13" spans="1:12">
      <c r="A13" s="29"/>
      <c r="B13" s="29"/>
      <c r="C13" s="29"/>
      <c r="D13" s="29"/>
      <c r="E13" s="29"/>
      <c r="F13" s="29"/>
      <c r="G13" s="29"/>
      <c r="H13" s="29"/>
      <c r="I13" s="29"/>
      <c r="J13" s="29"/>
      <c r="K13" s="29"/>
      <c r="L13" s="29"/>
    </row>
    <row r="14" spans="1:12">
      <c r="A14" s="29"/>
      <c r="B14" s="29"/>
      <c r="C14" s="29"/>
      <c r="D14" s="29"/>
      <c r="E14" s="29"/>
      <c r="F14" s="29"/>
      <c r="G14" s="29"/>
      <c r="H14" s="29"/>
      <c r="I14" s="29"/>
      <c r="J14" s="29"/>
      <c r="K14" s="29"/>
      <c r="L14" s="29"/>
    </row>
    <row r="15" spans="1:12">
      <c r="A15" s="29"/>
      <c r="B15" s="29"/>
      <c r="C15" s="29"/>
      <c r="D15" s="29"/>
      <c r="E15" s="29"/>
      <c r="F15" s="29"/>
      <c r="G15" s="29"/>
      <c r="H15" s="29"/>
      <c r="I15" s="29"/>
      <c r="J15" s="29"/>
      <c r="K15" s="29"/>
      <c r="L15" s="29"/>
    </row>
    <row r="16" spans="1:12">
      <c r="A16" s="29"/>
      <c r="B16" s="29"/>
      <c r="C16" s="29"/>
      <c r="D16" s="29"/>
      <c r="E16" s="29"/>
      <c r="F16" s="29"/>
      <c r="G16" s="29"/>
      <c r="H16" s="29"/>
      <c r="I16" s="29"/>
      <c r="J16" s="29"/>
      <c r="K16" s="29"/>
      <c r="L16" s="29"/>
    </row>
    <row r="17" spans="1:12">
      <c r="A17" s="29"/>
      <c r="B17" s="29"/>
      <c r="C17" s="29"/>
      <c r="D17" s="29"/>
      <c r="E17" s="29"/>
      <c r="F17" s="29"/>
      <c r="G17" s="29"/>
      <c r="H17" s="29"/>
      <c r="I17" s="29"/>
      <c r="J17" s="29"/>
      <c r="K17" s="29"/>
      <c r="L17" s="29"/>
    </row>
    <row r="18" spans="1:12">
      <c r="A18" s="29"/>
      <c r="B18" s="29"/>
      <c r="C18" s="29"/>
      <c r="D18" s="29"/>
      <c r="E18" s="29"/>
      <c r="F18" s="29"/>
      <c r="G18" s="29"/>
      <c r="H18" s="29"/>
      <c r="I18" s="29"/>
      <c r="J18" s="29"/>
      <c r="K18" s="29"/>
      <c r="L18" s="29"/>
    </row>
    <row r="19" spans="1:12">
      <c r="A19" s="29"/>
      <c r="B19" s="29"/>
      <c r="C19" s="29"/>
      <c r="D19" s="29"/>
      <c r="E19" s="29"/>
      <c r="F19" s="29"/>
      <c r="G19" s="29"/>
      <c r="H19" s="29"/>
      <c r="I19" s="29"/>
      <c r="J19" s="29"/>
      <c r="K19" s="29"/>
      <c r="L19" s="29"/>
    </row>
  </sheetData>
  <mergeCells count="1">
    <mergeCell ref="A3:L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60" zoomScaleNormal="160" workbookViewId="0">
      <selection activeCell="D14" sqref="D14"/>
    </sheetView>
  </sheetViews>
  <sheetFormatPr defaultRowHeight="13.2"/>
  <cols>
    <col min="1" max="1" width="4.33203125" customWidth="1"/>
    <col min="2" max="2" width="20.5546875" bestFit="1" customWidth="1"/>
    <col min="3" max="3" width="20.5546875" customWidth="1"/>
    <col min="4" max="4" width="27.6640625" customWidth="1"/>
    <col min="5" max="253" width="11.44140625" customWidth="1"/>
  </cols>
  <sheetData>
    <row r="1" spans="1:6">
      <c r="A1" s="30" t="s">
        <v>1</v>
      </c>
      <c r="B1" s="30"/>
      <c r="C1" s="30"/>
      <c r="D1" s="30"/>
      <c r="E1" s="30"/>
      <c r="F1" s="30"/>
    </row>
    <row r="3" spans="1:6">
      <c r="A3" s="20" t="s">
        <v>2</v>
      </c>
      <c r="B3" s="20" t="s">
        <v>3</v>
      </c>
      <c r="C3" s="20" t="s">
        <v>4</v>
      </c>
      <c r="D3" s="20" t="s">
        <v>5</v>
      </c>
      <c r="E3" s="20" t="s">
        <v>6</v>
      </c>
      <c r="F3" s="20" t="s">
        <v>7</v>
      </c>
    </row>
    <row r="4" spans="1:6">
      <c r="A4" s="8">
        <v>1</v>
      </c>
      <c r="B4" s="8" t="s">
        <v>21</v>
      </c>
      <c r="C4" s="8" t="s">
        <v>22</v>
      </c>
      <c r="D4" s="8" t="s">
        <v>52</v>
      </c>
      <c r="E4" s="19">
        <v>44974</v>
      </c>
      <c r="F4" s="8"/>
    </row>
    <row r="5" spans="1:6">
      <c r="A5" s="8">
        <v>2</v>
      </c>
      <c r="B5" s="8" t="s">
        <v>23</v>
      </c>
      <c r="C5" s="8" t="s">
        <v>24</v>
      </c>
      <c r="D5" s="8" t="s">
        <v>51</v>
      </c>
      <c r="E5" s="19">
        <v>44974</v>
      </c>
      <c r="F5" s="8"/>
    </row>
    <row r="6" spans="1:6">
      <c r="A6" s="8">
        <v>3</v>
      </c>
      <c r="B6" s="8" t="s">
        <v>25</v>
      </c>
      <c r="C6" s="8" t="s">
        <v>29</v>
      </c>
      <c r="D6" s="8" t="s">
        <v>53</v>
      </c>
      <c r="E6" s="19">
        <v>44974</v>
      </c>
      <c r="F6" s="8"/>
    </row>
    <row r="9" spans="1:6" s="4" customFormat="1"/>
    <row r="10" spans="1:6" s="4" customFormat="1"/>
  </sheetData>
  <mergeCells count="1">
    <mergeCell ref="A1:F1"/>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zoomScale="85" zoomScaleNormal="85" workbookViewId="0">
      <pane ySplit="4" topLeftCell="A5" activePane="bottomLeft" state="frozen"/>
      <selection pane="bottomLeft" activeCell="F25" sqref="F25"/>
    </sheetView>
  </sheetViews>
  <sheetFormatPr defaultColWidth="8.88671875" defaultRowHeight="13.2"/>
  <cols>
    <col min="1" max="1" width="10" bestFit="1" customWidth="1"/>
    <col min="2" max="2" width="67.33203125" customWidth="1"/>
    <col min="3" max="3" width="6.109375" bestFit="1" customWidth="1"/>
  </cols>
  <sheetData>
    <row r="1" spans="1:3" ht="17.399999999999999">
      <c r="B1" s="5" t="s">
        <v>8</v>
      </c>
    </row>
    <row r="2" spans="1:3" ht="13.8" thickBot="1">
      <c r="A2" s="1"/>
      <c r="B2" s="10"/>
      <c r="C2" s="1"/>
    </row>
    <row r="3" spans="1:3">
      <c r="A3" s="15" t="s">
        <v>9</v>
      </c>
      <c r="B3" s="16" t="s">
        <v>10</v>
      </c>
      <c r="C3" s="17" t="s">
        <v>11</v>
      </c>
    </row>
    <row r="4" spans="1:3" ht="13.8" thickBot="1">
      <c r="A4" s="9"/>
      <c r="B4" s="1"/>
      <c r="C4" s="11">
        <f>SUM(C6:C35)</f>
        <v>83</v>
      </c>
    </row>
    <row r="5" spans="1:3">
      <c r="A5" s="3"/>
      <c r="B5" s="7" t="s">
        <v>26</v>
      </c>
      <c r="C5" s="12"/>
    </row>
    <row r="6" spans="1:3">
      <c r="A6">
        <v>1</v>
      </c>
      <c r="B6" t="s">
        <v>30</v>
      </c>
      <c r="C6">
        <v>2</v>
      </c>
    </row>
    <row r="7" spans="1:3">
      <c r="A7" s="2">
        <v>2</v>
      </c>
      <c r="B7" t="s">
        <v>31</v>
      </c>
      <c r="C7" s="13">
        <v>2</v>
      </c>
    </row>
    <row r="8" spans="1:3">
      <c r="A8" s="2">
        <v>3</v>
      </c>
      <c r="B8" s="6" t="s">
        <v>32</v>
      </c>
      <c r="C8" s="13">
        <v>2</v>
      </c>
    </row>
    <row r="9" spans="1:3">
      <c r="A9" s="2">
        <v>4</v>
      </c>
      <c r="B9" s="6" t="s">
        <v>33</v>
      </c>
      <c r="C9" s="13">
        <v>4</v>
      </c>
    </row>
    <row r="10" spans="1:3">
      <c r="A10">
        <v>5</v>
      </c>
      <c r="B10" s="6" t="s">
        <v>63</v>
      </c>
      <c r="C10" s="13">
        <v>4</v>
      </c>
    </row>
    <row r="11" spans="1:3">
      <c r="A11" s="2">
        <v>6</v>
      </c>
      <c r="B11" s="6" t="s">
        <v>34</v>
      </c>
      <c r="C11" s="13">
        <v>3</v>
      </c>
    </row>
    <row r="12" spans="1:3">
      <c r="A12" s="2">
        <v>7</v>
      </c>
      <c r="B12" s="6" t="s">
        <v>35</v>
      </c>
      <c r="C12" s="13">
        <v>3</v>
      </c>
    </row>
    <row r="13" spans="1:3">
      <c r="A13" s="2">
        <v>8</v>
      </c>
      <c r="B13" s="6" t="s">
        <v>36</v>
      </c>
      <c r="C13" s="13">
        <v>4</v>
      </c>
    </row>
    <row r="14" spans="1:3">
      <c r="A14" s="3"/>
      <c r="B14" s="7" t="s">
        <v>27</v>
      </c>
      <c r="C14" s="12"/>
    </row>
    <row r="15" spans="1:3">
      <c r="A15" s="2">
        <v>9</v>
      </c>
      <c r="B15" s="23" t="s">
        <v>37</v>
      </c>
      <c r="C15" s="13">
        <v>3</v>
      </c>
    </row>
    <row r="16" spans="1:3">
      <c r="A16" s="2">
        <v>10</v>
      </c>
      <c r="B16" s="23" t="s">
        <v>70</v>
      </c>
      <c r="C16" s="13">
        <v>2</v>
      </c>
    </row>
    <row r="17" spans="1:3">
      <c r="A17" s="2">
        <v>11</v>
      </c>
      <c r="B17" s="14" t="s">
        <v>71</v>
      </c>
      <c r="C17" s="13">
        <v>2</v>
      </c>
    </row>
    <row r="18" spans="1:3">
      <c r="A18" s="2">
        <v>12</v>
      </c>
      <c r="B18" s="6" t="s">
        <v>73</v>
      </c>
      <c r="C18" s="13">
        <v>3</v>
      </c>
    </row>
    <row r="19" spans="1:3">
      <c r="A19" s="2">
        <v>13</v>
      </c>
      <c r="B19" s="6" t="s">
        <v>38</v>
      </c>
      <c r="C19" s="13">
        <v>4</v>
      </c>
    </row>
    <row r="20" spans="1:3">
      <c r="A20" s="2">
        <v>14</v>
      </c>
      <c r="B20" s="6" t="s">
        <v>58</v>
      </c>
      <c r="C20" s="13">
        <v>3</v>
      </c>
    </row>
    <row r="21" spans="1:3">
      <c r="A21" s="2">
        <v>15</v>
      </c>
      <c r="B21" s="6" t="s">
        <v>39</v>
      </c>
      <c r="C21" s="13">
        <v>2</v>
      </c>
    </row>
    <row r="22" spans="1:3">
      <c r="A22" s="2">
        <v>16</v>
      </c>
      <c r="B22" s="6" t="s">
        <v>40</v>
      </c>
      <c r="C22" s="13">
        <v>4</v>
      </c>
    </row>
    <row r="23" spans="1:3">
      <c r="A23" s="2">
        <v>17</v>
      </c>
      <c r="B23" s="6" t="s">
        <v>61</v>
      </c>
      <c r="C23" s="13">
        <v>3</v>
      </c>
    </row>
    <row r="24" spans="1:3">
      <c r="A24" s="2">
        <v>18</v>
      </c>
      <c r="B24" s="6" t="s">
        <v>41</v>
      </c>
      <c r="C24" s="13">
        <v>2</v>
      </c>
    </row>
    <row r="25" spans="1:3">
      <c r="A25" s="3"/>
      <c r="B25" s="7" t="s">
        <v>49</v>
      </c>
      <c r="C25" s="12"/>
    </row>
    <row r="26" spans="1:3">
      <c r="A26" s="2">
        <v>19</v>
      </c>
      <c r="B26" s="14" t="s">
        <v>42</v>
      </c>
      <c r="C26" s="13">
        <v>3</v>
      </c>
    </row>
    <row r="27" spans="1:3">
      <c r="A27" s="2">
        <v>20</v>
      </c>
      <c r="B27" s="6" t="s">
        <v>43</v>
      </c>
      <c r="C27" s="13">
        <v>4</v>
      </c>
    </row>
    <row r="28" spans="1:3">
      <c r="A28" s="2">
        <v>21</v>
      </c>
      <c r="B28" s="6" t="s">
        <v>44</v>
      </c>
      <c r="C28" s="13">
        <v>4</v>
      </c>
    </row>
    <row r="29" spans="1:3">
      <c r="A29" s="2">
        <v>22</v>
      </c>
      <c r="B29" s="6" t="s">
        <v>50</v>
      </c>
      <c r="C29" s="13">
        <v>2</v>
      </c>
    </row>
    <row r="30" spans="1:3">
      <c r="A30" s="2">
        <v>23</v>
      </c>
      <c r="B30" s="14" t="s">
        <v>45</v>
      </c>
      <c r="C30" s="13">
        <v>3</v>
      </c>
    </row>
    <row r="31" spans="1:3">
      <c r="A31" s="2">
        <v>24</v>
      </c>
      <c r="B31" s="6" t="s">
        <v>46</v>
      </c>
      <c r="C31" s="13">
        <v>4</v>
      </c>
    </row>
    <row r="32" spans="1:3">
      <c r="A32" s="2">
        <v>25</v>
      </c>
      <c r="B32" s="24" t="s">
        <v>62</v>
      </c>
      <c r="C32" s="13">
        <v>3</v>
      </c>
    </row>
    <row r="33" spans="1:3">
      <c r="A33" s="2">
        <v>26</v>
      </c>
      <c r="B33" s="14" t="s">
        <v>47</v>
      </c>
      <c r="C33" s="13">
        <v>4</v>
      </c>
    </row>
    <row r="34" spans="1:3">
      <c r="A34" s="3"/>
      <c r="B34" s="7" t="s">
        <v>28</v>
      </c>
      <c r="C34" s="12"/>
    </row>
    <row r="35" spans="1:3">
      <c r="A35" s="2">
        <v>27</v>
      </c>
      <c r="B35" s="14" t="s">
        <v>48</v>
      </c>
      <c r="C35" s="13">
        <v>4</v>
      </c>
    </row>
  </sheetData>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115" zoomScaleNormal="115" workbookViewId="0">
      <pane ySplit="5" topLeftCell="A24" activePane="bottomLeft" state="frozen"/>
      <selection pane="bottomLeft" activeCell="G18" sqref="G18"/>
    </sheetView>
  </sheetViews>
  <sheetFormatPr defaultColWidth="8.88671875" defaultRowHeight="13.2"/>
  <cols>
    <col min="1" max="1" width="10" bestFit="1" customWidth="1"/>
    <col min="2" max="2" width="37.109375" customWidth="1"/>
    <col min="3" max="3" width="6.109375" bestFit="1" customWidth="1"/>
    <col min="4" max="4" width="12.88671875" bestFit="1" customWidth="1"/>
    <col min="5" max="5" width="11.44140625" customWidth="1"/>
    <col min="6" max="6" width="15.33203125" customWidth="1"/>
    <col min="7" max="7" width="14.44140625" customWidth="1"/>
    <col min="8" max="8" width="13.5546875" customWidth="1"/>
    <col min="9" max="9" width="10" bestFit="1" customWidth="1"/>
    <col min="10" max="10" width="6" bestFit="1" customWidth="1"/>
  </cols>
  <sheetData>
    <row r="1" spans="1:10" ht="34.5" customHeight="1">
      <c r="A1" s="33" t="s">
        <v>12</v>
      </c>
      <c r="B1" s="33"/>
      <c r="C1" s="33"/>
      <c r="D1" s="33"/>
      <c r="E1" s="33"/>
      <c r="F1" s="33"/>
      <c r="G1" s="33"/>
      <c r="H1" s="33"/>
      <c r="I1" s="33"/>
      <c r="J1" s="33"/>
    </row>
    <row r="2" spans="1:10" ht="18" customHeight="1">
      <c r="A2" s="5"/>
      <c r="B2" s="5"/>
      <c r="C2" s="5"/>
      <c r="D2" s="5"/>
      <c r="E2" s="5"/>
      <c r="F2" s="5"/>
      <c r="G2" s="5"/>
      <c r="H2" s="5"/>
    </row>
    <row r="3" spans="1:10">
      <c r="B3" s="10"/>
      <c r="E3" s="30"/>
      <c r="F3" s="30"/>
      <c r="G3" s="30"/>
      <c r="H3" s="30"/>
    </row>
    <row r="4" spans="1:10">
      <c r="A4" s="18" t="s">
        <v>9</v>
      </c>
      <c r="B4" s="18" t="s">
        <v>10</v>
      </c>
      <c r="C4" s="18" t="s">
        <v>11</v>
      </c>
      <c r="D4" s="18" t="s">
        <v>13</v>
      </c>
      <c r="E4" s="18" t="s">
        <v>14</v>
      </c>
      <c r="F4" s="18" t="s">
        <v>15</v>
      </c>
      <c r="G4" s="18" t="s">
        <v>16</v>
      </c>
      <c r="H4" s="18" t="s">
        <v>17</v>
      </c>
      <c r="I4" s="18" t="s">
        <v>18</v>
      </c>
      <c r="J4" s="18" t="s">
        <v>19</v>
      </c>
    </row>
    <row r="5" spans="1:10">
      <c r="A5" s="8"/>
      <c r="B5" s="8"/>
      <c r="C5" s="8">
        <f>SUM(C7:C36)</f>
        <v>78</v>
      </c>
      <c r="D5" s="8"/>
      <c r="E5" s="8"/>
      <c r="F5" s="8"/>
      <c r="G5" s="8"/>
      <c r="H5" s="8"/>
      <c r="I5" s="8"/>
      <c r="J5" s="8"/>
    </row>
    <row r="6" spans="1:10">
      <c r="A6" s="31" t="s">
        <v>20</v>
      </c>
      <c r="B6" s="31"/>
      <c r="C6" s="31"/>
      <c r="D6" s="31"/>
      <c r="E6" s="31"/>
      <c r="F6" s="31"/>
      <c r="G6" s="31"/>
      <c r="H6" s="31"/>
      <c r="I6" s="31"/>
      <c r="J6" s="31"/>
    </row>
    <row r="7" spans="1:10">
      <c r="A7" s="8">
        <v>1</v>
      </c>
      <c r="B7" s="8" t="str">
        <f>VLOOKUP(A7,'Product backlog'!$A$6:$B$35,2,0)</f>
        <v>Xem trang chủ</v>
      </c>
      <c r="C7" s="8">
        <f>VLOOKUP(A7,'Product backlog'!$A$6:$C$35,3,0)</f>
        <v>2</v>
      </c>
      <c r="D7" s="8" t="s">
        <v>64</v>
      </c>
      <c r="E7" s="25" t="s">
        <v>74</v>
      </c>
      <c r="F7" s="26" t="s">
        <v>75</v>
      </c>
      <c r="G7" s="19"/>
      <c r="H7" s="19"/>
      <c r="I7" s="8"/>
      <c r="J7" s="8"/>
    </row>
    <row r="8" spans="1:10">
      <c r="A8" s="8">
        <v>2</v>
      </c>
      <c r="B8" s="8" t="str">
        <f>VLOOKUP(A8,'Product backlog'!$A$6:$B$35,2,0)</f>
        <v>Xem danh sách sản phẩm</v>
      </c>
      <c r="C8" s="8">
        <f>VLOOKUP(A8,'Product backlog'!$A$6:$C$35,3,0)</f>
        <v>2</v>
      </c>
      <c r="D8" s="8" t="s">
        <v>64</v>
      </c>
      <c r="E8" s="26" t="s">
        <v>74</v>
      </c>
      <c r="F8" s="26" t="s">
        <v>75</v>
      </c>
      <c r="G8" s="19"/>
      <c r="H8" s="19"/>
      <c r="I8" s="8"/>
      <c r="J8" s="8"/>
    </row>
    <row r="9" spans="1:10">
      <c r="A9" s="8">
        <v>3</v>
      </c>
      <c r="B9" s="8" t="s">
        <v>32</v>
      </c>
      <c r="C9" s="8">
        <f>VLOOKUP(A9,'Product backlog'!$A$6:$C$35,3,0)</f>
        <v>2</v>
      </c>
      <c r="D9" s="8" t="s">
        <v>65</v>
      </c>
      <c r="E9" s="25" t="s">
        <v>74</v>
      </c>
      <c r="F9" s="26" t="s">
        <v>75</v>
      </c>
      <c r="G9" s="19"/>
      <c r="H9" s="19"/>
      <c r="I9" s="8"/>
      <c r="J9" s="8"/>
    </row>
    <row r="10" spans="1:10">
      <c r="A10" s="8">
        <v>4</v>
      </c>
      <c r="B10" s="8" t="s">
        <v>55</v>
      </c>
      <c r="C10" s="8">
        <v>4</v>
      </c>
      <c r="D10" s="8" t="s">
        <v>64</v>
      </c>
      <c r="E10" s="26" t="s">
        <v>74</v>
      </c>
      <c r="F10" s="26" t="s">
        <v>75</v>
      </c>
      <c r="G10" s="19"/>
      <c r="H10" s="19"/>
      <c r="I10" s="8"/>
      <c r="J10" s="8"/>
    </row>
    <row r="11" spans="1:10">
      <c r="A11" s="8">
        <v>5</v>
      </c>
      <c r="B11" s="8" t="s">
        <v>35</v>
      </c>
      <c r="C11" s="8">
        <v>3</v>
      </c>
      <c r="D11" s="8" t="s">
        <v>65</v>
      </c>
      <c r="E11" s="25" t="s">
        <v>74</v>
      </c>
      <c r="F11" s="26" t="s">
        <v>75</v>
      </c>
      <c r="G11" s="19"/>
      <c r="H11" s="19"/>
      <c r="I11" s="8"/>
      <c r="J11" s="8"/>
    </row>
    <row r="12" spans="1:10">
      <c r="A12" s="8">
        <v>6</v>
      </c>
      <c r="B12" s="8" t="s">
        <v>83</v>
      </c>
      <c r="C12" s="8">
        <v>1</v>
      </c>
      <c r="D12" s="8" t="s">
        <v>66</v>
      </c>
      <c r="E12" s="26" t="s">
        <v>74</v>
      </c>
      <c r="F12" s="26" t="s">
        <v>75</v>
      </c>
      <c r="G12" s="19"/>
      <c r="H12" s="19"/>
      <c r="I12" s="8"/>
      <c r="J12" s="8"/>
    </row>
    <row r="13" spans="1:10">
      <c r="A13" s="8">
        <v>7</v>
      </c>
      <c r="B13" s="8" t="s">
        <v>37</v>
      </c>
      <c r="C13" s="8">
        <v>3</v>
      </c>
      <c r="D13" s="8" t="s">
        <v>65</v>
      </c>
      <c r="E13" s="25" t="s">
        <v>74</v>
      </c>
      <c r="F13" s="26" t="s">
        <v>75</v>
      </c>
      <c r="G13" s="19"/>
      <c r="H13" s="19"/>
      <c r="I13" s="8"/>
      <c r="J13" s="8"/>
    </row>
    <row r="14" spans="1:10">
      <c r="A14" s="8">
        <v>8</v>
      </c>
      <c r="B14" s="8" t="s">
        <v>48</v>
      </c>
      <c r="C14" s="8">
        <f>VLOOKUP(A14,'Product backlog'!$A$6:$C$35,3,0)</f>
        <v>4</v>
      </c>
      <c r="D14" s="8" t="s">
        <v>66</v>
      </c>
      <c r="E14" s="25" t="s">
        <v>74</v>
      </c>
      <c r="F14" s="26" t="s">
        <v>75</v>
      </c>
      <c r="G14" s="19"/>
      <c r="H14" s="19"/>
      <c r="I14" s="8"/>
      <c r="J14" s="8"/>
    </row>
    <row r="15" spans="1:10">
      <c r="A15" s="8">
        <v>9</v>
      </c>
      <c r="B15" s="8" t="s">
        <v>45</v>
      </c>
      <c r="C15" s="8">
        <f>VLOOKUP(A15,'Product backlog'!$A$6:$C$35,3,0)</f>
        <v>3</v>
      </c>
      <c r="D15" s="21" t="s">
        <v>66</v>
      </c>
      <c r="E15" s="26" t="s">
        <v>74</v>
      </c>
      <c r="F15" s="26" t="s">
        <v>75</v>
      </c>
      <c r="G15" s="19"/>
      <c r="H15" s="19"/>
      <c r="I15" s="8"/>
      <c r="J15" s="8"/>
    </row>
    <row r="16" spans="1:10">
      <c r="A16" s="32" t="s">
        <v>54</v>
      </c>
      <c r="B16" s="32"/>
      <c r="C16" s="32"/>
      <c r="D16" s="32"/>
      <c r="E16" s="32"/>
      <c r="F16" s="32"/>
      <c r="G16" s="32"/>
      <c r="H16" s="32"/>
      <c r="I16" s="32"/>
      <c r="J16" s="32"/>
    </row>
    <row r="17" spans="1:10">
      <c r="A17" s="8">
        <v>4</v>
      </c>
      <c r="B17" s="8" t="s">
        <v>56</v>
      </c>
      <c r="C17" s="8">
        <v>3</v>
      </c>
      <c r="D17" s="8" t="s">
        <v>65</v>
      </c>
      <c r="E17" s="19" t="s">
        <v>76</v>
      </c>
      <c r="F17" s="19" t="s">
        <v>80</v>
      </c>
      <c r="G17" s="19"/>
      <c r="H17" s="19"/>
      <c r="I17" s="8"/>
      <c r="J17" s="8"/>
    </row>
    <row r="18" spans="1:10">
      <c r="A18" s="8">
        <v>5</v>
      </c>
      <c r="B18" s="8" t="s">
        <v>34</v>
      </c>
      <c r="C18" s="8">
        <v>3</v>
      </c>
      <c r="D18" s="8" t="s">
        <v>68</v>
      </c>
      <c r="E18" s="19" t="s">
        <v>76</v>
      </c>
      <c r="F18" s="19" t="s">
        <v>80</v>
      </c>
      <c r="G18" s="19"/>
      <c r="H18" s="19"/>
      <c r="I18" s="8"/>
      <c r="J18" s="8"/>
    </row>
    <row r="19" spans="1:10">
      <c r="A19" s="8">
        <v>6</v>
      </c>
      <c r="B19" s="8" t="s">
        <v>38</v>
      </c>
      <c r="C19" s="8">
        <f>VLOOKUP(A19,'Product backlog'!$A$6:$C$35,3,0)</f>
        <v>3</v>
      </c>
      <c r="D19" s="8" t="s">
        <v>69</v>
      </c>
      <c r="E19" s="19" t="s">
        <v>76</v>
      </c>
      <c r="F19" s="19" t="s">
        <v>80</v>
      </c>
      <c r="G19" s="19"/>
      <c r="H19" s="19"/>
      <c r="I19" s="8"/>
      <c r="J19" s="8"/>
    </row>
    <row r="20" spans="1:10">
      <c r="A20" s="8">
        <v>7</v>
      </c>
      <c r="B20" s="8" t="s">
        <v>57</v>
      </c>
      <c r="C20" s="8">
        <v>4</v>
      </c>
      <c r="D20" s="8" t="s">
        <v>67</v>
      </c>
      <c r="E20" s="19" t="s">
        <v>76</v>
      </c>
      <c r="F20" s="19" t="s">
        <v>80</v>
      </c>
      <c r="G20" s="19"/>
      <c r="H20" s="19"/>
      <c r="I20" s="8"/>
      <c r="J20" s="8"/>
    </row>
    <row r="21" spans="1:10">
      <c r="A21" s="8">
        <v>8</v>
      </c>
      <c r="B21" s="8" t="s">
        <v>58</v>
      </c>
      <c r="C21" s="8">
        <v>3</v>
      </c>
      <c r="D21" s="8" t="s">
        <v>66</v>
      </c>
      <c r="E21" s="19" t="s">
        <v>76</v>
      </c>
      <c r="F21" s="19" t="s">
        <v>80</v>
      </c>
      <c r="G21" s="19"/>
      <c r="H21" s="19"/>
      <c r="I21" s="8"/>
      <c r="J21" s="8"/>
    </row>
    <row r="22" spans="1:10">
      <c r="A22" s="8">
        <v>9</v>
      </c>
      <c r="B22" s="8" t="s">
        <v>43</v>
      </c>
      <c r="C22" s="8">
        <f>VLOOKUP(A22,'Product backlog'!$A$6:$C$35,3,0)</f>
        <v>3</v>
      </c>
      <c r="D22" s="21" t="s">
        <v>66</v>
      </c>
      <c r="E22" s="19" t="s">
        <v>76</v>
      </c>
      <c r="F22" s="19" t="s">
        <v>80</v>
      </c>
      <c r="G22" s="19"/>
      <c r="H22" s="19"/>
      <c r="I22" s="8"/>
      <c r="J22" s="8"/>
    </row>
    <row r="23" spans="1:10">
      <c r="A23" s="31" t="s">
        <v>59</v>
      </c>
      <c r="B23" s="31"/>
      <c r="C23" s="31"/>
      <c r="D23" s="31"/>
      <c r="E23" s="31"/>
      <c r="F23" s="31"/>
      <c r="G23" s="31"/>
      <c r="H23" s="31"/>
      <c r="I23" s="31"/>
      <c r="J23" s="31"/>
    </row>
    <row r="24" spans="1:10">
      <c r="A24" s="8">
        <v>1</v>
      </c>
      <c r="B24" s="8" t="s">
        <v>70</v>
      </c>
      <c r="C24" s="8">
        <f>VLOOKUP(A24,'Product backlog'!$A$6:$C$35,3,0)</f>
        <v>2</v>
      </c>
      <c r="D24" s="8" t="s">
        <v>72</v>
      </c>
      <c r="E24" s="19" t="s">
        <v>77</v>
      </c>
      <c r="F24" s="27" t="s">
        <v>79</v>
      </c>
      <c r="G24" s="19"/>
      <c r="H24" s="19"/>
      <c r="I24" s="8"/>
      <c r="J24" s="8"/>
    </row>
    <row r="25" spans="1:10">
      <c r="A25" s="8">
        <v>2</v>
      </c>
      <c r="B25" s="8" t="s">
        <v>71</v>
      </c>
      <c r="C25" s="8">
        <f>VLOOKUP(A25,'Product backlog'!$A$6:$C$35,3,0)</f>
        <v>2</v>
      </c>
      <c r="D25" s="8" t="s">
        <v>65</v>
      </c>
      <c r="E25" s="19" t="s">
        <v>77</v>
      </c>
      <c r="F25" s="27" t="s">
        <v>79</v>
      </c>
      <c r="G25" s="19"/>
      <c r="H25" s="19"/>
      <c r="I25" s="8"/>
      <c r="J25" s="8"/>
    </row>
    <row r="26" spans="1:10">
      <c r="A26" s="8">
        <v>1</v>
      </c>
      <c r="B26" s="8" t="s">
        <v>39</v>
      </c>
      <c r="C26" s="8">
        <f>VLOOKUP(A26,'Product backlog'!$A$6:$C$35,3,0)</f>
        <v>2</v>
      </c>
      <c r="D26" s="8" t="s">
        <v>66</v>
      </c>
      <c r="E26" s="19" t="s">
        <v>77</v>
      </c>
      <c r="F26" s="27" t="s">
        <v>79</v>
      </c>
      <c r="G26" s="19"/>
      <c r="H26" s="19"/>
      <c r="I26" s="8"/>
      <c r="J26" s="8"/>
    </row>
    <row r="27" spans="1:10">
      <c r="A27" s="8">
        <v>2</v>
      </c>
      <c r="B27" s="8" t="s">
        <v>41</v>
      </c>
      <c r="C27" s="8">
        <f>VLOOKUP(A27,'Product backlog'!$A$6:$C$35,3,0)</f>
        <v>2</v>
      </c>
      <c r="D27" s="8" t="s">
        <v>65</v>
      </c>
      <c r="E27" s="19" t="s">
        <v>77</v>
      </c>
      <c r="F27" s="27" t="s">
        <v>79</v>
      </c>
      <c r="G27" s="19"/>
      <c r="H27" s="19"/>
      <c r="I27" s="8"/>
      <c r="J27" s="8"/>
    </row>
    <row r="28" spans="1:10">
      <c r="A28" s="8">
        <v>3</v>
      </c>
      <c r="B28" s="8" t="s">
        <v>42</v>
      </c>
      <c r="C28" s="8">
        <v>3</v>
      </c>
      <c r="D28" s="8" t="s">
        <v>64</v>
      </c>
      <c r="E28" s="19" t="s">
        <v>77</v>
      </c>
      <c r="F28" s="27" t="s">
        <v>79</v>
      </c>
      <c r="G28" s="19"/>
      <c r="H28" s="19"/>
      <c r="I28" s="8"/>
      <c r="J28" s="8"/>
    </row>
    <row r="29" spans="1:10">
      <c r="A29" s="8">
        <v>4</v>
      </c>
      <c r="B29" s="8" t="s">
        <v>44</v>
      </c>
      <c r="C29" s="8">
        <f>VLOOKUP(A29,'Product backlog'!$A$6:$C$35,3,0)</f>
        <v>4</v>
      </c>
      <c r="D29" s="8" t="s">
        <v>64</v>
      </c>
      <c r="E29" s="19" t="s">
        <v>77</v>
      </c>
      <c r="F29" s="27" t="s">
        <v>79</v>
      </c>
      <c r="G29" s="19"/>
      <c r="H29" s="19"/>
      <c r="I29" s="8"/>
      <c r="J29" s="8"/>
    </row>
    <row r="30" spans="1:10">
      <c r="A30" s="8">
        <v>5</v>
      </c>
      <c r="B30" s="8" t="s">
        <v>50</v>
      </c>
      <c r="C30" s="8">
        <v>2</v>
      </c>
      <c r="D30" s="8" t="s">
        <v>66</v>
      </c>
      <c r="E30" s="19" t="s">
        <v>77</v>
      </c>
      <c r="F30" s="27" t="s">
        <v>79</v>
      </c>
      <c r="G30" s="19"/>
      <c r="H30" s="19"/>
      <c r="I30" s="8"/>
      <c r="J30" s="8"/>
    </row>
    <row r="31" spans="1:10">
      <c r="A31" s="32" t="s">
        <v>60</v>
      </c>
      <c r="B31" s="32"/>
      <c r="C31" s="32"/>
      <c r="D31" s="32"/>
      <c r="E31" s="32"/>
      <c r="F31" s="32"/>
      <c r="G31" s="32"/>
      <c r="H31" s="32"/>
      <c r="I31" s="32"/>
      <c r="J31" s="32"/>
    </row>
    <row r="32" spans="1:10">
      <c r="A32" s="8">
        <v>1</v>
      </c>
      <c r="B32" s="8" t="s">
        <v>61</v>
      </c>
      <c r="C32" s="8">
        <v>3</v>
      </c>
      <c r="D32" s="8" t="s">
        <v>65</v>
      </c>
      <c r="E32" s="27" t="s">
        <v>81</v>
      </c>
      <c r="F32" s="27" t="s">
        <v>82</v>
      </c>
      <c r="G32" s="19"/>
      <c r="H32" s="19"/>
      <c r="I32" s="8"/>
      <c r="J32" s="8"/>
    </row>
    <row r="33" spans="1:10">
      <c r="A33" s="8">
        <v>2</v>
      </c>
      <c r="B33" s="8" t="s">
        <v>36</v>
      </c>
      <c r="C33" s="8">
        <v>4</v>
      </c>
      <c r="D33" s="8" t="s">
        <v>67</v>
      </c>
      <c r="E33" s="27" t="s">
        <v>81</v>
      </c>
      <c r="F33" s="27" t="s">
        <v>82</v>
      </c>
      <c r="G33" s="19"/>
      <c r="H33" s="19"/>
      <c r="I33" s="8"/>
      <c r="J33" s="8"/>
    </row>
    <row r="34" spans="1:10">
      <c r="A34" s="8">
        <v>3</v>
      </c>
      <c r="B34" s="8" t="s">
        <v>46</v>
      </c>
      <c r="C34" s="8">
        <v>4</v>
      </c>
      <c r="D34" s="8" t="s">
        <v>68</v>
      </c>
      <c r="E34" s="27" t="s">
        <v>81</v>
      </c>
      <c r="F34" s="27" t="s">
        <v>82</v>
      </c>
      <c r="G34" s="19"/>
      <c r="H34" s="19"/>
      <c r="I34" s="8"/>
      <c r="J34" s="8"/>
    </row>
    <row r="35" spans="1:10">
      <c r="A35" s="8">
        <v>4</v>
      </c>
      <c r="B35" s="8" t="s">
        <v>47</v>
      </c>
      <c r="C35" s="8">
        <f>VLOOKUP(A35,'Product backlog'!$A$6:$C$35,3,0)</f>
        <v>4</v>
      </c>
      <c r="D35" s="8" t="s">
        <v>66</v>
      </c>
      <c r="E35" s="27" t="s">
        <v>81</v>
      </c>
      <c r="F35" s="27" t="s">
        <v>82</v>
      </c>
      <c r="G35" s="19"/>
      <c r="H35" s="19"/>
      <c r="I35" s="8"/>
      <c r="J35" s="8"/>
    </row>
    <row r="36" spans="1:10">
      <c r="A36" s="8">
        <v>5</v>
      </c>
      <c r="B36" s="8" t="s">
        <v>62</v>
      </c>
      <c r="C36" s="8">
        <v>3</v>
      </c>
      <c r="D36" s="8" t="s">
        <v>64</v>
      </c>
      <c r="E36" s="27" t="s">
        <v>81</v>
      </c>
      <c r="F36" s="27" t="s">
        <v>82</v>
      </c>
      <c r="G36" s="19"/>
      <c r="H36" s="19"/>
      <c r="I36" s="8"/>
      <c r="J36" s="8"/>
    </row>
  </sheetData>
  <mergeCells count="7">
    <mergeCell ref="A23:J23"/>
    <mergeCell ref="A31:J31"/>
    <mergeCell ref="A16:J16"/>
    <mergeCell ref="A1:J1"/>
    <mergeCell ref="E3:F3"/>
    <mergeCell ref="G3:H3"/>
    <mergeCell ref="A6:J6"/>
  </mergeCells>
  <phoneticPr fontId="1"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Thành viên</vt: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Ngtinhs</cp:lastModifiedBy>
  <cp:revision/>
  <dcterms:created xsi:type="dcterms:W3CDTF">2007-09-27T18:30:44Z</dcterms:created>
  <dcterms:modified xsi:type="dcterms:W3CDTF">2023-03-09T08:21:27Z</dcterms:modified>
  <cp:category>DNG67</cp:category>
  <cp:contentStatus/>
</cp:coreProperties>
</file>