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tabRatio="935" activeTab="3"/>
  </bookViews>
  <sheets>
    <sheet name="Balance" sheetId="1" r:id="rId1"/>
    <sheet name="Edo. de Res. Cons. Acum. y Mens" sheetId="2" r:id="rId2"/>
    <sheet name="Edo. de Res. Acum x Sucl." sheetId="3" r:id="rId3"/>
    <sheet name="Edo. de Res. Mens x Sucl." sheetId="4" r:id="rId4"/>
    <sheet name="Gastos GMM" sheetId="5" r:id="rId5"/>
    <sheet name="Gastos Prueba" sheetId="6" r:id="rId6"/>
    <sheet name="Gastos Corp. Acum." sheetId="7" r:id="rId7"/>
    <sheet name="Gastos Corp. Mens." sheetId="9" r:id="rId8"/>
  </sheets>
  <definedNames>
    <definedName name="_xlnm.Print_Area" localSheetId="4">#REF!</definedName>
    <definedName name="_xlnm.Print_Area" localSheetId="5">'Gastos Prueba'!$A$1:$K$11</definedName>
    <definedName name="Excel_BuiltIn__FilterDatabase" localSheetId="4">#REF!</definedName>
    <definedName name="Excel_BuiltIn__FilterDatabase" localSheetId="5">'Gastos Prueba'!$A$1:$K$56709</definedName>
    <definedName name="Meses" localSheetId="7">#REF!</definedName>
    <definedName name="Meses" localSheetId="5">#REF!</definedName>
    <definedName name="Mese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" i="4" l="1"/>
  <c r="I57" i="4"/>
  <c r="I58" i="4" s="1"/>
  <c r="I45" i="4"/>
  <c r="I30" i="4"/>
  <c r="I31" i="4" s="1"/>
  <c r="I28" i="4"/>
  <c r="I18" i="4"/>
  <c r="I33" i="4" s="1"/>
  <c r="I16" i="4"/>
  <c r="I12" i="4"/>
  <c r="J18" i="3"/>
  <c r="I57" i="3"/>
  <c r="I58" i="3" s="1"/>
  <c r="I45" i="3"/>
  <c r="I46" i="3" s="1"/>
  <c r="I30" i="3"/>
  <c r="I31" i="3" s="1"/>
  <c r="I28" i="3"/>
  <c r="I18" i="3"/>
  <c r="I16" i="3"/>
  <c r="I12" i="3"/>
  <c r="I34" i="4" l="1"/>
  <c r="I48" i="4"/>
  <c r="I19" i="4"/>
  <c r="I46" i="4"/>
  <c r="I22" i="4"/>
  <c r="I19" i="3"/>
  <c r="I71" i="3" s="1"/>
  <c r="I66" i="3"/>
  <c r="I72" i="3" s="1"/>
  <c r="I73" i="3" s="1"/>
  <c r="I70" i="3"/>
  <c r="I22" i="3"/>
  <c r="I33" i="3"/>
  <c r="H49" i="1"/>
  <c r="G50" i="1"/>
  <c r="I71" i="4" l="1"/>
  <c r="I70" i="4"/>
  <c r="I69" i="4"/>
  <c r="I66" i="4"/>
  <c r="I72" i="4" s="1"/>
  <c r="I49" i="4"/>
  <c r="I60" i="4"/>
  <c r="I61" i="4" s="1"/>
  <c r="I69" i="3"/>
  <c r="I75" i="3"/>
  <c r="I76" i="3" s="1"/>
  <c r="I34" i="3"/>
  <c r="I48" i="3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0" i="2"/>
  <c r="J109" i="2"/>
  <c r="J108" i="2"/>
  <c r="J107" i="2"/>
  <c r="J97" i="2"/>
  <c r="J96" i="2"/>
  <c r="J94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27" i="2"/>
  <c r="J26" i="2"/>
  <c r="J25" i="2"/>
  <c r="J24" i="2"/>
  <c r="J14" i="2"/>
  <c r="J13" i="2"/>
  <c r="J11" i="2"/>
  <c r="I73" i="4" l="1"/>
  <c r="I75" i="4"/>
  <c r="I49" i="3"/>
  <c r="I60" i="3"/>
  <c r="I61" i="3" s="1"/>
  <c r="I78" i="3"/>
  <c r="I79" i="3" s="1"/>
  <c r="J144" i="2"/>
  <c r="J61" i="2"/>
  <c r="I76" i="4" l="1"/>
  <c r="I78" i="4"/>
  <c r="I79" i="4" s="1"/>
  <c r="O135" i="9"/>
  <c r="N135" i="9"/>
  <c r="M135" i="9"/>
  <c r="L135" i="9"/>
  <c r="K135" i="9"/>
  <c r="I135" i="9"/>
  <c r="H135" i="9"/>
  <c r="G135" i="9"/>
  <c r="F135" i="9"/>
  <c r="E135" i="9"/>
  <c r="D135" i="9"/>
  <c r="C135" i="9"/>
  <c r="B135" i="9"/>
  <c r="J134" i="9"/>
  <c r="P134" i="9" s="1"/>
  <c r="J133" i="9"/>
  <c r="P133" i="9" s="1"/>
  <c r="J132" i="9"/>
  <c r="P132" i="9" s="1"/>
  <c r="J131" i="9"/>
  <c r="P131" i="9" s="1"/>
  <c r="J130" i="9"/>
  <c r="P130" i="9" s="1"/>
  <c r="J129" i="9"/>
  <c r="P129" i="9" s="1"/>
  <c r="J128" i="9"/>
  <c r="P128" i="9" s="1"/>
  <c r="J127" i="9"/>
  <c r="P127" i="9" s="1"/>
  <c r="J126" i="9"/>
  <c r="P126" i="9" s="1"/>
  <c r="P125" i="9"/>
  <c r="J125" i="9"/>
  <c r="J124" i="9"/>
  <c r="P124" i="9" s="1"/>
  <c r="J123" i="9"/>
  <c r="P123" i="9" s="1"/>
  <c r="P122" i="9"/>
  <c r="J122" i="9"/>
  <c r="J121" i="9"/>
  <c r="P121" i="9" s="1"/>
  <c r="J120" i="9"/>
  <c r="P120" i="9" s="1"/>
  <c r="J119" i="9"/>
  <c r="P119" i="9" s="1"/>
  <c r="J118" i="9"/>
  <c r="P118" i="9" s="1"/>
  <c r="J117" i="9"/>
  <c r="P117" i="9" s="1"/>
  <c r="J116" i="9"/>
  <c r="P116" i="9" s="1"/>
  <c r="J115" i="9"/>
  <c r="P115" i="9" s="1"/>
  <c r="J114" i="9"/>
  <c r="P114" i="9" s="1"/>
  <c r="J113" i="9"/>
  <c r="P113" i="9" s="1"/>
  <c r="J112" i="9"/>
  <c r="P112" i="9" s="1"/>
  <c r="J111" i="9"/>
  <c r="P111" i="9" s="1"/>
  <c r="J110" i="9"/>
  <c r="P110" i="9" s="1"/>
  <c r="P109" i="9"/>
  <c r="J109" i="9"/>
  <c r="J108" i="9"/>
  <c r="P108" i="9" s="1"/>
  <c r="J107" i="9"/>
  <c r="P107" i="9" s="1"/>
  <c r="P106" i="9"/>
  <c r="J106" i="9"/>
  <c r="J105" i="9"/>
  <c r="P105" i="9" s="1"/>
  <c r="J104" i="9"/>
  <c r="P104" i="9" s="1"/>
  <c r="J103" i="9"/>
  <c r="P103" i="9" s="1"/>
  <c r="J102" i="9"/>
  <c r="P102" i="9" s="1"/>
  <c r="J101" i="9"/>
  <c r="P101" i="9" s="1"/>
  <c r="J100" i="9"/>
  <c r="P100" i="9" s="1"/>
  <c r="J99" i="9"/>
  <c r="P99" i="9" s="1"/>
  <c r="J98" i="9"/>
  <c r="P98" i="9" s="1"/>
  <c r="J97" i="9"/>
  <c r="P97" i="9" s="1"/>
  <c r="J96" i="9"/>
  <c r="P96" i="9" s="1"/>
  <c r="J95" i="9"/>
  <c r="P95" i="9" s="1"/>
  <c r="J94" i="9"/>
  <c r="P94" i="9" s="1"/>
  <c r="P93" i="9"/>
  <c r="J93" i="9"/>
  <c r="J92" i="9"/>
  <c r="P92" i="9" s="1"/>
  <c r="J91" i="9"/>
  <c r="P91" i="9" s="1"/>
  <c r="P90" i="9"/>
  <c r="J90" i="9"/>
  <c r="J89" i="9"/>
  <c r="P89" i="9" s="1"/>
  <c r="J88" i="9"/>
  <c r="P88" i="9" s="1"/>
  <c r="J87" i="9"/>
  <c r="P87" i="9" s="1"/>
  <c r="J86" i="9"/>
  <c r="P86" i="9" s="1"/>
  <c r="J85" i="9"/>
  <c r="P85" i="9" s="1"/>
  <c r="J84" i="9"/>
  <c r="P84" i="9" s="1"/>
  <c r="J83" i="9"/>
  <c r="P83" i="9" s="1"/>
  <c r="J82" i="9"/>
  <c r="P82" i="9" s="1"/>
  <c r="J81" i="9"/>
  <c r="P81" i="9" s="1"/>
  <c r="J80" i="9"/>
  <c r="P80" i="9" s="1"/>
  <c r="J79" i="9"/>
  <c r="P79" i="9" s="1"/>
  <c r="J78" i="9"/>
  <c r="P78" i="9" s="1"/>
  <c r="P77" i="9"/>
  <c r="J77" i="9"/>
  <c r="J76" i="9"/>
  <c r="P76" i="9" s="1"/>
  <c r="J75" i="9"/>
  <c r="P75" i="9" s="1"/>
  <c r="P74" i="9"/>
  <c r="J74" i="9"/>
  <c r="J73" i="9"/>
  <c r="P73" i="9" s="1"/>
  <c r="J72" i="9"/>
  <c r="P72" i="9" s="1"/>
  <c r="J71" i="9"/>
  <c r="P71" i="9" s="1"/>
  <c r="J70" i="9"/>
  <c r="P70" i="9" s="1"/>
  <c r="J69" i="9"/>
  <c r="P69" i="9" s="1"/>
  <c r="J68" i="9"/>
  <c r="P68" i="9" s="1"/>
  <c r="J67" i="9"/>
  <c r="P67" i="9" s="1"/>
  <c r="J66" i="9"/>
  <c r="P66" i="9" s="1"/>
  <c r="J65" i="9"/>
  <c r="P65" i="9" s="1"/>
  <c r="J64" i="9"/>
  <c r="P64" i="9" s="1"/>
  <c r="J63" i="9"/>
  <c r="P63" i="9" s="1"/>
  <c r="J62" i="9"/>
  <c r="P62" i="9" s="1"/>
  <c r="P61" i="9"/>
  <c r="J61" i="9"/>
  <c r="J60" i="9"/>
  <c r="P60" i="9" s="1"/>
  <c r="J59" i="9"/>
  <c r="P59" i="9" s="1"/>
  <c r="P58" i="9"/>
  <c r="J58" i="9"/>
  <c r="J57" i="9"/>
  <c r="P57" i="9" s="1"/>
  <c r="J56" i="9"/>
  <c r="P56" i="9" s="1"/>
  <c r="J55" i="9"/>
  <c r="P55" i="9" s="1"/>
  <c r="J54" i="9"/>
  <c r="P54" i="9" s="1"/>
  <c r="J53" i="9"/>
  <c r="P53" i="9" s="1"/>
  <c r="J52" i="9"/>
  <c r="P52" i="9" s="1"/>
  <c r="J51" i="9"/>
  <c r="P51" i="9" s="1"/>
  <c r="J50" i="9"/>
  <c r="P50" i="9" s="1"/>
  <c r="J49" i="9"/>
  <c r="P49" i="9" s="1"/>
  <c r="J48" i="9"/>
  <c r="P48" i="9" s="1"/>
  <c r="J47" i="9"/>
  <c r="P47" i="9" s="1"/>
  <c r="J46" i="9"/>
  <c r="P46" i="9" s="1"/>
  <c r="P45" i="9"/>
  <c r="J45" i="9"/>
  <c r="J44" i="9"/>
  <c r="P44" i="9" s="1"/>
  <c r="J43" i="9"/>
  <c r="P43" i="9" s="1"/>
  <c r="P42" i="9"/>
  <c r="J42" i="9"/>
  <c r="J41" i="9"/>
  <c r="P41" i="9" s="1"/>
  <c r="J40" i="9"/>
  <c r="P40" i="9" s="1"/>
  <c r="J39" i="9"/>
  <c r="P39" i="9" s="1"/>
  <c r="J38" i="9"/>
  <c r="P38" i="9" s="1"/>
  <c r="J37" i="9"/>
  <c r="P37" i="9" s="1"/>
  <c r="J36" i="9"/>
  <c r="P36" i="9" s="1"/>
  <c r="J35" i="9"/>
  <c r="P35" i="9" s="1"/>
  <c r="J34" i="9"/>
  <c r="P34" i="9" s="1"/>
  <c r="J33" i="9"/>
  <c r="P33" i="9" s="1"/>
  <c r="J32" i="9"/>
  <c r="P32" i="9" s="1"/>
  <c r="J31" i="9"/>
  <c r="P31" i="9" s="1"/>
  <c r="J30" i="9"/>
  <c r="P30" i="9" s="1"/>
  <c r="P29" i="9"/>
  <c r="J29" i="9"/>
  <c r="J28" i="9"/>
  <c r="P28" i="9" s="1"/>
  <c r="J27" i="9"/>
  <c r="P27" i="9" s="1"/>
  <c r="P26" i="9"/>
  <c r="J26" i="9"/>
  <c r="J25" i="9"/>
  <c r="P25" i="9" s="1"/>
  <c r="J24" i="9"/>
  <c r="P24" i="9" s="1"/>
  <c r="J23" i="9"/>
  <c r="P23" i="9" s="1"/>
  <c r="J22" i="9"/>
  <c r="P22" i="9" s="1"/>
  <c r="J21" i="9"/>
  <c r="P21" i="9" s="1"/>
  <c r="J20" i="9"/>
  <c r="P20" i="9" s="1"/>
  <c r="J19" i="9"/>
  <c r="P19" i="9" s="1"/>
  <c r="J18" i="9"/>
  <c r="P18" i="9" s="1"/>
  <c r="J17" i="9"/>
  <c r="P17" i="9" s="1"/>
  <c r="J16" i="9"/>
  <c r="P16" i="9" s="1"/>
  <c r="J15" i="9"/>
  <c r="P15" i="9" s="1"/>
  <c r="J14" i="9"/>
  <c r="P14" i="9" s="1"/>
  <c r="P13" i="9"/>
  <c r="J13" i="9"/>
  <c r="J12" i="9"/>
  <c r="P12" i="9" s="1"/>
  <c r="J11" i="9"/>
  <c r="P11" i="9" s="1"/>
  <c r="P10" i="9"/>
  <c r="J10" i="9"/>
  <c r="J9" i="9"/>
  <c r="P9" i="9" s="1"/>
  <c r="J8" i="9"/>
  <c r="P8" i="9" s="1"/>
  <c r="P110" i="7"/>
  <c r="J110" i="7"/>
  <c r="J111" i="7"/>
  <c r="P111" i="7" s="1"/>
  <c r="J29" i="7"/>
  <c r="P29" i="7" s="1"/>
  <c r="J30" i="7"/>
  <c r="P30" i="7" s="1"/>
  <c r="P135" i="9" l="1"/>
  <c r="J135" i="9"/>
  <c r="C135" i="7" l="1"/>
  <c r="D135" i="7"/>
  <c r="E135" i="7"/>
  <c r="F135" i="7"/>
  <c r="G135" i="7"/>
  <c r="H135" i="7"/>
  <c r="I135" i="7"/>
  <c r="K135" i="7"/>
  <c r="L135" i="7"/>
  <c r="M135" i="7"/>
  <c r="N135" i="7"/>
  <c r="O135" i="7"/>
  <c r="B135" i="7"/>
  <c r="J134" i="7"/>
  <c r="P134" i="7" s="1"/>
  <c r="J133" i="7"/>
  <c r="P133" i="7" s="1"/>
  <c r="J132" i="7"/>
  <c r="P132" i="7" s="1"/>
  <c r="J131" i="7"/>
  <c r="P131" i="7" s="1"/>
  <c r="J130" i="7"/>
  <c r="P130" i="7" s="1"/>
  <c r="J129" i="7"/>
  <c r="P129" i="7" s="1"/>
  <c r="J128" i="7"/>
  <c r="P128" i="7" s="1"/>
  <c r="J127" i="7"/>
  <c r="P127" i="7" s="1"/>
  <c r="J126" i="7"/>
  <c r="P126" i="7" s="1"/>
  <c r="J125" i="7"/>
  <c r="P125" i="7" s="1"/>
  <c r="J124" i="7"/>
  <c r="P124" i="7" s="1"/>
  <c r="J123" i="7"/>
  <c r="P123" i="7" s="1"/>
  <c r="J122" i="7"/>
  <c r="P122" i="7" s="1"/>
  <c r="J121" i="7"/>
  <c r="P121" i="7" s="1"/>
  <c r="J120" i="7"/>
  <c r="P120" i="7" s="1"/>
  <c r="J119" i="7"/>
  <c r="P119" i="7" s="1"/>
  <c r="J118" i="7"/>
  <c r="P118" i="7" s="1"/>
  <c r="J117" i="7"/>
  <c r="P117" i="7" s="1"/>
  <c r="J116" i="7"/>
  <c r="P116" i="7" s="1"/>
  <c r="J115" i="7"/>
  <c r="P115" i="7" s="1"/>
  <c r="J114" i="7"/>
  <c r="P114" i="7" s="1"/>
  <c r="J113" i="7"/>
  <c r="P113" i="7" s="1"/>
  <c r="J112" i="7"/>
  <c r="P112" i="7" s="1"/>
  <c r="J109" i="7"/>
  <c r="P109" i="7" s="1"/>
  <c r="J108" i="7"/>
  <c r="P108" i="7" s="1"/>
  <c r="J107" i="7"/>
  <c r="P107" i="7" s="1"/>
  <c r="J106" i="7"/>
  <c r="P106" i="7" s="1"/>
  <c r="J105" i="7"/>
  <c r="P105" i="7" s="1"/>
  <c r="J104" i="7"/>
  <c r="P104" i="7" s="1"/>
  <c r="J103" i="7"/>
  <c r="P103" i="7" s="1"/>
  <c r="J102" i="7"/>
  <c r="P102" i="7" s="1"/>
  <c r="J101" i="7"/>
  <c r="P101" i="7" s="1"/>
  <c r="J100" i="7"/>
  <c r="P100" i="7" s="1"/>
  <c r="J99" i="7"/>
  <c r="P99" i="7" s="1"/>
  <c r="J98" i="7"/>
  <c r="P98" i="7" s="1"/>
  <c r="J97" i="7"/>
  <c r="P97" i="7" s="1"/>
  <c r="J96" i="7"/>
  <c r="P96" i="7" s="1"/>
  <c r="J95" i="7"/>
  <c r="P95" i="7" s="1"/>
  <c r="J94" i="7"/>
  <c r="P94" i="7" s="1"/>
  <c r="J93" i="7"/>
  <c r="P93" i="7" s="1"/>
  <c r="J92" i="7"/>
  <c r="P92" i="7" s="1"/>
  <c r="J91" i="7"/>
  <c r="P91" i="7" s="1"/>
  <c r="P90" i="7"/>
  <c r="J90" i="7"/>
  <c r="J89" i="7"/>
  <c r="P89" i="7" s="1"/>
  <c r="J88" i="7"/>
  <c r="P88" i="7" s="1"/>
  <c r="J87" i="7"/>
  <c r="P87" i="7" s="1"/>
  <c r="J86" i="7"/>
  <c r="P86" i="7" s="1"/>
  <c r="J85" i="7"/>
  <c r="P85" i="7" s="1"/>
  <c r="J84" i="7"/>
  <c r="P84" i="7" s="1"/>
  <c r="J83" i="7"/>
  <c r="P83" i="7" s="1"/>
  <c r="J82" i="7"/>
  <c r="P82" i="7" s="1"/>
  <c r="J81" i="7"/>
  <c r="P81" i="7" s="1"/>
  <c r="J80" i="7"/>
  <c r="P80" i="7" s="1"/>
  <c r="J79" i="7"/>
  <c r="P79" i="7" s="1"/>
  <c r="J78" i="7"/>
  <c r="P78" i="7" s="1"/>
  <c r="J77" i="7"/>
  <c r="P77" i="7" s="1"/>
  <c r="J76" i="7"/>
  <c r="P76" i="7" s="1"/>
  <c r="J75" i="7"/>
  <c r="P75" i="7" s="1"/>
  <c r="J74" i="7"/>
  <c r="P74" i="7" s="1"/>
  <c r="J73" i="7"/>
  <c r="P73" i="7" s="1"/>
  <c r="J72" i="7"/>
  <c r="P72" i="7" s="1"/>
  <c r="J71" i="7"/>
  <c r="P71" i="7" s="1"/>
  <c r="J70" i="7"/>
  <c r="P70" i="7" s="1"/>
  <c r="J69" i="7"/>
  <c r="P69" i="7" s="1"/>
  <c r="J68" i="7"/>
  <c r="P68" i="7" s="1"/>
  <c r="J67" i="7"/>
  <c r="P67" i="7" s="1"/>
  <c r="J66" i="7"/>
  <c r="P66" i="7" s="1"/>
  <c r="J65" i="7"/>
  <c r="P65" i="7" s="1"/>
  <c r="J64" i="7"/>
  <c r="P64" i="7" s="1"/>
  <c r="J63" i="7"/>
  <c r="P63" i="7" s="1"/>
  <c r="J62" i="7"/>
  <c r="P62" i="7" s="1"/>
  <c r="J61" i="7"/>
  <c r="P61" i="7" s="1"/>
  <c r="J60" i="7"/>
  <c r="P60" i="7" s="1"/>
  <c r="J59" i="7"/>
  <c r="P59" i="7" s="1"/>
  <c r="J58" i="7"/>
  <c r="P58" i="7" s="1"/>
  <c r="J57" i="7"/>
  <c r="P57" i="7" s="1"/>
  <c r="J56" i="7"/>
  <c r="P56" i="7" s="1"/>
  <c r="J55" i="7"/>
  <c r="P55" i="7" s="1"/>
  <c r="J54" i="7"/>
  <c r="P54" i="7" s="1"/>
  <c r="J53" i="7"/>
  <c r="P53" i="7" s="1"/>
  <c r="J52" i="7"/>
  <c r="P52" i="7" s="1"/>
  <c r="J51" i="7"/>
  <c r="P51" i="7" s="1"/>
  <c r="J50" i="7"/>
  <c r="P50" i="7" s="1"/>
  <c r="J49" i="7"/>
  <c r="P49" i="7" s="1"/>
  <c r="J48" i="7"/>
  <c r="P48" i="7" s="1"/>
  <c r="J47" i="7"/>
  <c r="P47" i="7" s="1"/>
  <c r="J46" i="7"/>
  <c r="P46" i="7" s="1"/>
  <c r="J45" i="7"/>
  <c r="P45" i="7" s="1"/>
  <c r="J44" i="7"/>
  <c r="P44" i="7" s="1"/>
  <c r="J43" i="7"/>
  <c r="P43" i="7" s="1"/>
  <c r="J42" i="7"/>
  <c r="P42" i="7" s="1"/>
  <c r="J41" i="7"/>
  <c r="P41" i="7" s="1"/>
  <c r="J40" i="7"/>
  <c r="P40" i="7" s="1"/>
  <c r="J39" i="7"/>
  <c r="P39" i="7" s="1"/>
  <c r="J38" i="7"/>
  <c r="P38" i="7" s="1"/>
  <c r="J37" i="7"/>
  <c r="P37" i="7" s="1"/>
  <c r="J36" i="7"/>
  <c r="P36" i="7" s="1"/>
  <c r="J35" i="7"/>
  <c r="P35" i="7" s="1"/>
  <c r="J34" i="7"/>
  <c r="P34" i="7" s="1"/>
  <c r="J33" i="7"/>
  <c r="P33" i="7" s="1"/>
  <c r="J32" i="7"/>
  <c r="P32" i="7" s="1"/>
  <c r="J31" i="7"/>
  <c r="P31" i="7" s="1"/>
  <c r="J28" i="7"/>
  <c r="P28" i="7" s="1"/>
  <c r="J27" i="7"/>
  <c r="P27" i="7" s="1"/>
  <c r="J26" i="7"/>
  <c r="P26" i="7" s="1"/>
  <c r="J25" i="7"/>
  <c r="P25" i="7" s="1"/>
  <c r="J24" i="7"/>
  <c r="P24" i="7" s="1"/>
  <c r="J23" i="7"/>
  <c r="P23" i="7" s="1"/>
  <c r="J22" i="7"/>
  <c r="P22" i="7" s="1"/>
  <c r="J21" i="7"/>
  <c r="P21" i="7" s="1"/>
  <c r="J20" i="7"/>
  <c r="P20" i="7" s="1"/>
  <c r="J19" i="7"/>
  <c r="P19" i="7" s="1"/>
  <c r="J18" i="7"/>
  <c r="P18" i="7" s="1"/>
  <c r="J17" i="7"/>
  <c r="P17" i="7" s="1"/>
  <c r="J16" i="7"/>
  <c r="P16" i="7" s="1"/>
  <c r="J15" i="7"/>
  <c r="P15" i="7" s="1"/>
  <c r="J14" i="7"/>
  <c r="P14" i="7" s="1"/>
  <c r="J13" i="7"/>
  <c r="P13" i="7" s="1"/>
  <c r="J12" i="7"/>
  <c r="P12" i="7" s="1"/>
  <c r="J11" i="7"/>
  <c r="P11" i="7" s="1"/>
  <c r="J10" i="7"/>
  <c r="P10" i="7" s="1"/>
  <c r="J9" i="7"/>
  <c r="P9" i="7" s="1"/>
  <c r="J8" i="7"/>
  <c r="P8" i="7" s="1"/>
  <c r="P135" i="7" l="1"/>
  <c r="J135" i="7"/>
  <c r="AM91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X57" i="4"/>
  <c r="W57" i="4"/>
  <c r="V57" i="4"/>
  <c r="U57" i="4"/>
  <c r="T57" i="4"/>
  <c r="R57" i="4"/>
  <c r="Q57" i="4"/>
  <c r="O57" i="4"/>
  <c r="N57" i="4"/>
  <c r="M57" i="4"/>
  <c r="L57" i="4"/>
  <c r="K57" i="4"/>
  <c r="H57" i="4"/>
  <c r="G57" i="4"/>
  <c r="F57" i="4"/>
  <c r="E57" i="4"/>
  <c r="D57" i="4"/>
  <c r="C57" i="4"/>
  <c r="B57" i="4"/>
  <c r="AM56" i="4"/>
  <c r="AM55" i="4"/>
  <c r="AM54" i="4"/>
  <c r="AM53" i="4"/>
  <c r="AM52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X45" i="4"/>
  <c r="W45" i="4"/>
  <c r="V45" i="4"/>
  <c r="U45" i="4"/>
  <c r="T45" i="4"/>
  <c r="R45" i="4"/>
  <c r="Q45" i="4"/>
  <c r="O45" i="4"/>
  <c r="N45" i="4"/>
  <c r="M45" i="4"/>
  <c r="L45" i="4"/>
  <c r="K45" i="4"/>
  <c r="H45" i="4"/>
  <c r="G45" i="4"/>
  <c r="F45" i="4"/>
  <c r="E45" i="4"/>
  <c r="D45" i="4"/>
  <c r="C45" i="4"/>
  <c r="B45" i="4"/>
  <c r="AM44" i="4"/>
  <c r="AM43" i="4"/>
  <c r="AM42" i="4"/>
  <c r="AM41" i="4"/>
  <c r="AM40" i="4"/>
  <c r="AM39" i="4"/>
  <c r="AM38" i="4"/>
  <c r="AM37" i="4"/>
  <c r="AK30" i="4"/>
  <c r="AJ30" i="4"/>
  <c r="AI30" i="4"/>
  <c r="AI31" i="4" s="1"/>
  <c r="AH30" i="4"/>
  <c r="AG30" i="4"/>
  <c r="AF30" i="4"/>
  <c r="AE30" i="4"/>
  <c r="AD30" i="4"/>
  <c r="AC30" i="4"/>
  <c r="AB30" i="4"/>
  <c r="AA30" i="4"/>
  <c r="AA31" i="4" s="1"/>
  <c r="Z30" i="4"/>
  <c r="X30" i="4"/>
  <c r="W30" i="4"/>
  <c r="V30" i="4"/>
  <c r="U30" i="4"/>
  <c r="T30" i="4"/>
  <c r="R30" i="4"/>
  <c r="Q30" i="4"/>
  <c r="O30" i="4"/>
  <c r="N30" i="4"/>
  <c r="M30" i="4"/>
  <c r="L30" i="4"/>
  <c r="K30" i="4"/>
  <c r="H30" i="4"/>
  <c r="G30" i="4"/>
  <c r="F30" i="4"/>
  <c r="E30" i="4"/>
  <c r="D30" i="4"/>
  <c r="C30" i="4"/>
  <c r="C31" i="4" s="1"/>
  <c r="B30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X28" i="4"/>
  <c r="W28" i="4"/>
  <c r="V28" i="4"/>
  <c r="U28" i="4"/>
  <c r="T28" i="4"/>
  <c r="R28" i="4"/>
  <c r="Q28" i="4"/>
  <c r="O28" i="4"/>
  <c r="N28" i="4"/>
  <c r="M28" i="4"/>
  <c r="L28" i="4"/>
  <c r="K28" i="4"/>
  <c r="H28" i="4"/>
  <c r="G28" i="4"/>
  <c r="F28" i="4"/>
  <c r="E28" i="4"/>
  <c r="D28" i="4"/>
  <c r="C28" i="4"/>
  <c r="B28" i="4"/>
  <c r="AM27" i="4"/>
  <c r="AM26" i="4"/>
  <c r="AM25" i="4"/>
  <c r="AM24" i="4"/>
  <c r="AM21" i="4"/>
  <c r="AK18" i="4"/>
  <c r="AJ18" i="4"/>
  <c r="AI18" i="4"/>
  <c r="AH18" i="4"/>
  <c r="AG18" i="4"/>
  <c r="AF18" i="4"/>
  <c r="AF22" i="4" s="1"/>
  <c r="AE18" i="4"/>
  <c r="AD18" i="4"/>
  <c r="AD33" i="4" s="1"/>
  <c r="AD34" i="4" s="1"/>
  <c r="AC18" i="4"/>
  <c r="AC33" i="4" s="1"/>
  <c r="AB18" i="4"/>
  <c r="AA18" i="4"/>
  <c r="Z18" i="4"/>
  <c r="Z31" i="4" s="1"/>
  <c r="X18" i="4"/>
  <c r="X46" i="4" s="1"/>
  <c r="W18" i="4"/>
  <c r="W22" i="4" s="1"/>
  <c r="V18" i="4"/>
  <c r="U18" i="4"/>
  <c r="U22" i="4" s="1"/>
  <c r="T18" i="4"/>
  <c r="T22" i="4" s="1"/>
  <c r="R18" i="4"/>
  <c r="Q18" i="4"/>
  <c r="Q46" i="4" s="1"/>
  <c r="O18" i="4"/>
  <c r="O22" i="4" s="1"/>
  <c r="N18" i="4"/>
  <c r="N58" i="4" s="1"/>
  <c r="M18" i="4"/>
  <c r="M22" i="4" s="1"/>
  <c r="L18" i="4"/>
  <c r="K18" i="4"/>
  <c r="H18" i="4"/>
  <c r="H22" i="4" s="1"/>
  <c r="G18" i="4"/>
  <c r="F18" i="4"/>
  <c r="E18" i="4"/>
  <c r="E22" i="4" s="1"/>
  <c r="D18" i="4"/>
  <c r="C18" i="4"/>
  <c r="B18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V16" i="4"/>
  <c r="U16" i="4"/>
  <c r="T16" i="4"/>
  <c r="R16" i="4"/>
  <c r="Q16" i="4"/>
  <c r="O16" i="4"/>
  <c r="N16" i="4"/>
  <c r="M16" i="4"/>
  <c r="L16" i="4"/>
  <c r="K16" i="4"/>
  <c r="H16" i="4"/>
  <c r="G16" i="4"/>
  <c r="F16" i="4"/>
  <c r="E16" i="4"/>
  <c r="D16" i="4"/>
  <c r="C16" i="4"/>
  <c r="B16" i="4"/>
  <c r="AM15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X12" i="4"/>
  <c r="W12" i="4"/>
  <c r="V12" i="4"/>
  <c r="U12" i="4"/>
  <c r="T12" i="4"/>
  <c r="R12" i="4"/>
  <c r="Q12" i="4"/>
  <c r="O12" i="4"/>
  <c r="N12" i="4"/>
  <c r="M12" i="4"/>
  <c r="L12" i="4"/>
  <c r="K12" i="4"/>
  <c r="H12" i="4"/>
  <c r="G12" i="4"/>
  <c r="F12" i="4"/>
  <c r="E12" i="4"/>
  <c r="D12" i="4"/>
  <c r="C12" i="4"/>
  <c r="B12" i="4"/>
  <c r="AM11" i="4"/>
  <c r="AM8" i="4"/>
  <c r="AM91" i="3"/>
  <c r="AK57" i="3"/>
  <c r="AJ57" i="3"/>
  <c r="AI57" i="3"/>
  <c r="AH57" i="3"/>
  <c r="AH58" i="3" s="1"/>
  <c r="AG57" i="3"/>
  <c r="AF57" i="3"/>
  <c r="AE57" i="3"/>
  <c r="AD57" i="3"/>
  <c r="AC57" i="3"/>
  <c r="AB57" i="3"/>
  <c r="AA57" i="3"/>
  <c r="Z57" i="3"/>
  <c r="Z58" i="3" s="1"/>
  <c r="X57" i="3"/>
  <c r="W57" i="3"/>
  <c r="V57" i="3"/>
  <c r="U57" i="3"/>
  <c r="T57" i="3"/>
  <c r="R57" i="3"/>
  <c r="Q57" i="3"/>
  <c r="O57" i="3"/>
  <c r="N57" i="3"/>
  <c r="M57" i="3"/>
  <c r="L57" i="3"/>
  <c r="K57" i="3"/>
  <c r="H57" i="3"/>
  <c r="G57" i="3"/>
  <c r="F57" i="3"/>
  <c r="E57" i="3"/>
  <c r="D57" i="3"/>
  <c r="C57" i="3"/>
  <c r="B57" i="3"/>
  <c r="AM56" i="3"/>
  <c r="AM55" i="3"/>
  <c r="AM54" i="3"/>
  <c r="AM53" i="3"/>
  <c r="AM52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X45" i="3"/>
  <c r="W45" i="3"/>
  <c r="V45" i="3"/>
  <c r="U45" i="3"/>
  <c r="T45" i="3"/>
  <c r="R45" i="3"/>
  <c r="Q45" i="3"/>
  <c r="O45" i="3"/>
  <c r="N45" i="3"/>
  <c r="M45" i="3"/>
  <c r="L45" i="3"/>
  <c r="K45" i="3"/>
  <c r="H45" i="3"/>
  <c r="G45" i="3"/>
  <c r="F45" i="3"/>
  <c r="E45" i="3"/>
  <c r="D45" i="3"/>
  <c r="C45" i="3"/>
  <c r="B45" i="3"/>
  <c r="AM44" i="3"/>
  <c r="AM43" i="3"/>
  <c r="AM42" i="3"/>
  <c r="AM41" i="3"/>
  <c r="AM40" i="3"/>
  <c r="AM39" i="3"/>
  <c r="AM38" i="3"/>
  <c r="AM37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X30" i="3"/>
  <c r="W30" i="3"/>
  <c r="V30" i="3"/>
  <c r="U30" i="3"/>
  <c r="T30" i="3"/>
  <c r="R30" i="3"/>
  <c r="Q30" i="3"/>
  <c r="O30" i="3"/>
  <c r="N30" i="3"/>
  <c r="M30" i="3"/>
  <c r="L30" i="3"/>
  <c r="K30" i="3"/>
  <c r="H30" i="3"/>
  <c r="G30" i="3"/>
  <c r="F30" i="3"/>
  <c r="E30" i="3"/>
  <c r="D30" i="3"/>
  <c r="C30" i="3"/>
  <c r="B30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X28" i="3"/>
  <c r="W28" i="3"/>
  <c r="V28" i="3"/>
  <c r="U28" i="3"/>
  <c r="T28" i="3"/>
  <c r="R28" i="3"/>
  <c r="Q28" i="3"/>
  <c r="O28" i="3"/>
  <c r="N28" i="3"/>
  <c r="M28" i="3"/>
  <c r="L28" i="3"/>
  <c r="K28" i="3"/>
  <c r="H28" i="3"/>
  <c r="G28" i="3"/>
  <c r="F28" i="3"/>
  <c r="E28" i="3"/>
  <c r="D28" i="3"/>
  <c r="C28" i="3"/>
  <c r="B28" i="3"/>
  <c r="AM27" i="3"/>
  <c r="AM26" i="3"/>
  <c r="AM25" i="3"/>
  <c r="AM24" i="3"/>
  <c r="AM21" i="3"/>
  <c r="AK18" i="3"/>
  <c r="AK22" i="3" s="1"/>
  <c r="AJ18" i="3"/>
  <c r="AI18" i="3"/>
  <c r="AI22" i="3" s="1"/>
  <c r="AH18" i="3"/>
  <c r="AG18" i="3"/>
  <c r="AF18" i="3"/>
  <c r="AE18" i="3"/>
  <c r="AE22" i="3" s="1"/>
  <c r="AD18" i="3"/>
  <c r="AD22" i="3" s="1"/>
  <c r="AC18" i="3"/>
  <c r="AC22" i="3" s="1"/>
  <c r="AB18" i="3"/>
  <c r="AB22" i="3" s="1"/>
  <c r="AA18" i="3"/>
  <c r="AA33" i="3" s="1"/>
  <c r="Z18" i="3"/>
  <c r="X18" i="3"/>
  <c r="X58" i="3" s="1"/>
  <c r="W18" i="3"/>
  <c r="V18" i="3"/>
  <c r="V33" i="3" s="1"/>
  <c r="U18" i="3"/>
  <c r="T18" i="3"/>
  <c r="R18" i="3"/>
  <c r="R22" i="3" s="1"/>
  <c r="Q18" i="3"/>
  <c r="Q22" i="3" s="1"/>
  <c r="O18" i="3"/>
  <c r="N18" i="3"/>
  <c r="M18" i="3"/>
  <c r="L18" i="3"/>
  <c r="L33" i="3" s="1"/>
  <c r="K18" i="3"/>
  <c r="K22" i="3" s="1"/>
  <c r="H18" i="3"/>
  <c r="G18" i="3"/>
  <c r="F18" i="3"/>
  <c r="F22" i="3" s="1"/>
  <c r="E18" i="3"/>
  <c r="D18" i="3"/>
  <c r="D58" i="3" s="1"/>
  <c r="C18" i="3"/>
  <c r="B18" i="3"/>
  <c r="B22" i="3" s="1"/>
  <c r="AK16" i="3"/>
  <c r="AJ16" i="3"/>
  <c r="AI16" i="3"/>
  <c r="AH16" i="3"/>
  <c r="AG16" i="3"/>
  <c r="AF16" i="3"/>
  <c r="AE16" i="3"/>
  <c r="AD16" i="3"/>
  <c r="AC16" i="3"/>
  <c r="AB16" i="3"/>
  <c r="AA16" i="3"/>
  <c r="Z16" i="3"/>
  <c r="X16" i="3"/>
  <c r="W16" i="3"/>
  <c r="V16" i="3"/>
  <c r="U16" i="3"/>
  <c r="T16" i="3"/>
  <c r="R16" i="3"/>
  <c r="Q16" i="3"/>
  <c r="O16" i="3"/>
  <c r="N16" i="3"/>
  <c r="M16" i="3"/>
  <c r="L16" i="3"/>
  <c r="K16" i="3"/>
  <c r="H16" i="3"/>
  <c r="G16" i="3"/>
  <c r="F16" i="3"/>
  <c r="E16" i="3"/>
  <c r="D16" i="3"/>
  <c r="C16" i="3"/>
  <c r="B16" i="3"/>
  <c r="AM15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X12" i="3"/>
  <c r="W12" i="3"/>
  <c r="V12" i="3"/>
  <c r="U12" i="3"/>
  <c r="T12" i="3"/>
  <c r="R12" i="3"/>
  <c r="Q12" i="3"/>
  <c r="O12" i="3"/>
  <c r="N12" i="3"/>
  <c r="M12" i="3"/>
  <c r="L12" i="3"/>
  <c r="K12" i="3"/>
  <c r="H12" i="3"/>
  <c r="G12" i="3"/>
  <c r="F12" i="3"/>
  <c r="E12" i="3"/>
  <c r="D12" i="3"/>
  <c r="C12" i="3"/>
  <c r="B12" i="3"/>
  <c r="AM11" i="3"/>
  <c r="AM8" i="3"/>
  <c r="G144" i="2"/>
  <c r="D144" i="2"/>
  <c r="G111" i="2"/>
  <c r="D111" i="2"/>
  <c r="H109" i="2"/>
  <c r="G105" i="2"/>
  <c r="G113" i="2" s="1"/>
  <c r="D105" i="2"/>
  <c r="G98" i="2"/>
  <c r="G100" i="2" s="1"/>
  <c r="H139" i="2" s="1"/>
  <c r="D98" i="2"/>
  <c r="J98" i="2" s="1"/>
  <c r="H97" i="2"/>
  <c r="E97" i="2"/>
  <c r="H96" i="2"/>
  <c r="E96" i="2"/>
  <c r="G92" i="2"/>
  <c r="D92" i="2"/>
  <c r="G61" i="2"/>
  <c r="D61" i="2"/>
  <c r="G28" i="2"/>
  <c r="D28" i="2"/>
  <c r="G22" i="2"/>
  <c r="D22" i="2"/>
  <c r="G15" i="2"/>
  <c r="D15" i="2"/>
  <c r="H14" i="2"/>
  <c r="E14" i="2"/>
  <c r="H13" i="2"/>
  <c r="E13" i="2"/>
  <c r="D50" i="1"/>
  <c r="G41" i="1"/>
  <c r="D41" i="1"/>
  <c r="Q39" i="1"/>
  <c r="N39" i="1"/>
  <c r="Q22" i="1"/>
  <c r="N22" i="1"/>
  <c r="G21" i="1"/>
  <c r="D21" i="1"/>
  <c r="Q16" i="1"/>
  <c r="Q28" i="1" s="1"/>
  <c r="N16" i="1"/>
  <c r="N28" i="1" s="1"/>
  <c r="Q6" i="1"/>
  <c r="N6" i="1"/>
  <c r="D46" i="4" l="1"/>
  <c r="X31" i="3"/>
  <c r="X22" i="3"/>
  <c r="AI33" i="3"/>
  <c r="AF33" i="3"/>
  <c r="AF48" i="3" s="1"/>
  <c r="AF49" i="3" s="1"/>
  <c r="V31" i="3"/>
  <c r="V46" i="3"/>
  <c r="B31" i="3"/>
  <c r="B33" i="3"/>
  <c r="B48" i="3" s="1"/>
  <c r="B49" i="3" s="1"/>
  <c r="E58" i="3"/>
  <c r="D31" i="3"/>
  <c r="B46" i="3"/>
  <c r="AK46" i="4"/>
  <c r="X22" i="4"/>
  <c r="T33" i="4"/>
  <c r="T48" i="4" s="1"/>
  <c r="E46" i="4"/>
  <c r="AD46" i="4"/>
  <c r="E58" i="4"/>
  <c r="K58" i="4"/>
  <c r="O58" i="4"/>
  <c r="AD58" i="4"/>
  <c r="AJ22" i="3"/>
  <c r="AG31" i="3"/>
  <c r="J111" i="2"/>
  <c r="AM18" i="3"/>
  <c r="O33" i="3"/>
  <c r="O34" i="3" s="1"/>
  <c r="Z33" i="3"/>
  <c r="Z34" i="3" s="1"/>
  <c r="AH33" i="3"/>
  <c r="AH34" i="3" s="1"/>
  <c r="F31" i="3"/>
  <c r="Q31" i="3"/>
  <c r="AA31" i="3"/>
  <c r="AI31" i="3"/>
  <c r="D33" i="3"/>
  <c r="D34" i="3" s="1"/>
  <c r="AM12" i="4"/>
  <c r="B31" i="4"/>
  <c r="F33" i="4"/>
  <c r="F34" i="4" s="1"/>
  <c r="L31" i="4"/>
  <c r="V31" i="4"/>
  <c r="AA33" i="4"/>
  <c r="AE31" i="4"/>
  <c r="AI33" i="4"/>
  <c r="AI34" i="4" s="1"/>
  <c r="N22" i="4"/>
  <c r="F46" i="4"/>
  <c r="T46" i="4"/>
  <c r="AC46" i="4"/>
  <c r="T58" i="4"/>
  <c r="AC58" i="4"/>
  <c r="H33" i="3"/>
  <c r="H48" i="3" s="1"/>
  <c r="H60" i="3" s="1"/>
  <c r="H61" i="3" s="1"/>
  <c r="N33" i="3"/>
  <c r="T33" i="3"/>
  <c r="T48" i="3" s="1"/>
  <c r="AK33" i="3"/>
  <c r="H22" i="3"/>
  <c r="X33" i="3"/>
  <c r="X48" i="3" s="1"/>
  <c r="AM45" i="3"/>
  <c r="AN45" i="3" s="1"/>
  <c r="D46" i="3"/>
  <c r="H46" i="3"/>
  <c r="T46" i="3"/>
  <c r="X46" i="3"/>
  <c r="AG46" i="3"/>
  <c r="AK46" i="3"/>
  <c r="C33" i="4"/>
  <c r="C34" i="4" s="1"/>
  <c r="G33" i="4"/>
  <c r="AB33" i="4"/>
  <c r="AJ33" i="4"/>
  <c r="E31" i="4"/>
  <c r="O31" i="4"/>
  <c r="M46" i="4"/>
  <c r="W46" i="4"/>
  <c r="D52" i="1"/>
  <c r="G52" i="1"/>
  <c r="H41" i="1" s="1"/>
  <c r="D30" i="2"/>
  <c r="J22" i="2"/>
  <c r="E15" i="2"/>
  <c r="J15" i="2"/>
  <c r="J28" i="2"/>
  <c r="D113" i="2"/>
  <c r="J113" i="2" s="1"/>
  <c r="J105" i="2"/>
  <c r="H18" i="1"/>
  <c r="H35" i="1"/>
  <c r="H25" i="1"/>
  <c r="H8" i="1"/>
  <c r="Z31" i="3"/>
  <c r="E50" i="1"/>
  <c r="H133" i="2"/>
  <c r="AA22" i="3"/>
  <c r="L46" i="3"/>
  <c r="B58" i="3"/>
  <c r="F58" i="3"/>
  <c r="V58" i="3"/>
  <c r="AA58" i="3"/>
  <c r="AI58" i="3"/>
  <c r="AE22" i="4"/>
  <c r="F31" i="4"/>
  <c r="D31" i="4"/>
  <c r="AJ31" i="4"/>
  <c r="V33" i="4"/>
  <c r="V48" i="4" s="1"/>
  <c r="N46" i="4"/>
  <c r="B58" i="4"/>
  <c r="L58" i="4"/>
  <c r="V58" i="4"/>
  <c r="AA58" i="4"/>
  <c r="AI58" i="4"/>
  <c r="D17" i="2"/>
  <c r="O31" i="3"/>
  <c r="AD31" i="3"/>
  <c r="F58" i="4"/>
  <c r="Q52" i="1"/>
  <c r="R16" i="1" s="1"/>
  <c r="H100" i="2"/>
  <c r="H107" i="2"/>
  <c r="H131" i="2"/>
  <c r="H137" i="2"/>
  <c r="D22" i="3"/>
  <c r="T22" i="3"/>
  <c r="C31" i="3"/>
  <c r="M31" i="3"/>
  <c r="R31" i="3"/>
  <c r="AF31" i="3"/>
  <c r="F33" i="3"/>
  <c r="AE33" i="3"/>
  <c r="AE48" i="3" s="1"/>
  <c r="M58" i="3"/>
  <c r="AF58" i="3"/>
  <c r="M31" i="4"/>
  <c r="W31" i="4"/>
  <c r="AF31" i="4"/>
  <c r="AE33" i="4"/>
  <c r="O46" i="4"/>
  <c r="G58" i="4"/>
  <c r="R58" i="4"/>
  <c r="AB58" i="4"/>
  <c r="AJ58" i="4"/>
  <c r="E30" i="2"/>
  <c r="K31" i="3"/>
  <c r="AH31" i="3"/>
  <c r="H123" i="2"/>
  <c r="H15" i="2"/>
  <c r="G30" i="2"/>
  <c r="H108" i="2"/>
  <c r="K121" i="2"/>
  <c r="H144" i="2"/>
  <c r="V22" i="3"/>
  <c r="H31" i="3"/>
  <c r="T31" i="3"/>
  <c r="AG33" i="3"/>
  <c r="AG48" i="3" s="1"/>
  <c r="H58" i="3"/>
  <c r="T58" i="3"/>
  <c r="AC58" i="3"/>
  <c r="AK58" i="3"/>
  <c r="AN11" i="4"/>
  <c r="E33" i="4"/>
  <c r="K33" i="4"/>
  <c r="O33" i="4"/>
  <c r="O48" i="4" s="1"/>
  <c r="U33" i="4"/>
  <c r="U34" i="4" s="1"/>
  <c r="Y18" i="4"/>
  <c r="X19" i="4" s="1"/>
  <c r="X69" i="4" s="1"/>
  <c r="K22" i="4"/>
  <c r="V22" i="4"/>
  <c r="AM28" i="4"/>
  <c r="N31" i="4"/>
  <c r="T31" i="4"/>
  <c r="X31" i="4"/>
  <c r="AC31" i="4"/>
  <c r="H33" i="4"/>
  <c r="V46" i="4"/>
  <c r="AI46" i="4"/>
  <c r="H58" i="4"/>
  <c r="AK58" i="4"/>
  <c r="AN88" i="3"/>
  <c r="AN87" i="3"/>
  <c r="AN86" i="3"/>
  <c r="AN85" i="3"/>
  <c r="AN89" i="3"/>
  <c r="AN84" i="3"/>
  <c r="AN53" i="3"/>
  <c r="AN96" i="3"/>
  <c r="AN83" i="3"/>
  <c r="AN67" i="3"/>
  <c r="AN82" i="3"/>
  <c r="AN66" i="3"/>
  <c r="AN65" i="3"/>
  <c r="AN64" i="3"/>
  <c r="AN68" i="3"/>
  <c r="AN90" i="3"/>
  <c r="AN18" i="3"/>
  <c r="AN54" i="3"/>
  <c r="AN40" i="3"/>
  <c r="AN44" i="3"/>
  <c r="AN38" i="3"/>
  <c r="AN37" i="3"/>
  <c r="AN42" i="3"/>
  <c r="AN41" i="3"/>
  <c r="L34" i="3"/>
  <c r="L48" i="3"/>
  <c r="N34" i="3"/>
  <c r="N48" i="3"/>
  <c r="N52" i="1"/>
  <c r="O16" i="1" s="1"/>
  <c r="E49" i="1"/>
  <c r="E45" i="1"/>
  <c r="E30" i="1"/>
  <c r="E28" i="1"/>
  <c r="E25" i="1"/>
  <c r="E18" i="1"/>
  <c r="E16" i="1"/>
  <c r="E14" i="1"/>
  <c r="E12" i="1"/>
  <c r="E10" i="1"/>
  <c r="E8" i="1"/>
  <c r="E52" i="1"/>
  <c r="E48" i="1"/>
  <c r="E37" i="1"/>
  <c r="E35" i="1"/>
  <c r="E33" i="1"/>
  <c r="E29" i="1"/>
  <c r="E27" i="1"/>
  <c r="E47" i="1"/>
  <c r="E39" i="1"/>
  <c r="E32" i="1"/>
  <c r="E26" i="1"/>
  <c r="E20" i="1"/>
  <c r="E15" i="1"/>
  <c r="E13" i="1"/>
  <c r="E21" i="1"/>
  <c r="G31" i="3"/>
  <c r="AB33" i="3"/>
  <c r="AB31" i="3"/>
  <c r="AH46" i="3"/>
  <c r="H11" i="1"/>
  <c r="H14" i="1"/>
  <c r="E31" i="1"/>
  <c r="E36" i="1"/>
  <c r="E46" i="1"/>
  <c r="H120" i="2"/>
  <c r="H129" i="2"/>
  <c r="AN11" i="3"/>
  <c r="AM12" i="3"/>
  <c r="U33" i="3"/>
  <c r="U22" i="3"/>
  <c r="AL19" i="3"/>
  <c r="AD19" i="3" s="1"/>
  <c r="AC33" i="3"/>
  <c r="AK48" i="3"/>
  <c r="AK34" i="3"/>
  <c r="AN25" i="3"/>
  <c r="AM28" i="3"/>
  <c r="AN28" i="3" s="1"/>
  <c r="AC31" i="3"/>
  <c r="AK31" i="3"/>
  <c r="AI48" i="3"/>
  <c r="AI34" i="3"/>
  <c r="N46" i="3"/>
  <c r="L58" i="3"/>
  <c r="AE58" i="3"/>
  <c r="R52" i="1"/>
  <c r="R14" i="1"/>
  <c r="R12" i="1"/>
  <c r="R35" i="1"/>
  <c r="AN24" i="3"/>
  <c r="AJ33" i="3"/>
  <c r="AJ31" i="3"/>
  <c r="F48" i="3"/>
  <c r="F34" i="3"/>
  <c r="Z46" i="3"/>
  <c r="E9" i="1"/>
  <c r="E17" i="1"/>
  <c r="H21" i="1"/>
  <c r="H26" i="1"/>
  <c r="H32" i="1"/>
  <c r="R36" i="1"/>
  <c r="R39" i="1"/>
  <c r="H47" i="1"/>
  <c r="E24" i="2"/>
  <c r="H104" i="2"/>
  <c r="H125" i="2"/>
  <c r="AM16" i="3"/>
  <c r="L22" i="3"/>
  <c r="S18" i="3"/>
  <c r="K19" i="3" s="1"/>
  <c r="AN26" i="3"/>
  <c r="U31" i="3"/>
  <c r="AN43" i="3"/>
  <c r="AF60" i="3"/>
  <c r="AF61" i="3" s="1"/>
  <c r="E11" i="1"/>
  <c r="H9" i="1"/>
  <c r="R11" i="1"/>
  <c r="H15" i="1"/>
  <c r="H17" i="1"/>
  <c r="H27" i="1"/>
  <c r="H33" i="1"/>
  <c r="H37" i="1"/>
  <c r="E40" i="1"/>
  <c r="H48" i="1"/>
  <c r="E21" i="2"/>
  <c r="E40" i="2"/>
  <c r="E48" i="2"/>
  <c r="E56" i="2"/>
  <c r="C33" i="3"/>
  <c r="C22" i="3"/>
  <c r="M33" i="3"/>
  <c r="W33" i="3"/>
  <c r="W22" i="3"/>
  <c r="AN27" i="3"/>
  <c r="AE31" i="3"/>
  <c r="Q33" i="3"/>
  <c r="AN39" i="3"/>
  <c r="AM30" i="3"/>
  <c r="AM22" i="3"/>
  <c r="AN21" i="3"/>
  <c r="AN55" i="3"/>
  <c r="H45" i="1"/>
  <c r="H34" i="3"/>
  <c r="O46" i="3"/>
  <c r="H12" i="1"/>
  <c r="H28" i="1"/>
  <c r="R37" i="1"/>
  <c r="K38" i="2"/>
  <c r="D100" i="2"/>
  <c r="E98" i="2"/>
  <c r="H113" i="2"/>
  <c r="N58" i="3"/>
  <c r="W31" i="3"/>
  <c r="V48" i="3"/>
  <c r="V34" i="3"/>
  <c r="K46" i="3"/>
  <c r="U46" i="3"/>
  <c r="AD46" i="3"/>
  <c r="AM46" i="3"/>
  <c r="G22" i="3"/>
  <c r="G33" i="3"/>
  <c r="T34" i="3"/>
  <c r="R33" i="1"/>
  <c r="R9" i="1"/>
  <c r="R15" i="1"/>
  <c r="E19" i="1"/>
  <c r="E34" i="1"/>
  <c r="E38" i="1"/>
  <c r="E41" i="1"/>
  <c r="E37" i="2"/>
  <c r="E41" i="2"/>
  <c r="E49" i="2"/>
  <c r="H142" i="2"/>
  <c r="H134" i="2"/>
  <c r="H126" i="2"/>
  <c r="H121" i="2"/>
  <c r="H136" i="2"/>
  <c r="H128" i="2"/>
  <c r="G116" i="2"/>
  <c r="H138" i="2"/>
  <c r="H130" i="2"/>
  <c r="H122" i="2"/>
  <c r="H103" i="2"/>
  <c r="H143" i="2"/>
  <c r="H135" i="2"/>
  <c r="H127" i="2"/>
  <c r="H110" i="2"/>
  <c r="H140" i="2"/>
  <c r="H132" i="2"/>
  <c r="H124" i="2"/>
  <c r="H119" i="2"/>
  <c r="H105" i="2"/>
  <c r="E33" i="3"/>
  <c r="E22" i="3"/>
  <c r="E19" i="3"/>
  <c r="Y18" i="3"/>
  <c r="W19" i="3" s="1"/>
  <c r="AG58" i="3"/>
  <c r="N22" i="3"/>
  <c r="AG22" i="3"/>
  <c r="L31" i="3"/>
  <c r="X34" i="3"/>
  <c r="AC46" i="3"/>
  <c r="Q58" i="3"/>
  <c r="R13" i="1"/>
  <c r="H52" i="1"/>
  <c r="H46" i="1"/>
  <c r="H40" i="1"/>
  <c r="H38" i="1"/>
  <c r="H36" i="1"/>
  <c r="H34" i="1"/>
  <c r="H31" i="1"/>
  <c r="H19" i="1"/>
  <c r="E46" i="3"/>
  <c r="H10" i="1"/>
  <c r="H13" i="1"/>
  <c r="H16" i="1"/>
  <c r="H20" i="1"/>
  <c r="R28" i="1"/>
  <c r="R34" i="1"/>
  <c r="H39" i="1"/>
  <c r="H50" i="1"/>
  <c r="E59" i="2"/>
  <c r="E51" i="2"/>
  <c r="E43" i="2"/>
  <c r="E53" i="2"/>
  <c r="E45" i="2"/>
  <c r="E20" i="2"/>
  <c r="E47" i="2"/>
  <c r="E39" i="2"/>
  <c r="E25" i="2"/>
  <c r="E52" i="2"/>
  <c r="E44" i="2"/>
  <c r="E46" i="2"/>
  <c r="H141" i="2"/>
  <c r="Z48" i="3"/>
  <c r="E31" i="3"/>
  <c r="N31" i="3"/>
  <c r="AA48" i="3"/>
  <c r="AA34" i="3"/>
  <c r="C46" i="3"/>
  <c r="M46" i="3"/>
  <c r="W46" i="3"/>
  <c r="AF46" i="3"/>
  <c r="AE46" i="3"/>
  <c r="R33" i="3"/>
  <c r="C58" i="3"/>
  <c r="W58" i="3"/>
  <c r="G48" i="4"/>
  <c r="G34" i="4"/>
  <c r="G17" i="2"/>
  <c r="AN15" i="3"/>
  <c r="F46" i="3"/>
  <c r="Q46" i="3"/>
  <c r="AA46" i="3"/>
  <c r="AI46" i="3"/>
  <c r="AM57" i="3"/>
  <c r="O58" i="3"/>
  <c r="H34" i="4"/>
  <c r="H48" i="4"/>
  <c r="H98" i="2"/>
  <c r="M22" i="3"/>
  <c r="AF22" i="3"/>
  <c r="K33" i="3"/>
  <c r="AD33" i="3"/>
  <c r="G46" i="3"/>
  <c r="R46" i="3"/>
  <c r="AB46" i="3"/>
  <c r="AJ46" i="3"/>
  <c r="AC34" i="4"/>
  <c r="AC48" i="4"/>
  <c r="AL18" i="3"/>
  <c r="AG19" i="3" s="1"/>
  <c r="O22" i="3"/>
  <c r="Z22" i="3"/>
  <c r="AH22" i="3"/>
  <c r="G58" i="3"/>
  <c r="R58" i="3"/>
  <c r="AB58" i="3"/>
  <c r="AJ58" i="3"/>
  <c r="AM16" i="4"/>
  <c r="AN15" i="4"/>
  <c r="AN56" i="3"/>
  <c r="K58" i="3"/>
  <c r="U58" i="3"/>
  <c r="AD58" i="3"/>
  <c r="AM30" i="4"/>
  <c r="AM92" i="3"/>
  <c r="T34" i="4"/>
  <c r="AG31" i="4"/>
  <c r="V34" i="4"/>
  <c r="Z46" i="4"/>
  <c r="AN52" i="3"/>
  <c r="E48" i="4"/>
  <c r="E34" i="4"/>
  <c r="X71" i="4"/>
  <c r="X70" i="4"/>
  <c r="X64" i="4"/>
  <c r="X72" i="4" s="1"/>
  <c r="X73" i="4" s="1"/>
  <c r="AG46" i="4"/>
  <c r="AG58" i="4"/>
  <c r="AG33" i="4"/>
  <c r="AG19" i="4"/>
  <c r="AG22" i="4"/>
  <c r="AH31" i="4"/>
  <c r="AE48" i="4"/>
  <c r="AE34" i="4"/>
  <c r="AA46" i="4"/>
  <c r="F48" i="4"/>
  <c r="Q33" i="4"/>
  <c r="Q22" i="4"/>
  <c r="Q31" i="4"/>
  <c r="S18" i="4"/>
  <c r="Q19" i="4" s="1"/>
  <c r="Z58" i="4"/>
  <c r="AL18" i="4"/>
  <c r="Z33" i="4"/>
  <c r="Z22" i="4"/>
  <c r="Z19" i="4"/>
  <c r="AH46" i="4"/>
  <c r="AH33" i="4"/>
  <c r="AH22" i="4"/>
  <c r="AF33" i="4"/>
  <c r="G46" i="4"/>
  <c r="R46" i="4"/>
  <c r="AB46" i="4"/>
  <c r="AJ46" i="4"/>
  <c r="AM57" i="4"/>
  <c r="AM18" i="4"/>
  <c r="AN21" i="4" s="1"/>
  <c r="G22" i="4"/>
  <c r="R33" i="4"/>
  <c r="R22" i="4"/>
  <c r="AA48" i="4"/>
  <c r="AA34" i="4"/>
  <c r="AI48" i="4"/>
  <c r="W19" i="4"/>
  <c r="G31" i="4"/>
  <c r="R31" i="4"/>
  <c r="AH58" i="4"/>
  <c r="H46" i="4"/>
  <c r="AB48" i="4"/>
  <c r="AB34" i="4"/>
  <c r="AJ48" i="4"/>
  <c r="AJ34" i="4"/>
  <c r="H31" i="4"/>
  <c r="Q58" i="4"/>
  <c r="B22" i="4"/>
  <c r="L22" i="4"/>
  <c r="AB31" i="4"/>
  <c r="AK31" i="4"/>
  <c r="L33" i="4"/>
  <c r="W33" i="4"/>
  <c r="U46" i="4"/>
  <c r="AE46" i="4"/>
  <c r="U58" i="4"/>
  <c r="AE58" i="4"/>
  <c r="C22" i="4"/>
  <c r="AI22" i="4"/>
  <c r="B33" i="4"/>
  <c r="M33" i="4"/>
  <c r="X33" i="4"/>
  <c r="AM45" i="4"/>
  <c r="K46" i="4"/>
  <c r="AF46" i="4"/>
  <c r="AN91" i="3"/>
  <c r="D22" i="4"/>
  <c r="AA22" i="4"/>
  <c r="AJ22" i="4"/>
  <c r="N33" i="4"/>
  <c r="L46" i="4"/>
  <c r="X58" i="4"/>
  <c r="AB22" i="4"/>
  <c r="AK22" i="4"/>
  <c r="D33" i="4"/>
  <c r="B46" i="4"/>
  <c r="AD48" i="4"/>
  <c r="C58" i="4"/>
  <c r="M58" i="4"/>
  <c r="W58" i="4"/>
  <c r="AF58" i="4"/>
  <c r="T19" i="4"/>
  <c r="F22" i="4"/>
  <c r="AC22" i="4"/>
  <c r="K31" i="4"/>
  <c r="U31" i="4"/>
  <c r="AD31" i="4"/>
  <c r="AK33" i="4"/>
  <c r="K34" i="4"/>
  <c r="C46" i="4"/>
  <c r="D58" i="4"/>
  <c r="K19" i="4"/>
  <c r="U19" i="4"/>
  <c r="AL19" i="4"/>
  <c r="AK19" i="4" s="1"/>
  <c r="AD22" i="4"/>
  <c r="K48" i="4"/>
  <c r="AN91" i="4"/>
  <c r="AN28" i="4" l="1"/>
  <c r="B60" i="3"/>
  <c r="B61" i="3" s="1"/>
  <c r="D48" i="3"/>
  <c r="D49" i="3" s="1"/>
  <c r="AH48" i="3"/>
  <c r="AJ19" i="3"/>
  <c r="O19" i="3"/>
  <c r="O71" i="3" s="1"/>
  <c r="B34" i="3"/>
  <c r="AF34" i="3"/>
  <c r="AE34" i="3"/>
  <c r="G19" i="3"/>
  <c r="G69" i="3" s="1"/>
  <c r="H49" i="3"/>
  <c r="H30" i="1"/>
  <c r="H29" i="1"/>
  <c r="AK68" i="4"/>
  <c r="AK69" i="4"/>
  <c r="AK71" i="4"/>
  <c r="AK70" i="4"/>
  <c r="AJ19" i="4"/>
  <c r="C48" i="4"/>
  <c r="AJ68" i="3"/>
  <c r="AJ71" i="3"/>
  <c r="AJ70" i="3"/>
  <c r="AJ69" i="3"/>
  <c r="AD19" i="4"/>
  <c r="AN37" i="4"/>
  <c r="AG34" i="3"/>
  <c r="AN24" i="4"/>
  <c r="O34" i="4"/>
  <c r="R8" i="1"/>
  <c r="R21" i="1"/>
  <c r="D60" i="3"/>
  <c r="D61" i="3" s="1"/>
  <c r="AK19" i="3"/>
  <c r="O48" i="3"/>
  <c r="R10" i="1"/>
  <c r="R25" i="1"/>
  <c r="R22" i="1"/>
  <c r="E144" i="2"/>
  <c r="J100" i="2"/>
  <c r="J17" i="2"/>
  <c r="E54" i="2"/>
  <c r="E60" i="2"/>
  <c r="E55" i="2"/>
  <c r="E38" i="2"/>
  <c r="E57" i="2"/>
  <c r="E113" i="2"/>
  <c r="E36" i="2"/>
  <c r="E27" i="2"/>
  <c r="E22" i="2"/>
  <c r="J30" i="2"/>
  <c r="C19" i="3"/>
  <c r="C70" i="3" s="1"/>
  <c r="V19" i="4"/>
  <c r="U48" i="4"/>
  <c r="U60" i="4" s="1"/>
  <c r="U61" i="4" s="1"/>
  <c r="R19" i="3"/>
  <c r="AN26" i="4"/>
  <c r="N19" i="3"/>
  <c r="N71" i="3" s="1"/>
  <c r="E61" i="2"/>
  <c r="E42" i="2"/>
  <c r="E17" i="2"/>
  <c r="E50" i="2"/>
  <c r="E58" i="2"/>
  <c r="E26" i="2"/>
  <c r="D33" i="2"/>
  <c r="AK72" i="4"/>
  <c r="AG71" i="3"/>
  <c r="AG70" i="3"/>
  <c r="AG69" i="3"/>
  <c r="AG67" i="3"/>
  <c r="AG72" i="3" s="1"/>
  <c r="AN57" i="4"/>
  <c r="AM58" i="4"/>
  <c r="D48" i="4"/>
  <c r="D34" i="4"/>
  <c r="Z70" i="4"/>
  <c r="Z67" i="4"/>
  <c r="Z72" i="4" s="1"/>
  <c r="Z71" i="4"/>
  <c r="Z69" i="4"/>
  <c r="V60" i="4"/>
  <c r="V61" i="4" s="1"/>
  <c r="V49" i="4"/>
  <c r="Z49" i="3"/>
  <c r="Z60" i="3"/>
  <c r="Z61" i="3" s="1"/>
  <c r="AD68" i="4"/>
  <c r="AD72" i="4" s="1"/>
  <c r="AD71" i="4"/>
  <c r="AD69" i="4"/>
  <c r="AD70" i="4"/>
  <c r="AG71" i="4"/>
  <c r="AG67" i="4"/>
  <c r="AG72" i="4" s="1"/>
  <c r="AG70" i="4"/>
  <c r="AG69" i="4"/>
  <c r="W70" i="4"/>
  <c r="W64" i="4"/>
  <c r="W72" i="4" s="1"/>
  <c r="W71" i="4"/>
  <c r="W69" i="4"/>
  <c r="AI49" i="3"/>
  <c r="AI60" i="3"/>
  <c r="AI61" i="3" s="1"/>
  <c r="AC34" i="3"/>
  <c r="AC48" i="3"/>
  <c r="K69" i="4"/>
  <c r="K65" i="4"/>
  <c r="K72" i="4" s="1"/>
  <c r="K70" i="4"/>
  <c r="K71" i="4"/>
  <c r="AI19" i="4"/>
  <c r="AN45" i="4"/>
  <c r="AM46" i="4"/>
  <c r="L34" i="4"/>
  <c r="L48" i="4"/>
  <c r="AI49" i="4"/>
  <c r="AI60" i="4"/>
  <c r="AI61" i="4" s="1"/>
  <c r="F19" i="4"/>
  <c r="E19" i="4"/>
  <c r="D19" i="4"/>
  <c r="C19" i="4"/>
  <c r="B19" i="4"/>
  <c r="AB19" i="3"/>
  <c r="AD48" i="3"/>
  <c r="AD34" i="3"/>
  <c r="H56" i="2"/>
  <c r="H48" i="2"/>
  <c r="H40" i="2"/>
  <c r="H26" i="2"/>
  <c r="H58" i="2"/>
  <c r="H50" i="2"/>
  <c r="H42" i="2"/>
  <c r="H37" i="2"/>
  <c r="H60" i="2"/>
  <c r="H52" i="2"/>
  <c r="H44" i="2"/>
  <c r="H17" i="2"/>
  <c r="H57" i="2"/>
  <c r="H49" i="2"/>
  <c r="H41" i="2"/>
  <c r="H36" i="2"/>
  <c r="H27" i="2"/>
  <c r="H46" i="2"/>
  <c r="H25" i="2"/>
  <c r="H54" i="2"/>
  <c r="H53" i="2"/>
  <c r="H45" i="2"/>
  <c r="H21" i="2"/>
  <c r="H24" i="2"/>
  <c r="H61" i="2"/>
  <c r="H59" i="2"/>
  <c r="H55" i="2"/>
  <c r="H51" i="2"/>
  <c r="H47" i="2"/>
  <c r="H43" i="2"/>
  <c r="H39" i="2"/>
  <c r="G33" i="2"/>
  <c r="H22" i="2"/>
  <c r="H20" i="2"/>
  <c r="H38" i="2"/>
  <c r="E48" i="3"/>
  <c r="E34" i="3"/>
  <c r="G146" i="2"/>
  <c r="H116" i="2"/>
  <c r="G48" i="3"/>
  <c r="G34" i="3"/>
  <c r="V60" i="3"/>
  <c r="V61" i="3" s="1"/>
  <c r="V49" i="3"/>
  <c r="W48" i="3"/>
  <c r="W34" i="3"/>
  <c r="AF19" i="3"/>
  <c r="AE19" i="3"/>
  <c r="AC19" i="3"/>
  <c r="Q48" i="4"/>
  <c r="Q34" i="4"/>
  <c r="AM92" i="4"/>
  <c r="AA19" i="4"/>
  <c r="X48" i="4"/>
  <c r="X34" i="4"/>
  <c r="H19" i="4"/>
  <c r="G19" i="4"/>
  <c r="Z48" i="4"/>
  <c r="Z34" i="4"/>
  <c r="R65" i="3"/>
  <c r="R72" i="3" s="1"/>
  <c r="R71" i="3"/>
  <c r="R69" i="3"/>
  <c r="R70" i="3"/>
  <c r="K48" i="3"/>
  <c r="K34" i="3"/>
  <c r="E137" i="2"/>
  <c r="E129" i="2"/>
  <c r="E109" i="2"/>
  <c r="E139" i="2"/>
  <c r="E131" i="2"/>
  <c r="E123" i="2"/>
  <c r="E108" i="2"/>
  <c r="E104" i="2"/>
  <c r="E141" i="2"/>
  <c r="E133" i="2"/>
  <c r="E125" i="2"/>
  <c r="E120" i="2"/>
  <c r="D116" i="2"/>
  <c r="J116" i="2" s="1"/>
  <c r="E107" i="2"/>
  <c r="E138" i="2"/>
  <c r="E130" i="2"/>
  <c r="E122" i="2"/>
  <c r="E103" i="2"/>
  <c r="E143" i="2"/>
  <c r="E135" i="2"/>
  <c r="E127" i="2"/>
  <c r="E110" i="2"/>
  <c r="E132" i="2"/>
  <c r="E128" i="2"/>
  <c r="E136" i="2"/>
  <c r="E140" i="2"/>
  <c r="E126" i="2"/>
  <c r="E105" i="2"/>
  <c r="E124" i="2"/>
  <c r="E121" i="2"/>
  <c r="E134" i="2"/>
  <c r="E142" i="2"/>
  <c r="E100" i="2"/>
  <c r="E119" i="2"/>
  <c r="AM31" i="3"/>
  <c r="AN30" i="3"/>
  <c r="M48" i="3"/>
  <c r="M34" i="3"/>
  <c r="AJ48" i="3"/>
  <c r="AJ34" i="3"/>
  <c r="AM33" i="3"/>
  <c r="E60" i="4"/>
  <c r="E61" i="4" s="1"/>
  <c r="E49" i="4"/>
  <c r="AN56" i="4"/>
  <c r="AI19" i="3"/>
  <c r="AA19" i="3"/>
  <c r="G60" i="4"/>
  <c r="G61" i="4" s="1"/>
  <c r="G49" i="4"/>
  <c r="R48" i="3"/>
  <c r="R34" i="3"/>
  <c r="U48" i="3"/>
  <c r="U34" i="3"/>
  <c r="AB48" i="3"/>
  <c r="AB34" i="3"/>
  <c r="T64" i="4"/>
  <c r="T72" i="4" s="1"/>
  <c r="T71" i="4"/>
  <c r="T69" i="4"/>
  <c r="T70" i="4"/>
  <c r="Q69" i="4"/>
  <c r="Q71" i="4"/>
  <c r="Q65" i="4"/>
  <c r="Q72" i="4" s="1"/>
  <c r="Q70" i="4"/>
  <c r="AM58" i="3"/>
  <c r="AN57" i="3"/>
  <c r="W71" i="3"/>
  <c r="W70" i="3"/>
  <c r="W69" i="3"/>
  <c r="W64" i="3"/>
  <c r="W72" i="3" s="1"/>
  <c r="L60" i="3"/>
  <c r="L61" i="3" s="1"/>
  <c r="L49" i="3"/>
  <c r="U69" i="4"/>
  <c r="U70" i="4"/>
  <c r="U64" i="4"/>
  <c r="U72" i="4" s="1"/>
  <c r="U71" i="4"/>
  <c r="R48" i="4"/>
  <c r="R34" i="4"/>
  <c r="AG34" i="4"/>
  <c r="AG48" i="4"/>
  <c r="AJ72" i="3"/>
  <c r="F49" i="4"/>
  <c r="F60" i="4"/>
  <c r="F61" i="4" s="1"/>
  <c r="AB19" i="4"/>
  <c r="B48" i="4"/>
  <c r="B34" i="4"/>
  <c r="AJ49" i="4"/>
  <c r="AJ60" i="4"/>
  <c r="AJ61" i="4" s="1"/>
  <c r="AA49" i="4"/>
  <c r="AA60" i="4"/>
  <c r="AA61" i="4" s="1"/>
  <c r="AN86" i="4"/>
  <c r="AN85" i="4"/>
  <c r="AN96" i="4"/>
  <c r="AN88" i="4"/>
  <c r="AM33" i="4"/>
  <c r="AN54" i="4"/>
  <c r="AN42" i="4"/>
  <c r="AN38" i="4"/>
  <c r="AN18" i="4"/>
  <c r="AN64" i="4"/>
  <c r="AN90" i="4"/>
  <c r="AN65" i="4"/>
  <c r="AN53" i="4"/>
  <c r="AN89" i="4"/>
  <c r="AN67" i="4"/>
  <c r="AN66" i="4"/>
  <c r="AN87" i="4"/>
  <c r="AN44" i="4"/>
  <c r="AN40" i="4"/>
  <c r="AN84" i="4"/>
  <c r="AN25" i="4"/>
  <c r="AN68" i="4"/>
  <c r="AN83" i="4"/>
  <c r="AN82" i="4"/>
  <c r="AN55" i="4"/>
  <c r="AM22" i="4"/>
  <c r="AN27" i="4"/>
  <c r="H60" i="4"/>
  <c r="H61" i="4" s="1"/>
  <c r="H49" i="4"/>
  <c r="AN39" i="4"/>
  <c r="X19" i="3"/>
  <c r="V19" i="3"/>
  <c r="T19" i="3"/>
  <c r="AG49" i="3"/>
  <c r="AG60" i="3"/>
  <c r="AG61" i="3" s="1"/>
  <c r="H30" i="2"/>
  <c r="Q48" i="3"/>
  <c r="Q34" i="3"/>
  <c r="D19" i="3"/>
  <c r="H19" i="3"/>
  <c r="F19" i="3"/>
  <c r="B19" i="3"/>
  <c r="U19" i="3"/>
  <c r="N49" i="3"/>
  <c r="N60" i="3"/>
  <c r="N61" i="3" s="1"/>
  <c r="O70" i="3"/>
  <c r="O69" i="3"/>
  <c r="E70" i="3"/>
  <c r="E69" i="3"/>
  <c r="E66" i="3"/>
  <c r="E72" i="3" s="1"/>
  <c r="E71" i="3"/>
  <c r="F49" i="3"/>
  <c r="F60" i="3"/>
  <c r="F61" i="3" s="1"/>
  <c r="O37" i="1"/>
  <c r="O35" i="1"/>
  <c r="O33" i="1"/>
  <c r="O36" i="1"/>
  <c r="O34" i="1"/>
  <c r="O22" i="1"/>
  <c r="O12" i="1"/>
  <c r="O15" i="1"/>
  <c r="O9" i="1"/>
  <c r="O13" i="1"/>
  <c r="O10" i="1"/>
  <c r="O21" i="1"/>
  <c r="O52" i="1"/>
  <c r="O14" i="1"/>
  <c r="O11" i="1"/>
  <c r="O25" i="1"/>
  <c r="O8" i="1"/>
  <c r="O39" i="1"/>
  <c r="W34" i="4"/>
  <c r="W48" i="4"/>
  <c r="AF48" i="4"/>
  <c r="AF34" i="4"/>
  <c r="K60" i="4"/>
  <c r="K61" i="4" s="1"/>
  <c r="K49" i="4"/>
  <c r="AH19" i="4"/>
  <c r="O19" i="4"/>
  <c r="N19" i="4"/>
  <c r="M19" i="4"/>
  <c r="L19" i="4"/>
  <c r="X75" i="4"/>
  <c r="X76" i="4" s="1"/>
  <c r="AM31" i="4"/>
  <c r="AN30" i="4"/>
  <c r="AC60" i="4"/>
  <c r="AC61" i="4" s="1"/>
  <c r="AC49" i="4"/>
  <c r="AH19" i="3"/>
  <c r="AD68" i="3"/>
  <c r="AD72" i="3" s="1"/>
  <c r="AD71" i="3"/>
  <c r="AD70" i="3"/>
  <c r="AD69" i="3"/>
  <c r="K65" i="3"/>
  <c r="K72" i="3" s="1"/>
  <c r="K71" i="3"/>
  <c r="K70" i="3"/>
  <c r="K69" i="3"/>
  <c r="AK34" i="4"/>
  <c r="AK48" i="4"/>
  <c r="AB60" i="4"/>
  <c r="AB61" i="4" s="1"/>
  <c r="AB49" i="4"/>
  <c r="O60" i="4"/>
  <c r="O61" i="4" s="1"/>
  <c r="O49" i="4"/>
  <c r="AA49" i="3"/>
  <c r="AA60" i="3"/>
  <c r="AA61" i="3" s="1"/>
  <c r="O28" i="1"/>
  <c r="M34" i="4"/>
  <c r="M48" i="4"/>
  <c r="AE60" i="4"/>
  <c r="AE61" i="4" s="1"/>
  <c r="AE49" i="4"/>
  <c r="AD60" i="4"/>
  <c r="AD61" i="4" s="1"/>
  <c r="AD49" i="4"/>
  <c r="N48" i="4"/>
  <c r="N34" i="4"/>
  <c r="AE19" i="4"/>
  <c r="AF19" i="4"/>
  <c r="AC19" i="4"/>
  <c r="AN52" i="4"/>
  <c r="R19" i="4"/>
  <c r="AH48" i="4"/>
  <c r="AH34" i="4"/>
  <c r="AN41" i="4"/>
  <c r="T60" i="4"/>
  <c r="T61" i="4" s="1"/>
  <c r="T49" i="4"/>
  <c r="AN43" i="4"/>
  <c r="Z19" i="3"/>
  <c r="AH49" i="3"/>
  <c r="AH60" i="3"/>
  <c r="AH61" i="3" s="1"/>
  <c r="X49" i="3"/>
  <c r="X60" i="3"/>
  <c r="X61" i="3" s="1"/>
  <c r="O49" i="3"/>
  <c r="O60" i="3"/>
  <c r="O61" i="3" s="1"/>
  <c r="T60" i="3"/>
  <c r="T61" i="3" s="1"/>
  <c r="T49" i="3"/>
  <c r="N65" i="3"/>
  <c r="N72" i="3" s="1"/>
  <c r="AE60" i="3"/>
  <c r="AE61" i="3" s="1"/>
  <c r="AE49" i="3"/>
  <c r="C48" i="3"/>
  <c r="C34" i="3"/>
  <c r="M19" i="3"/>
  <c r="L19" i="3"/>
  <c r="Q19" i="3"/>
  <c r="AK60" i="3"/>
  <c r="AK61" i="3" s="1"/>
  <c r="AK49" i="3"/>
  <c r="N70" i="3" l="1"/>
  <c r="O65" i="3"/>
  <c r="O72" i="3" s="1"/>
  <c r="G70" i="3"/>
  <c r="N69" i="3"/>
  <c r="G66" i="3"/>
  <c r="G72" i="3" s="1"/>
  <c r="G71" i="3"/>
  <c r="C66" i="3"/>
  <c r="C72" i="3" s="1"/>
  <c r="C75" i="3" s="1"/>
  <c r="C71" i="3"/>
  <c r="C69" i="3"/>
  <c r="AK68" i="3"/>
  <c r="AK70" i="3"/>
  <c r="AK69" i="3"/>
  <c r="AK71" i="3"/>
  <c r="C60" i="4"/>
  <c r="C61" i="4" s="1"/>
  <c r="C49" i="4"/>
  <c r="AJ68" i="4"/>
  <c r="AJ72" i="4" s="1"/>
  <c r="AJ69" i="4"/>
  <c r="AJ70" i="4"/>
  <c r="AJ71" i="4"/>
  <c r="J33" i="2"/>
  <c r="U49" i="4"/>
  <c r="V71" i="4"/>
  <c r="V69" i="4"/>
  <c r="V70" i="4"/>
  <c r="V64" i="4"/>
  <c r="V72" i="4" s="1"/>
  <c r="D63" i="2"/>
  <c r="E33" i="2"/>
  <c r="AK60" i="4"/>
  <c r="AK61" i="4" s="1"/>
  <c r="AK49" i="4"/>
  <c r="L70" i="4"/>
  <c r="L71" i="4"/>
  <c r="L65" i="4"/>
  <c r="L72" i="4" s="1"/>
  <c r="L69" i="4"/>
  <c r="B71" i="3"/>
  <c r="AM71" i="3" s="1"/>
  <c r="AN71" i="3" s="1"/>
  <c r="B66" i="3"/>
  <c r="B72" i="3" s="1"/>
  <c r="B70" i="3"/>
  <c r="AM70" i="3" s="1"/>
  <c r="AN70" i="3" s="1"/>
  <c r="B69" i="3"/>
  <c r="AM69" i="3" s="1"/>
  <c r="R60" i="4"/>
  <c r="R61" i="4" s="1"/>
  <c r="R49" i="4"/>
  <c r="AG75" i="3"/>
  <c r="AG73" i="3"/>
  <c r="R71" i="4"/>
  <c r="R69" i="4"/>
  <c r="R65" i="4"/>
  <c r="R72" i="4" s="1"/>
  <c r="R70" i="4"/>
  <c r="O73" i="3"/>
  <c r="O75" i="3"/>
  <c r="D146" i="2"/>
  <c r="E116" i="2"/>
  <c r="AD60" i="3"/>
  <c r="AD61" i="3" s="1"/>
  <c r="AD49" i="3"/>
  <c r="D60" i="4"/>
  <c r="D61" i="4" s="1"/>
  <c r="D49" i="4"/>
  <c r="AH70" i="3"/>
  <c r="AH69" i="3"/>
  <c r="AH71" i="3"/>
  <c r="AH67" i="3"/>
  <c r="AH72" i="3" s="1"/>
  <c r="N71" i="4"/>
  <c r="N70" i="4"/>
  <c r="N69" i="4"/>
  <c r="N65" i="4"/>
  <c r="N72" i="4" s="1"/>
  <c r="H71" i="3"/>
  <c r="H66" i="3"/>
  <c r="H72" i="3" s="1"/>
  <c r="H70" i="3"/>
  <c r="H69" i="3"/>
  <c r="T64" i="3"/>
  <c r="T72" i="3" s="1"/>
  <c r="T71" i="3"/>
  <c r="T70" i="3"/>
  <c r="T69" i="3"/>
  <c r="AB67" i="4"/>
  <c r="AB72" i="4" s="1"/>
  <c r="AB71" i="4"/>
  <c r="AB69" i="4"/>
  <c r="AB70" i="4"/>
  <c r="U60" i="3"/>
  <c r="U61" i="3" s="1"/>
  <c r="U49" i="3"/>
  <c r="R60" i="3"/>
  <c r="R61" i="3" s="1"/>
  <c r="R49" i="3"/>
  <c r="E49" i="3"/>
  <c r="E60" i="3"/>
  <c r="E61" i="3" s="1"/>
  <c r="B49" i="4"/>
  <c r="B60" i="4"/>
  <c r="B61" i="4" s="1"/>
  <c r="G71" i="4"/>
  <c r="G69" i="4"/>
  <c r="G70" i="4"/>
  <c r="G66" i="4"/>
  <c r="G72" i="4" s="1"/>
  <c r="C60" i="3"/>
  <c r="C61" i="3" s="1"/>
  <c r="C49" i="3"/>
  <c r="AC71" i="4"/>
  <c r="AC68" i="4"/>
  <c r="AC72" i="4" s="1"/>
  <c r="AC69" i="4"/>
  <c r="AC70" i="4"/>
  <c r="O70" i="4"/>
  <c r="O71" i="4"/>
  <c r="O69" i="4"/>
  <c r="O65" i="4"/>
  <c r="O72" i="4" s="1"/>
  <c r="D71" i="3"/>
  <c r="D66" i="3"/>
  <c r="D72" i="3" s="1"/>
  <c r="D70" i="3"/>
  <c r="D69" i="3"/>
  <c r="V71" i="3"/>
  <c r="V70" i="3"/>
  <c r="V69" i="3"/>
  <c r="V64" i="3"/>
  <c r="V72" i="3" s="1"/>
  <c r="AJ73" i="3"/>
  <c r="AJ75" i="3"/>
  <c r="U73" i="4"/>
  <c r="U75" i="4"/>
  <c r="AM34" i="3"/>
  <c r="AN33" i="3"/>
  <c r="AN48" i="3" s="1"/>
  <c r="AN60" i="3" s="1"/>
  <c r="AM48" i="3"/>
  <c r="X49" i="4"/>
  <c r="X60" i="4"/>
  <c r="X61" i="4" s="1"/>
  <c r="AC68" i="3"/>
  <c r="AC72" i="3" s="1"/>
  <c r="AC71" i="3"/>
  <c r="AC70" i="3"/>
  <c r="AC69" i="3"/>
  <c r="AB67" i="3"/>
  <c r="AB72" i="3" s="1"/>
  <c r="AB71" i="3"/>
  <c r="AB69" i="3"/>
  <c r="AB70" i="3"/>
  <c r="L49" i="4"/>
  <c r="L60" i="4"/>
  <c r="L61" i="4" s="1"/>
  <c r="W73" i="3"/>
  <c r="W75" i="3"/>
  <c r="Z70" i="3"/>
  <c r="Z69" i="3"/>
  <c r="Z67" i="3"/>
  <c r="Z72" i="3" s="1"/>
  <c r="Z71" i="3"/>
  <c r="M65" i="4"/>
  <c r="M72" i="4" s="1"/>
  <c r="M70" i="4"/>
  <c r="M71" i="4"/>
  <c r="M69" i="4"/>
  <c r="F69" i="3"/>
  <c r="F71" i="3"/>
  <c r="F70" i="3"/>
  <c r="F66" i="3"/>
  <c r="F72" i="3" s="1"/>
  <c r="M60" i="3"/>
  <c r="M61" i="3" s="1"/>
  <c r="M49" i="3"/>
  <c r="Q49" i="4"/>
  <c r="Q60" i="4"/>
  <c r="Q61" i="4" s="1"/>
  <c r="AG73" i="4"/>
  <c r="AG75" i="4"/>
  <c r="AH70" i="4"/>
  <c r="AH71" i="4"/>
  <c r="AH69" i="4"/>
  <c r="AH67" i="4"/>
  <c r="AH72" i="4" s="1"/>
  <c r="X71" i="3"/>
  <c r="X70" i="3"/>
  <c r="X69" i="3"/>
  <c r="X64" i="3"/>
  <c r="X72" i="3" s="1"/>
  <c r="AG60" i="4"/>
  <c r="AG61" i="4" s="1"/>
  <c r="AG49" i="4"/>
  <c r="R73" i="3"/>
  <c r="R75" i="3"/>
  <c r="X78" i="4"/>
  <c r="X79" i="4" s="1"/>
  <c r="AE71" i="3"/>
  <c r="AE70" i="3"/>
  <c r="AE69" i="3"/>
  <c r="AE68" i="3"/>
  <c r="AE72" i="3" s="1"/>
  <c r="G60" i="3"/>
  <c r="G61" i="3" s="1"/>
  <c r="G49" i="3"/>
  <c r="B70" i="4"/>
  <c r="AM70" i="4" s="1"/>
  <c r="AN70" i="4" s="1"/>
  <c r="B66" i="4"/>
  <c r="B72" i="4" s="1"/>
  <c r="B71" i="4"/>
  <c r="AM71" i="4" s="1"/>
  <c r="AN71" i="4" s="1"/>
  <c r="B69" i="4"/>
  <c r="AM69" i="4" s="1"/>
  <c r="K73" i="4"/>
  <c r="K75" i="4"/>
  <c r="H69" i="4"/>
  <c r="H70" i="4"/>
  <c r="H66" i="4"/>
  <c r="H72" i="4" s="1"/>
  <c r="H71" i="4"/>
  <c r="AF69" i="4"/>
  <c r="AF68" i="4"/>
  <c r="AF72" i="4" s="1"/>
  <c r="AF70" i="4"/>
  <c r="AF71" i="4"/>
  <c r="AF60" i="4"/>
  <c r="AF61" i="4" s="1"/>
  <c r="AF49" i="4"/>
  <c r="Q69" i="3"/>
  <c r="Q65" i="3"/>
  <c r="Q72" i="3" s="1"/>
  <c r="Q70" i="3"/>
  <c r="Q71" i="3"/>
  <c r="N75" i="3"/>
  <c r="N73" i="3"/>
  <c r="AE69" i="4"/>
  <c r="AE68" i="4"/>
  <c r="AE72" i="4" s="1"/>
  <c r="AE70" i="4"/>
  <c r="AE71" i="4"/>
  <c r="M60" i="4"/>
  <c r="M61" i="4" s="1"/>
  <c r="M49" i="4"/>
  <c r="K73" i="3"/>
  <c r="K75" i="3"/>
  <c r="AJ73" i="4"/>
  <c r="AJ75" i="4"/>
  <c r="T73" i="4"/>
  <c r="T75" i="4"/>
  <c r="AA69" i="3"/>
  <c r="AA67" i="3"/>
  <c r="AA72" i="3" s="1"/>
  <c r="AA70" i="3"/>
  <c r="AA71" i="3"/>
  <c r="AA69" i="4"/>
  <c r="AA70" i="4"/>
  <c r="AA67" i="4"/>
  <c r="AA72" i="4" s="1"/>
  <c r="AA71" i="4"/>
  <c r="AF71" i="3"/>
  <c r="AF70" i="3"/>
  <c r="AF69" i="3"/>
  <c r="AF68" i="3"/>
  <c r="AF72" i="3" s="1"/>
  <c r="C70" i="4"/>
  <c r="C66" i="4"/>
  <c r="C72" i="4" s="1"/>
  <c r="C71" i="4"/>
  <c r="C69" i="4"/>
  <c r="W73" i="4"/>
  <c r="W75" i="4"/>
  <c r="Z73" i="4"/>
  <c r="Z75" i="4"/>
  <c r="AK73" i="4"/>
  <c r="AK75" i="4"/>
  <c r="AD73" i="3"/>
  <c r="AD75" i="3"/>
  <c r="AI69" i="4"/>
  <c r="AI70" i="4"/>
  <c r="AI71" i="4"/>
  <c r="AI67" i="4"/>
  <c r="AI72" i="4" s="1"/>
  <c r="L65" i="3"/>
  <c r="L72" i="3" s="1"/>
  <c r="L71" i="3"/>
  <c r="L70" i="3"/>
  <c r="L69" i="3"/>
  <c r="W60" i="4"/>
  <c r="W61" i="4" s="1"/>
  <c r="W49" i="4"/>
  <c r="E73" i="3"/>
  <c r="E75" i="3"/>
  <c r="Q49" i="3"/>
  <c r="Q60" i="3"/>
  <c r="Q61" i="3" s="1"/>
  <c r="AN33" i="4"/>
  <c r="AN48" i="4" s="1"/>
  <c r="AN60" i="4" s="1"/>
  <c r="AM48" i="4"/>
  <c r="AM34" i="4"/>
  <c r="AI69" i="3"/>
  <c r="AI67" i="3"/>
  <c r="AI72" i="3" s="1"/>
  <c r="AI70" i="3"/>
  <c r="AI71" i="3"/>
  <c r="AJ60" i="3"/>
  <c r="AJ61" i="3" s="1"/>
  <c r="AJ49" i="3"/>
  <c r="Z49" i="4"/>
  <c r="Z60" i="4"/>
  <c r="Z61" i="4" s="1"/>
  <c r="D71" i="4"/>
  <c r="D66" i="4"/>
  <c r="D72" i="4" s="1"/>
  <c r="D69" i="4"/>
  <c r="D70" i="4"/>
  <c r="AC60" i="3"/>
  <c r="AC61" i="3" s="1"/>
  <c r="AC49" i="3"/>
  <c r="AD73" i="4"/>
  <c r="AD75" i="4"/>
  <c r="G73" i="3"/>
  <c r="G75" i="3"/>
  <c r="AB60" i="3"/>
  <c r="AB61" i="3" s="1"/>
  <c r="AB49" i="3"/>
  <c r="F69" i="4"/>
  <c r="F71" i="4"/>
  <c r="F70" i="4"/>
  <c r="F66" i="4"/>
  <c r="F72" i="4" s="1"/>
  <c r="M65" i="3"/>
  <c r="M72" i="3" s="1"/>
  <c r="M71" i="3"/>
  <c r="M70" i="3"/>
  <c r="M69" i="3"/>
  <c r="AH49" i="4"/>
  <c r="AH60" i="4"/>
  <c r="AH61" i="4" s="1"/>
  <c r="N49" i="4"/>
  <c r="N60" i="4"/>
  <c r="N61" i="4" s="1"/>
  <c r="U71" i="3"/>
  <c r="U70" i="3"/>
  <c r="U69" i="3"/>
  <c r="U64" i="3"/>
  <c r="U72" i="3" s="1"/>
  <c r="Q73" i="4"/>
  <c r="Q75" i="4"/>
  <c r="AK72" i="3"/>
  <c r="K60" i="3"/>
  <c r="K61" i="3" s="1"/>
  <c r="K49" i="3"/>
  <c r="W60" i="3"/>
  <c r="W61" i="3" s="1"/>
  <c r="W49" i="3"/>
  <c r="H146" i="2"/>
  <c r="H33" i="2"/>
  <c r="G63" i="2"/>
  <c r="E70" i="4"/>
  <c r="E71" i="4"/>
  <c r="E69" i="4"/>
  <c r="E66" i="4"/>
  <c r="E72" i="4" s="1"/>
  <c r="C73" i="3" l="1"/>
  <c r="E63" i="2"/>
  <c r="J63" i="2"/>
  <c r="E146" i="2"/>
  <c r="J146" i="2"/>
  <c r="V73" i="4"/>
  <c r="V75" i="4"/>
  <c r="AD76" i="4"/>
  <c r="AD78" i="4"/>
  <c r="AD79" i="4" s="1"/>
  <c r="AE73" i="4"/>
  <c r="AE75" i="4"/>
  <c r="F73" i="3"/>
  <c r="F75" i="3"/>
  <c r="AJ76" i="3"/>
  <c r="AJ78" i="3"/>
  <c r="AJ79" i="3" s="1"/>
  <c r="D75" i="3"/>
  <c r="D73" i="3"/>
  <c r="AC73" i="4"/>
  <c r="AC75" i="4"/>
  <c r="AH73" i="3"/>
  <c r="AH75" i="3"/>
  <c r="R76" i="3"/>
  <c r="R78" i="3"/>
  <c r="R79" i="3" s="1"/>
  <c r="AK76" i="4"/>
  <c r="AK78" i="4"/>
  <c r="AK79" i="4" s="1"/>
  <c r="AJ76" i="4"/>
  <c r="AJ78" i="4"/>
  <c r="AJ79" i="4" s="1"/>
  <c r="AC73" i="3"/>
  <c r="AC75" i="3"/>
  <c r="AI73" i="4"/>
  <c r="AI75" i="4"/>
  <c r="AF73" i="3"/>
  <c r="AF75" i="3"/>
  <c r="K76" i="4"/>
  <c r="K78" i="4"/>
  <c r="K79" i="4" s="1"/>
  <c r="AE73" i="3"/>
  <c r="AE75" i="3"/>
  <c r="Z73" i="3"/>
  <c r="Z75" i="3"/>
  <c r="AG76" i="3"/>
  <c r="AG78" i="3"/>
  <c r="AG79" i="3" s="1"/>
  <c r="L73" i="4"/>
  <c r="L75" i="4"/>
  <c r="U76" i="4"/>
  <c r="U78" i="4"/>
  <c r="U79" i="4" s="1"/>
  <c r="AI73" i="3"/>
  <c r="AI75" i="3"/>
  <c r="T73" i="3"/>
  <c r="T75" i="3"/>
  <c r="E73" i="4"/>
  <c r="E75" i="4"/>
  <c r="L73" i="3"/>
  <c r="L75" i="3"/>
  <c r="Q76" i="4"/>
  <c r="Q78" i="4"/>
  <c r="Q79" i="4" s="1"/>
  <c r="C76" i="3"/>
  <c r="C78" i="3"/>
  <c r="C79" i="3" s="1"/>
  <c r="E76" i="3"/>
  <c r="E78" i="3"/>
  <c r="E79" i="3" s="1"/>
  <c r="Z76" i="4"/>
  <c r="Z78" i="4"/>
  <c r="Z79" i="4" s="1"/>
  <c r="K76" i="3"/>
  <c r="K78" i="3"/>
  <c r="K79" i="3" s="1"/>
  <c r="N76" i="3"/>
  <c r="N78" i="3"/>
  <c r="N79" i="3" s="1"/>
  <c r="X75" i="3"/>
  <c r="X73" i="3"/>
  <c r="AG76" i="4"/>
  <c r="AG78" i="4"/>
  <c r="AG79" i="4" s="1"/>
  <c r="AM60" i="3"/>
  <c r="AM61" i="3" s="1"/>
  <c r="AM49" i="3"/>
  <c r="V73" i="3"/>
  <c r="V75" i="3"/>
  <c r="O73" i="4"/>
  <c r="O75" i="4"/>
  <c r="H73" i="3"/>
  <c r="H75" i="3"/>
  <c r="O76" i="3"/>
  <c r="O78" i="3"/>
  <c r="O79" i="3" s="1"/>
  <c r="AA73" i="4"/>
  <c r="AA75" i="4"/>
  <c r="AH73" i="4"/>
  <c r="AH75" i="4"/>
  <c r="AM72" i="4"/>
  <c r="AN69" i="4"/>
  <c r="AB73" i="3"/>
  <c r="AB75" i="3"/>
  <c r="AB73" i="4"/>
  <c r="AB75" i="4"/>
  <c r="F73" i="4"/>
  <c r="F75" i="4"/>
  <c r="C73" i="4"/>
  <c r="C75" i="4"/>
  <c r="M73" i="4"/>
  <c r="M75" i="4"/>
  <c r="AK73" i="3"/>
  <c r="AK75" i="3"/>
  <c r="U73" i="3"/>
  <c r="U75" i="3"/>
  <c r="W76" i="4"/>
  <c r="W78" i="4"/>
  <c r="W79" i="4" s="1"/>
  <c r="AA73" i="3"/>
  <c r="AA75" i="3"/>
  <c r="AF73" i="4"/>
  <c r="AF75" i="4"/>
  <c r="H63" i="2"/>
  <c r="AM60" i="4"/>
  <c r="AM61" i="4" s="1"/>
  <c r="AM49" i="4"/>
  <c r="W76" i="3"/>
  <c r="W78" i="3"/>
  <c r="W79" i="3" s="1"/>
  <c r="G73" i="4"/>
  <c r="G75" i="4"/>
  <c r="N73" i="4"/>
  <c r="N75" i="4"/>
  <c r="AM72" i="3"/>
  <c r="AN69" i="3"/>
  <c r="M73" i="3"/>
  <c r="M75" i="3"/>
  <c r="H73" i="4"/>
  <c r="H75" i="4"/>
  <c r="B73" i="3"/>
  <c r="B75" i="3"/>
  <c r="G76" i="3"/>
  <c r="G78" i="3"/>
  <c r="G79" i="3" s="1"/>
  <c r="D73" i="4"/>
  <c r="D75" i="4"/>
  <c r="AD76" i="3"/>
  <c r="AD78" i="3"/>
  <c r="AD79" i="3" s="1"/>
  <c r="T76" i="4"/>
  <c r="T78" i="4"/>
  <c r="T79" i="4" s="1"/>
  <c r="Q73" i="3"/>
  <c r="Q75" i="3"/>
  <c r="B73" i="4"/>
  <c r="B75" i="4"/>
  <c r="R73" i="4"/>
  <c r="R75" i="4"/>
  <c r="V76" i="4" l="1"/>
  <c r="V78" i="4"/>
  <c r="V79" i="4" s="1"/>
  <c r="M76" i="3"/>
  <c r="M78" i="3"/>
  <c r="M79" i="3" s="1"/>
  <c r="C76" i="4"/>
  <c r="C78" i="4"/>
  <c r="C79" i="4" s="1"/>
  <c r="H76" i="3"/>
  <c r="H78" i="3"/>
  <c r="H79" i="3" s="1"/>
  <c r="L76" i="3"/>
  <c r="L78" i="3"/>
  <c r="L79" i="3" s="1"/>
  <c r="AE76" i="3"/>
  <c r="AE78" i="3"/>
  <c r="AE79" i="3" s="1"/>
  <c r="AC76" i="3"/>
  <c r="AC78" i="3"/>
  <c r="AC79" i="3" s="1"/>
  <c r="AH76" i="3"/>
  <c r="AH78" i="3"/>
  <c r="AH79" i="3" s="1"/>
  <c r="F76" i="3"/>
  <c r="F78" i="3"/>
  <c r="F79" i="3" s="1"/>
  <c r="B76" i="4"/>
  <c r="B78" i="4"/>
  <c r="B79" i="4" s="1"/>
  <c r="M76" i="4"/>
  <c r="M78" i="4"/>
  <c r="M79" i="4" s="1"/>
  <c r="AI76" i="4"/>
  <c r="AI78" i="4"/>
  <c r="AI79" i="4" s="1"/>
  <c r="AH76" i="4"/>
  <c r="AH78" i="4"/>
  <c r="AH79" i="4" s="1"/>
  <c r="AE76" i="4"/>
  <c r="AE78" i="4"/>
  <c r="AE79" i="4" s="1"/>
  <c r="D76" i="4"/>
  <c r="D78" i="4"/>
  <c r="D79" i="4" s="1"/>
  <c r="AB76" i="3"/>
  <c r="AB78" i="3"/>
  <c r="AB79" i="3" s="1"/>
  <c r="Z76" i="3"/>
  <c r="Z78" i="3"/>
  <c r="Z79" i="3" s="1"/>
  <c r="O76" i="4"/>
  <c r="O78" i="4"/>
  <c r="O79" i="4" s="1"/>
  <c r="X76" i="3"/>
  <c r="X78" i="3"/>
  <c r="X79" i="3" s="1"/>
  <c r="AA76" i="3"/>
  <c r="AA78" i="3"/>
  <c r="AA79" i="3" s="1"/>
  <c r="AM73" i="3"/>
  <c r="AN72" i="3"/>
  <c r="AM75" i="3"/>
  <c r="B76" i="3"/>
  <c r="B78" i="3"/>
  <c r="B79" i="3" s="1"/>
  <c r="F76" i="4"/>
  <c r="F78" i="4"/>
  <c r="F79" i="4" s="1"/>
  <c r="E76" i="4"/>
  <c r="E78" i="4"/>
  <c r="E79" i="4" s="1"/>
  <c r="AC76" i="4"/>
  <c r="AC78" i="4"/>
  <c r="AC79" i="4" s="1"/>
  <c r="G76" i="4"/>
  <c r="G78" i="4"/>
  <c r="G79" i="4" s="1"/>
  <c r="AK76" i="3"/>
  <c r="AK78" i="3"/>
  <c r="AK79" i="3" s="1"/>
  <c r="AB76" i="4"/>
  <c r="AB78" i="4"/>
  <c r="AB79" i="4" s="1"/>
  <c r="AA76" i="4"/>
  <c r="AA78" i="4"/>
  <c r="AA79" i="4" s="1"/>
  <c r="V76" i="3"/>
  <c r="V78" i="3"/>
  <c r="V79" i="3" s="1"/>
  <c r="T76" i="3"/>
  <c r="T78" i="3"/>
  <c r="T79" i="3" s="1"/>
  <c r="AF76" i="3"/>
  <c r="AF78" i="3"/>
  <c r="AF79" i="3" s="1"/>
  <c r="AI76" i="3"/>
  <c r="AI78" i="3"/>
  <c r="AI79" i="3" s="1"/>
  <c r="Q76" i="3"/>
  <c r="Q78" i="3"/>
  <c r="Q79" i="3" s="1"/>
  <c r="AM73" i="4"/>
  <c r="AN72" i="4"/>
  <c r="AM75" i="4"/>
  <c r="N76" i="4"/>
  <c r="N78" i="4"/>
  <c r="N79" i="4" s="1"/>
  <c r="U76" i="3"/>
  <c r="U78" i="3"/>
  <c r="U79" i="3" s="1"/>
  <c r="L76" i="4"/>
  <c r="L78" i="4"/>
  <c r="L79" i="4" s="1"/>
  <c r="R76" i="4"/>
  <c r="R78" i="4"/>
  <c r="R79" i="4" s="1"/>
  <c r="H76" i="4"/>
  <c r="H78" i="4"/>
  <c r="H79" i="4" s="1"/>
  <c r="AF76" i="4"/>
  <c r="AF78" i="4"/>
  <c r="AF79" i="4" s="1"/>
  <c r="D76" i="3"/>
  <c r="D78" i="3"/>
  <c r="D79" i="3" s="1"/>
  <c r="AM76" i="4" l="1"/>
  <c r="AN75" i="4"/>
  <c r="AM78" i="4"/>
  <c r="AM76" i="3"/>
  <c r="AN75" i="3"/>
  <c r="AM78" i="3"/>
  <c r="AM93" i="4" l="1"/>
  <c r="AM79" i="4"/>
  <c r="AN78" i="4"/>
  <c r="AM93" i="3"/>
  <c r="AM79" i="3"/>
  <c r="AN78" i="3"/>
  <c r="AN93" i="3" l="1"/>
  <c r="AM98" i="3"/>
  <c r="AM94" i="3"/>
  <c r="AM98" i="4"/>
  <c r="AM94" i="4"/>
  <c r="AN93" i="4"/>
  <c r="AM99" i="3" l="1"/>
  <c r="AN98" i="3"/>
  <c r="AM99" i="4"/>
  <c r="AN98" i="4"/>
</calcChain>
</file>

<file path=xl/comments1.xml><?xml version="1.0" encoding="utf-8"?>
<comments xmlns="http://schemas.openxmlformats.org/spreadsheetml/2006/main">
  <authors>
    <author/>
  </authors>
  <commentList>
    <comment ref="AL18" authorId="0">
      <text>
        <r>
          <rPr>
            <sz val="11"/>
            <color rgb="FF000000"/>
            <rFont val="Calibri"/>
            <family val="2"/>
            <charset val="1"/>
          </rPr>
          <t>BERNARDO:
Venta Neta Total LTH Noroeste y Dgo</t>
        </r>
      </text>
    </comment>
    <comment ref="AL19" authorId="0">
      <text>
        <r>
          <rPr>
            <sz val="11"/>
            <color rgb="FF000000"/>
            <rFont val="Calibri"/>
            <family val="2"/>
            <charset val="1"/>
          </rPr>
          <t>BERNARDO:
Venta Neta Total LTH Sureste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L18" authorId="0">
      <text>
        <r>
          <rPr>
            <sz val="11"/>
            <color rgb="FF000000"/>
            <rFont val="Calibri"/>
            <family val="2"/>
            <charset val="1"/>
          </rPr>
          <t>BERNARDO:
Venta Neta Total LTH Noroeste y Dgo</t>
        </r>
      </text>
    </comment>
    <comment ref="AL19" authorId="0">
      <text>
        <r>
          <rPr>
            <sz val="11"/>
            <color rgb="FF000000"/>
            <rFont val="Calibri"/>
            <family val="2"/>
            <charset val="1"/>
          </rPr>
          <t>BERNARDO:
Venta Neta Total LTH Sureste</t>
        </r>
      </text>
    </comment>
  </commentList>
</comments>
</file>

<file path=xl/sharedStrings.xml><?xml version="1.0" encoding="utf-8"?>
<sst xmlns="http://schemas.openxmlformats.org/spreadsheetml/2006/main" count="765" uniqueCount="396">
  <si>
    <t>GRUPO MORSA DE MEXICO,  S.A. DE C.V.</t>
  </si>
  <si>
    <t>ACTIVO</t>
  </si>
  <si>
    <t>PASIVO</t>
  </si>
  <si>
    <t xml:space="preserve">            CIRCULANTE</t>
  </si>
  <si>
    <t>%</t>
  </si>
  <si>
    <t xml:space="preserve">            A CORTO PLAZO</t>
  </si>
  <si>
    <t>FONDO FIJO DE CAJA</t>
  </si>
  <si>
    <t>PROVEEDORES</t>
  </si>
  <si>
    <t>BANCOS NACIONALES</t>
  </si>
  <si>
    <t>PROVEEDORES EXTRANJEROS</t>
  </si>
  <si>
    <t>BANCOS EXTRANJEROS</t>
  </si>
  <si>
    <t>ACREEDORES DIVERSOS</t>
  </si>
  <si>
    <t>INVERSIONES EN VALORES</t>
  </si>
  <si>
    <t>IMPUESTOS POR PAGAR</t>
  </si>
  <si>
    <t>CLIENTES</t>
  </si>
  <si>
    <t>IVA POR PAGAR</t>
  </si>
  <si>
    <t>EST. PARA CTAS INCOBRABLES</t>
  </si>
  <si>
    <t>INTERESES POR PAGAR</t>
  </si>
  <si>
    <t>DOCUMENTOS POR COBRAR</t>
  </si>
  <si>
    <t>DOCUMENTOS POR PAGAR</t>
  </si>
  <si>
    <t>DEUDORES DIVERSOS</t>
  </si>
  <si>
    <t>PRESTAMOS BANCARIOS CP</t>
  </si>
  <si>
    <t>IVA POR RECUPERAR</t>
  </si>
  <si>
    <t>IVA RECUPERADO</t>
  </si>
  <si>
    <t>ANTICIPO A PROVEEDORES</t>
  </si>
  <si>
    <t>ALMACEN</t>
  </si>
  <si>
    <t xml:space="preserve">           A LARGO PLAZO</t>
  </si>
  <si>
    <t>ESTIMACIÓN DE INVENTARIOS DE LENTO MOVIMIENTO</t>
  </si>
  <si>
    <t>PRESTAMOS BANCARIOS LP</t>
  </si>
  <si>
    <t xml:space="preserve">             FIJO</t>
  </si>
  <si>
    <t>EQUIPO DE TRANSPORTE</t>
  </si>
  <si>
    <t>ISR DIFERIDO</t>
  </si>
  <si>
    <t>DEP ACUM EQ. DE TRANSP.</t>
  </si>
  <si>
    <t>EQUIPO DE OFICINA Y ALMACEN</t>
  </si>
  <si>
    <t>DEP. ACUM DE EQ. DE OF. Y ALMACEN</t>
  </si>
  <si>
    <t xml:space="preserve">            TOTAL PASIVO</t>
  </si>
  <si>
    <t>EQUIPO DE COMPUTO</t>
  </si>
  <si>
    <t>DEP. ACUM, EQ, COMPUTO</t>
  </si>
  <si>
    <t>ESTANTERIA</t>
  </si>
  <si>
    <t>CAPITAL CONTABLE</t>
  </si>
  <si>
    <t>DEP. ACUM. ESTANTERIA</t>
  </si>
  <si>
    <t>MEJORAS A LOCALES ARRENDADOS</t>
  </si>
  <si>
    <t>CAPITAL SOCIAL</t>
  </si>
  <si>
    <t>DEP. ACUM MEJORA A LOC. ARREND.</t>
  </si>
  <si>
    <t>RESERVA LEGAL</t>
  </si>
  <si>
    <t>MAQUINARIA Y EQUIPO</t>
  </si>
  <si>
    <t>RESULTADO DE EJERCICIOS ANTERIORES</t>
  </si>
  <si>
    <t>DEPREC. ACUM. MAQUINARIA Y EQUIPO</t>
  </si>
  <si>
    <t>CAPITAL CONTABLE ACTUALIZADO</t>
  </si>
  <si>
    <t>ACTIVOS INTANGIBLES</t>
  </si>
  <si>
    <t>RESULTADO DEL EJERCICIO</t>
  </si>
  <si>
    <t>DEP. ACUM, ACTIVOS INTANGIBLES</t>
  </si>
  <si>
    <t>ACTUALIZACION ACTIVOS FIJOS</t>
  </si>
  <si>
    <t>TOTAL CAPITAL</t>
  </si>
  <si>
    <t>ACTUALIZACION DEPREC. ACTIVOS</t>
  </si>
  <si>
    <t xml:space="preserve">             DIFERIDO</t>
  </si>
  <si>
    <t>ANTICIPO DE IMPUESTOS</t>
  </si>
  <si>
    <t>IMPUESTOS POR COMPENSAR</t>
  </si>
  <si>
    <t>DEPOSITOS EN GARANTIA</t>
  </si>
  <si>
    <t>SEGUROS PAGADOS POR ANT.</t>
  </si>
  <si>
    <t>RENTAS PAGADAS POR ANT.</t>
  </si>
  <si>
    <t>TOTAL ACTIVO</t>
  </si>
  <si>
    <t>TOTAL PASIVO MAS CAPITAL</t>
  </si>
  <si>
    <t>C.P. FIDEL LOPEZ ANGULO</t>
  </si>
  <si>
    <t>SRA. SANDRA LUZ VAZQUEZ OJEDA</t>
  </si>
  <si>
    <t>REPRESENTANTE LEGAL</t>
  </si>
  <si>
    <t>DIRECTOR GENERAL</t>
  </si>
  <si>
    <t>GRUPO MORSA DE MEXICO, S.A. DE C.V.</t>
  </si>
  <si>
    <t>MENSUAL</t>
  </si>
  <si>
    <t>DIFERENCIA</t>
  </si>
  <si>
    <t>VENTAS</t>
  </si>
  <si>
    <t>DEVOLUCIONES S/ VENTAS</t>
  </si>
  <si>
    <t>DESCUENTOS Y BON. S/ VENTAS</t>
  </si>
  <si>
    <t>SUMA DESC.Y DEV.S/VENTA</t>
  </si>
  <si>
    <t>VENTAS NETAS</t>
  </si>
  <si>
    <t>COSTO DE VENTAS</t>
  </si>
  <si>
    <t>DIFERENCIA ENTRE COSTO PROMEDIO Y NOTA DE CREDITO</t>
  </si>
  <si>
    <t>COSTO DE VENTAS BRUTO</t>
  </si>
  <si>
    <t>DESCTOS. Y BONIF. S/COMPRAS (PRORRATEADOS)</t>
  </si>
  <si>
    <t>DESCTOS. Y BONIF. S/COMPRAS (DIRECTOS)</t>
  </si>
  <si>
    <t>DESC. PRONTOS PAGOS DIRECTOS (610)</t>
  </si>
  <si>
    <t>DESCTOS. POR VOLUMEN (680)</t>
  </si>
  <si>
    <t>SUMA</t>
  </si>
  <si>
    <t>COSTO DE VENTAS NETO</t>
  </si>
  <si>
    <t>UTILIDAD BRUTA</t>
  </si>
  <si>
    <t>GASTOS DE OPERACIÓN</t>
  </si>
  <si>
    <t>GASTOS DE VENTA</t>
  </si>
  <si>
    <t>GASTOS DE ADMON.</t>
  </si>
  <si>
    <t>GASTOS DE DISTRIBUCION</t>
  </si>
  <si>
    <t>GASTOS DE OPERACIÓN NO CONTINUA</t>
  </si>
  <si>
    <t>GASTOS DE IMPORTACION</t>
  </si>
  <si>
    <t>GASTOS CORP. DIRECCION</t>
  </si>
  <si>
    <t>GASTOS CORP. ADMINISTRACION</t>
  </si>
  <si>
    <t>GASTOS CORP. CONTABILIDAD</t>
  </si>
  <si>
    <t>GASTOS CORP. INFORMATICA</t>
  </si>
  <si>
    <t>GASTOS CORP. NOMINA</t>
  </si>
  <si>
    <t>GASTOS CORP. PAGOS</t>
  </si>
  <si>
    <t>GASTOS CORP. SURESTE</t>
  </si>
  <si>
    <t>GASTOS CORP. NOROESTE</t>
  </si>
  <si>
    <t>GASTOS CORP. OCCIDENTE</t>
  </si>
  <si>
    <t>GASTOS CORP. CS LTH NOROESTE Y DGO</t>
  </si>
  <si>
    <t>GASTOS CORP. CS LTH SURESTE</t>
  </si>
  <si>
    <t>GASTOS CORP. CENTRO DE SERVICIO LTH</t>
  </si>
  <si>
    <t>GASTOS CORP. NAC. VENTAS</t>
  </si>
  <si>
    <t>GASTOS FINANCIEROS INTERESES BANCARIOS</t>
  </si>
  <si>
    <t>GASTOS FINANCIEROS OTROS CONCEPTOS</t>
  </si>
  <si>
    <t>OTROS GASTOS</t>
  </si>
  <si>
    <t>OTROS INGRESOS</t>
  </si>
  <si>
    <t>PRODUCTOS FINANCIEROS</t>
  </si>
  <si>
    <t>GASTOS POR CUENTA DE PROVS</t>
  </si>
  <si>
    <t>DEPRECIACIONES Y AMORTIZACIONES</t>
  </si>
  <si>
    <t xml:space="preserve"> </t>
  </si>
  <si>
    <t>UTILIDAD NETA ANTES DE IMPUESTOS</t>
  </si>
  <si>
    <t>Elaborado por : C.P. Juvencio Nevarez Rocha</t>
  </si>
  <si>
    <t>ACUMULADO</t>
  </si>
  <si>
    <t>TOTAL GRUPO</t>
  </si>
  <si>
    <t>lth n y dgo</t>
  </si>
  <si>
    <t>LTH Surest</t>
  </si>
  <si>
    <t>ZONA OCCIDENTE</t>
  </si>
  <si>
    <t>ZONA NOROESTE</t>
  </si>
  <si>
    <t>DIVISIÓN DIESEL</t>
  </si>
  <si>
    <t>ZONA SURESTE</t>
  </si>
  <si>
    <t>CENTROS DE SERVICIOS LTH</t>
  </si>
  <si>
    <t>12-GUADALAJARA</t>
  </si>
  <si>
    <t>07-TEPIC</t>
  </si>
  <si>
    <t>10-DURANGO</t>
  </si>
  <si>
    <t>39-QUERETARO</t>
  </si>
  <si>
    <t>03-MAZATLAN</t>
  </si>
  <si>
    <t>40-ZAPOPAN</t>
  </si>
  <si>
    <t>15-VERACRUZ</t>
  </si>
  <si>
    <t>01-CULIACAN</t>
  </si>
  <si>
    <t>02-LOS MOCHIS</t>
  </si>
  <si>
    <t>31-HERMOSILLO</t>
  </si>
  <si>
    <t>34-OBREGON</t>
  </si>
  <si>
    <t>05-LA PAZ</t>
  </si>
  <si>
    <t>21-DIESEL</t>
  </si>
  <si>
    <t xml:space="preserve">18-DIESEL </t>
  </si>
  <si>
    <t>04-MERIDA</t>
  </si>
  <si>
    <t>14-CAMPECHE</t>
  </si>
  <si>
    <t>06-CANCUN</t>
  </si>
  <si>
    <t>09-VILLAHERMOSA</t>
  </si>
  <si>
    <t>OAXACA</t>
  </si>
  <si>
    <t>16-LTH</t>
  </si>
  <si>
    <t>29-LTH</t>
  </si>
  <si>
    <t>24-LTH</t>
  </si>
  <si>
    <t>26-LTH</t>
  </si>
  <si>
    <t>25-LTH</t>
  </si>
  <si>
    <t>37-LTH</t>
  </si>
  <si>
    <t>30-LTH</t>
  </si>
  <si>
    <t>28-LTH</t>
  </si>
  <si>
    <t>35-LTH</t>
  </si>
  <si>
    <t>38-LTH</t>
  </si>
  <si>
    <t>LTH</t>
  </si>
  <si>
    <t>TOTAL</t>
  </si>
  <si>
    <t>DEL VALLE</t>
  </si>
  <si>
    <t>MOCHIS</t>
  </si>
  <si>
    <t>CULIACAN</t>
  </si>
  <si>
    <t>MAZATLAN</t>
  </si>
  <si>
    <t>MERIDA</t>
  </si>
  <si>
    <t>CAMPECHE</t>
  </si>
  <si>
    <t>CD DEL CARMEN</t>
  </si>
  <si>
    <t>CANCUN</t>
  </si>
  <si>
    <t>DURANGO</t>
  </si>
  <si>
    <t>PESCADOR</t>
  </si>
  <si>
    <t>DGO FCO VILLA</t>
  </si>
  <si>
    <t>TUXTLA</t>
  </si>
  <si>
    <t>TAPACHULA</t>
  </si>
  <si>
    <t>DEV. S/VENTAS</t>
  </si>
  <si>
    <t>DCTOS Y BON S/VENTAS</t>
  </si>
  <si>
    <t>DESCTOS Y BONIF SOBRE COMPRAS PRORRATEADOS</t>
  </si>
  <si>
    <t>SUMA DESCUENTOS SOBRE COMPRA</t>
  </si>
  <si>
    <t>MARGEN DE UTILIDAD</t>
  </si>
  <si>
    <t>GASTOS  SUCURSAL</t>
  </si>
  <si>
    <t>VENTA</t>
  </si>
  <si>
    <t>ADMINISTRACION</t>
  </si>
  <si>
    <t>DISTRIBUCION</t>
  </si>
  <si>
    <t>NOMINA</t>
  </si>
  <si>
    <t>RENTA</t>
  </si>
  <si>
    <t>COMISIONES</t>
  </si>
  <si>
    <t>TOTAL GASTOS SUCURSAL</t>
  </si>
  <si>
    <t>UTILIDAD OPERATIVA DE SUCURSAL  (1 )</t>
  </si>
  <si>
    <t>OTROS GASTOS SUCURSAL</t>
  </si>
  <si>
    <t>DEPRECIACIONES</t>
  </si>
  <si>
    <t>AMORTIZACION DE SEGUROS Y FIANZAS</t>
  </si>
  <si>
    <t>PARTIDAS DISCONTINUAS</t>
  </si>
  <si>
    <t>GASTOS POR CUENTA DE PROVEEDORES</t>
  </si>
  <si>
    <t>OTROS INGRESOS DE SUCURSAL</t>
  </si>
  <si>
    <t>TOTAL otros GASTOS SUCURSAL</t>
  </si>
  <si>
    <t>UTILIDAD OPERATIVA DE SUCURSAL  (2)</t>
  </si>
  <si>
    <t xml:space="preserve">GASTOS REGIONALES  </t>
  </si>
  <si>
    <t>CORPORATIVO SURESTE</t>
  </si>
  <si>
    <t>CORPORATIVO NOROESTE</t>
  </si>
  <si>
    <t>CORPORATIVO OCCIDENTE</t>
  </si>
  <si>
    <t>CORPORATIVO CS LTH NOROESTE Y DURANGO</t>
  </si>
  <si>
    <t>611. (508)</t>
  </si>
  <si>
    <t>611. (509)</t>
  </si>
  <si>
    <t>611. (510)</t>
  </si>
  <si>
    <t>611. (515)</t>
  </si>
  <si>
    <t>611. (516)</t>
  </si>
  <si>
    <t>CORPORATIVO CS LTH SURESTE</t>
  </si>
  <si>
    <t>Corp Sureste</t>
  </si>
  <si>
    <t>Corp Noroeste</t>
  </si>
  <si>
    <t>Corp Occidente</t>
  </si>
  <si>
    <t>CorpLTH Nor y Dgo</t>
  </si>
  <si>
    <t>Corp LTH Sureste</t>
  </si>
  <si>
    <t>DEPRECIACIONES CORPORATIVOS REGIONALES</t>
  </si>
  <si>
    <t>AMORTIZACIONES SEG Y FIANZAS CORP REGIONALES</t>
  </si>
  <si>
    <t>NOMINA CORPORATIVOS</t>
  </si>
  <si>
    <t>TOTAL GASTOS REGIONALES</t>
  </si>
  <si>
    <t>TOTAL GASTOS</t>
  </si>
  <si>
    <t>% DE GASTO VS VENTA NETA</t>
  </si>
  <si>
    <t>UTILIDAD DE OPERACIÓN FINAL (3)</t>
  </si>
  <si>
    <t>GASTOS NACIONALES</t>
  </si>
  <si>
    <t>CORPORATIVO NACIONAL</t>
  </si>
  <si>
    <t>DIRECCION</t>
  </si>
  <si>
    <t>DEPRECIACIONES CORPORATIVO NACIONAL</t>
  </si>
  <si>
    <t>AMORTIZAC DE SEG Y FIANZAS Y DE ACT INTANGIBLES CORP NAC</t>
  </si>
  <si>
    <t xml:space="preserve">GASTOS FINANCIEROS INTERESES BANCARIOS </t>
  </si>
  <si>
    <t>OTROS GASTOS EXTRAORDINARIOS</t>
  </si>
  <si>
    <t>OTROS INGRESOS EXTRAORDINARIOS</t>
  </si>
  <si>
    <t>TOTAL GASTO NACIONAL Y DE DIRECCION</t>
  </si>
  <si>
    <t>UTILIDAD ANTES DE IMPTOS</t>
  </si>
  <si>
    <t>% DE UTILIDAD NETA</t>
  </si>
  <si>
    <t>ISR</t>
  </si>
  <si>
    <t>UTILIDAD NETA</t>
  </si>
  <si>
    <t>41-OAXACA</t>
  </si>
  <si>
    <t>42-LTH</t>
  </si>
  <si>
    <t>43-LTH</t>
  </si>
  <si>
    <t>RELACION ANALITICA DE GASTOS</t>
  </si>
  <si>
    <t>MONTH YEAR</t>
  </si>
  <si>
    <t>GASTOS MENSUALES</t>
  </si>
  <si>
    <t xml:space="preserve">DIF. Vs mismo mes en </t>
  </si>
  <si>
    <t>DIF. vs PERIODO ANT</t>
  </si>
  <si>
    <t>ENERO</t>
  </si>
  <si>
    <t>prev month</t>
  </si>
  <si>
    <t xml:space="preserve">$ $ $ </t>
  </si>
  <si>
    <t>% %</t>
  </si>
  <si>
    <t>prev year</t>
  </si>
  <si>
    <t>current year</t>
  </si>
  <si>
    <t>% % %</t>
  </si>
  <si>
    <t>GRUPO MORSA DE MÉXICO SA DE CV</t>
  </si>
  <si>
    <t>RELACION ANALITICA ACUMULADA DE GASTOS CORPORATIVOS</t>
  </si>
  <si>
    <t>CORPORATIVO</t>
  </si>
  <si>
    <t>501-DIRECCION GENERAL</t>
  </si>
  <si>
    <t>502-ADMINISTRATIVO</t>
  </si>
  <si>
    <t>503-CONTABILIDAD</t>
  </si>
  <si>
    <t>504-INFORMATICA</t>
  </si>
  <si>
    <t>505-NOMINA</t>
  </si>
  <si>
    <t>506-PAGOS</t>
  </si>
  <si>
    <t>518-CORPORATIVO NAC. VENTAS</t>
  </si>
  <si>
    <t>517-CORPORATIVO NAC. CSLTH</t>
  </si>
  <si>
    <t>508-CORPORATIVO SURESTE</t>
  </si>
  <si>
    <t>509-CORPORATIVO NOROESTE</t>
  </si>
  <si>
    <t>510-CORPORATIVO OCCIDENTE</t>
  </si>
  <si>
    <t>515-CORPORATIVO CSLTH NOR Y DUR</t>
  </si>
  <si>
    <t>516-CORPORATIVO CSLTH SURESTE</t>
  </si>
  <si>
    <t>TOTAL GENERAL</t>
  </si>
  <si>
    <t>Honorarios Personas Morales</t>
  </si>
  <si>
    <t>Honorarios Administrativos</t>
  </si>
  <si>
    <t>Asesoría Contable y Fiscal</t>
  </si>
  <si>
    <t>Honorarios por Dictamenes</t>
  </si>
  <si>
    <t>Prest. de Serv. Mayoreo Occ. Ref.</t>
  </si>
  <si>
    <t>Prest. de Serv. Pers. Estrategico, S.C.</t>
  </si>
  <si>
    <t>Prest. de Serv. Otras S.C.</t>
  </si>
  <si>
    <t>Prest. de Serv. VOH Comercializadora</t>
  </si>
  <si>
    <t>Com. Merc. - Otros</t>
  </si>
  <si>
    <t>Mant. y Cons. - Eq. de Transporte</t>
  </si>
  <si>
    <t>Mant. y Cons. - Eq. de Oficina</t>
  </si>
  <si>
    <t>Mant. y Cons. - Eq. de Computo</t>
  </si>
  <si>
    <t>Mant. y Cons. - Locales Arrendados</t>
  </si>
  <si>
    <t>Viaticos- Peajes</t>
  </si>
  <si>
    <t>Arrendamiento Personas Fisicas</t>
  </si>
  <si>
    <t>Arrendamiento Personas Fisicas FV</t>
  </si>
  <si>
    <t>Arrendamiento Muebles</t>
  </si>
  <si>
    <t>Servicio de Mensajeria</t>
  </si>
  <si>
    <t>Estacionamiento</t>
  </si>
  <si>
    <t>Pub. y Prop. - Prensa</t>
  </si>
  <si>
    <t>Pub. y Prop. - Articulos Publicitarios</t>
  </si>
  <si>
    <t>Publicidad</t>
  </si>
  <si>
    <t>Telmex</t>
  </si>
  <si>
    <t>Celulares</t>
  </si>
  <si>
    <t>Celulares Comercializacion</t>
  </si>
  <si>
    <t>Radiocomunicacion</t>
  </si>
  <si>
    <t>Tarjetas Telefonicas</t>
  </si>
  <si>
    <t>Agua Potable</t>
  </si>
  <si>
    <t>Agua Electropura</t>
  </si>
  <si>
    <t>Energia Electrica</t>
  </si>
  <si>
    <t>Pap. y Arts. de Escritorio</t>
  </si>
  <si>
    <t>Articulos de Limpieza</t>
  </si>
  <si>
    <t>Camaras Patronales</t>
  </si>
  <si>
    <t>Servicio de Internet</t>
  </si>
  <si>
    <t>Membresias</t>
  </si>
  <si>
    <t>Donativos</t>
  </si>
  <si>
    <t>Consumibles Eq. de Impresion</t>
  </si>
  <si>
    <t>Diversos</t>
  </si>
  <si>
    <t>No Deducibles</t>
  </si>
  <si>
    <t>Seguridad y Vigilancia</t>
  </si>
  <si>
    <t>Libros y Revistas</t>
  </si>
  <si>
    <t>Conferencias y Eventos</t>
  </si>
  <si>
    <t>Deprec. de Eq. de Transporte</t>
  </si>
  <si>
    <t>Deprec. de Eq. de Oficina</t>
  </si>
  <si>
    <t>Deprec. de Eq. de Computo</t>
  </si>
  <si>
    <t>Amortización Activos Intangibles</t>
  </si>
  <si>
    <t>Comisión por Consumo de Combustible</t>
  </si>
  <si>
    <t>Capacitacion y Adiestramiento</t>
  </si>
  <si>
    <t>Licencias Software</t>
  </si>
  <si>
    <t>Asesoria en Sistemas</t>
  </si>
  <si>
    <t>Sueldos</t>
  </si>
  <si>
    <t>Vacaciones</t>
  </si>
  <si>
    <t>Aguinaldo Gravado</t>
  </si>
  <si>
    <t>Aguinaldo Exento</t>
  </si>
  <si>
    <t>Prima Vacacional Gravado</t>
  </si>
  <si>
    <t>Prima Vacacional Exento</t>
  </si>
  <si>
    <t>Cesantia y Vejez</t>
  </si>
  <si>
    <t>Pago Por Cta. De Proveedores</t>
  </si>
  <si>
    <t>Combustibles y Lubricantes</t>
  </si>
  <si>
    <t>Honorarios Personas Fisicas</t>
  </si>
  <si>
    <t>Honorarios Comercializacion</t>
  </si>
  <si>
    <t>Prest. de Serv. de Personal</t>
  </si>
  <si>
    <t>Com. Merc. - Comercialización</t>
  </si>
  <si>
    <t>Mant. y Cons. - Eq. de Almacen</t>
  </si>
  <si>
    <t>Viaticos- Hospedaje</t>
  </si>
  <si>
    <t>Viaticos- Alimentacion</t>
  </si>
  <si>
    <t>Viaticos- Transporte</t>
  </si>
  <si>
    <t>Viaticos- Combustible Pagos Electrónicos</t>
  </si>
  <si>
    <t>Viaticos- Cap. Conferencias</t>
  </si>
  <si>
    <t>Viaticos- Cap. Asistentes</t>
  </si>
  <si>
    <t>Arrendamiento Personas Morales</t>
  </si>
  <si>
    <t>Arrendamiento Personas Morales FV</t>
  </si>
  <si>
    <t>Fletes y Acarreos. - Envio a Ctes</t>
  </si>
  <si>
    <t>Fletes y Acarreos. - Traspasos entre Sucursales</t>
  </si>
  <si>
    <t>Pub. y Prop. - Espectaculares</t>
  </si>
  <si>
    <t>Pub. y Prop. - Radio</t>
  </si>
  <si>
    <t>Pub. y Prop. - Television</t>
  </si>
  <si>
    <t>Redes Telefonicas</t>
  </si>
  <si>
    <t>Forma Continua</t>
  </si>
  <si>
    <t>Sist. de Monitoreo y Seguridad</t>
  </si>
  <si>
    <t>Accesorios. Eq. de Transporte</t>
  </si>
  <si>
    <t>Accesorios. Eq. de Oficina</t>
  </si>
  <si>
    <t>Accesorios. Eq. de Computo</t>
  </si>
  <si>
    <t>Accesorios. Eq. de Almacen</t>
  </si>
  <si>
    <t>Envolturas y Empaques</t>
  </si>
  <si>
    <t>Impuestos y Derechos</t>
  </si>
  <si>
    <t>Permisos de Estacionamientos</t>
  </si>
  <si>
    <t>Permisos de Carga y Descarga</t>
  </si>
  <si>
    <t>Servicios de Recoleccion de Basura</t>
  </si>
  <si>
    <t>Seg. y Fianzas - Eq. de Transporte</t>
  </si>
  <si>
    <t>Seg. y Fianzas - Edificio y Construccion</t>
  </si>
  <si>
    <t>Seg. y Fianzas - Vendedores</t>
  </si>
  <si>
    <t>Seg. y Fianzas - Arrastre de Mercancia</t>
  </si>
  <si>
    <t>Seg. y Fianzas - Hombre Clave</t>
  </si>
  <si>
    <t>Carga y Descarga</t>
  </si>
  <si>
    <t>Recargos</t>
  </si>
  <si>
    <t>Cuentas Incobrables</t>
  </si>
  <si>
    <t>Deprec. de Eq. de Almacen</t>
  </si>
  <si>
    <t>Deprec. de Mejoras  a Locales Arrendados</t>
  </si>
  <si>
    <t>Deprec. de Maquinaria y Equipo</t>
  </si>
  <si>
    <t>Comision por Emision de Boletos de Avion</t>
  </si>
  <si>
    <t>Comision por Derecho de Poliza</t>
  </si>
  <si>
    <t>Perdida por Caso Fortuito</t>
  </si>
  <si>
    <t>Prov.  Prestación de Servicios</t>
  </si>
  <si>
    <t>Arrendamiento Puro Estanteria</t>
  </si>
  <si>
    <t>Arrendamiento Puro Equipo de Transporte</t>
  </si>
  <si>
    <t>Arrendamiento Puro Equipo de Oficina</t>
  </si>
  <si>
    <t>Arrendamiento Puro Equipo de Computo</t>
  </si>
  <si>
    <t>Arrendamiento Puro Equipo Conmutador</t>
  </si>
  <si>
    <t>Estimacion Para Cuentas Incobrables</t>
  </si>
  <si>
    <t>Gratificaciones</t>
  </si>
  <si>
    <t>Prima de Antiguedad Gravada</t>
  </si>
  <si>
    <t>Prima de Antiguedad Exenta</t>
  </si>
  <si>
    <t>Indemnizacion Gravado</t>
  </si>
  <si>
    <t>Indemnizacion Exento</t>
  </si>
  <si>
    <t>Compensacion por retiro voluntario Gravado</t>
  </si>
  <si>
    <t>Compensacion por retiro voluntario Exento</t>
  </si>
  <si>
    <t>Vales de despensa</t>
  </si>
  <si>
    <t>Fondo de ahorro</t>
  </si>
  <si>
    <t>Estimulos al personal</t>
  </si>
  <si>
    <t>Otras prestaciones al personal</t>
  </si>
  <si>
    <t>Cuotas al IMSS</t>
  </si>
  <si>
    <t>Aportaciones al 2% SAR</t>
  </si>
  <si>
    <t>Aportaciones al 5% Infonavit</t>
  </si>
  <si>
    <t>Impuesto estatal sobre nominas</t>
  </si>
  <si>
    <t>Gtos Estrictam. Indisp. Alimentacion</t>
  </si>
  <si>
    <t>Gtos Estrictam. Indisp. Transportes</t>
  </si>
  <si>
    <t>RELACION ANALITICA MENSUAL DE GASTOS CORPORATIVOS</t>
  </si>
  <si>
    <t>OCTUBRE 2020</t>
  </si>
  <si>
    <t>BALANCE GENERAL AL 31 DE OCTUBRE DE 2020</t>
  </si>
  <si>
    <t>NOVBRE/2020</t>
  </si>
  <si>
    <t>NOVIEMBRE/2019</t>
  </si>
  <si>
    <t>ESTADO DE RESULTADOS DEL 1 DE ENERO AL 30 DE NOVIEMBRE DE 2020</t>
  </si>
  <si>
    <t>ESTADO DE RESULTADOS DEL 01 AL 30 DE NOVIEMBRE DE  2020</t>
  </si>
  <si>
    <t>NOVIEMBRE 2020</t>
  </si>
  <si>
    <t>NOVIEMBRE 2019</t>
  </si>
  <si>
    <t>ESTADO  DE  RESULTADOS  ACUMULADO  NOVIEMBRE  DE  2020</t>
  </si>
  <si>
    <t>ESTADO  DE  RESULTADOS DE NOVIEMBRE  DE  2020</t>
  </si>
  <si>
    <t>44-TORREON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</si>
</sst>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-* #,##0.00_-;\-* #,##0.00_-;_-* &quot;-&quot;??_-;_-@_-"/>
    <numFmt numFmtId="164" formatCode="[$-409]_(* #,##0.00_);_(* \(#,##0.00\);_(* \-??_);_(@_)"/>
    <numFmt numFmtId="165" formatCode="_-* #,##0.00_-;\-* #,##0.00_-;_-* \-??_-;_-@_-"/>
    <numFmt numFmtId="166" formatCode="[$-409]_(* #,##0_);_(* \(#,##0\);_(* \-_);_(@_)"/>
    <numFmt numFmtId="167" formatCode="[$-409]_(\$* #,##0_);_(\$* \(#,##0\);_(\$* \-_);_(@_)"/>
    <numFmt numFmtId="168" formatCode="#,###.00;[Red]\-#,###.00"/>
    <numFmt numFmtId="169" formatCode="0.00%;[Red]\-0.00%"/>
    <numFmt numFmtId="170" formatCode="#,##0_ ;[Red]\-#,##0\ "/>
    <numFmt numFmtId="171" formatCode="[$-409]mmm\-yy"/>
    <numFmt numFmtId="172" formatCode="#,##0_ ;\-#,##0\ "/>
    <numFmt numFmtId="173" formatCode="#,##0.00_ ;[Red]\-#,##0.00\ "/>
    <numFmt numFmtId="174" formatCode="#,##0.00_ ;\-#,##0.00\ "/>
    <numFmt numFmtId="175" formatCode="[$-409]#,##0.00"/>
    <numFmt numFmtId="176" formatCode="\$#,##0.00"/>
    <numFmt numFmtId="177" formatCode="[$-409]_(\$* #,##0.00_);_(\$* \(#,##0.00\);_(\$* \-??_);_(@_)"/>
    <numFmt numFmtId="178" formatCode="0.00%_ ;[Red]\-0.00%"/>
    <numFmt numFmtId="179" formatCode="[$-409]#,##0.00_);[Red]\(#,##0.00\)"/>
    <numFmt numFmtId="180" formatCode="0.00_ ;[Red]\-0.00\ "/>
    <numFmt numFmtId="181" formatCode="0_ ;[Red]\-0\ "/>
    <numFmt numFmtId="182" formatCode="0_ ;\-0\ "/>
  </numFmts>
  <fonts count="5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3C3C3C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Arial Black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1"/>
      <name val="Arial Black"/>
      <family val="2"/>
      <charset val="1"/>
    </font>
    <font>
      <sz val="10"/>
      <name val="Arial Black"/>
      <family val="2"/>
      <charset val="1"/>
    </font>
    <font>
      <b/>
      <sz val="12"/>
      <name val="Arial Black"/>
      <family val="2"/>
      <charset val="1"/>
    </font>
    <font>
      <b/>
      <sz val="12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color rgb="FF800080"/>
      <name val="Arial"/>
      <family val="2"/>
      <charset val="1"/>
    </font>
    <font>
      <sz val="10"/>
      <color rgb="FF339966"/>
      <name val="Arial"/>
      <family val="2"/>
      <charset val="1"/>
    </font>
    <font>
      <sz val="10"/>
      <color rgb="FF80008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993366"/>
      <name val="Arial"/>
      <family val="2"/>
      <charset val="1"/>
    </font>
    <font>
      <sz val="10"/>
      <color rgb="FF993366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color rgb="FF008000"/>
      <name val="Arial"/>
      <family val="2"/>
      <charset val="1"/>
    </font>
    <font>
      <sz val="10"/>
      <color rgb="FF008000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339966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b/>
      <sz val="10"/>
      <color rgb="FF7030A0"/>
      <name val="Arial"/>
      <family val="2"/>
      <charset val="1"/>
    </font>
    <font>
      <b/>
      <sz val="11"/>
      <color rgb="FF0066CC"/>
      <name val="Arial"/>
      <family val="2"/>
      <charset val="1"/>
    </font>
    <font>
      <b/>
      <sz val="10"/>
      <color rgb="FF0066CC"/>
      <name val="Arial"/>
      <family val="2"/>
      <charset val="1"/>
    </font>
    <font>
      <b/>
      <sz val="10"/>
      <color rgb="FF993300"/>
      <name val="Arial"/>
      <family val="2"/>
      <charset val="1"/>
    </font>
    <font>
      <b/>
      <sz val="14"/>
      <color rgb="FF0000FF"/>
      <name val="Arial"/>
      <family val="2"/>
      <charset val="1"/>
    </font>
    <font>
      <sz val="10"/>
      <color rgb="FF00008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80"/>
      <name val="Calibri"/>
      <family val="2"/>
      <charset val="1"/>
    </font>
    <font>
      <b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8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/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164" fontId="45" fillId="0" borderId="0"/>
    <xf numFmtId="177" fontId="45" fillId="0" borderId="0"/>
    <xf numFmtId="9" fontId="45" fillId="0" borderId="0"/>
    <xf numFmtId="164" fontId="1" fillId="0" borderId="0"/>
    <xf numFmtId="165" fontId="45" fillId="0" borderId="0"/>
    <xf numFmtId="166" fontId="1" fillId="0" borderId="0"/>
    <xf numFmtId="167" fontId="1" fillId="0" borderId="0"/>
    <xf numFmtId="0" fontId="2" fillId="0" borderId="1">
      <alignment horizontal="center" vertical="center" wrapText="1"/>
    </xf>
    <xf numFmtId="0" fontId="1" fillId="0" borderId="0"/>
    <xf numFmtId="0" fontId="1" fillId="0" borderId="0"/>
    <xf numFmtId="0" fontId="45" fillId="0" borderId="0"/>
    <xf numFmtId="0" fontId="45" fillId="0" borderId="0"/>
    <xf numFmtId="168" fontId="4" fillId="0" borderId="0"/>
    <xf numFmtId="169" fontId="4" fillId="0" borderId="0"/>
    <xf numFmtId="9" fontId="1" fillId="0" borderId="0"/>
    <xf numFmtId="0" fontId="3" fillId="0" borderId="0"/>
    <xf numFmtId="167" fontId="45" fillId="0" borderId="0"/>
    <xf numFmtId="0" fontId="46" fillId="0" borderId="0"/>
  </cellStyleXfs>
  <cellXfs count="388">
    <xf numFmtId="0" fontId="0" fillId="0" borderId="0" xfId="0"/>
    <xf numFmtId="170" fontId="0" fillId="0" borderId="0" xfId="0" applyNumberFormat="1" applyFont="1" applyAlignment="1">
      <alignment horizontal="right"/>
    </xf>
    <xf numFmtId="0" fontId="0" fillId="0" borderId="0" xfId="0" applyFont="1"/>
    <xf numFmtId="164" fontId="1" fillId="0" borderId="0" xfId="0" applyNumberFormat="1" applyFont="1"/>
    <xf numFmtId="170" fontId="1" fillId="0" borderId="0" xfId="0" applyNumberFormat="1" applyFont="1" applyAlignment="1">
      <alignment horizontal="right"/>
    </xf>
    <xf numFmtId="164" fontId="6" fillId="0" borderId="0" xfId="0" applyNumberFormat="1" applyFont="1"/>
    <xf numFmtId="170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/>
    <xf numFmtId="170" fontId="7" fillId="0" borderId="0" xfId="0" applyNumberFormat="1" applyFont="1" applyAlignment="1">
      <alignment horizontal="right"/>
    </xf>
    <xf numFmtId="10" fontId="7" fillId="0" borderId="0" xfId="0" applyNumberFormat="1" applyFont="1"/>
    <xf numFmtId="170" fontId="7" fillId="0" borderId="3" xfId="0" applyNumberFormat="1" applyFont="1" applyBorder="1" applyAlignment="1">
      <alignment horizontal="right"/>
    </xf>
    <xf numFmtId="10" fontId="7" fillId="0" borderId="3" xfId="0" applyNumberFormat="1" applyFont="1" applyBorder="1"/>
    <xf numFmtId="164" fontId="7" fillId="0" borderId="3" xfId="0" applyNumberFormat="1" applyFont="1" applyBorder="1"/>
    <xf numFmtId="170" fontId="8" fillId="0" borderId="0" xfId="0" applyNumberFormat="1" applyFont="1" applyAlignment="1">
      <alignment horizontal="right"/>
    </xf>
    <xf numFmtId="10" fontId="8" fillId="0" borderId="0" xfId="0" applyNumberFormat="1" applyFont="1"/>
    <xf numFmtId="10" fontId="1" fillId="0" borderId="0" xfId="0" applyNumberFormat="1" applyFont="1"/>
    <xf numFmtId="164" fontId="8" fillId="0" borderId="0" xfId="0" applyNumberFormat="1" applyFont="1"/>
    <xf numFmtId="10" fontId="6" fillId="0" borderId="0" xfId="0" applyNumberFormat="1" applyFont="1"/>
    <xf numFmtId="170" fontId="8" fillId="0" borderId="3" xfId="0" applyNumberFormat="1" applyFont="1" applyBorder="1" applyAlignment="1">
      <alignment horizontal="right"/>
    </xf>
    <xf numFmtId="10" fontId="8" fillId="0" borderId="3" xfId="0" applyNumberFormat="1" applyFont="1" applyBorder="1"/>
    <xf numFmtId="164" fontId="6" fillId="0" borderId="3" xfId="0" applyNumberFormat="1" applyFont="1" applyBorder="1"/>
    <xf numFmtId="10" fontId="6" fillId="0" borderId="3" xfId="0" applyNumberFormat="1" applyFont="1" applyBorder="1"/>
    <xf numFmtId="170" fontId="8" fillId="0" borderId="4" xfId="0" applyNumberFormat="1" applyFont="1" applyBorder="1" applyAlignment="1">
      <alignment horizontal="right"/>
    </xf>
    <xf numFmtId="10" fontId="8" fillId="0" borderId="4" xfId="0" applyNumberFormat="1" applyFont="1" applyBorder="1"/>
    <xf numFmtId="164" fontId="1" fillId="0" borderId="4" xfId="0" applyNumberFormat="1" applyFont="1" applyBorder="1"/>
    <xf numFmtId="0" fontId="1" fillId="0" borderId="0" xfId="10"/>
    <xf numFmtId="1" fontId="1" fillId="0" borderId="0" xfId="10" applyNumberFormat="1"/>
    <xf numFmtId="1" fontId="5" fillId="0" borderId="0" xfId="10" applyNumberFormat="1" applyFont="1" applyAlignment="1">
      <alignment horizontal="center"/>
    </xf>
    <xf numFmtId="0" fontId="9" fillId="0" borderId="0" xfId="10" applyFont="1" applyAlignment="1">
      <alignment horizontal="center"/>
    </xf>
    <xf numFmtId="0" fontId="10" fillId="0" borderId="0" xfId="10" applyFont="1"/>
    <xf numFmtId="171" fontId="11" fillId="0" borderId="0" xfId="10" applyNumberFormat="1" applyFont="1" applyAlignment="1">
      <alignment horizontal="center"/>
    </xf>
    <xf numFmtId="171" fontId="10" fillId="0" borderId="0" xfId="10" applyNumberFormat="1" applyFont="1" applyAlignment="1">
      <alignment horizontal="center"/>
    </xf>
    <xf numFmtId="0" fontId="10" fillId="0" borderId="0" xfId="10" applyFont="1" applyAlignment="1">
      <alignment horizontal="center"/>
    </xf>
    <xf numFmtId="0" fontId="12" fillId="0" borderId="0" xfId="10" applyFont="1" applyAlignment="1">
      <alignment horizontal="center"/>
    </xf>
    <xf numFmtId="0" fontId="1" fillId="0" borderId="0" xfId="10" applyAlignment="1">
      <alignment horizontal="center"/>
    </xf>
    <xf numFmtId="171" fontId="1" fillId="0" borderId="0" xfId="10" applyNumberFormat="1" applyAlignment="1">
      <alignment horizontal="center"/>
    </xf>
    <xf numFmtId="0" fontId="6" fillId="0" borderId="0" xfId="10" applyFont="1"/>
    <xf numFmtId="172" fontId="1" fillId="0" borderId="0" xfId="4" applyNumberFormat="1"/>
    <xf numFmtId="10" fontId="1" fillId="0" borderId="0" xfId="15" applyNumberFormat="1"/>
    <xf numFmtId="172" fontId="13" fillId="0" borderId="0" xfId="10" applyNumberFormat="1" applyFont="1"/>
    <xf numFmtId="172" fontId="1" fillId="0" borderId="0" xfId="10" applyNumberFormat="1"/>
    <xf numFmtId="165" fontId="1" fillId="0" borderId="0" xfId="4" applyNumberFormat="1"/>
    <xf numFmtId="172" fontId="6" fillId="0" borderId="0" xfId="10" applyNumberFormat="1" applyFont="1"/>
    <xf numFmtId="172" fontId="1" fillId="0" borderId="3" xfId="4" applyNumberFormat="1" applyBorder="1"/>
    <xf numFmtId="10" fontId="1" fillId="0" borderId="3" xfId="15" applyNumberFormat="1" applyBorder="1"/>
    <xf numFmtId="172" fontId="6" fillId="0" borderId="3" xfId="10" applyNumberFormat="1" applyFont="1" applyBorder="1"/>
    <xf numFmtId="10" fontId="6" fillId="0" borderId="0" xfId="15" applyNumberFormat="1" applyFont="1"/>
    <xf numFmtId="172" fontId="14" fillId="0" borderId="0" xfId="10" applyNumberFormat="1" applyFont="1"/>
    <xf numFmtId="172" fontId="15" fillId="0" borderId="0" xfId="10" applyNumberFormat="1" applyFont="1"/>
    <xf numFmtId="0" fontId="16" fillId="0" borderId="0" xfId="10" applyFont="1"/>
    <xf numFmtId="0" fontId="17" fillId="0" borderId="0" xfId="10" applyFont="1"/>
    <xf numFmtId="172" fontId="18" fillId="0" borderId="0" xfId="10" applyNumberFormat="1" applyFont="1"/>
    <xf numFmtId="10" fontId="18" fillId="0" borderId="0" xfId="15" applyNumberFormat="1" applyFont="1"/>
    <xf numFmtId="0" fontId="18" fillId="0" borderId="0" xfId="10" applyFont="1"/>
    <xf numFmtId="10" fontId="16" fillId="0" borderId="0" xfId="15" applyNumberFormat="1" applyFont="1"/>
    <xf numFmtId="172" fontId="16" fillId="0" borderId="0" xfId="10" applyNumberFormat="1" applyFont="1"/>
    <xf numFmtId="173" fontId="18" fillId="0" borderId="0" xfId="10" applyNumberFormat="1" applyFont="1"/>
    <xf numFmtId="172" fontId="18" fillId="0" borderId="3" xfId="10" applyNumberFormat="1" applyFont="1" applyBorder="1"/>
    <xf numFmtId="10" fontId="18" fillId="0" borderId="3" xfId="15" applyNumberFormat="1" applyFont="1" applyBorder="1"/>
    <xf numFmtId="10" fontId="16" fillId="0" borderId="3" xfId="15" applyNumberFormat="1" applyFont="1" applyBorder="1"/>
    <xf numFmtId="173" fontId="16" fillId="0" borderId="0" xfId="10" applyNumberFormat="1" applyFont="1"/>
    <xf numFmtId="0" fontId="7" fillId="0" borderId="0" xfId="10" applyFont="1"/>
    <xf numFmtId="172" fontId="19" fillId="0" borderId="0" xfId="10" applyNumberFormat="1" applyFont="1"/>
    <xf numFmtId="172" fontId="1" fillId="0" borderId="3" xfId="10" applyNumberFormat="1" applyBorder="1"/>
    <xf numFmtId="172" fontId="19" fillId="0" borderId="3" xfId="10" applyNumberFormat="1" applyFont="1" applyBorder="1"/>
    <xf numFmtId="0" fontId="20" fillId="0" borderId="0" xfId="10" applyFont="1"/>
    <xf numFmtId="0" fontId="21" fillId="0" borderId="0" xfId="10" applyFont="1"/>
    <xf numFmtId="172" fontId="20" fillId="0" borderId="0" xfId="10" applyNumberFormat="1" applyFont="1"/>
    <xf numFmtId="10" fontId="20" fillId="0" borderId="0" xfId="15" applyNumberFormat="1" applyFont="1"/>
    <xf numFmtId="0" fontId="22" fillId="0" borderId="0" xfId="10" applyFont="1"/>
    <xf numFmtId="172" fontId="23" fillId="2" borderId="0" xfId="10" applyNumberFormat="1" applyFont="1" applyFill="1"/>
    <xf numFmtId="172" fontId="24" fillId="0" borderId="0" xfId="10" applyNumberFormat="1" applyFont="1"/>
    <xf numFmtId="172" fontId="23" fillId="2" borderId="5" xfId="10" applyNumberFormat="1" applyFont="1" applyFill="1" applyBorder="1"/>
    <xf numFmtId="172" fontId="25" fillId="0" borderId="0" xfId="10" applyNumberFormat="1" applyFont="1"/>
    <xf numFmtId="170" fontId="1" fillId="0" borderId="0" xfId="7" applyNumberFormat="1"/>
    <xf numFmtId="172" fontId="26" fillId="0" borderId="0" xfId="4" applyNumberFormat="1" applyFont="1"/>
    <xf numFmtId="10" fontId="26" fillId="0" borderId="0" xfId="15" applyNumberFormat="1" applyFont="1"/>
    <xf numFmtId="0" fontId="1" fillId="0" borderId="0" xfId="10" applyFont="1" applyAlignment="1">
      <alignment horizontal="left"/>
    </xf>
    <xf numFmtId="164" fontId="1" fillId="0" borderId="0" xfId="10" applyNumberFormat="1"/>
    <xf numFmtId="0" fontId="6" fillId="0" borderId="0" xfId="10" applyFont="1" applyAlignment="1">
      <alignment horizontal="center"/>
    </xf>
    <xf numFmtId="164" fontId="6" fillId="0" borderId="0" xfId="6" applyNumberFormat="1" applyFont="1"/>
    <xf numFmtId="165" fontId="1" fillId="0" borderId="0" xfId="10" applyNumberFormat="1"/>
    <xf numFmtId="4" fontId="1" fillId="0" borderId="0" xfId="10" applyNumberFormat="1"/>
    <xf numFmtId="0" fontId="27" fillId="0" borderId="0" xfId="10" applyFont="1"/>
    <xf numFmtId="4" fontId="27" fillId="0" borderId="0" xfId="10" applyNumberFormat="1" applyFont="1"/>
    <xf numFmtId="0" fontId="27" fillId="0" borderId="0" xfId="10" applyFont="1" applyAlignment="1">
      <alignment wrapText="1"/>
    </xf>
    <xf numFmtId="0" fontId="28" fillId="0" borderId="0" xfId="10" applyFont="1"/>
    <xf numFmtId="3" fontId="28" fillId="0" borderId="0" xfId="10" applyNumberFormat="1" applyFont="1"/>
    <xf numFmtId="172" fontId="29" fillId="0" borderId="0" xfId="1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3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4" fontId="6" fillId="0" borderId="26" xfId="0" applyNumberFormat="1" applyFont="1" applyBorder="1"/>
    <xf numFmtId="170" fontId="1" fillId="0" borderId="26" xfId="17" applyNumberFormat="1" applyFont="1" applyBorder="1" applyAlignment="1">
      <alignment horizontal="right"/>
    </xf>
    <xf numFmtId="170" fontId="1" fillId="0" borderId="0" xfId="17" applyNumberFormat="1" applyFont="1" applyAlignment="1">
      <alignment horizontal="right"/>
    </xf>
    <xf numFmtId="170" fontId="1" fillId="0" borderId="27" xfId="17" applyNumberFormat="1" applyFont="1" applyBorder="1" applyAlignment="1">
      <alignment horizontal="right"/>
    </xf>
    <xf numFmtId="170" fontId="1" fillId="0" borderId="24" xfId="17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center"/>
    </xf>
    <xf numFmtId="0" fontId="1" fillId="0" borderId="26" xfId="0" applyFont="1" applyBorder="1"/>
    <xf numFmtId="170" fontId="1" fillId="0" borderId="26" xfId="0" applyNumberFormat="1" applyFont="1" applyBorder="1" applyAlignment="1">
      <alignment horizontal="right"/>
    </xf>
    <xf numFmtId="170" fontId="1" fillId="0" borderId="27" xfId="0" applyNumberFormat="1" applyFont="1" applyBorder="1" applyAlignment="1">
      <alignment horizontal="right"/>
    </xf>
    <xf numFmtId="170" fontId="1" fillId="0" borderId="24" xfId="0" applyNumberFormat="1" applyFont="1" applyBorder="1" applyAlignment="1">
      <alignment horizontal="right"/>
    </xf>
    <xf numFmtId="4" fontId="1" fillId="0" borderId="26" xfId="0" applyNumberFormat="1" applyFont="1" applyBorder="1"/>
    <xf numFmtId="10" fontId="1" fillId="0" borderId="26" xfId="0" applyNumberFormat="1" applyFont="1" applyBorder="1" applyAlignment="1">
      <alignment horizontal="right"/>
    </xf>
    <xf numFmtId="10" fontId="1" fillId="0" borderId="0" xfId="0" applyNumberFormat="1" applyFont="1" applyAlignment="1">
      <alignment horizontal="right"/>
    </xf>
    <xf numFmtId="10" fontId="1" fillId="0" borderId="27" xfId="0" applyNumberFormat="1" applyFont="1" applyBorder="1" applyAlignment="1">
      <alignment horizontal="right"/>
    </xf>
    <xf numFmtId="10" fontId="1" fillId="0" borderId="24" xfId="0" applyNumberFormat="1" applyFont="1" applyBorder="1" applyAlignment="1">
      <alignment horizontal="right"/>
    </xf>
    <xf numFmtId="0" fontId="1" fillId="0" borderId="27" xfId="0" applyFont="1" applyBorder="1"/>
    <xf numFmtId="174" fontId="1" fillId="0" borderId="26" xfId="0" applyNumberFormat="1" applyFont="1" applyBorder="1" applyAlignment="1">
      <alignment horizontal="right"/>
    </xf>
    <xf numFmtId="9" fontId="6" fillId="0" borderId="26" xfId="0" applyNumberFormat="1" applyFont="1" applyBorder="1"/>
    <xf numFmtId="2" fontId="1" fillId="0" borderId="0" xfId="0" applyNumberFormat="1" applyFont="1" applyAlignment="1">
      <alignment horizontal="right"/>
    </xf>
    <xf numFmtId="9" fontId="1" fillId="0" borderId="26" xfId="0" applyNumberFormat="1" applyFont="1" applyBorder="1"/>
    <xf numFmtId="10" fontId="1" fillId="0" borderId="26" xfId="3" applyNumberFormat="1" applyFont="1" applyBorder="1" applyAlignment="1">
      <alignment horizontal="right"/>
    </xf>
    <xf numFmtId="170" fontId="16" fillId="0" borderId="26" xfId="3" applyNumberFormat="1" applyFont="1" applyBorder="1" applyAlignment="1">
      <alignment horizontal="right"/>
    </xf>
    <xf numFmtId="170" fontId="16" fillId="0" borderId="0" xfId="0" applyNumberFormat="1" applyFont="1" applyAlignment="1">
      <alignment horizontal="right"/>
    </xf>
    <xf numFmtId="170" fontId="16" fillId="0" borderId="24" xfId="0" applyNumberFormat="1" applyFont="1" applyBorder="1" applyAlignment="1">
      <alignment horizontal="right"/>
    </xf>
    <xf numFmtId="173" fontId="16" fillId="0" borderId="26" xfId="0" applyNumberFormat="1" applyFont="1" applyBorder="1" applyAlignment="1">
      <alignment horizontal="center"/>
    </xf>
    <xf numFmtId="10" fontId="16" fillId="0" borderId="26" xfId="3" applyNumberFormat="1" applyFont="1" applyBorder="1" applyAlignment="1">
      <alignment horizontal="right"/>
    </xf>
    <xf numFmtId="174" fontId="16" fillId="0" borderId="0" xfId="0" applyNumberFormat="1" applyFont="1" applyAlignment="1">
      <alignment horizontal="right"/>
    </xf>
    <xf numFmtId="174" fontId="16" fillId="0" borderId="24" xfId="0" applyNumberFormat="1" applyFont="1" applyBorder="1" applyAlignment="1">
      <alignment horizontal="right"/>
    </xf>
    <xf numFmtId="4" fontId="16" fillId="0" borderId="26" xfId="0" applyNumberFormat="1" applyFont="1" applyBorder="1" applyAlignment="1">
      <alignment horizontal="center"/>
    </xf>
    <xf numFmtId="174" fontId="1" fillId="0" borderId="0" xfId="0" applyNumberFormat="1" applyFont="1" applyAlignment="1">
      <alignment horizontal="right"/>
    </xf>
    <xf numFmtId="174" fontId="1" fillId="0" borderId="27" xfId="0" applyNumberFormat="1" applyFont="1" applyBorder="1" applyAlignment="1">
      <alignment horizontal="right"/>
    </xf>
    <xf numFmtId="174" fontId="1" fillId="0" borderId="24" xfId="0" applyNumberFormat="1" applyFont="1" applyBorder="1" applyAlignment="1">
      <alignment horizontal="right"/>
    </xf>
    <xf numFmtId="175" fontId="1" fillId="0" borderId="26" xfId="17" applyNumberFormat="1" applyFont="1" applyBorder="1"/>
    <xf numFmtId="9" fontId="6" fillId="0" borderId="27" xfId="0" applyNumberFormat="1" applyFont="1" applyBorder="1"/>
    <xf numFmtId="170" fontId="6" fillId="0" borderId="26" xfId="0" applyNumberFormat="1" applyFont="1" applyBorder="1" applyAlignment="1">
      <alignment horizontal="right"/>
    </xf>
    <xf numFmtId="4" fontId="6" fillId="0" borderId="26" xfId="0" applyNumberFormat="1" applyFont="1" applyBorder="1" applyAlignment="1">
      <alignment horizontal="center"/>
    </xf>
    <xf numFmtId="170" fontId="16" fillId="0" borderId="26" xfId="0" applyNumberFormat="1" applyFont="1" applyBorder="1" applyAlignment="1">
      <alignment horizontal="right"/>
    </xf>
    <xf numFmtId="10" fontId="16" fillId="0" borderId="26" xfId="0" applyNumberFormat="1" applyFont="1" applyBorder="1" applyAlignment="1">
      <alignment horizontal="right"/>
    </xf>
    <xf numFmtId="10" fontId="16" fillId="0" borderId="0" xfId="0" applyNumberFormat="1" applyFont="1" applyAlignment="1">
      <alignment horizontal="right"/>
    </xf>
    <xf numFmtId="10" fontId="16" fillId="0" borderId="27" xfId="0" applyNumberFormat="1" applyFont="1" applyBorder="1" applyAlignment="1">
      <alignment horizontal="right"/>
    </xf>
    <xf numFmtId="10" fontId="16" fillId="0" borderId="24" xfId="0" applyNumberFormat="1" applyFont="1" applyBorder="1" applyAlignment="1">
      <alignment horizontal="right"/>
    </xf>
    <xf numFmtId="10" fontId="1" fillId="0" borderId="26" xfId="0" applyNumberFormat="1" applyFont="1" applyBorder="1"/>
    <xf numFmtId="10" fontId="1" fillId="0" borderId="27" xfId="0" applyNumberFormat="1" applyFont="1" applyBorder="1"/>
    <xf numFmtId="10" fontId="1" fillId="0" borderId="24" xfId="0" applyNumberFormat="1" applyFont="1" applyBorder="1"/>
    <xf numFmtId="0" fontId="6" fillId="0" borderId="26" xfId="0" applyFont="1" applyBorder="1"/>
    <xf numFmtId="170" fontId="6" fillId="0" borderId="26" xfId="0" applyNumberFormat="1" applyFont="1" applyBorder="1" applyAlignment="1">
      <alignment horizontal="right" vertical="center"/>
    </xf>
    <xf numFmtId="170" fontId="6" fillId="0" borderId="0" xfId="0" applyNumberFormat="1" applyFont="1" applyAlignment="1">
      <alignment horizontal="right" vertical="center"/>
    </xf>
    <xf numFmtId="170" fontId="6" fillId="0" borderId="27" xfId="0" applyNumberFormat="1" applyFont="1" applyBorder="1" applyAlignment="1">
      <alignment horizontal="right" vertical="center"/>
    </xf>
    <xf numFmtId="170" fontId="6" fillId="0" borderId="24" xfId="0" applyNumberFormat="1" applyFont="1" applyBorder="1" applyAlignment="1">
      <alignment horizontal="right" vertical="center"/>
    </xf>
    <xf numFmtId="10" fontId="6" fillId="0" borderId="26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right"/>
    </xf>
    <xf numFmtId="10" fontId="6" fillId="0" borderId="27" xfId="0" applyNumberFormat="1" applyFont="1" applyBorder="1" applyAlignment="1">
      <alignment horizontal="right"/>
    </xf>
    <xf numFmtId="10" fontId="6" fillId="0" borderId="24" xfId="0" applyNumberFormat="1" applyFont="1" applyBorder="1" applyAlignment="1">
      <alignment horizontal="right"/>
    </xf>
    <xf numFmtId="4" fontId="6" fillId="0" borderId="26" xfId="0" applyNumberFormat="1" applyFont="1" applyBorder="1" applyAlignment="1">
      <alignment horizontal="right"/>
    </xf>
    <xf numFmtId="0" fontId="6" fillId="0" borderId="24" xfId="0" applyFont="1" applyBorder="1"/>
    <xf numFmtId="176" fontId="1" fillId="0" borderId="26" xfId="0" applyNumberFormat="1" applyFont="1" applyBorder="1"/>
    <xf numFmtId="4" fontId="1" fillId="0" borderId="26" xfId="0" applyNumberFormat="1" applyFont="1" applyBorder="1" applyAlignment="1">
      <alignment horizontal="right"/>
    </xf>
    <xf numFmtId="9" fontId="1" fillId="0" borderId="26" xfId="0" applyNumberFormat="1" applyFont="1" applyBorder="1" applyAlignment="1">
      <alignment vertical="center"/>
    </xf>
    <xf numFmtId="170" fontId="1" fillId="0" borderId="26" xfId="0" applyNumberFormat="1" applyFont="1" applyBorder="1" applyAlignment="1">
      <alignment horizontal="right" vertical="center"/>
    </xf>
    <xf numFmtId="170" fontId="1" fillId="0" borderId="0" xfId="0" applyNumberFormat="1" applyFont="1" applyAlignment="1">
      <alignment horizontal="right" vertical="center"/>
    </xf>
    <xf numFmtId="170" fontId="1" fillId="0" borderId="24" xfId="0" applyNumberFormat="1" applyFont="1" applyBorder="1" applyAlignment="1">
      <alignment horizontal="right" vertical="center"/>
    </xf>
    <xf numFmtId="170" fontId="1" fillId="0" borderId="26" xfId="17" applyNumberFormat="1" applyFont="1" applyBorder="1" applyAlignment="1">
      <alignment horizontal="right" vertical="center"/>
    </xf>
    <xf numFmtId="4" fontId="1" fillId="0" borderId="26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0" fontId="6" fillId="0" borderId="22" xfId="0" applyNumberFormat="1" applyFont="1" applyBorder="1"/>
    <xf numFmtId="170" fontId="34" fillId="0" borderId="21" xfId="0" applyNumberFormat="1" applyFont="1" applyBorder="1" applyAlignment="1">
      <alignment horizontal="right"/>
    </xf>
    <xf numFmtId="170" fontId="34" fillId="0" borderId="26" xfId="0" applyNumberFormat="1" applyFont="1" applyBorder="1" applyAlignment="1">
      <alignment horizontal="right"/>
    </xf>
    <xf numFmtId="173" fontId="34" fillId="0" borderId="21" xfId="0" applyNumberFormat="1" applyFont="1" applyBorder="1" applyAlignment="1">
      <alignment horizontal="right"/>
    </xf>
    <xf numFmtId="10" fontId="34" fillId="0" borderId="21" xfId="0" applyNumberFormat="1" applyFont="1" applyBorder="1"/>
    <xf numFmtId="10" fontId="34" fillId="0" borderId="26" xfId="0" applyNumberFormat="1" applyFont="1" applyBorder="1"/>
    <xf numFmtId="10" fontId="35" fillId="0" borderId="26" xfId="0" applyNumberFormat="1" applyFont="1" applyBorder="1"/>
    <xf numFmtId="9" fontId="14" fillId="0" borderId="26" xfId="0" applyNumberFormat="1" applyFont="1" applyBorder="1"/>
    <xf numFmtId="170" fontId="6" fillId="0" borderId="21" xfId="0" applyNumberFormat="1" applyFont="1" applyBorder="1" applyAlignment="1">
      <alignment horizontal="right"/>
    </xf>
    <xf numFmtId="10" fontId="6" fillId="0" borderId="21" xfId="0" applyNumberFormat="1" applyFont="1" applyBorder="1"/>
    <xf numFmtId="10" fontId="6" fillId="0" borderId="26" xfId="0" applyNumberFormat="1" applyFont="1" applyBorder="1"/>
    <xf numFmtId="165" fontId="1" fillId="0" borderId="24" xfId="0" applyNumberFormat="1" applyFont="1" applyBorder="1"/>
    <xf numFmtId="4" fontId="12" fillId="0" borderId="24" xfId="0" applyNumberFormat="1" applyFont="1" applyBorder="1" applyAlignment="1">
      <alignment horizontal="left" vertical="center"/>
    </xf>
    <xf numFmtId="165" fontId="1" fillId="0" borderId="26" xfId="1" applyNumberFormat="1" applyFont="1" applyBorder="1"/>
    <xf numFmtId="170" fontId="34" fillId="0" borderId="21" xfId="2" applyNumberFormat="1" applyFont="1" applyBorder="1" applyAlignment="1">
      <alignment horizontal="right"/>
    </xf>
    <xf numFmtId="170" fontId="34" fillId="0" borderId="26" xfId="2" applyNumberFormat="1" applyFont="1" applyBorder="1" applyAlignment="1">
      <alignment horizontal="right"/>
    </xf>
    <xf numFmtId="173" fontId="34" fillId="0" borderId="21" xfId="2" applyNumberFormat="1" applyFont="1" applyBorder="1" applyAlignment="1">
      <alignment horizontal="right"/>
    </xf>
    <xf numFmtId="10" fontId="35" fillId="0" borderId="27" xfId="0" applyNumberFormat="1" applyFont="1" applyBorder="1"/>
    <xf numFmtId="9" fontId="6" fillId="0" borderId="26" xfId="12" applyNumberFormat="1" applyFont="1" applyBorder="1"/>
    <xf numFmtId="3" fontId="0" fillId="0" borderId="0" xfId="0" applyNumberFormat="1" applyFont="1"/>
    <xf numFmtId="170" fontId="6" fillId="0" borderId="26" xfId="12" applyNumberFormat="1" applyFont="1" applyBorder="1" applyAlignment="1">
      <alignment horizontal="right"/>
    </xf>
    <xf numFmtId="10" fontId="6" fillId="0" borderId="26" xfId="12" applyNumberFormat="1" applyFont="1" applyBorder="1"/>
    <xf numFmtId="170" fontId="6" fillId="0" borderId="27" xfId="0" applyNumberFormat="1" applyFont="1" applyBorder="1" applyAlignment="1">
      <alignment horizontal="right"/>
    </xf>
    <xf numFmtId="170" fontId="6" fillId="0" borderId="24" xfId="0" applyNumberFormat="1" applyFont="1" applyBorder="1" applyAlignment="1">
      <alignment horizontal="right"/>
    </xf>
    <xf numFmtId="10" fontId="6" fillId="0" borderId="27" xfId="0" applyNumberFormat="1" applyFont="1" applyBorder="1"/>
    <xf numFmtId="10" fontId="6" fillId="0" borderId="24" xfId="0" applyNumberFormat="1" applyFont="1" applyBorder="1"/>
    <xf numFmtId="170" fontId="25" fillId="0" borderId="29" xfId="0" applyNumberFormat="1" applyFont="1" applyBorder="1" applyAlignment="1">
      <alignment horizontal="right"/>
    </xf>
    <xf numFmtId="170" fontId="25" fillId="0" borderId="0" xfId="0" applyNumberFormat="1" applyFont="1" applyAlignment="1">
      <alignment horizontal="right"/>
    </xf>
    <xf numFmtId="170" fontId="25" fillId="0" borderId="30" xfId="0" applyNumberFormat="1" applyFont="1" applyBorder="1" applyAlignment="1">
      <alignment horizontal="right"/>
    </xf>
    <xf numFmtId="170" fontId="25" fillId="0" borderId="24" xfId="0" applyNumberFormat="1" applyFont="1" applyBorder="1" applyAlignment="1">
      <alignment horizontal="right"/>
    </xf>
    <xf numFmtId="170" fontId="25" fillId="0" borderId="26" xfId="0" applyNumberFormat="1" applyFont="1" applyBorder="1" applyAlignment="1">
      <alignment horizontal="right"/>
    </xf>
    <xf numFmtId="173" fontId="25" fillId="0" borderId="26" xfId="0" applyNumberFormat="1" applyFont="1" applyBorder="1" applyAlignment="1">
      <alignment horizontal="center"/>
    </xf>
    <xf numFmtId="10" fontId="25" fillId="0" borderId="26" xfId="0" applyNumberFormat="1" applyFont="1" applyBorder="1"/>
    <xf numFmtId="10" fontId="25" fillId="0" borderId="24" xfId="0" applyNumberFormat="1" applyFont="1" applyBorder="1"/>
    <xf numFmtId="4" fontId="25" fillId="0" borderId="26" xfId="0" applyNumberFormat="1" applyFont="1" applyBorder="1" applyAlignment="1">
      <alignment horizontal="right"/>
    </xf>
    <xf numFmtId="0" fontId="25" fillId="0" borderId="27" xfId="0" applyFont="1" applyBorder="1"/>
    <xf numFmtId="10" fontId="25" fillId="0" borderId="0" xfId="0" applyNumberFormat="1" applyFont="1"/>
    <xf numFmtId="4" fontId="0" fillId="0" borderId="0" xfId="0" applyNumberFormat="1" applyFont="1"/>
    <xf numFmtId="9" fontId="6" fillId="0" borderId="27" xfId="12" applyNumberFormat="1" applyFont="1" applyBorder="1"/>
    <xf numFmtId="173" fontId="29" fillId="0" borderId="27" xfId="4" applyNumberFormat="1" applyFont="1" applyBorder="1" applyAlignment="1">
      <alignment horizontal="left"/>
    </xf>
    <xf numFmtId="174" fontId="29" fillId="0" borderId="26" xfId="4" applyNumberFormat="1" applyFont="1" applyBorder="1" applyAlignment="1">
      <alignment horizontal="center"/>
    </xf>
    <xf numFmtId="173" fontId="29" fillId="0" borderId="27" xfId="0" applyNumberFormat="1" applyFont="1" applyBorder="1" applyAlignment="1">
      <alignment horizontal="left"/>
    </xf>
    <xf numFmtId="174" fontId="29" fillId="0" borderId="21" xfId="0" applyNumberFormat="1" applyFont="1" applyBorder="1" applyAlignment="1">
      <alignment horizontal="center"/>
    </xf>
    <xf numFmtId="9" fontId="1" fillId="0" borderId="23" xfId="0" applyNumberFormat="1" applyFont="1" applyBorder="1"/>
    <xf numFmtId="9" fontId="30" fillId="0" borderId="23" xfId="0" applyNumberFormat="1" applyFont="1" applyBorder="1"/>
    <xf numFmtId="165" fontId="6" fillId="0" borderId="24" xfId="0" applyNumberFormat="1" applyFont="1" applyBorder="1"/>
    <xf numFmtId="165" fontId="6" fillId="0" borderId="0" xfId="0" applyNumberFormat="1" applyFont="1"/>
    <xf numFmtId="170" fontId="1" fillId="0" borderId="26" xfId="1" applyNumberFormat="1" applyFont="1" applyBorder="1" applyAlignment="1">
      <alignment horizontal="right"/>
    </xf>
    <xf numFmtId="165" fontId="1" fillId="0" borderId="0" xfId="0" applyNumberFormat="1" applyFont="1"/>
    <xf numFmtId="0" fontId="12" fillId="0" borderId="28" xfId="0" applyFont="1" applyBorder="1"/>
    <xf numFmtId="173" fontId="23" fillId="0" borderId="27" xfId="0" applyNumberFormat="1" applyFont="1" applyBorder="1"/>
    <xf numFmtId="173" fontId="23" fillId="0" borderId="24" xfId="1" applyNumberFormat="1" applyFont="1" applyBorder="1"/>
    <xf numFmtId="173" fontId="23" fillId="0" borderId="0" xfId="1" applyNumberFormat="1" applyFont="1"/>
    <xf numFmtId="170" fontId="23" fillId="0" borderId="26" xfId="1" applyNumberFormat="1" applyFont="1" applyBorder="1" applyAlignment="1">
      <alignment horizontal="right"/>
    </xf>
    <xf numFmtId="173" fontId="23" fillId="0" borderId="27" xfId="0" applyNumberFormat="1" applyFont="1" applyBorder="1" applyAlignment="1">
      <alignment horizontal="center"/>
    </xf>
    <xf numFmtId="10" fontId="23" fillId="0" borderId="27" xfId="0" applyNumberFormat="1" applyFont="1" applyBorder="1"/>
    <xf numFmtId="10" fontId="23" fillId="0" borderId="24" xfId="0" applyNumberFormat="1" applyFont="1" applyBorder="1"/>
    <xf numFmtId="10" fontId="23" fillId="0" borderId="0" xfId="0" applyNumberFormat="1" applyFont="1"/>
    <xf numFmtId="10" fontId="23" fillId="0" borderId="0" xfId="3" applyNumberFormat="1" applyFont="1"/>
    <xf numFmtId="10" fontId="23" fillId="0" borderId="26" xfId="0" applyNumberFormat="1" applyFont="1" applyBorder="1"/>
    <xf numFmtId="174" fontId="1" fillId="0" borderId="0" xfId="0" applyNumberFormat="1" applyFont="1"/>
    <xf numFmtId="4" fontId="1" fillId="0" borderId="24" xfId="0" applyNumberFormat="1" applyFont="1" applyBorder="1"/>
    <xf numFmtId="4" fontId="1" fillId="0" borderId="0" xfId="0" applyNumberFormat="1" applyFont="1"/>
    <xf numFmtId="170" fontId="1" fillId="0" borderId="29" xfId="0" applyNumberFormat="1" applyFont="1" applyBorder="1" applyAlignment="1">
      <alignment horizontal="right"/>
    </xf>
    <xf numFmtId="4" fontId="1" fillId="0" borderId="29" xfId="0" applyNumberFormat="1" applyFont="1" applyBorder="1"/>
    <xf numFmtId="173" fontId="6" fillId="0" borderId="27" xfId="0" applyNumberFormat="1" applyFont="1" applyBorder="1" applyAlignment="1">
      <alignment horizontal="center"/>
    </xf>
    <xf numFmtId="173" fontId="6" fillId="0" borderId="24" xfId="0" applyNumberFormat="1" applyFont="1" applyBorder="1"/>
    <xf numFmtId="173" fontId="6" fillId="0" borderId="0" xfId="0" applyNumberFormat="1" applyFont="1"/>
    <xf numFmtId="170" fontId="6" fillId="0" borderId="28" xfId="0" applyNumberFormat="1" applyFont="1" applyBorder="1" applyAlignment="1">
      <alignment horizontal="right"/>
    </xf>
    <xf numFmtId="173" fontId="6" fillId="0" borderId="1" xfId="0" applyNumberFormat="1" applyFont="1" applyBorder="1" applyAlignment="1">
      <alignment horizontal="center"/>
    </xf>
    <xf numFmtId="178" fontId="1" fillId="0" borderId="27" xfId="0" applyNumberFormat="1" applyFont="1" applyBorder="1"/>
    <xf numFmtId="178" fontId="6" fillId="0" borderId="24" xfId="0" applyNumberFormat="1" applyFont="1" applyBorder="1"/>
    <xf numFmtId="178" fontId="6" fillId="0" borderId="0" xfId="0" applyNumberFormat="1" applyFont="1"/>
    <xf numFmtId="178" fontId="6" fillId="0" borderId="2" xfId="0" applyNumberFormat="1" applyFont="1" applyBorder="1"/>
    <xf numFmtId="0" fontId="1" fillId="0" borderId="0" xfId="9"/>
    <xf numFmtId="0" fontId="45" fillId="0" borderId="0" xfId="11"/>
    <xf numFmtId="0" fontId="28" fillId="0" borderId="0" xfId="9" applyFont="1"/>
    <xf numFmtId="0" fontId="27" fillId="0" borderId="0" xfId="9" applyFont="1"/>
    <xf numFmtId="170" fontId="37" fillId="0" borderId="0" xfId="9" applyNumberFormat="1" applyFont="1"/>
    <xf numFmtId="170" fontId="1" fillId="0" borderId="0" xfId="9" applyNumberFormat="1"/>
    <xf numFmtId="4" fontId="1" fillId="0" borderId="0" xfId="9" applyNumberFormat="1"/>
    <xf numFmtId="170" fontId="27" fillId="0" borderId="0" xfId="9" applyNumberFormat="1" applyFont="1"/>
    <xf numFmtId="172" fontId="1" fillId="0" borderId="0" xfId="9" applyNumberFormat="1"/>
    <xf numFmtId="0" fontId="6" fillId="0" borderId="0" xfId="9" applyFont="1"/>
    <xf numFmtId="0" fontId="37" fillId="0" borderId="0" xfId="9" applyFont="1"/>
    <xf numFmtId="0" fontId="6" fillId="0" borderId="0" xfId="9" applyFont="1" applyAlignment="1">
      <alignment horizontal="left"/>
    </xf>
    <xf numFmtId="1" fontId="6" fillId="0" borderId="0" xfId="9" applyNumberFormat="1" applyFont="1" applyAlignment="1">
      <alignment horizontal="left"/>
    </xf>
    <xf numFmtId="0" fontId="39" fillId="0" borderId="0" xfId="9" applyFont="1" applyAlignment="1">
      <alignment horizontal="center"/>
    </xf>
    <xf numFmtId="170" fontId="40" fillId="0" borderId="0" xfId="9" applyNumberFormat="1" applyFont="1"/>
    <xf numFmtId="170" fontId="39" fillId="0" borderId="0" xfId="9" applyNumberFormat="1" applyFont="1"/>
    <xf numFmtId="170" fontId="39" fillId="0" borderId="0" xfId="9" applyNumberFormat="1" applyFont="1" applyAlignment="1">
      <alignment horizontal="center"/>
    </xf>
    <xf numFmtId="4" fontId="39" fillId="0" borderId="0" xfId="9" applyNumberFormat="1" applyFont="1" applyAlignment="1">
      <alignment horizontal="center"/>
    </xf>
    <xf numFmtId="170" fontId="0" fillId="0" borderId="0" xfId="9" applyNumberFormat="1" applyFont="1"/>
    <xf numFmtId="172" fontId="38" fillId="0" borderId="0" xfId="9" applyNumberFormat="1" applyFont="1" applyAlignment="1">
      <alignment horizontal="center"/>
    </xf>
    <xf numFmtId="165" fontId="39" fillId="0" borderId="0" xfId="9" applyNumberFormat="1" applyFont="1" applyAlignment="1">
      <alignment horizontal="center"/>
    </xf>
    <xf numFmtId="165" fontId="1" fillId="0" borderId="0" xfId="9" applyNumberFormat="1" applyAlignment="1">
      <alignment horizontal="center"/>
    </xf>
    <xf numFmtId="0" fontId="38" fillId="0" borderId="0" xfId="9" applyFont="1" applyAlignment="1">
      <alignment horizontal="center" vertical="center"/>
    </xf>
    <xf numFmtId="170" fontId="41" fillId="0" borderId="31" xfId="9" applyNumberFormat="1" applyFont="1" applyBorder="1" applyAlignment="1">
      <alignment horizontal="center" vertical="center" wrapText="1"/>
    </xf>
    <xf numFmtId="170" fontId="41" fillId="0" borderId="0" xfId="9" applyNumberFormat="1" applyFont="1" applyAlignment="1">
      <alignment horizontal="center" vertical="center"/>
    </xf>
    <xf numFmtId="170" fontId="38" fillId="0" borderId="32" xfId="9" applyNumberFormat="1" applyFont="1" applyBorder="1" applyAlignment="1">
      <alignment horizontal="center" vertical="center"/>
    </xf>
    <xf numFmtId="179" fontId="41" fillId="0" borderId="0" xfId="9" applyNumberFormat="1" applyFont="1" applyAlignment="1">
      <alignment horizontal="center" vertical="center" wrapText="1"/>
    </xf>
    <xf numFmtId="179" fontId="25" fillId="0" borderId="0" xfId="9" applyNumberFormat="1" applyFont="1" applyAlignment="1">
      <alignment horizontal="center" wrapText="1"/>
    </xf>
    <xf numFmtId="0" fontId="39" fillId="0" borderId="0" xfId="9" applyFont="1"/>
    <xf numFmtId="170" fontId="43" fillId="0" borderId="34" xfId="9" applyNumberFormat="1" applyFont="1" applyBorder="1" applyAlignment="1">
      <alignment horizontal="center"/>
    </xf>
    <xf numFmtId="170" fontId="41" fillId="0" borderId="0" xfId="9" applyNumberFormat="1" applyFont="1" applyAlignment="1">
      <alignment horizontal="center"/>
    </xf>
    <xf numFmtId="170" fontId="38" fillId="0" borderId="35" xfId="9" applyNumberFormat="1" applyFont="1" applyBorder="1" applyAlignment="1">
      <alignment horizontal="center"/>
    </xf>
    <xf numFmtId="170" fontId="38" fillId="0" borderId="36" xfId="9" applyNumberFormat="1" applyFont="1" applyBorder="1" applyAlignment="1">
      <alignment horizontal="center"/>
    </xf>
    <xf numFmtId="1" fontId="38" fillId="0" borderId="37" xfId="9" applyNumberFormat="1" applyFont="1" applyBorder="1" applyAlignment="1">
      <alignment horizontal="center"/>
    </xf>
    <xf numFmtId="180" fontId="41" fillId="0" borderId="0" xfId="9" applyNumberFormat="1" applyFont="1" applyAlignment="1">
      <alignment horizontal="center"/>
    </xf>
    <xf numFmtId="181" fontId="42" fillId="0" borderId="35" xfId="9" applyNumberFormat="1" applyFont="1" applyBorder="1" applyAlignment="1">
      <alignment horizontal="center"/>
    </xf>
    <xf numFmtId="182" fontId="38" fillId="0" borderId="38" xfId="9" applyNumberFormat="1" applyFont="1" applyBorder="1" applyAlignment="1">
      <alignment horizontal="center"/>
    </xf>
    <xf numFmtId="170" fontId="42" fillId="0" borderId="35" xfId="9" applyNumberFormat="1" applyFont="1" applyBorder="1" applyAlignment="1">
      <alignment horizontal="center"/>
    </xf>
    <xf numFmtId="1" fontId="42" fillId="0" borderId="38" xfId="9" applyNumberFormat="1" applyFont="1" applyBorder="1" applyAlignment="1">
      <alignment horizontal="center"/>
    </xf>
    <xf numFmtId="1" fontId="25" fillId="0" borderId="0" xfId="9" applyNumberFormat="1" applyFont="1" applyAlignment="1">
      <alignment horizontal="center"/>
    </xf>
    <xf numFmtId="170" fontId="40" fillId="0" borderId="0" xfId="9" applyNumberFormat="1" applyFont="1" applyAlignment="1">
      <alignment horizontal="center"/>
    </xf>
    <xf numFmtId="170" fontId="38" fillId="0" borderId="0" xfId="9" applyNumberFormat="1" applyFont="1" applyAlignment="1">
      <alignment horizontal="center"/>
    </xf>
    <xf numFmtId="180" fontId="38" fillId="0" borderId="0" xfId="9" applyNumberFormat="1" applyFont="1" applyAlignment="1">
      <alignment horizontal="center"/>
    </xf>
    <xf numFmtId="170" fontId="42" fillId="0" borderId="0" xfId="9" applyNumberFormat="1" applyFont="1" applyAlignment="1">
      <alignment horizontal="center"/>
    </xf>
    <xf numFmtId="172" fontId="39" fillId="0" borderId="0" xfId="9" applyNumberFormat="1" applyFont="1" applyAlignment="1">
      <alignment horizontal="center"/>
    </xf>
    <xf numFmtId="180" fontId="25" fillId="0" borderId="0" xfId="9" applyNumberFormat="1" applyFont="1" applyAlignment="1">
      <alignment horizontal="center"/>
    </xf>
    <xf numFmtId="0" fontId="38" fillId="0" borderId="31" xfId="9" applyFont="1" applyBorder="1"/>
    <xf numFmtId="170" fontId="40" fillId="0" borderId="0" xfId="5" applyNumberFormat="1" applyFont="1"/>
    <xf numFmtId="170" fontId="39" fillId="0" borderId="0" xfId="5" applyNumberFormat="1" applyFont="1"/>
    <xf numFmtId="4" fontId="39" fillId="0" borderId="0" xfId="5" applyNumberFormat="1" applyFont="1"/>
    <xf numFmtId="170" fontId="0" fillId="0" borderId="0" xfId="5" applyNumberFormat="1" applyFont="1"/>
    <xf numFmtId="172" fontId="39" fillId="0" borderId="0" xfId="9" applyNumberFormat="1" applyFont="1"/>
    <xf numFmtId="165" fontId="39" fillId="0" borderId="0" xfId="5" applyFont="1"/>
    <xf numFmtId="165" fontId="1" fillId="0" borderId="0" xfId="5" applyFont="1"/>
    <xf numFmtId="170" fontId="37" fillId="0" borderId="0" xfId="5" applyNumberFormat="1" applyFont="1"/>
    <xf numFmtId="170" fontId="1" fillId="0" borderId="0" xfId="5" applyNumberFormat="1" applyFont="1"/>
    <xf numFmtId="4" fontId="1" fillId="0" borderId="0" xfId="5" applyNumberFormat="1" applyFont="1"/>
    <xf numFmtId="170" fontId="27" fillId="0" borderId="0" xfId="5" applyNumberFormat="1" applyFont="1"/>
    <xf numFmtId="0" fontId="44" fillId="0" borderId="0" xfId="9" applyFont="1"/>
    <xf numFmtId="170" fontId="28" fillId="0" borderId="0" xfId="9" applyNumberFormat="1" applyFont="1"/>
    <xf numFmtId="170" fontId="44" fillId="0" borderId="0" xfId="9" applyNumberFormat="1" applyFont="1"/>
    <xf numFmtId="4" fontId="44" fillId="0" borderId="0" xfId="9" applyNumberFormat="1" applyFont="1" applyAlignment="1">
      <alignment horizontal="right"/>
    </xf>
    <xf numFmtId="170" fontId="6" fillId="0" borderId="0" xfId="9" applyNumberFormat="1" applyFont="1"/>
    <xf numFmtId="4" fontId="6" fillId="0" borderId="0" xfId="9" applyNumberFormat="1" applyFont="1" applyAlignment="1">
      <alignment horizontal="right"/>
    </xf>
    <xf numFmtId="0" fontId="19" fillId="0" borderId="0" xfId="9" applyFont="1"/>
    <xf numFmtId="170" fontId="19" fillId="0" borderId="0" xfId="9" applyNumberFormat="1" applyFont="1"/>
    <xf numFmtId="4" fontId="19" fillId="0" borderId="0" xfId="9" applyNumberFormat="1" applyFont="1" applyAlignment="1">
      <alignment horizontal="right"/>
    </xf>
    <xf numFmtId="172" fontId="27" fillId="0" borderId="0" xfId="9" applyNumberFormat="1" applyFont="1"/>
    <xf numFmtId="170" fontId="44" fillId="0" borderId="0" xfId="9" applyNumberFormat="1" applyFont="1" applyAlignment="1">
      <alignment horizontal="right"/>
    </xf>
    <xf numFmtId="3" fontId="28" fillId="0" borderId="0" xfId="9" applyNumberFormat="1" applyFont="1"/>
    <xf numFmtId="3" fontId="27" fillId="0" borderId="0" xfId="9" applyNumberFormat="1" applyFont="1"/>
    <xf numFmtId="4" fontId="27" fillId="0" borderId="0" xfId="9" applyNumberFormat="1" applyFont="1"/>
    <xf numFmtId="43" fontId="47" fillId="0" borderId="0" xfId="18" applyNumberFormat="1" applyFont="1"/>
    <xf numFmtId="0" fontId="46" fillId="0" borderId="0" xfId="18"/>
    <xf numFmtId="0" fontId="47" fillId="0" borderId="0" xfId="18" applyFont="1"/>
    <xf numFmtId="1" fontId="47" fillId="0" borderId="0" xfId="18" quotePrefix="1" applyNumberFormat="1" applyFont="1"/>
    <xf numFmtId="43" fontId="47" fillId="0" borderId="6" xfId="18" applyNumberFormat="1" applyFont="1" applyBorder="1"/>
    <xf numFmtId="43" fontId="47" fillId="0" borderId="39" xfId="18" applyNumberFormat="1" applyFont="1" applyBorder="1" applyAlignment="1">
      <alignment wrapText="1"/>
    </xf>
    <xf numFmtId="43" fontId="47" fillId="0" borderId="39" xfId="18" applyNumberFormat="1" applyFont="1" applyBorder="1" applyAlignment="1">
      <alignment horizontal="left"/>
    </xf>
    <xf numFmtId="43" fontId="47" fillId="0" borderId="39" xfId="18" applyNumberFormat="1" applyFont="1" applyBorder="1" applyAlignment="1">
      <alignment horizontal="center"/>
    </xf>
    <xf numFmtId="43" fontId="47" fillId="0" borderId="39" xfId="18" applyNumberFormat="1" applyFont="1" applyBorder="1" applyAlignment="1">
      <alignment horizontal="center" wrapText="1"/>
    </xf>
    <xf numFmtId="43" fontId="47" fillId="0" borderId="8" xfId="18" applyNumberFormat="1" applyFont="1" applyBorder="1" applyAlignment="1">
      <alignment horizontal="center" wrapText="1"/>
    </xf>
    <xf numFmtId="43" fontId="47" fillId="0" borderId="16" xfId="18" applyNumberFormat="1" applyFont="1" applyBorder="1"/>
    <xf numFmtId="43" fontId="47" fillId="0" borderId="40" xfId="18" applyNumberFormat="1" applyFont="1" applyBorder="1" applyAlignment="1">
      <alignment wrapText="1"/>
    </xf>
    <xf numFmtId="43" fontId="47" fillId="0" borderId="40" xfId="18" applyNumberFormat="1" applyFont="1" applyBorder="1"/>
    <xf numFmtId="43" fontId="47" fillId="0" borderId="40" xfId="18" applyNumberFormat="1" applyFont="1" applyBorder="1" applyAlignment="1">
      <alignment horizontal="center"/>
    </xf>
    <xf numFmtId="43" fontId="47" fillId="0" borderId="18" xfId="18" applyNumberFormat="1" applyFont="1" applyBorder="1" applyAlignment="1">
      <alignment horizontal="center"/>
    </xf>
    <xf numFmtId="43" fontId="48" fillId="0" borderId="0" xfId="18" applyNumberFormat="1" applyFont="1"/>
    <xf numFmtId="43" fontId="48" fillId="0" borderId="0" xfId="18" applyNumberFormat="1" applyFont="1" applyAlignment="1">
      <alignment horizontal="center"/>
    </xf>
    <xf numFmtId="0" fontId="49" fillId="0" borderId="0" xfId="18" applyFont="1"/>
    <xf numFmtId="170" fontId="49" fillId="0" borderId="0" xfId="18" applyNumberFormat="1" applyFont="1" applyAlignment="1">
      <alignment horizontal="right"/>
    </xf>
    <xf numFmtId="170" fontId="50" fillId="0" borderId="0" xfId="18" applyNumberFormat="1" applyFont="1" applyAlignment="1">
      <alignment horizontal="right"/>
    </xf>
    <xf numFmtId="43" fontId="50" fillId="0" borderId="0" xfId="18" applyNumberFormat="1" applyFont="1"/>
    <xf numFmtId="170" fontId="50" fillId="0" borderId="41" xfId="18" applyNumberFormat="1" applyFont="1" applyBorder="1" applyAlignment="1">
      <alignment horizontal="right"/>
    </xf>
    <xf numFmtId="170" fontId="1" fillId="0" borderId="26" xfId="17" applyNumberFormat="1" applyFont="1" applyFill="1" applyBorder="1" applyAlignment="1">
      <alignment horizontal="right"/>
    </xf>
    <xf numFmtId="4" fontId="1" fillId="0" borderId="26" xfId="0" applyNumberFormat="1" applyFont="1" applyFill="1" applyBorder="1"/>
    <xf numFmtId="170" fontId="1" fillId="0" borderId="26" xfId="0" applyNumberFormat="1" applyFont="1" applyFill="1" applyBorder="1" applyAlignment="1">
      <alignment horizontal="right"/>
    </xf>
    <xf numFmtId="170" fontId="1" fillId="0" borderId="0" xfId="0" applyNumberFormat="1" applyFont="1" applyFill="1" applyAlignment="1">
      <alignment horizontal="right"/>
    </xf>
    <xf numFmtId="170" fontId="1" fillId="0" borderId="27" xfId="0" applyNumberFormat="1" applyFont="1" applyFill="1" applyBorder="1" applyAlignment="1">
      <alignment horizontal="right"/>
    </xf>
    <xf numFmtId="170" fontId="1" fillId="0" borderId="24" xfId="0" applyNumberFormat="1" applyFont="1" applyFill="1" applyBorder="1" applyAlignment="1">
      <alignment horizontal="right"/>
    </xf>
    <xf numFmtId="4" fontId="1" fillId="0" borderId="26" xfId="12" applyNumberFormat="1" applyFont="1" applyFill="1" applyBorder="1"/>
    <xf numFmtId="170" fontId="1" fillId="0" borderId="26" xfId="12" applyNumberFormat="1" applyFont="1" applyFill="1" applyBorder="1" applyAlignment="1">
      <alignment horizontal="right"/>
    </xf>
    <xf numFmtId="4" fontId="6" fillId="0" borderId="26" xfId="0" applyNumberFormat="1" applyFont="1" applyFill="1" applyBorder="1"/>
    <xf numFmtId="0" fontId="1" fillId="0" borderId="26" xfId="0" applyFont="1" applyFill="1" applyBorder="1" applyAlignment="1">
      <alignment horizontal="left" wrapText="1"/>
    </xf>
    <xf numFmtId="170" fontId="29" fillId="0" borderId="26" xfId="4" applyNumberFormat="1" applyFont="1" applyFill="1" applyBorder="1" applyAlignment="1">
      <alignment horizontal="right"/>
    </xf>
    <xf numFmtId="170" fontId="29" fillId="0" borderId="26" xfId="0" applyNumberFormat="1" applyFont="1" applyFill="1" applyBorder="1" applyAlignment="1">
      <alignment horizontal="right"/>
    </xf>
    <xf numFmtId="3" fontId="51" fillId="0" borderId="0" xfId="0" applyNumberFormat="1" applyFont="1" applyAlignment="1">
      <alignment horizontal="right"/>
    </xf>
    <xf numFmtId="3" fontId="52" fillId="0" borderId="0" xfId="0" applyNumberFormat="1" applyFont="1" applyAlignment="1">
      <alignment horizontal="right"/>
    </xf>
    <xf numFmtId="0" fontId="6" fillId="0" borderId="0" xfId="0" applyFont="1" applyBorder="1" applyAlignment="1"/>
    <xf numFmtId="172" fontId="14" fillId="0" borderId="3" xfId="10" applyNumberFormat="1" applyFont="1" applyBorder="1"/>
    <xf numFmtId="0" fontId="47" fillId="0" borderId="0" xfId="18" applyFont="1" applyFill="1" applyAlignment="1">
      <alignment horizontal="center"/>
    </xf>
    <xf numFmtId="1" fontId="47" fillId="0" borderId="0" xfId="18" applyNumberFormat="1" applyFont="1" applyFill="1" applyAlignment="1">
      <alignment horizontal="center"/>
    </xf>
    <xf numFmtId="171" fontId="11" fillId="0" borderId="0" xfId="10" quotePrefix="1" applyNumberFormat="1" applyFont="1" applyAlignment="1">
      <alignment horizontal="center"/>
    </xf>
    <xf numFmtId="170" fontId="6" fillId="0" borderId="0" xfId="0" quotePrefix="1" applyNumberFormat="1" applyFont="1" applyAlignment="1">
      <alignment horizontal="right"/>
    </xf>
    <xf numFmtId="164" fontId="5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10" applyFont="1" applyBorder="1" applyAlignment="1">
      <alignment horizontal="center"/>
    </xf>
    <xf numFmtId="0" fontId="9" fillId="0" borderId="0" xfId="10" applyFont="1" applyBorder="1" applyAlignment="1">
      <alignment horizontal="center"/>
    </xf>
    <xf numFmtId="173" fontId="33" fillId="0" borderId="26" xfId="0" applyNumberFormat="1" applyFont="1" applyBorder="1" applyAlignment="1">
      <alignment horizontal="left" vertical="center"/>
    </xf>
    <xf numFmtId="4" fontId="12" fillId="3" borderId="28" xfId="12" applyNumberFormat="1" applyFont="1" applyFill="1" applyBorder="1" applyAlignment="1">
      <alignment horizontal="left" vertical="center"/>
    </xf>
    <xf numFmtId="173" fontId="36" fillId="0" borderId="26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73" fontId="32" fillId="0" borderId="26" xfId="10" applyNumberFormat="1" applyFont="1" applyBorder="1" applyAlignment="1">
      <alignment horizontal="left"/>
    </xf>
    <xf numFmtId="9" fontId="16" fillId="0" borderId="26" xfId="0" applyNumberFormat="1" applyFont="1" applyBorder="1" applyAlignment="1">
      <alignment horizontal="left"/>
    </xf>
    <xf numFmtId="4" fontId="12" fillId="3" borderId="28" xfId="0" applyNumberFormat="1" applyFont="1" applyFill="1" applyBorder="1" applyAlignment="1">
      <alignment horizontal="left" vertical="center"/>
    </xf>
    <xf numFmtId="4" fontId="33" fillId="0" borderId="26" xfId="0" applyNumberFormat="1" applyFont="1" applyBorder="1" applyAlignment="1">
      <alignment horizontal="left" vertical="center"/>
    </xf>
    <xf numFmtId="4" fontId="31" fillId="0" borderId="1" xfId="0" applyNumberFormat="1" applyFont="1" applyBorder="1" applyAlignment="1">
      <alignment horizontal="center"/>
    </xf>
    <xf numFmtId="0" fontId="38" fillId="0" borderId="0" xfId="9" applyFont="1" applyBorder="1" applyAlignment="1">
      <alignment horizontal="left"/>
    </xf>
    <xf numFmtId="1" fontId="38" fillId="0" borderId="0" xfId="9" applyNumberFormat="1" applyFont="1" applyBorder="1" applyAlignment="1">
      <alignment horizontal="left"/>
    </xf>
    <xf numFmtId="179" fontId="38" fillId="0" borderId="33" xfId="9" applyNumberFormat="1" applyFont="1" applyBorder="1" applyAlignment="1">
      <alignment horizontal="center" vertical="center" wrapText="1"/>
    </xf>
    <xf numFmtId="170" fontId="42" fillId="0" borderId="33" xfId="9" applyNumberFormat="1" applyFont="1" applyBorder="1" applyAlignment="1">
      <alignment horizontal="center" vertical="center"/>
    </xf>
    <xf numFmtId="179" fontId="42" fillId="0" borderId="33" xfId="9" applyNumberFormat="1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9">
    <cellStyle name="Excel Built-in Currency [0]" xfId="17"/>
    <cellStyle name="Millares" xfId="1" builtinId="3"/>
    <cellStyle name="Millares [0] 2" xfId="6"/>
    <cellStyle name="Millares 2" xfId="4"/>
    <cellStyle name="Millares 2 2" xfId="5"/>
    <cellStyle name="Moneda" xfId="2" builtinId="4"/>
    <cellStyle name="Moneda [0] 2" xfId="7"/>
    <cellStyle name="month_expenses_style" xfId="8"/>
    <cellStyle name="Normal" xfId="0" builtinId="0"/>
    <cellStyle name="Normal 2" xfId="9"/>
    <cellStyle name="Normal 2 2" xfId="10"/>
    <cellStyle name="Normal 3" xfId="11"/>
    <cellStyle name="Normal 4" xfId="18"/>
    <cellStyle name="Normal_EDO DE RES ACUM TOTAL EMP" xfId="12"/>
    <cellStyle name="number_style" xfId="13"/>
    <cellStyle name="percent_style" xfId="14"/>
    <cellStyle name="Porcentaje" xfId="3" builtinId="5"/>
    <cellStyle name="Porcentual 2" xfId="15"/>
    <cellStyle name="titles_style" xfId="1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7030A0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1028" name="_x0000_t202" hidden="1">
          <a:extLst>
            <a:ext uri="{FF2B5EF4-FFF2-40B4-BE49-F238E27FC236}">
              <a16:creationId xmlns="" xmlns:a16="http://schemas.microsoft.com/office/drawing/2014/main" id="{27E949CE-EB6B-5F41-88AA-596169C78C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1026" name="_x0000_t202" hidden="1">
          <a:extLst>
            <a:ext uri="{FF2B5EF4-FFF2-40B4-BE49-F238E27FC236}">
              <a16:creationId xmlns="" xmlns:a16="http://schemas.microsoft.com/office/drawing/2014/main" id="{65CB7CE7-F385-5941-A742-8BF7F43F65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2" name="AutoShape 4">
          <a:extLst>
            <a:ext uri="{FF2B5EF4-FFF2-40B4-BE49-F238E27FC236}">
              <a16:creationId xmlns="" xmlns:a16="http://schemas.microsoft.com/office/drawing/2014/main" id="{747331C0-5A06-8043-89CF-70EDB219CA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6DFDFB31-DA02-C041-9F09-6712D8C4F3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4" name="AutoShape 4">
          <a:extLst>
            <a:ext uri="{FF2B5EF4-FFF2-40B4-BE49-F238E27FC236}">
              <a16:creationId xmlns="" xmlns:a16="http://schemas.microsoft.com/office/drawing/2014/main" id="{37189599-B14B-8E43-801B-31C1FE6E56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5" name="AutoShape 2">
          <a:extLst>
            <a:ext uri="{FF2B5EF4-FFF2-40B4-BE49-F238E27FC236}">
              <a16:creationId xmlns="" xmlns:a16="http://schemas.microsoft.com/office/drawing/2014/main" id="{7E20A24F-87FB-524E-B6D1-BCFEEC5D3B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2052" name="_x0000_t202" hidden="1">
          <a:extLst>
            <a:ext uri="{FF2B5EF4-FFF2-40B4-BE49-F238E27FC236}">
              <a16:creationId xmlns="" xmlns:a16="http://schemas.microsoft.com/office/drawing/2014/main" id="{20F51F9E-F5F1-AC47-8C1D-5BC14A8B75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2050" name="_x0000_t202" hidden="1">
          <a:extLst>
            <a:ext uri="{FF2B5EF4-FFF2-40B4-BE49-F238E27FC236}">
              <a16:creationId xmlns="" xmlns:a16="http://schemas.microsoft.com/office/drawing/2014/main" id="{79A8591B-2A36-5746-A40A-F72671AB60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2" name="AutoShape 4">
          <a:extLst>
            <a:ext uri="{FF2B5EF4-FFF2-40B4-BE49-F238E27FC236}">
              <a16:creationId xmlns="" xmlns:a16="http://schemas.microsoft.com/office/drawing/2014/main" id="{F8E484F8-7AAA-1A44-AB89-9CB438D285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28115D07-7C84-C64D-8A46-EF58D3A8B3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4" name="AutoShape 4">
          <a:extLst>
            <a:ext uri="{FF2B5EF4-FFF2-40B4-BE49-F238E27FC236}">
              <a16:creationId xmlns="" xmlns:a16="http://schemas.microsoft.com/office/drawing/2014/main" id="{5D98A391-C84F-9E4D-9FDA-1F0BECF11F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177800</xdr:colOff>
      <xdr:row>65</xdr:row>
      <xdr:rowOff>177800</xdr:rowOff>
    </xdr:to>
    <xdr:sp macro="" textlink="">
      <xdr:nvSpPr>
        <xdr:cNvPr id="5" name="AutoShape 2">
          <a:extLst>
            <a:ext uri="{FF2B5EF4-FFF2-40B4-BE49-F238E27FC236}">
              <a16:creationId xmlns="" xmlns:a16="http://schemas.microsoft.com/office/drawing/2014/main" id="{8AC88654-D0EE-324D-999B-C13E61BF40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F53"/>
  <sheetViews>
    <sheetView topLeftCell="E1" zoomScaleNormal="100" workbookViewId="0">
      <selection activeCell="U6" sqref="U6"/>
    </sheetView>
  </sheetViews>
  <sheetFormatPr baseColWidth="10" defaultColWidth="8.85546875" defaultRowHeight="15" x14ac:dyDescent="0.25"/>
  <cols>
    <col min="1" max="3" width="10.7109375" customWidth="1"/>
    <col min="4" max="4" width="17.5703125" style="1" bestFit="1" customWidth="1"/>
    <col min="5" max="5" width="7.7109375" style="2" customWidth="1"/>
    <col min="6" max="6" width="4.7109375" style="2" customWidth="1"/>
    <col min="7" max="7" width="15.85546875" style="1" customWidth="1"/>
    <col min="8" max="8" width="7.7109375" style="2" customWidth="1"/>
    <col min="9" max="9" width="6.28515625" style="2" customWidth="1"/>
    <col min="10" max="10" width="4.42578125" style="2" customWidth="1"/>
    <col min="11" max="11" width="38.28515625" style="2" customWidth="1"/>
    <col min="12" max="12" width="15.85546875" style="2" customWidth="1"/>
    <col min="13" max="13" width="2.85546875" style="2" customWidth="1"/>
    <col min="14" max="14" width="17" style="1" customWidth="1"/>
    <col min="15" max="15" width="7.7109375" style="2" customWidth="1"/>
    <col min="16" max="16" width="3.42578125" style="2" customWidth="1"/>
    <col min="17" max="17" width="15.85546875" style="1" customWidth="1"/>
    <col min="18" max="18" width="7.7109375" style="2" customWidth="1"/>
    <col min="19" max="259" width="10.7109375" customWidth="1"/>
    <col min="260" max="260" width="17" style="2" customWidth="1"/>
    <col min="261" max="261" width="7.7109375" style="2" customWidth="1"/>
    <col min="262" max="262" width="4.7109375" style="2" customWidth="1"/>
    <col min="263" max="263" width="15.85546875" style="2" customWidth="1"/>
    <col min="264" max="264" width="7.7109375" style="2" customWidth="1"/>
    <col min="265" max="265" width="6.28515625" style="2" customWidth="1"/>
    <col min="266" max="266" width="4.42578125" style="2" customWidth="1"/>
    <col min="267" max="267" width="38.28515625" style="2" customWidth="1"/>
    <col min="268" max="268" width="15.85546875" style="2" customWidth="1"/>
    <col min="269" max="269" width="2.85546875" style="2" customWidth="1"/>
    <col min="270" max="270" width="17" style="2" customWidth="1"/>
    <col min="271" max="271" width="7.7109375" style="2" customWidth="1"/>
    <col min="272" max="272" width="3.42578125" style="2" customWidth="1"/>
    <col min="273" max="273" width="15.85546875" style="2" customWidth="1"/>
    <col min="274" max="274" width="7.7109375" style="2" customWidth="1"/>
    <col min="275" max="515" width="10.7109375" customWidth="1"/>
    <col min="516" max="516" width="17" style="2" customWidth="1"/>
    <col min="517" max="517" width="7.7109375" style="2" customWidth="1"/>
    <col min="518" max="518" width="4.7109375" style="2" customWidth="1"/>
    <col min="519" max="519" width="15.85546875" style="2" customWidth="1"/>
    <col min="520" max="520" width="7.7109375" style="2" customWidth="1"/>
    <col min="521" max="521" width="6.28515625" style="2" customWidth="1"/>
    <col min="522" max="522" width="4.42578125" style="2" customWidth="1"/>
    <col min="523" max="523" width="38.28515625" style="2" customWidth="1"/>
    <col min="524" max="524" width="15.85546875" style="2" customWidth="1"/>
    <col min="525" max="525" width="2.85546875" style="2" customWidth="1"/>
    <col min="526" max="526" width="17" style="2" customWidth="1"/>
    <col min="527" max="527" width="7.7109375" style="2" customWidth="1"/>
    <col min="528" max="528" width="3.42578125" style="2" customWidth="1"/>
    <col min="529" max="529" width="15.85546875" style="2" customWidth="1"/>
    <col min="530" max="530" width="7.7109375" style="2" customWidth="1"/>
    <col min="531" max="771" width="10.7109375" customWidth="1"/>
    <col min="772" max="772" width="17" style="2" customWidth="1"/>
    <col min="773" max="773" width="7.7109375" style="2" customWidth="1"/>
    <col min="774" max="774" width="4.7109375" style="2" customWidth="1"/>
    <col min="775" max="775" width="15.85546875" style="2" customWidth="1"/>
    <col min="776" max="776" width="7.7109375" style="2" customWidth="1"/>
    <col min="777" max="777" width="6.28515625" style="2" customWidth="1"/>
    <col min="778" max="778" width="4.42578125" style="2" customWidth="1"/>
    <col min="779" max="779" width="38.28515625" style="2" customWidth="1"/>
    <col min="780" max="780" width="15.85546875" style="2" customWidth="1"/>
    <col min="781" max="781" width="2.85546875" style="2" customWidth="1"/>
    <col min="782" max="782" width="17" style="2" customWidth="1"/>
    <col min="783" max="783" width="7.7109375" style="2" customWidth="1"/>
    <col min="784" max="784" width="3.42578125" style="2" customWidth="1"/>
    <col min="785" max="785" width="15.85546875" style="2" customWidth="1"/>
    <col min="786" max="786" width="7.7109375" style="2" customWidth="1"/>
    <col min="787" max="1025" width="10.7109375" customWidth="1"/>
  </cols>
  <sheetData>
    <row r="1" spans="1:18" x14ac:dyDescent="0.25">
      <c r="A1" s="3"/>
      <c r="B1" s="3"/>
      <c r="C1" s="3"/>
      <c r="D1" s="4"/>
      <c r="E1" s="3"/>
      <c r="F1" s="3"/>
      <c r="G1" s="4"/>
      <c r="H1" s="3"/>
      <c r="I1" s="3"/>
      <c r="J1" s="3"/>
      <c r="K1" s="3"/>
      <c r="L1" s="3"/>
      <c r="M1" s="3"/>
      <c r="N1" s="4"/>
      <c r="O1" s="3"/>
      <c r="P1" s="3"/>
      <c r="Q1" s="4"/>
      <c r="R1" s="3"/>
    </row>
    <row r="2" spans="1:18" ht="21" customHeight="1" x14ac:dyDescent="0.45">
      <c r="A2" s="367" t="s">
        <v>0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</row>
    <row r="3" spans="1:18" ht="21" customHeight="1" x14ac:dyDescent="0.45">
      <c r="A3" s="367" t="s">
        <v>386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</row>
    <row r="4" spans="1:18" x14ac:dyDescent="0.25">
      <c r="A4" s="5"/>
      <c r="B4" s="5" t="s">
        <v>1</v>
      </c>
      <c r="C4" s="3"/>
      <c r="D4" s="4"/>
      <c r="E4" s="3"/>
      <c r="F4" s="3"/>
      <c r="G4" s="4"/>
      <c r="H4" s="3"/>
      <c r="I4" s="3"/>
      <c r="J4" s="3"/>
      <c r="K4" s="3"/>
      <c r="L4" s="5" t="s">
        <v>2</v>
      </c>
      <c r="M4" s="3"/>
      <c r="N4" s="4"/>
      <c r="O4" s="3"/>
      <c r="P4" s="3"/>
      <c r="Q4" s="4"/>
      <c r="R4" s="3"/>
    </row>
    <row r="5" spans="1:18" x14ac:dyDescent="0.25">
      <c r="A5" s="3"/>
      <c r="B5" s="3"/>
      <c r="C5" s="3"/>
      <c r="D5" s="4"/>
      <c r="E5" s="3"/>
      <c r="F5" s="3"/>
      <c r="G5" s="4"/>
      <c r="H5" s="3"/>
      <c r="I5" s="3"/>
      <c r="J5" s="3"/>
      <c r="K5" s="3"/>
      <c r="L5" s="3"/>
      <c r="M5" s="3"/>
      <c r="N5" s="4"/>
      <c r="O5" s="3"/>
      <c r="P5" s="3"/>
      <c r="Q5" s="4"/>
      <c r="R5" s="3"/>
    </row>
    <row r="6" spans="1:18" x14ac:dyDescent="0.25">
      <c r="A6" s="5" t="s">
        <v>3</v>
      </c>
      <c r="B6" s="3"/>
      <c r="C6" s="3"/>
      <c r="D6" s="366" t="s">
        <v>387</v>
      </c>
      <c r="E6" s="7" t="s">
        <v>4</v>
      </c>
      <c r="F6" s="7"/>
      <c r="G6" s="366" t="s">
        <v>388</v>
      </c>
      <c r="H6" s="7" t="s">
        <v>4</v>
      </c>
      <c r="I6" s="3"/>
      <c r="J6" s="3"/>
      <c r="K6" s="5" t="s">
        <v>5</v>
      </c>
      <c r="L6" s="3"/>
      <c r="M6" s="3"/>
      <c r="N6" s="6" t="str">
        <f>+D6</f>
        <v>NOVBRE/2020</v>
      </c>
      <c r="O6" s="7" t="s">
        <v>4</v>
      </c>
      <c r="P6" s="7"/>
      <c r="Q6" s="6" t="str">
        <f>+G6</f>
        <v>NOVIEMBRE/2019</v>
      </c>
      <c r="R6" s="7" t="s">
        <v>4</v>
      </c>
    </row>
    <row r="7" spans="1:18" x14ac:dyDescent="0.25">
      <c r="A7" s="3"/>
      <c r="B7" s="3"/>
      <c r="C7" s="3"/>
      <c r="D7" s="4"/>
      <c r="E7" s="3"/>
      <c r="F7" s="3"/>
      <c r="G7" s="4"/>
      <c r="H7" s="3"/>
      <c r="I7" s="3"/>
      <c r="J7" s="3"/>
      <c r="K7" s="3"/>
      <c r="L7" s="3"/>
      <c r="M7" s="3"/>
      <c r="N7" s="4"/>
      <c r="O7" s="3"/>
      <c r="P7" s="3"/>
      <c r="Q7" s="4"/>
      <c r="R7" s="3"/>
    </row>
    <row r="8" spans="1:18" x14ac:dyDescent="0.25">
      <c r="A8" s="8" t="s">
        <v>6</v>
      </c>
      <c r="B8" s="8"/>
      <c r="C8" s="8"/>
      <c r="D8" s="9"/>
      <c r="E8" s="10" t="e">
        <f t="shared" ref="E8:E21" si="0">+D8/D$52</f>
        <v>#DIV/0!</v>
      </c>
      <c r="F8" s="10"/>
      <c r="G8" s="9"/>
      <c r="H8" s="10" t="e">
        <f t="shared" ref="H8:H21" si="1">+G8/G$52</f>
        <v>#DIV/0!</v>
      </c>
      <c r="I8" s="3"/>
      <c r="J8" s="3"/>
      <c r="K8" s="8" t="s">
        <v>7</v>
      </c>
      <c r="L8" s="8"/>
      <c r="M8" s="8"/>
      <c r="N8" s="9"/>
      <c r="O8" s="10" t="e">
        <f t="shared" ref="O8:O16" si="2">+N8/N$52</f>
        <v>#DIV/0!</v>
      </c>
      <c r="P8" s="8"/>
      <c r="Q8" s="9"/>
      <c r="R8" s="10" t="e">
        <f t="shared" ref="R8:R16" si="3">+Q8/Q$52</f>
        <v>#DIV/0!</v>
      </c>
    </row>
    <row r="9" spans="1:18" x14ac:dyDescent="0.25">
      <c r="A9" s="8" t="s">
        <v>8</v>
      </c>
      <c r="B9" s="8"/>
      <c r="C9" s="8"/>
      <c r="D9" s="9"/>
      <c r="E9" s="10" t="e">
        <f t="shared" si="0"/>
        <v>#DIV/0!</v>
      </c>
      <c r="F9" s="10"/>
      <c r="G9" s="9"/>
      <c r="H9" s="10" t="e">
        <f t="shared" si="1"/>
        <v>#DIV/0!</v>
      </c>
      <c r="I9" s="3"/>
      <c r="J9" s="3"/>
      <c r="K9" s="8" t="s">
        <v>9</v>
      </c>
      <c r="L9" s="8"/>
      <c r="M9" s="8"/>
      <c r="N9" s="359"/>
      <c r="O9" s="10" t="e">
        <f t="shared" si="2"/>
        <v>#DIV/0!</v>
      </c>
      <c r="P9" s="8"/>
      <c r="Q9" s="359"/>
      <c r="R9" s="10" t="e">
        <f t="shared" si="3"/>
        <v>#DIV/0!</v>
      </c>
    </row>
    <row r="10" spans="1:18" x14ac:dyDescent="0.25">
      <c r="A10" s="8" t="s">
        <v>10</v>
      </c>
      <c r="B10" s="8"/>
      <c r="C10" s="8"/>
      <c r="D10" s="9"/>
      <c r="E10" s="10" t="e">
        <f t="shared" si="0"/>
        <v>#DIV/0!</v>
      </c>
      <c r="F10" s="10"/>
      <c r="G10" s="9"/>
      <c r="H10" s="10" t="e">
        <f t="shared" si="1"/>
        <v>#DIV/0!</v>
      </c>
      <c r="I10" s="3"/>
      <c r="J10" s="3"/>
      <c r="K10" s="8" t="s">
        <v>11</v>
      </c>
      <c r="L10" s="8"/>
      <c r="M10" s="8"/>
      <c r="N10" s="359"/>
      <c r="O10" s="10" t="e">
        <f t="shared" si="2"/>
        <v>#DIV/0!</v>
      </c>
      <c r="P10" s="8"/>
      <c r="Q10" s="359"/>
      <c r="R10" s="10" t="e">
        <f t="shared" si="3"/>
        <v>#DIV/0!</v>
      </c>
    </row>
    <row r="11" spans="1:18" x14ac:dyDescent="0.25">
      <c r="A11" s="8" t="s">
        <v>12</v>
      </c>
      <c r="B11" s="8"/>
      <c r="C11" s="8"/>
      <c r="D11" s="9"/>
      <c r="E11" s="10" t="e">
        <f t="shared" si="0"/>
        <v>#DIV/0!</v>
      </c>
      <c r="F11" s="10"/>
      <c r="G11" s="9"/>
      <c r="H11" s="10" t="e">
        <f t="shared" si="1"/>
        <v>#DIV/0!</v>
      </c>
      <c r="I11" s="3"/>
      <c r="J11" s="3"/>
      <c r="K11" s="8" t="s">
        <v>13</v>
      </c>
      <c r="L11" s="8"/>
      <c r="M11" s="8"/>
      <c r="N11" s="359"/>
      <c r="O11" s="10" t="e">
        <f t="shared" si="2"/>
        <v>#DIV/0!</v>
      </c>
      <c r="P11" s="8"/>
      <c r="Q11" s="359"/>
      <c r="R11" s="10" t="e">
        <f t="shared" si="3"/>
        <v>#DIV/0!</v>
      </c>
    </row>
    <row r="12" spans="1:18" x14ac:dyDescent="0.25">
      <c r="A12" s="8" t="s">
        <v>14</v>
      </c>
      <c r="B12" s="8"/>
      <c r="C12" s="8"/>
      <c r="D12" s="9"/>
      <c r="E12" s="10" t="e">
        <f t="shared" si="0"/>
        <v>#DIV/0!</v>
      </c>
      <c r="F12" s="10"/>
      <c r="G12" s="9"/>
      <c r="H12" s="10" t="e">
        <f t="shared" si="1"/>
        <v>#DIV/0!</v>
      </c>
      <c r="I12" s="3"/>
      <c r="J12" s="3"/>
      <c r="K12" s="8" t="s">
        <v>15</v>
      </c>
      <c r="L12" s="8"/>
      <c r="N12" s="360"/>
      <c r="O12" s="10" t="e">
        <f t="shared" si="2"/>
        <v>#DIV/0!</v>
      </c>
      <c r="Q12" s="360"/>
      <c r="R12" s="10" t="e">
        <f t="shared" si="3"/>
        <v>#DIV/0!</v>
      </c>
    </row>
    <row r="13" spans="1:18" x14ac:dyDescent="0.25">
      <c r="A13" s="8" t="s">
        <v>16</v>
      </c>
      <c r="B13" s="8"/>
      <c r="C13" s="8"/>
      <c r="D13" s="9"/>
      <c r="E13" s="10" t="e">
        <f t="shared" si="0"/>
        <v>#DIV/0!</v>
      </c>
      <c r="F13" s="10"/>
      <c r="G13" s="9"/>
      <c r="H13" s="10" t="e">
        <f t="shared" si="1"/>
        <v>#DIV/0!</v>
      </c>
      <c r="I13" s="3"/>
      <c r="J13" s="3"/>
      <c r="K13" s="8" t="s">
        <v>17</v>
      </c>
      <c r="L13" s="8"/>
      <c r="M13" s="8"/>
      <c r="N13" s="359"/>
      <c r="O13" s="10" t="e">
        <f t="shared" si="2"/>
        <v>#DIV/0!</v>
      </c>
      <c r="P13" s="8"/>
      <c r="Q13" s="359"/>
      <c r="R13" s="10" t="e">
        <f t="shared" si="3"/>
        <v>#DIV/0!</v>
      </c>
    </row>
    <row r="14" spans="1:18" x14ac:dyDescent="0.25">
      <c r="A14" s="8" t="s">
        <v>18</v>
      </c>
      <c r="B14" s="8"/>
      <c r="C14" s="8"/>
      <c r="D14" s="9"/>
      <c r="E14" s="10" t="e">
        <f t="shared" si="0"/>
        <v>#DIV/0!</v>
      </c>
      <c r="F14" s="10"/>
      <c r="G14" s="9"/>
      <c r="H14" s="10" t="e">
        <f t="shared" si="1"/>
        <v>#DIV/0!</v>
      </c>
      <c r="I14" s="3"/>
      <c r="J14" s="3"/>
      <c r="K14" s="8" t="s">
        <v>19</v>
      </c>
      <c r="L14" s="3"/>
      <c r="M14" s="3"/>
      <c r="N14" s="359"/>
      <c r="O14" s="10" t="e">
        <f t="shared" si="2"/>
        <v>#DIV/0!</v>
      </c>
      <c r="P14" s="8"/>
      <c r="Q14" s="359"/>
      <c r="R14" s="10" t="e">
        <f t="shared" si="3"/>
        <v>#DIV/0!</v>
      </c>
    </row>
    <row r="15" spans="1:18" x14ac:dyDescent="0.25">
      <c r="A15" s="8" t="s">
        <v>20</v>
      </c>
      <c r="B15" s="8"/>
      <c r="C15" s="8"/>
      <c r="D15" s="9"/>
      <c r="E15" s="10" t="e">
        <f t="shared" si="0"/>
        <v>#DIV/0!</v>
      </c>
      <c r="F15" s="10"/>
      <c r="G15" s="9"/>
      <c r="H15" s="10" t="e">
        <f t="shared" si="1"/>
        <v>#DIV/0!</v>
      </c>
      <c r="I15" s="3"/>
      <c r="J15" s="3"/>
      <c r="K15" s="8" t="s">
        <v>21</v>
      </c>
      <c r="L15" s="8"/>
      <c r="M15" s="8"/>
      <c r="N15" s="11"/>
      <c r="O15" s="12" t="e">
        <f t="shared" si="2"/>
        <v>#DIV/0!</v>
      </c>
      <c r="P15" s="13"/>
      <c r="Q15" s="11"/>
      <c r="R15" s="12" t="e">
        <f t="shared" si="3"/>
        <v>#DIV/0!</v>
      </c>
    </row>
    <row r="16" spans="1:18" x14ac:dyDescent="0.25">
      <c r="A16" s="8" t="s">
        <v>22</v>
      </c>
      <c r="B16" s="8"/>
      <c r="C16" s="8"/>
      <c r="D16" s="9"/>
      <c r="E16" s="10" t="e">
        <f t="shared" si="0"/>
        <v>#DIV/0!</v>
      </c>
      <c r="F16" s="10"/>
      <c r="G16" s="9"/>
      <c r="H16" s="10" t="e">
        <f t="shared" si="1"/>
        <v>#DIV/0!</v>
      </c>
      <c r="I16" s="3"/>
      <c r="J16" s="3"/>
      <c r="K16" s="8"/>
      <c r="L16" s="8"/>
      <c r="M16" s="8"/>
      <c r="N16" s="14">
        <f>SUM(N8:N15)</f>
        <v>0</v>
      </c>
      <c r="O16" s="15" t="e">
        <f t="shared" si="2"/>
        <v>#DIV/0!</v>
      </c>
      <c r="P16" s="8"/>
      <c r="Q16" s="14">
        <f>SUM(Q8:Q15)</f>
        <v>0</v>
      </c>
      <c r="R16" s="15" t="e">
        <f t="shared" si="3"/>
        <v>#DIV/0!</v>
      </c>
    </row>
    <row r="17" spans="1:18" x14ac:dyDescent="0.25">
      <c r="A17" s="8" t="s">
        <v>23</v>
      </c>
      <c r="B17" s="8"/>
      <c r="C17" s="8"/>
      <c r="D17" s="9"/>
      <c r="E17" s="10" t="e">
        <f t="shared" si="0"/>
        <v>#DIV/0!</v>
      </c>
      <c r="F17" s="10"/>
      <c r="G17" s="9"/>
      <c r="H17" s="10" t="e">
        <f t="shared" si="1"/>
        <v>#DIV/0!</v>
      </c>
      <c r="I17" s="3"/>
      <c r="J17" s="3"/>
    </row>
    <row r="18" spans="1:18" x14ac:dyDescent="0.25">
      <c r="A18" s="8" t="s">
        <v>24</v>
      </c>
      <c r="B18" s="8"/>
      <c r="C18" s="8"/>
      <c r="D18" s="9"/>
      <c r="E18" s="10" t="e">
        <f t="shared" si="0"/>
        <v>#DIV/0!</v>
      </c>
      <c r="F18" s="10"/>
      <c r="G18" s="9"/>
      <c r="H18" s="10" t="e">
        <f t="shared" si="1"/>
        <v>#DIV/0!</v>
      </c>
      <c r="I18" s="3"/>
      <c r="J18" s="3"/>
      <c r="K18" s="3"/>
      <c r="L18" s="3"/>
      <c r="M18" s="3"/>
      <c r="N18" s="4"/>
      <c r="O18" s="3"/>
      <c r="P18" s="3"/>
      <c r="Q18" s="4"/>
      <c r="R18" s="3"/>
    </row>
    <row r="19" spans="1:18" x14ac:dyDescent="0.25">
      <c r="A19" s="8" t="s">
        <v>25</v>
      </c>
      <c r="B19" s="8"/>
      <c r="C19" s="8"/>
      <c r="D19" s="9"/>
      <c r="E19" s="10" t="e">
        <f t="shared" si="0"/>
        <v>#DIV/0!</v>
      </c>
      <c r="F19" s="10"/>
      <c r="G19" s="9"/>
      <c r="H19" s="10" t="e">
        <f t="shared" si="1"/>
        <v>#DIV/0!</v>
      </c>
      <c r="I19" s="3"/>
      <c r="J19" s="3"/>
      <c r="K19" s="368" t="s">
        <v>26</v>
      </c>
      <c r="L19" s="368"/>
      <c r="M19" s="3"/>
      <c r="N19" s="4"/>
      <c r="O19" s="3"/>
      <c r="P19" s="3"/>
      <c r="Q19" s="4"/>
      <c r="R19" s="16"/>
    </row>
    <row r="20" spans="1:18" x14ac:dyDescent="0.25">
      <c r="A20" s="8" t="s">
        <v>27</v>
      </c>
      <c r="B20" s="8"/>
      <c r="C20" s="8"/>
      <c r="D20" s="11"/>
      <c r="E20" s="12" t="e">
        <f t="shared" si="0"/>
        <v>#DIV/0!</v>
      </c>
      <c r="F20" s="12"/>
      <c r="G20" s="11"/>
      <c r="H20" s="12" t="e">
        <f t="shared" si="1"/>
        <v>#DIV/0!</v>
      </c>
      <c r="I20" s="3"/>
      <c r="J20" s="3"/>
      <c r="K20" s="3"/>
      <c r="L20" s="3"/>
      <c r="M20" s="3"/>
      <c r="N20" s="4"/>
      <c r="O20" s="3"/>
      <c r="P20" s="3"/>
      <c r="Q20" s="4"/>
      <c r="R20" s="16"/>
    </row>
    <row r="21" spans="1:18" x14ac:dyDescent="0.25">
      <c r="A21" s="8"/>
      <c r="B21" s="8"/>
      <c r="C21" s="8"/>
      <c r="D21" s="14">
        <f>SUM(D8:D20)</f>
        <v>0</v>
      </c>
      <c r="E21" s="15" t="e">
        <f t="shared" si="0"/>
        <v>#DIV/0!</v>
      </c>
      <c r="F21" s="10"/>
      <c r="G21" s="14">
        <f>SUM(G8:G20)</f>
        <v>0</v>
      </c>
      <c r="H21" s="15" t="e">
        <f t="shared" si="1"/>
        <v>#DIV/0!</v>
      </c>
      <c r="I21" s="3"/>
      <c r="J21" s="3"/>
      <c r="K21" s="8" t="s">
        <v>28</v>
      </c>
      <c r="L21" s="8"/>
      <c r="M21" s="8"/>
      <c r="N21" s="11"/>
      <c r="O21" s="12" t="e">
        <f>+N21/N$52</f>
        <v>#DIV/0!</v>
      </c>
      <c r="P21" s="13"/>
      <c r="Q21" s="11"/>
      <c r="R21" s="12" t="e">
        <f>+Q21/Q$52</f>
        <v>#DIV/0!</v>
      </c>
    </row>
    <row r="22" spans="1:18" x14ac:dyDescent="0.25">
      <c r="I22" s="3"/>
      <c r="J22" s="3"/>
      <c r="K22" s="8"/>
      <c r="L22" s="17"/>
      <c r="M22" s="8"/>
      <c r="N22" s="14">
        <f>SUM(N21)</f>
        <v>0</v>
      </c>
      <c r="O22" s="15" t="e">
        <f>+N22/N$52</f>
        <v>#DIV/0!</v>
      </c>
      <c r="P22" s="8"/>
      <c r="Q22" s="14">
        <f>SUM(Q21)</f>
        <v>0</v>
      </c>
      <c r="R22" s="18" t="e">
        <f>+Q22/Q$52</f>
        <v>#DIV/0!</v>
      </c>
    </row>
    <row r="23" spans="1:18" x14ac:dyDescent="0.25">
      <c r="A23" s="5" t="s">
        <v>29</v>
      </c>
      <c r="B23" s="3"/>
      <c r="C23" s="3"/>
      <c r="D23" s="4"/>
      <c r="E23" s="3"/>
      <c r="F23" s="3"/>
      <c r="G23" s="4"/>
      <c r="H23" s="16"/>
      <c r="I23" s="3"/>
      <c r="J23" s="3"/>
      <c r="K23" s="8"/>
      <c r="L23" s="17"/>
      <c r="M23" s="8"/>
      <c r="N23" s="14"/>
      <c r="O23" s="15"/>
      <c r="P23" s="8"/>
      <c r="Q23" s="14"/>
      <c r="R23" s="15"/>
    </row>
    <row r="24" spans="1:18" x14ac:dyDescent="0.25">
      <c r="A24" s="3"/>
      <c r="B24" s="3"/>
      <c r="C24" s="3"/>
      <c r="D24" s="4"/>
      <c r="E24" s="3"/>
      <c r="F24" s="3"/>
      <c r="G24" s="4"/>
      <c r="H24" s="16"/>
      <c r="I24" s="3"/>
      <c r="J24" s="3"/>
      <c r="K24" s="3"/>
      <c r="L24" s="5"/>
      <c r="M24" s="3"/>
      <c r="N24" s="4"/>
      <c r="O24" s="3"/>
      <c r="P24" s="3"/>
      <c r="Q24" s="4"/>
      <c r="R24" s="16"/>
    </row>
    <row r="25" spans="1:18" x14ac:dyDescent="0.25">
      <c r="A25" s="8" t="s">
        <v>30</v>
      </c>
      <c r="B25" s="8"/>
      <c r="C25" s="8"/>
      <c r="D25" s="9"/>
      <c r="E25" s="10" t="e">
        <f t="shared" ref="E25:E41" si="4">+D25/D$52</f>
        <v>#DIV/0!</v>
      </c>
      <c r="F25" s="10"/>
      <c r="G25" s="9"/>
      <c r="H25" s="10" t="e">
        <f t="shared" ref="H25:H41" si="5">+G25/G$52</f>
        <v>#DIV/0!</v>
      </c>
      <c r="I25" s="3"/>
      <c r="J25" s="3"/>
      <c r="K25" s="5" t="s">
        <v>31</v>
      </c>
      <c r="L25" s="3"/>
      <c r="M25" s="3"/>
      <c r="N25" s="19"/>
      <c r="O25" s="20" t="e">
        <f>+N25/N$52</f>
        <v>#DIV/0!</v>
      </c>
      <c r="P25" s="21"/>
      <c r="Q25" s="19"/>
      <c r="R25" s="22" t="e">
        <f>+Q25/Q$52</f>
        <v>#DIV/0!</v>
      </c>
    </row>
    <row r="26" spans="1:18" x14ac:dyDescent="0.25">
      <c r="A26" s="8" t="s">
        <v>32</v>
      </c>
      <c r="B26" s="8"/>
      <c r="C26" s="8"/>
      <c r="D26" s="9"/>
      <c r="E26" s="10" t="e">
        <f t="shared" si="4"/>
        <v>#DIV/0!</v>
      </c>
      <c r="F26" s="10"/>
      <c r="G26" s="9"/>
      <c r="H26" s="10" t="e">
        <f t="shared" si="5"/>
        <v>#DIV/0!</v>
      </c>
      <c r="I26" s="3"/>
      <c r="J26" s="3"/>
      <c r="K26" s="3"/>
      <c r="L26" s="3"/>
      <c r="M26" s="3"/>
      <c r="N26" s="4"/>
      <c r="O26" s="3"/>
      <c r="P26" s="3"/>
      <c r="Q26" s="4"/>
      <c r="R26" s="3"/>
    </row>
    <row r="27" spans="1:18" x14ac:dyDescent="0.25">
      <c r="A27" s="8" t="s">
        <v>33</v>
      </c>
      <c r="B27" s="8"/>
      <c r="C27" s="8"/>
      <c r="D27" s="9"/>
      <c r="E27" s="10" t="e">
        <f t="shared" si="4"/>
        <v>#DIV/0!</v>
      </c>
      <c r="F27" s="10"/>
      <c r="G27" s="9"/>
      <c r="H27" s="10" t="e">
        <f t="shared" si="5"/>
        <v>#DIV/0!</v>
      </c>
      <c r="I27" s="3"/>
      <c r="J27" s="3"/>
      <c r="K27" s="3"/>
      <c r="L27" s="3"/>
      <c r="M27" s="3"/>
      <c r="N27" s="4"/>
      <c r="O27" s="3"/>
      <c r="P27" s="3"/>
      <c r="Q27" s="4"/>
      <c r="R27" s="16"/>
    </row>
    <row r="28" spans="1:18" x14ac:dyDescent="0.25">
      <c r="A28" s="8" t="s">
        <v>34</v>
      </c>
      <c r="B28" s="8"/>
      <c r="C28" s="8"/>
      <c r="D28" s="9"/>
      <c r="E28" s="10" t="e">
        <f t="shared" si="4"/>
        <v>#DIV/0!</v>
      </c>
      <c r="F28" s="10"/>
      <c r="G28" s="9"/>
      <c r="H28" s="10" t="e">
        <f t="shared" si="5"/>
        <v>#DIV/0!</v>
      </c>
      <c r="I28" s="3"/>
      <c r="J28" s="3"/>
      <c r="K28" s="368" t="s">
        <v>35</v>
      </c>
      <c r="L28" s="368"/>
      <c r="M28" s="3"/>
      <c r="N28" s="6">
        <f>SUM(N16+N22)+N25</f>
        <v>0</v>
      </c>
      <c r="O28" s="18" t="e">
        <f>+N28/N$52</f>
        <v>#DIV/0!</v>
      </c>
      <c r="P28" s="3"/>
      <c r="Q28" s="6">
        <f>SUM(Q16+Q22)+Q25</f>
        <v>0</v>
      </c>
      <c r="R28" s="18" t="e">
        <f>+Q28/Q$52</f>
        <v>#DIV/0!</v>
      </c>
    </row>
    <row r="29" spans="1:18" x14ac:dyDescent="0.25">
      <c r="A29" s="8" t="s">
        <v>36</v>
      </c>
      <c r="B29" s="8"/>
      <c r="C29" s="8"/>
      <c r="D29" s="9"/>
      <c r="E29" s="10" t="e">
        <f t="shared" si="4"/>
        <v>#DIV/0!</v>
      </c>
      <c r="F29" s="10"/>
      <c r="G29" s="9"/>
      <c r="H29" s="10" t="e">
        <f t="shared" si="5"/>
        <v>#DIV/0!</v>
      </c>
      <c r="I29" s="3"/>
      <c r="J29" s="3"/>
      <c r="K29" s="3"/>
      <c r="L29" s="3"/>
      <c r="M29" s="3"/>
      <c r="N29" s="4"/>
      <c r="O29" s="3"/>
      <c r="P29" s="3"/>
      <c r="Q29" s="4"/>
      <c r="R29" s="3"/>
    </row>
    <row r="30" spans="1:18" x14ac:dyDescent="0.25">
      <c r="A30" s="8" t="s">
        <v>37</v>
      </c>
      <c r="B30" s="8"/>
      <c r="C30" s="8"/>
      <c r="D30" s="9"/>
      <c r="E30" s="10" t="e">
        <f t="shared" si="4"/>
        <v>#DIV/0!</v>
      </c>
      <c r="F30" s="10"/>
      <c r="G30" s="9"/>
      <c r="H30" s="10" t="e">
        <f t="shared" si="5"/>
        <v>#DIV/0!</v>
      </c>
      <c r="I30" s="3"/>
      <c r="J30" s="3"/>
      <c r="K30" s="3"/>
      <c r="L30" s="3"/>
      <c r="M30" s="3"/>
      <c r="N30" s="4"/>
      <c r="O30" s="3"/>
      <c r="P30" s="3"/>
      <c r="Q30" s="4"/>
      <c r="R30" s="16"/>
    </row>
    <row r="31" spans="1:18" x14ac:dyDescent="0.25">
      <c r="A31" s="8" t="s">
        <v>38</v>
      </c>
      <c r="B31" s="8"/>
      <c r="C31" s="8"/>
      <c r="D31" s="9"/>
      <c r="E31" s="10" t="e">
        <f t="shared" si="4"/>
        <v>#DIV/0!</v>
      </c>
      <c r="F31" s="10"/>
      <c r="G31" s="9"/>
      <c r="H31" s="10" t="e">
        <f t="shared" si="5"/>
        <v>#DIV/0!</v>
      </c>
      <c r="I31" s="3"/>
      <c r="J31" s="3"/>
      <c r="K31" s="5" t="s">
        <v>39</v>
      </c>
      <c r="L31" s="5"/>
      <c r="M31" s="3"/>
      <c r="N31" s="4"/>
      <c r="O31" s="3"/>
      <c r="P31" s="3"/>
      <c r="Q31" s="4"/>
      <c r="R31" s="16"/>
    </row>
    <row r="32" spans="1:18" x14ac:dyDescent="0.25">
      <c r="A32" s="8" t="s">
        <v>40</v>
      </c>
      <c r="B32" s="8"/>
      <c r="C32" s="8"/>
      <c r="D32" s="9"/>
      <c r="E32" s="10" t="e">
        <f t="shared" si="4"/>
        <v>#DIV/0!</v>
      </c>
      <c r="F32" s="10"/>
      <c r="G32" s="9"/>
      <c r="H32" s="10" t="e">
        <f t="shared" si="5"/>
        <v>#DIV/0!</v>
      </c>
      <c r="I32" s="3"/>
      <c r="J32" s="3"/>
      <c r="K32" s="3"/>
      <c r="L32" s="3"/>
      <c r="M32" s="3"/>
      <c r="N32" s="4"/>
      <c r="O32" s="3"/>
      <c r="P32" s="3"/>
      <c r="Q32" s="4"/>
      <c r="R32" s="16"/>
    </row>
    <row r="33" spans="1:18" x14ac:dyDescent="0.25">
      <c r="A33" s="8" t="s">
        <v>41</v>
      </c>
      <c r="B33" s="8"/>
      <c r="C33" s="8"/>
      <c r="D33" s="9"/>
      <c r="E33" s="10" t="e">
        <f t="shared" si="4"/>
        <v>#DIV/0!</v>
      </c>
      <c r="F33" s="10"/>
      <c r="G33" s="9"/>
      <c r="H33" s="10" t="e">
        <f t="shared" si="5"/>
        <v>#DIV/0!</v>
      </c>
      <c r="I33" s="3"/>
      <c r="J33" s="3"/>
      <c r="K33" s="8" t="s">
        <v>42</v>
      </c>
      <c r="L33" s="8"/>
      <c r="M33" s="8"/>
      <c r="N33" s="9"/>
      <c r="O33" s="10" t="e">
        <f>+N33/N$52</f>
        <v>#DIV/0!</v>
      </c>
      <c r="P33" s="8"/>
      <c r="Q33" s="9"/>
      <c r="R33" s="10" t="e">
        <f>+Q33/Q$52</f>
        <v>#DIV/0!</v>
      </c>
    </row>
    <row r="34" spans="1:18" x14ac:dyDescent="0.25">
      <c r="A34" s="8" t="s">
        <v>43</v>
      </c>
      <c r="B34" s="8"/>
      <c r="C34" s="8"/>
      <c r="D34" s="9"/>
      <c r="E34" s="10" t="e">
        <f t="shared" si="4"/>
        <v>#DIV/0!</v>
      </c>
      <c r="F34" s="10"/>
      <c r="G34" s="9"/>
      <c r="H34" s="10" t="e">
        <f t="shared" si="5"/>
        <v>#DIV/0!</v>
      </c>
      <c r="I34" s="3"/>
      <c r="J34" s="3"/>
      <c r="K34" s="8" t="s">
        <v>44</v>
      </c>
      <c r="L34" s="8"/>
      <c r="M34" s="8"/>
      <c r="N34" s="9"/>
      <c r="O34" s="10" t="e">
        <f>+N34/N$52</f>
        <v>#DIV/0!</v>
      </c>
      <c r="P34" s="8"/>
      <c r="Q34" s="9"/>
      <c r="R34" s="10" t="e">
        <f>+Q34/Q$52</f>
        <v>#DIV/0!</v>
      </c>
    </row>
    <row r="35" spans="1:18" x14ac:dyDescent="0.25">
      <c r="A35" s="8" t="s">
        <v>45</v>
      </c>
      <c r="B35" s="8"/>
      <c r="C35" s="8"/>
      <c r="D35" s="9"/>
      <c r="E35" s="10" t="e">
        <f t="shared" si="4"/>
        <v>#DIV/0!</v>
      </c>
      <c r="F35" s="10"/>
      <c r="G35" s="9"/>
      <c r="H35" s="10" t="e">
        <f t="shared" si="5"/>
        <v>#DIV/0!</v>
      </c>
      <c r="I35" s="3"/>
      <c r="J35" s="3"/>
      <c r="K35" s="8" t="s">
        <v>46</v>
      </c>
      <c r="L35" s="8"/>
      <c r="M35" s="8"/>
      <c r="N35" s="9"/>
      <c r="O35" s="10" t="e">
        <f>+N35/N$52</f>
        <v>#DIV/0!</v>
      </c>
      <c r="P35" s="8"/>
      <c r="Q35" s="9"/>
      <c r="R35" s="10" t="e">
        <f>+Q35/Q$52</f>
        <v>#DIV/0!</v>
      </c>
    </row>
    <row r="36" spans="1:18" x14ac:dyDescent="0.25">
      <c r="A36" s="8" t="s">
        <v>47</v>
      </c>
      <c r="B36" s="8"/>
      <c r="C36" s="8"/>
      <c r="D36" s="9"/>
      <c r="E36" s="10" t="e">
        <f t="shared" si="4"/>
        <v>#DIV/0!</v>
      </c>
      <c r="F36" s="10"/>
      <c r="G36" s="9"/>
      <c r="H36" s="10" t="e">
        <f t="shared" si="5"/>
        <v>#DIV/0!</v>
      </c>
      <c r="I36" s="3"/>
      <c r="J36" s="3"/>
      <c r="K36" s="8" t="s">
        <v>48</v>
      </c>
      <c r="L36" s="3"/>
      <c r="M36" s="3"/>
      <c r="N36" s="9"/>
      <c r="O36" s="10" t="e">
        <f>+N36/N$52</f>
        <v>#DIV/0!</v>
      </c>
      <c r="P36" s="8"/>
      <c r="Q36" s="9"/>
      <c r="R36" s="10" t="e">
        <f>+Q36/Q$52</f>
        <v>#DIV/0!</v>
      </c>
    </row>
    <row r="37" spans="1:18" x14ac:dyDescent="0.25">
      <c r="A37" s="8" t="s">
        <v>49</v>
      </c>
      <c r="B37" s="8"/>
      <c r="C37" s="8"/>
      <c r="D37" s="9"/>
      <c r="E37" s="10" t="e">
        <f t="shared" si="4"/>
        <v>#DIV/0!</v>
      </c>
      <c r="F37" s="3"/>
      <c r="G37" s="9"/>
      <c r="H37" s="10" t="e">
        <f t="shared" si="5"/>
        <v>#DIV/0!</v>
      </c>
      <c r="I37" s="3"/>
      <c r="J37" s="3"/>
      <c r="K37" s="8" t="s">
        <v>50</v>
      </c>
      <c r="L37" s="8"/>
      <c r="M37" s="8"/>
      <c r="N37" s="11"/>
      <c r="O37" s="12" t="e">
        <f>+N37/N$52</f>
        <v>#DIV/0!</v>
      </c>
      <c r="P37" s="13"/>
      <c r="Q37" s="11"/>
      <c r="R37" s="12" t="e">
        <f>+Q37/Q$52</f>
        <v>#DIV/0!</v>
      </c>
    </row>
    <row r="38" spans="1:18" x14ac:dyDescent="0.25">
      <c r="A38" s="8" t="s">
        <v>51</v>
      </c>
      <c r="B38" s="8"/>
      <c r="C38" s="8"/>
      <c r="D38" s="9"/>
      <c r="E38" s="10" t="e">
        <f t="shared" si="4"/>
        <v>#DIV/0!</v>
      </c>
      <c r="F38" s="3"/>
      <c r="G38" s="9"/>
      <c r="H38" s="10" t="e">
        <f t="shared" si="5"/>
        <v>#DIV/0!</v>
      </c>
      <c r="I38" s="3"/>
      <c r="J38" s="3"/>
      <c r="K38" s="3"/>
      <c r="L38" s="3"/>
      <c r="M38" s="3"/>
      <c r="N38" s="4"/>
      <c r="O38" s="3"/>
      <c r="P38" s="3"/>
      <c r="Q38" s="4"/>
      <c r="R38" s="3"/>
    </row>
    <row r="39" spans="1:18" x14ac:dyDescent="0.25">
      <c r="A39" s="8" t="s">
        <v>52</v>
      </c>
      <c r="B39" s="8"/>
      <c r="C39" s="8"/>
      <c r="D39" s="9"/>
      <c r="E39" s="10" t="e">
        <f t="shared" si="4"/>
        <v>#DIV/0!</v>
      </c>
      <c r="F39" s="10"/>
      <c r="G39" s="9"/>
      <c r="H39" s="10" t="e">
        <f t="shared" si="5"/>
        <v>#DIV/0!</v>
      </c>
      <c r="I39" s="3"/>
      <c r="J39" s="3"/>
      <c r="K39" s="3"/>
      <c r="L39" s="5" t="s">
        <v>53</v>
      </c>
      <c r="M39" s="5"/>
      <c r="N39" s="14">
        <f>SUM(N33:N37)</f>
        <v>0</v>
      </c>
      <c r="O39" s="15" t="e">
        <f>+N39/N$52</f>
        <v>#DIV/0!</v>
      </c>
      <c r="P39" s="5"/>
      <c r="Q39" s="14">
        <f>SUM(Q33:Q37)</f>
        <v>0</v>
      </c>
      <c r="R39" s="15" t="e">
        <f>+Q39/Q$52</f>
        <v>#DIV/0!</v>
      </c>
    </row>
    <row r="40" spans="1:18" x14ac:dyDescent="0.25">
      <c r="A40" s="8" t="s">
        <v>54</v>
      </c>
      <c r="B40" s="8"/>
      <c r="C40" s="8"/>
      <c r="D40" s="11"/>
      <c r="E40" s="12" t="e">
        <f t="shared" si="4"/>
        <v>#DIV/0!</v>
      </c>
      <c r="F40" s="12"/>
      <c r="G40" s="11"/>
      <c r="H40" s="12" t="e">
        <f t="shared" si="5"/>
        <v>#DIV/0!</v>
      </c>
      <c r="I40" s="3"/>
      <c r="J40" s="3"/>
    </row>
    <row r="41" spans="1:18" x14ac:dyDescent="0.25">
      <c r="A41" s="3"/>
      <c r="B41" s="3"/>
      <c r="C41" s="8"/>
      <c r="D41" s="14">
        <f>SUM(D25+D27+D29+D31+D33+D39)-D26-D28-D30-D32-D34-D40+D35-D36+D37-D38</f>
        <v>0</v>
      </c>
      <c r="E41" s="15" t="e">
        <f t="shared" si="4"/>
        <v>#DIV/0!</v>
      </c>
      <c r="F41" s="15"/>
      <c r="G41" s="14">
        <f>SUM(G25+G27+G29+G31+G33+G39)-G26-G28-G30-G32-G34-G40+G35-G36+G37-G38</f>
        <v>0</v>
      </c>
      <c r="H41" s="15" t="e">
        <f t="shared" si="5"/>
        <v>#DIV/0!</v>
      </c>
      <c r="I41" s="3"/>
      <c r="J41" s="3"/>
      <c r="K41" s="3"/>
      <c r="L41" s="3"/>
      <c r="M41" s="3"/>
      <c r="N41" s="4"/>
      <c r="O41" s="3"/>
      <c r="P41" s="3"/>
      <c r="Q41" s="4"/>
      <c r="R41" s="16"/>
    </row>
    <row r="42" spans="1:18" x14ac:dyDescent="0.25">
      <c r="I42" s="3"/>
      <c r="J42" s="3"/>
      <c r="K42" s="3"/>
      <c r="L42" s="3"/>
      <c r="M42" s="3"/>
      <c r="N42" s="4"/>
      <c r="O42" s="3"/>
      <c r="P42" s="3"/>
      <c r="Q42" s="4"/>
      <c r="R42" s="16"/>
    </row>
    <row r="43" spans="1:18" x14ac:dyDescent="0.25">
      <c r="A43" s="5" t="s">
        <v>55</v>
      </c>
      <c r="B43" s="3"/>
      <c r="C43" s="3"/>
      <c r="D43" s="4"/>
      <c r="E43" s="3"/>
      <c r="F43" s="3"/>
      <c r="G43" s="4"/>
      <c r="H43" s="16"/>
      <c r="I43" s="3"/>
      <c r="J43" s="3"/>
      <c r="K43" s="3"/>
      <c r="L43" s="3"/>
      <c r="M43" s="3"/>
      <c r="N43" s="4"/>
      <c r="O43" s="3"/>
      <c r="P43" s="3"/>
      <c r="Q43" s="4"/>
      <c r="R43" s="3"/>
    </row>
    <row r="44" spans="1:18" x14ac:dyDescent="0.25">
      <c r="A44" s="3"/>
      <c r="B44" s="3"/>
      <c r="C44" s="3"/>
      <c r="D44" s="4"/>
      <c r="E44" s="3"/>
      <c r="F44" s="3"/>
      <c r="G44" s="4"/>
      <c r="H44" s="16"/>
      <c r="I44" s="3"/>
      <c r="J44" s="3"/>
      <c r="K44" s="3"/>
      <c r="L44" s="3"/>
      <c r="M44" s="3"/>
      <c r="N44" s="4"/>
      <c r="O44" s="3"/>
      <c r="P44" s="3"/>
      <c r="Q44" s="4"/>
      <c r="R44" s="3"/>
    </row>
    <row r="45" spans="1:18" x14ac:dyDescent="0.25">
      <c r="A45" s="8" t="s">
        <v>56</v>
      </c>
      <c r="B45" s="8"/>
      <c r="C45" s="8"/>
      <c r="D45" s="9"/>
      <c r="E45" s="10" t="e">
        <f t="shared" ref="E45:E50" si="6">+D45/D$52</f>
        <v>#DIV/0!</v>
      </c>
      <c r="F45" s="10"/>
      <c r="G45" s="9"/>
      <c r="H45" s="10" t="e">
        <f t="shared" ref="H45:H50" si="7">+G45/G$52</f>
        <v>#DIV/0!</v>
      </c>
      <c r="I45" s="3"/>
      <c r="J45" s="3"/>
      <c r="K45" s="3"/>
      <c r="L45" s="3"/>
      <c r="M45" s="3"/>
      <c r="N45" s="4"/>
      <c r="O45" s="3"/>
      <c r="P45" s="3"/>
      <c r="Q45" s="4"/>
      <c r="R45" s="3"/>
    </row>
    <row r="46" spans="1:18" x14ac:dyDescent="0.25">
      <c r="A46" s="8" t="s">
        <v>57</v>
      </c>
      <c r="B46" s="8"/>
      <c r="C46" s="8"/>
      <c r="D46" s="9"/>
      <c r="E46" s="10" t="e">
        <f t="shared" si="6"/>
        <v>#DIV/0!</v>
      </c>
      <c r="F46" s="10"/>
      <c r="G46" s="9"/>
      <c r="H46" s="10" t="e">
        <f t="shared" si="7"/>
        <v>#DIV/0!</v>
      </c>
      <c r="I46" s="3"/>
      <c r="J46" s="3"/>
      <c r="K46" s="3"/>
      <c r="L46" s="3"/>
      <c r="M46" s="3"/>
      <c r="N46" s="4"/>
      <c r="O46" s="3"/>
      <c r="P46" s="3"/>
      <c r="Q46" s="4"/>
      <c r="R46" s="3"/>
    </row>
    <row r="47" spans="1:18" x14ac:dyDescent="0.25">
      <c r="A47" s="8" t="s">
        <v>58</v>
      </c>
      <c r="B47" s="8"/>
      <c r="C47" s="8"/>
      <c r="D47" s="9"/>
      <c r="E47" s="10" t="e">
        <f t="shared" si="6"/>
        <v>#DIV/0!</v>
      </c>
      <c r="F47" s="10"/>
      <c r="G47" s="9"/>
      <c r="H47" s="10" t="e">
        <f t="shared" si="7"/>
        <v>#DIV/0!</v>
      </c>
      <c r="I47" s="3"/>
      <c r="J47" s="3"/>
      <c r="K47" s="3"/>
      <c r="L47" s="3"/>
      <c r="M47" s="3"/>
      <c r="N47" s="4"/>
      <c r="O47" s="3"/>
      <c r="P47" s="3"/>
      <c r="Q47" s="4"/>
      <c r="R47" s="3"/>
    </row>
    <row r="48" spans="1:18" x14ac:dyDescent="0.25">
      <c r="A48" s="8" t="s">
        <v>59</v>
      </c>
      <c r="B48" s="8"/>
      <c r="C48" s="8"/>
      <c r="D48" s="9"/>
      <c r="E48" s="10" t="e">
        <f t="shared" si="6"/>
        <v>#DIV/0!</v>
      </c>
      <c r="F48" s="10"/>
      <c r="G48" s="9"/>
      <c r="H48" s="10" t="e">
        <f t="shared" si="7"/>
        <v>#DIV/0!</v>
      </c>
      <c r="I48" s="3"/>
      <c r="J48" s="3"/>
      <c r="K48" s="3"/>
      <c r="L48" s="3"/>
      <c r="M48" s="3"/>
      <c r="N48" s="4"/>
      <c r="O48" s="3"/>
      <c r="P48" s="3"/>
      <c r="Q48" s="4"/>
      <c r="R48" s="3"/>
    </row>
    <row r="49" spans="1:18" x14ac:dyDescent="0.25">
      <c r="A49" s="8" t="s">
        <v>60</v>
      </c>
      <c r="B49" s="8"/>
      <c r="C49" s="8"/>
      <c r="D49" s="11"/>
      <c r="E49" s="12" t="e">
        <f t="shared" si="6"/>
        <v>#DIV/0!</v>
      </c>
      <c r="F49" s="12"/>
      <c r="G49" s="11"/>
      <c r="H49" s="10" t="e">
        <f t="shared" si="7"/>
        <v>#DIV/0!</v>
      </c>
      <c r="I49" s="3"/>
      <c r="J49" s="3"/>
      <c r="K49" s="3"/>
      <c r="L49" s="3"/>
      <c r="M49" s="3"/>
      <c r="N49" s="4"/>
      <c r="O49" s="3"/>
      <c r="P49" s="3"/>
      <c r="Q49" s="4"/>
      <c r="R49" s="3"/>
    </row>
    <row r="50" spans="1:18" x14ac:dyDescent="0.25">
      <c r="A50" s="8"/>
      <c r="B50" s="8"/>
      <c r="C50" s="8"/>
      <c r="D50" s="14">
        <f>SUM(D45:D49)</f>
        <v>0</v>
      </c>
      <c r="E50" s="15" t="e">
        <f t="shared" si="6"/>
        <v>#DIV/0!</v>
      </c>
      <c r="F50" s="15"/>
      <c r="G50" s="14">
        <f>SUM(G45:G49)</f>
        <v>0</v>
      </c>
      <c r="H50" s="15" t="e">
        <f t="shared" si="7"/>
        <v>#DIV/0!</v>
      </c>
      <c r="I50" s="3"/>
      <c r="J50" s="3"/>
      <c r="K50" s="3"/>
      <c r="L50" s="3"/>
      <c r="M50" s="3"/>
      <c r="N50" s="4"/>
      <c r="O50" s="3"/>
      <c r="P50" s="3"/>
      <c r="Q50" s="4"/>
      <c r="R50" s="3"/>
    </row>
    <row r="51" spans="1:18" x14ac:dyDescent="0.25">
      <c r="A51" s="3"/>
      <c r="B51" s="3"/>
      <c r="C51" s="3"/>
      <c r="D51" s="4"/>
      <c r="E51" s="3"/>
      <c r="F51" s="3"/>
      <c r="G51" s="4"/>
      <c r="H51" s="3"/>
      <c r="I51" s="5"/>
      <c r="J51" s="3"/>
      <c r="K51" s="3"/>
      <c r="L51" s="3"/>
      <c r="M51" s="3"/>
      <c r="N51" s="4"/>
      <c r="O51" s="3"/>
      <c r="P51" s="3"/>
      <c r="Q51" s="4"/>
      <c r="R51" s="3"/>
    </row>
    <row r="52" spans="1:18" ht="15.95" customHeight="1" x14ac:dyDescent="0.25">
      <c r="A52" s="3"/>
      <c r="B52" s="5" t="s">
        <v>61</v>
      </c>
      <c r="C52" s="3"/>
      <c r="D52" s="23">
        <f>SUM(D21+D41+D50)</f>
        <v>0</v>
      </c>
      <c r="E52" s="24" t="e">
        <f>+D52/D$52</f>
        <v>#DIV/0!</v>
      </c>
      <c r="F52" s="24"/>
      <c r="G52" s="23">
        <f>SUM(G21+G41+G50)</f>
        <v>0</v>
      </c>
      <c r="H52" s="24" t="e">
        <f>+G52/G$52</f>
        <v>#DIV/0!</v>
      </c>
      <c r="I52" s="3"/>
      <c r="J52" s="3"/>
      <c r="K52" s="3"/>
      <c r="L52" s="5" t="s">
        <v>62</v>
      </c>
      <c r="M52" s="3"/>
      <c r="N52" s="23">
        <f>SUM(N28+N39)</f>
        <v>0</v>
      </c>
      <c r="O52" s="24" t="e">
        <f>+N52/N$52</f>
        <v>#DIV/0!</v>
      </c>
      <c r="P52" s="25"/>
      <c r="Q52" s="23">
        <f>SUM(Q28+Q39)</f>
        <v>0</v>
      </c>
      <c r="R52" s="24" t="e">
        <f>+Q52/Q$52</f>
        <v>#DIV/0!</v>
      </c>
    </row>
    <row r="53" spans="1:18" ht="15.95" customHeight="1" x14ac:dyDescent="0.25">
      <c r="A53" s="3"/>
      <c r="B53" s="5"/>
      <c r="C53" s="3"/>
      <c r="D53" s="14"/>
      <c r="E53" s="15"/>
      <c r="F53" s="15"/>
      <c r="G53" s="14"/>
      <c r="H53" s="15"/>
      <c r="I53" s="3"/>
      <c r="J53" s="3"/>
      <c r="K53" s="3"/>
      <c r="L53" s="5"/>
      <c r="M53" s="3"/>
      <c r="N53" s="14"/>
      <c r="O53" s="15"/>
      <c r="P53" s="3"/>
      <c r="Q53" s="14"/>
      <c r="R53" s="15"/>
    </row>
  </sheetData>
  <mergeCells count="4">
    <mergeCell ref="A2:R2"/>
    <mergeCell ref="A3:R3"/>
    <mergeCell ref="K19:L19"/>
    <mergeCell ref="K28:L2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58"/>
  <sheetViews>
    <sheetView topLeftCell="A79" zoomScaleNormal="100" workbookViewId="0">
      <selection activeCell="G10" sqref="G10"/>
    </sheetView>
  </sheetViews>
  <sheetFormatPr baseColWidth="10" defaultColWidth="8.85546875" defaultRowHeight="15" x14ac:dyDescent="0.25"/>
  <cols>
    <col min="1" max="1" width="5" style="26" customWidth="1"/>
    <col min="2" max="2" width="42.7109375" style="26" customWidth="1"/>
    <col min="3" max="3" width="0.7109375" style="26" customWidth="1"/>
    <col min="4" max="4" width="25.42578125" style="26" customWidth="1"/>
    <col min="5" max="5" width="8.42578125" style="26" customWidth="1"/>
    <col min="6" max="6" width="3.42578125" style="26" customWidth="1"/>
    <col min="7" max="7" width="25.42578125" style="26" customWidth="1"/>
    <col min="8" max="8" width="12.7109375" style="26" customWidth="1"/>
    <col min="9" max="9" width="11.42578125" style="26"/>
    <col min="10" max="10" width="15.42578125" style="26" customWidth="1"/>
    <col min="11" max="11" width="14.140625" style="26" customWidth="1"/>
    <col min="12" max="12" width="11.42578125" style="26"/>
    <col min="13" max="13" width="12.7109375" style="26" customWidth="1"/>
    <col min="14" max="256" width="11.42578125" style="26"/>
    <col min="257" max="257" width="5" style="26" customWidth="1"/>
    <col min="258" max="258" width="42.7109375" style="26" customWidth="1"/>
    <col min="259" max="259" width="0.7109375" style="26" customWidth="1"/>
    <col min="260" max="260" width="25.42578125" style="26" customWidth="1"/>
    <col min="261" max="261" width="8.42578125" style="26" customWidth="1"/>
    <col min="262" max="262" width="3.42578125" style="26" customWidth="1"/>
    <col min="263" max="263" width="25.42578125" style="26" customWidth="1"/>
    <col min="264" max="264" width="12.7109375" style="26" customWidth="1"/>
    <col min="265" max="265" width="11.42578125" style="26"/>
    <col min="266" max="266" width="15.42578125" style="26" customWidth="1"/>
    <col min="267" max="267" width="14.140625" style="26" customWidth="1"/>
    <col min="268" max="268" width="11.42578125" style="26"/>
    <col min="269" max="269" width="12.7109375" style="26" customWidth="1"/>
    <col min="270" max="512" width="11.42578125" style="26"/>
    <col min="513" max="513" width="5" style="26" customWidth="1"/>
    <col min="514" max="514" width="42.7109375" style="26" customWidth="1"/>
    <col min="515" max="515" width="0.7109375" style="26" customWidth="1"/>
    <col min="516" max="516" width="25.42578125" style="26" customWidth="1"/>
    <col min="517" max="517" width="8.42578125" style="26" customWidth="1"/>
    <col min="518" max="518" width="3.42578125" style="26" customWidth="1"/>
    <col min="519" max="519" width="25.42578125" style="26" customWidth="1"/>
    <col min="520" max="520" width="12.7109375" style="26" customWidth="1"/>
    <col min="521" max="521" width="11.42578125" style="26"/>
    <col min="522" max="522" width="15.42578125" style="26" customWidth="1"/>
    <col min="523" max="523" width="14.140625" style="26" customWidth="1"/>
    <col min="524" max="524" width="11.42578125" style="26"/>
    <col min="525" max="525" width="12.7109375" style="26" customWidth="1"/>
    <col min="526" max="768" width="11.42578125" style="26"/>
    <col min="769" max="769" width="5" style="26" customWidth="1"/>
    <col min="770" max="770" width="42.7109375" style="26" customWidth="1"/>
    <col min="771" max="771" width="0.7109375" style="26" customWidth="1"/>
    <col min="772" max="772" width="25.42578125" style="26" customWidth="1"/>
    <col min="773" max="773" width="8.42578125" style="26" customWidth="1"/>
    <col min="774" max="774" width="3.42578125" style="26" customWidth="1"/>
    <col min="775" max="775" width="25.42578125" style="26" customWidth="1"/>
    <col min="776" max="776" width="12.7109375" style="26" customWidth="1"/>
    <col min="777" max="777" width="11.42578125" style="26"/>
    <col min="778" max="778" width="15.42578125" style="26" customWidth="1"/>
    <col min="779" max="779" width="14.140625" style="26" customWidth="1"/>
    <col min="780" max="780" width="11.42578125" style="26"/>
    <col min="781" max="781" width="12.7109375" style="26" customWidth="1"/>
    <col min="782" max="1025" width="11.42578125" style="26"/>
  </cols>
  <sheetData>
    <row r="2" spans="1:11" x14ac:dyDescent="0.25">
      <c r="A2" s="27"/>
    </row>
    <row r="3" spans="1:11" x14ac:dyDescent="0.25">
      <c r="A3" s="27"/>
    </row>
    <row r="4" spans="1:11" ht="21" customHeight="1" x14ac:dyDescent="0.45">
      <c r="K4" s="28"/>
    </row>
    <row r="5" spans="1:11" ht="17.100000000000001" customHeight="1" x14ac:dyDescent="0.4">
      <c r="B5" s="370" t="s">
        <v>67</v>
      </c>
      <c r="C5" s="370"/>
      <c r="D5" s="370"/>
      <c r="E5" s="370"/>
      <c r="F5" s="370"/>
      <c r="G5" s="370"/>
      <c r="H5" s="370"/>
    </row>
    <row r="6" spans="1:11" ht="17.100000000000001" customHeight="1" x14ac:dyDescent="0.4">
      <c r="A6" s="27"/>
      <c r="B6" s="370" t="s">
        <v>390</v>
      </c>
      <c r="C6" s="370"/>
      <c r="D6" s="370"/>
      <c r="E6" s="370"/>
      <c r="F6" s="370"/>
      <c r="G6" s="370"/>
      <c r="H6" s="370"/>
    </row>
    <row r="7" spans="1:11" ht="17.100000000000001" customHeight="1" x14ac:dyDescent="0.4">
      <c r="A7" s="27"/>
      <c r="B7" s="370" t="s">
        <v>68</v>
      </c>
      <c r="C7" s="370"/>
      <c r="D7" s="370"/>
      <c r="E7" s="370"/>
      <c r="F7" s="370"/>
      <c r="G7" s="370"/>
      <c r="H7" s="370"/>
    </row>
    <row r="8" spans="1:11" ht="17.100000000000001" customHeight="1" x14ac:dyDescent="0.4">
      <c r="B8" s="29"/>
      <c r="C8" s="29"/>
      <c r="D8" s="29"/>
      <c r="E8" s="29"/>
      <c r="F8" s="29"/>
      <c r="G8" s="29"/>
      <c r="H8" s="29"/>
    </row>
    <row r="9" spans="1:11" ht="18.95" customHeight="1" x14ac:dyDescent="0.4">
      <c r="B9" s="30"/>
      <c r="C9" s="30"/>
      <c r="D9" s="365" t="s">
        <v>391</v>
      </c>
      <c r="E9" s="32"/>
      <c r="F9" s="33"/>
      <c r="G9" s="365" t="s">
        <v>392</v>
      </c>
      <c r="H9" s="30"/>
      <c r="J9" s="34" t="s">
        <v>69</v>
      </c>
    </row>
    <row r="10" spans="1:11" ht="15.95" customHeight="1" x14ac:dyDescent="0.3">
      <c r="B10" s="33"/>
      <c r="C10" s="32"/>
      <c r="D10" s="35"/>
      <c r="E10" s="36"/>
      <c r="F10" s="35"/>
      <c r="G10" s="35"/>
    </row>
    <row r="11" spans="1:11" ht="14.1" customHeight="1" x14ac:dyDescent="0.25">
      <c r="B11" s="37" t="s">
        <v>70</v>
      </c>
      <c r="C11" s="36"/>
      <c r="D11" s="38"/>
      <c r="E11" s="39"/>
      <c r="G11" s="38"/>
      <c r="H11" s="39"/>
      <c r="J11" s="40">
        <f>+D11-G11</f>
        <v>0</v>
      </c>
      <c r="K11" s="41"/>
    </row>
    <row r="12" spans="1:11" x14ac:dyDescent="0.25">
      <c r="B12" s="37"/>
      <c r="C12" s="36"/>
      <c r="D12" s="38"/>
      <c r="E12" s="39"/>
      <c r="G12" s="38"/>
      <c r="H12" s="39"/>
      <c r="J12" s="41"/>
      <c r="K12" s="41"/>
    </row>
    <row r="13" spans="1:11" x14ac:dyDescent="0.25">
      <c r="B13" s="37" t="s">
        <v>71</v>
      </c>
      <c r="C13" s="42"/>
      <c r="D13" s="38"/>
      <c r="E13" s="39" t="e">
        <f>+D13/D$11</f>
        <v>#DIV/0!</v>
      </c>
      <c r="G13" s="38"/>
      <c r="H13" s="39" t="e">
        <f>+G13/G$11</f>
        <v>#DIV/0!</v>
      </c>
      <c r="J13" s="48">
        <f t="shared" ref="J13:J15" si="0">+D13-G13</f>
        <v>0</v>
      </c>
      <c r="K13" s="41"/>
    </row>
    <row r="14" spans="1:11" x14ac:dyDescent="0.25">
      <c r="B14" s="37" t="s">
        <v>72</v>
      </c>
      <c r="D14" s="44"/>
      <c r="E14" s="45" t="e">
        <f>+D14/D$11</f>
        <v>#DIV/0!</v>
      </c>
      <c r="G14" s="44"/>
      <c r="H14" s="45" t="e">
        <f>+G14/G$11</f>
        <v>#DIV/0!</v>
      </c>
      <c r="J14" s="362">
        <f t="shared" si="0"/>
        <v>0</v>
      </c>
      <c r="K14" s="41"/>
    </row>
    <row r="15" spans="1:11" x14ac:dyDescent="0.25">
      <c r="B15" s="37" t="s">
        <v>73</v>
      </c>
      <c r="D15" s="41">
        <f>SUM(D13:D14)</f>
        <v>0</v>
      </c>
      <c r="E15" s="39" t="e">
        <f>+D15/D$11</f>
        <v>#DIV/0!</v>
      </c>
      <c r="G15" s="41">
        <f>SUM(G13:G14)</f>
        <v>0</v>
      </c>
      <c r="H15" s="39" t="e">
        <f>+G15/G$11</f>
        <v>#DIV/0!</v>
      </c>
      <c r="J15" s="48">
        <f t="shared" si="0"/>
        <v>0</v>
      </c>
      <c r="K15" s="41"/>
    </row>
    <row r="16" spans="1:11" x14ac:dyDescent="0.25">
      <c r="B16" s="37"/>
      <c r="D16" s="41"/>
      <c r="E16" s="39"/>
      <c r="G16" s="41"/>
      <c r="H16" s="39"/>
      <c r="J16" s="41"/>
      <c r="K16" s="41"/>
    </row>
    <row r="17" spans="2:11" ht="14.1" customHeight="1" x14ac:dyDescent="0.25">
      <c r="B17" s="37" t="s">
        <v>74</v>
      </c>
      <c r="C17" s="42"/>
      <c r="D17" s="43">
        <f>SUM(D11-D15)</f>
        <v>0</v>
      </c>
      <c r="E17" s="47" t="e">
        <f>+D17/D$17</f>
        <v>#DIV/0!</v>
      </c>
      <c r="G17" s="43">
        <f>SUM(G11-G15)</f>
        <v>0</v>
      </c>
      <c r="H17" s="47" t="e">
        <f>+G17/G$17</f>
        <v>#DIV/0!</v>
      </c>
      <c r="J17" s="48">
        <f>+D17-G17</f>
        <v>0</v>
      </c>
      <c r="K17" s="49"/>
    </row>
    <row r="18" spans="2:11" x14ac:dyDescent="0.25">
      <c r="B18" s="37"/>
      <c r="C18" s="42"/>
      <c r="D18" s="41"/>
      <c r="E18" s="39"/>
      <c r="G18" s="41"/>
      <c r="H18" s="39"/>
      <c r="J18" s="41"/>
      <c r="K18" s="41"/>
    </row>
    <row r="19" spans="2:11" x14ac:dyDescent="0.25">
      <c r="D19" s="41"/>
      <c r="E19" s="39"/>
      <c r="G19" s="41"/>
      <c r="H19" s="47"/>
      <c r="J19" s="41"/>
      <c r="K19" s="41"/>
    </row>
    <row r="20" spans="2:11" x14ac:dyDescent="0.25">
      <c r="B20" s="50" t="s">
        <v>75</v>
      </c>
      <c r="C20" s="51"/>
      <c r="D20" s="52"/>
      <c r="E20" s="53" t="e">
        <f>+D20/D$17</f>
        <v>#DIV/0!</v>
      </c>
      <c r="F20" s="54"/>
      <c r="G20" s="52"/>
      <c r="H20" s="55" t="e">
        <f>+G20/G$17</f>
        <v>#DIV/0!</v>
      </c>
      <c r="I20" s="54"/>
      <c r="J20" s="56"/>
      <c r="K20" s="41"/>
    </row>
    <row r="21" spans="2:11" x14ac:dyDescent="0.25">
      <c r="B21" s="57" t="s">
        <v>76</v>
      </c>
      <c r="C21" s="51"/>
      <c r="D21" s="58"/>
      <c r="E21" s="59" t="e">
        <f>+D21/D$17</f>
        <v>#DIV/0!</v>
      </c>
      <c r="F21" s="54"/>
      <c r="G21" s="58"/>
      <c r="H21" s="60" t="e">
        <f>+G21/G$17</f>
        <v>#DIV/0!</v>
      </c>
      <c r="I21" s="54"/>
      <c r="J21" s="56"/>
      <c r="K21" s="41"/>
    </row>
    <row r="22" spans="2:11" x14ac:dyDescent="0.25">
      <c r="B22" s="61" t="s">
        <v>77</v>
      </c>
      <c r="C22" s="51"/>
      <c r="D22" s="52">
        <f>D20+D21</f>
        <v>0</v>
      </c>
      <c r="E22" s="53" t="e">
        <f>+D22/D$17</f>
        <v>#DIV/0!</v>
      </c>
      <c r="F22" s="54"/>
      <c r="G22" s="52">
        <f>G20+G21</f>
        <v>0</v>
      </c>
      <c r="H22" s="55" t="e">
        <f>+G22/G$17</f>
        <v>#DIV/0!</v>
      </c>
      <c r="I22" s="54"/>
      <c r="J22" s="56">
        <f>+D22-G22</f>
        <v>0</v>
      </c>
      <c r="K22" s="41"/>
    </row>
    <row r="23" spans="2:11" x14ac:dyDescent="0.25">
      <c r="D23" s="41"/>
      <c r="E23" s="39"/>
      <c r="G23" s="41"/>
      <c r="H23" s="39"/>
      <c r="J23" s="41"/>
      <c r="K23" s="41"/>
    </row>
    <row r="24" spans="2:11" x14ac:dyDescent="0.25">
      <c r="B24" s="62" t="s">
        <v>78</v>
      </c>
      <c r="D24" s="41"/>
      <c r="E24" s="39" t="e">
        <f>+D24/D$17</f>
        <v>#DIV/0!</v>
      </c>
      <c r="G24" s="41"/>
      <c r="H24" s="39" t="e">
        <f>+G24/G$17</f>
        <v>#DIV/0!</v>
      </c>
      <c r="J24" s="63">
        <f>+D24-G24</f>
        <v>0</v>
      </c>
      <c r="K24" s="41"/>
    </row>
    <row r="25" spans="2:11" x14ac:dyDescent="0.25">
      <c r="B25" s="62" t="s">
        <v>79</v>
      </c>
      <c r="D25" s="41"/>
      <c r="E25" s="39" t="e">
        <f>+D25/D$17</f>
        <v>#DIV/0!</v>
      </c>
      <c r="G25" s="41"/>
      <c r="H25" s="39" t="e">
        <f>+G25/G$17</f>
        <v>#DIV/0!</v>
      </c>
      <c r="J25" s="63">
        <f t="shared" ref="J25:J27" si="1">+D25-G25</f>
        <v>0</v>
      </c>
      <c r="K25" s="41"/>
    </row>
    <row r="26" spans="2:11" x14ac:dyDescent="0.25">
      <c r="B26" s="62" t="s">
        <v>80</v>
      </c>
      <c r="D26" s="41"/>
      <c r="E26" s="39" t="e">
        <f>+D26/D$17</f>
        <v>#DIV/0!</v>
      </c>
      <c r="G26" s="41"/>
      <c r="H26" s="39" t="e">
        <f>+G26/G$17</f>
        <v>#DIV/0!</v>
      </c>
      <c r="J26" s="63">
        <f t="shared" si="1"/>
        <v>0</v>
      </c>
      <c r="K26" s="41"/>
    </row>
    <row r="27" spans="2:11" x14ac:dyDescent="0.25">
      <c r="B27" s="62" t="s">
        <v>81</v>
      </c>
      <c r="D27" s="64"/>
      <c r="E27" s="45" t="e">
        <f>+D27/D$17</f>
        <v>#DIV/0!</v>
      </c>
      <c r="G27" s="64"/>
      <c r="H27" s="45" t="e">
        <f>+G27/G$17</f>
        <v>#DIV/0!</v>
      </c>
      <c r="J27" s="65">
        <f t="shared" si="1"/>
        <v>0</v>
      </c>
      <c r="K27" s="41"/>
    </row>
    <row r="28" spans="2:11" ht="14.1" customHeight="1" x14ac:dyDescent="0.25">
      <c r="B28" s="37" t="s">
        <v>82</v>
      </c>
      <c r="D28" s="43">
        <f>SUM(D24:D27)</f>
        <v>0</v>
      </c>
      <c r="E28" s="47"/>
      <c r="F28" s="37"/>
      <c r="G28" s="43">
        <f>SUM(G24:G27)</f>
        <v>0</v>
      </c>
      <c r="H28" s="47"/>
      <c r="J28" s="48">
        <f>+D28-G28</f>
        <v>0</v>
      </c>
      <c r="K28" s="41"/>
    </row>
    <row r="29" spans="2:11" x14ac:dyDescent="0.25">
      <c r="D29" s="43"/>
      <c r="E29" s="47"/>
      <c r="G29" s="43"/>
      <c r="H29" s="47"/>
      <c r="J29" s="41"/>
      <c r="K29" s="41"/>
    </row>
    <row r="30" spans="2:11" x14ac:dyDescent="0.25">
      <c r="B30" s="66" t="s">
        <v>83</v>
      </c>
      <c r="C30" s="67"/>
      <c r="D30" s="68">
        <f>+D22-D28</f>
        <v>0</v>
      </c>
      <c r="E30" s="69" t="e">
        <f>+D30/D$17</f>
        <v>#DIV/0!</v>
      </c>
      <c r="F30" s="67"/>
      <c r="G30" s="68">
        <f>+G22-G28</f>
        <v>0</v>
      </c>
      <c r="H30" s="69" t="e">
        <f>+G30/G$17</f>
        <v>#DIV/0!</v>
      </c>
      <c r="J30" s="68">
        <f>+D30-G30</f>
        <v>0</v>
      </c>
      <c r="K30" s="41"/>
    </row>
    <row r="31" spans="2:11" x14ac:dyDescent="0.25">
      <c r="D31" s="43"/>
      <c r="E31" s="47"/>
      <c r="G31" s="43"/>
      <c r="H31" s="47"/>
      <c r="J31" s="41"/>
      <c r="K31" s="41"/>
    </row>
    <row r="32" spans="2:11" x14ac:dyDescent="0.25">
      <c r="D32" s="43"/>
      <c r="E32" s="47"/>
      <c r="G32" s="43"/>
      <c r="H32" s="47"/>
      <c r="J32" s="41"/>
      <c r="K32" s="41"/>
    </row>
    <row r="33" spans="2:11" ht="14.1" customHeight="1" x14ac:dyDescent="0.25">
      <c r="B33" s="37" t="s">
        <v>84</v>
      </c>
      <c r="D33" s="43">
        <f>SUM(D17-D30)</f>
        <v>0</v>
      </c>
      <c r="E33" s="47" t="e">
        <f>+D33/D$17</f>
        <v>#DIV/0!</v>
      </c>
      <c r="G33" s="43">
        <f>SUM(G17-G30)</f>
        <v>0</v>
      </c>
      <c r="H33" s="47" t="e">
        <f>+G33/G$17</f>
        <v>#DIV/0!</v>
      </c>
      <c r="J33" s="48">
        <f>+D33-G33</f>
        <v>0</v>
      </c>
      <c r="K33" s="41"/>
    </row>
    <row r="34" spans="2:11" x14ac:dyDescent="0.25">
      <c r="D34" s="41"/>
      <c r="E34" s="39"/>
      <c r="G34" s="41"/>
      <c r="H34" s="39"/>
      <c r="J34" s="41"/>
      <c r="K34" s="41"/>
    </row>
    <row r="35" spans="2:11" x14ac:dyDescent="0.25">
      <c r="B35" s="70" t="s">
        <v>85</v>
      </c>
      <c r="D35" s="41"/>
      <c r="E35" s="39"/>
      <c r="G35" s="41"/>
      <c r="H35" s="39"/>
      <c r="J35" s="41"/>
      <c r="K35" s="41"/>
    </row>
    <row r="36" spans="2:11" x14ac:dyDescent="0.25">
      <c r="B36" s="26" t="s">
        <v>86</v>
      </c>
      <c r="D36" s="38"/>
      <c r="E36" s="39" t="e">
        <f t="shared" ref="E36:E61" si="2">+D36/D$17</f>
        <v>#DIV/0!</v>
      </c>
      <c r="G36" s="38"/>
      <c r="H36" s="39" t="e">
        <f t="shared" ref="H36:H61" si="3">+G36/G$17</f>
        <v>#DIV/0!</v>
      </c>
      <c r="J36" s="71">
        <f>+D36-G36</f>
        <v>0</v>
      </c>
      <c r="K36" s="72"/>
    </row>
    <row r="37" spans="2:11" ht="14.1" customHeight="1" x14ac:dyDescent="0.25">
      <c r="B37" s="26" t="s">
        <v>87</v>
      </c>
      <c r="D37" s="38"/>
      <c r="E37" s="39" t="e">
        <f t="shared" si="2"/>
        <v>#DIV/0!</v>
      </c>
      <c r="G37" s="38"/>
      <c r="H37" s="39" t="e">
        <f t="shared" si="3"/>
        <v>#DIV/0!</v>
      </c>
      <c r="J37" s="71">
        <f t="shared" ref="J37:J38" si="4">+D37-G37</f>
        <v>0</v>
      </c>
      <c r="K37" s="72"/>
    </row>
    <row r="38" spans="2:11" ht="14.1" customHeight="1" x14ac:dyDescent="0.25">
      <c r="B38" s="26" t="s">
        <v>88</v>
      </c>
      <c r="D38" s="38"/>
      <c r="E38" s="39" t="e">
        <f t="shared" si="2"/>
        <v>#DIV/0!</v>
      </c>
      <c r="G38" s="38"/>
      <c r="H38" s="39" t="e">
        <f t="shared" si="3"/>
        <v>#DIV/0!</v>
      </c>
      <c r="J38" s="71">
        <f t="shared" si="4"/>
        <v>0</v>
      </c>
      <c r="K38" s="73">
        <f>SUM(J36:J38)</f>
        <v>0</v>
      </c>
    </row>
    <row r="39" spans="2:11" x14ac:dyDescent="0.25">
      <c r="B39" s="26" t="s">
        <v>89</v>
      </c>
      <c r="D39" s="38"/>
      <c r="E39" s="39" t="e">
        <f t="shared" si="2"/>
        <v>#DIV/0!</v>
      </c>
      <c r="G39" s="38"/>
      <c r="H39" s="39" t="e">
        <f t="shared" si="3"/>
        <v>#DIV/0!</v>
      </c>
      <c r="J39" s="41">
        <f>+D39-G39</f>
        <v>0</v>
      </c>
      <c r="K39" s="41"/>
    </row>
    <row r="40" spans="2:11" x14ac:dyDescent="0.25">
      <c r="B40" s="26" t="s">
        <v>90</v>
      </c>
      <c r="D40" s="38"/>
      <c r="E40" s="39" t="e">
        <f t="shared" si="2"/>
        <v>#DIV/0!</v>
      </c>
      <c r="G40" s="38"/>
      <c r="H40" s="39" t="e">
        <f t="shared" si="3"/>
        <v>#DIV/0!</v>
      </c>
      <c r="J40" s="41">
        <f t="shared" ref="J40:J60" si="5">+D40-G40</f>
        <v>0</v>
      </c>
      <c r="K40" s="41"/>
    </row>
    <row r="41" spans="2:11" x14ac:dyDescent="0.25">
      <c r="B41" s="26" t="s">
        <v>91</v>
      </c>
      <c r="D41" s="38"/>
      <c r="E41" s="39" t="e">
        <f t="shared" si="2"/>
        <v>#DIV/0!</v>
      </c>
      <c r="G41" s="38"/>
      <c r="H41" s="39" t="e">
        <f t="shared" si="3"/>
        <v>#DIV/0!</v>
      </c>
      <c r="J41" s="41">
        <f t="shared" si="5"/>
        <v>0</v>
      </c>
      <c r="K41" s="41"/>
    </row>
    <row r="42" spans="2:11" x14ac:dyDescent="0.25">
      <c r="B42" s="26" t="s">
        <v>92</v>
      </c>
      <c r="D42" s="38"/>
      <c r="E42" s="39" t="e">
        <f t="shared" si="2"/>
        <v>#DIV/0!</v>
      </c>
      <c r="G42" s="38"/>
      <c r="H42" s="39" t="e">
        <f t="shared" si="3"/>
        <v>#DIV/0!</v>
      </c>
      <c r="J42" s="41">
        <f t="shared" si="5"/>
        <v>0</v>
      </c>
      <c r="K42" s="41"/>
    </row>
    <row r="43" spans="2:11" x14ac:dyDescent="0.25">
      <c r="B43" s="26" t="s">
        <v>93</v>
      </c>
      <c r="D43" s="38"/>
      <c r="E43" s="39" t="e">
        <f t="shared" si="2"/>
        <v>#DIV/0!</v>
      </c>
      <c r="G43" s="38"/>
      <c r="H43" s="39" t="e">
        <f t="shared" si="3"/>
        <v>#DIV/0!</v>
      </c>
      <c r="J43" s="41">
        <f t="shared" si="5"/>
        <v>0</v>
      </c>
      <c r="K43" s="41"/>
    </row>
    <row r="44" spans="2:11" x14ac:dyDescent="0.25">
      <c r="B44" s="26" t="s">
        <v>94</v>
      </c>
      <c r="D44" s="38"/>
      <c r="E44" s="39" t="e">
        <f t="shared" si="2"/>
        <v>#DIV/0!</v>
      </c>
      <c r="G44" s="38"/>
      <c r="H44" s="39" t="e">
        <f t="shared" si="3"/>
        <v>#DIV/0!</v>
      </c>
      <c r="J44" s="41">
        <f t="shared" si="5"/>
        <v>0</v>
      </c>
      <c r="K44" s="41"/>
    </row>
    <row r="45" spans="2:11" x14ac:dyDescent="0.25">
      <c r="B45" s="26" t="s">
        <v>95</v>
      </c>
      <c r="D45" s="38"/>
      <c r="E45" s="39" t="e">
        <f t="shared" si="2"/>
        <v>#DIV/0!</v>
      </c>
      <c r="G45" s="38"/>
      <c r="H45" s="39" t="e">
        <f t="shared" si="3"/>
        <v>#DIV/0!</v>
      </c>
      <c r="J45" s="41">
        <f t="shared" si="5"/>
        <v>0</v>
      </c>
      <c r="K45" s="41"/>
    </row>
    <row r="46" spans="2:11" x14ac:dyDescent="0.25">
      <c r="B46" s="26" t="s">
        <v>96</v>
      </c>
      <c r="D46" s="38"/>
      <c r="E46" s="39" t="e">
        <f t="shared" si="2"/>
        <v>#DIV/0!</v>
      </c>
      <c r="G46" s="38"/>
      <c r="H46" s="39" t="e">
        <f t="shared" si="3"/>
        <v>#DIV/0!</v>
      </c>
      <c r="J46" s="41">
        <f t="shared" si="5"/>
        <v>0</v>
      </c>
      <c r="K46" s="41"/>
    </row>
    <row r="47" spans="2:11" x14ac:dyDescent="0.25">
      <c r="B47" s="26" t="s">
        <v>97</v>
      </c>
      <c r="D47" s="38"/>
      <c r="E47" s="39" t="e">
        <f t="shared" si="2"/>
        <v>#DIV/0!</v>
      </c>
      <c r="G47" s="38"/>
      <c r="H47" s="39" t="e">
        <f t="shared" si="3"/>
        <v>#DIV/0!</v>
      </c>
      <c r="J47" s="41">
        <f t="shared" si="5"/>
        <v>0</v>
      </c>
      <c r="K47" s="41"/>
    </row>
    <row r="48" spans="2:11" x14ac:dyDescent="0.25">
      <c r="B48" s="26" t="s">
        <v>98</v>
      </c>
      <c r="D48" s="38"/>
      <c r="E48" s="39" t="e">
        <f t="shared" si="2"/>
        <v>#DIV/0!</v>
      </c>
      <c r="G48" s="38"/>
      <c r="H48" s="39" t="e">
        <f t="shared" si="3"/>
        <v>#DIV/0!</v>
      </c>
      <c r="J48" s="41">
        <f t="shared" si="5"/>
        <v>0</v>
      </c>
      <c r="K48" s="41"/>
    </row>
    <row r="49" spans="2:12" x14ac:dyDescent="0.25">
      <c r="B49" s="26" t="s">
        <v>99</v>
      </c>
      <c r="D49" s="38"/>
      <c r="E49" s="39" t="e">
        <f t="shared" si="2"/>
        <v>#DIV/0!</v>
      </c>
      <c r="G49" s="38"/>
      <c r="H49" s="39" t="e">
        <f t="shared" si="3"/>
        <v>#DIV/0!</v>
      </c>
      <c r="J49" s="41">
        <f t="shared" si="5"/>
        <v>0</v>
      </c>
      <c r="K49" s="41"/>
    </row>
    <row r="50" spans="2:12" x14ac:dyDescent="0.25">
      <c r="B50" s="26" t="s">
        <v>100</v>
      </c>
      <c r="D50" s="38"/>
      <c r="E50" s="39" t="e">
        <f t="shared" si="2"/>
        <v>#DIV/0!</v>
      </c>
      <c r="G50" s="38"/>
      <c r="H50" s="39" t="e">
        <f t="shared" si="3"/>
        <v>#DIV/0!</v>
      </c>
      <c r="J50" s="41">
        <f t="shared" si="5"/>
        <v>0</v>
      </c>
      <c r="K50" s="41"/>
    </row>
    <row r="51" spans="2:12" x14ac:dyDescent="0.25">
      <c r="B51" s="26" t="s">
        <v>101</v>
      </c>
      <c r="D51" s="38"/>
      <c r="E51" s="39" t="e">
        <f t="shared" si="2"/>
        <v>#DIV/0!</v>
      </c>
      <c r="G51" s="38"/>
      <c r="H51" s="39" t="e">
        <f t="shared" si="3"/>
        <v>#DIV/0!</v>
      </c>
      <c r="J51" s="41">
        <f t="shared" si="5"/>
        <v>0</v>
      </c>
      <c r="K51" s="74"/>
    </row>
    <row r="52" spans="2:12" x14ac:dyDescent="0.25">
      <c r="B52" s="26" t="s">
        <v>102</v>
      </c>
      <c r="D52" s="38"/>
      <c r="E52" s="39" t="e">
        <f t="shared" si="2"/>
        <v>#DIV/0!</v>
      </c>
      <c r="G52" s="38"/>
      <c r="H52" s="39" t="e">
        <f t="shared" si="3"/>
        <v>#DIV/0!</v>
      </c>
      <c r="J52" s="41">
        <f t="shared" si="5"/>
        <v>0</v>
      </c>
      <c r="K52" s="74"/>
    </row>
    <row r="53" spans="2:12" x14ac:dyDescent="0.25">
      <c r="B53" s="26" t="s">
        <v>103</v>
      </c>
      <c r="D53" s="38"/>
      <c r="E53" s="39" t="e">
        <f t="shared" si="2"/>
        <v>#DIV/0!</v>
      </c>
      <c r="G53" s="38"/>
      <c r="H53" s="39" t="e">
        <f t="shared" si="3"/>
        <v>#DIV/0!</v>
      </c>
      <c r="J53" s="41">
        <f t="shared" si="5"/>
        <v>0</v>
      </c>
      <c r="K53" s="41"/>
      <c r="L53" s="75"/>
    </row>
    <row r="54" spans="2:12" x14ac:dyDescent="0.25">
      <c r="B54" s="26" t="s">
        <v>104</v>
      </c>
      <c r="D54" s="38"/>
      <c r="E54" s="39" t="e">
        <f t="shared" si="2"/>
        <v>#DIV/0!</v>
      </c>
      <c r="G54" s="38"/>
      <c r="H54" s="39" t="e">
        <f t="shared" si="3"/>
        <v>#DIV/0!</v>
      </c>
      <c r="J54" s="41">
        <f t="shared" si="5"/>
        <v>0</v>
      </c>
      <c r="K54" s="41"/>
      <c r="L54" s="75"/>
    </row>
    <row r="55" spans="2:12" x14ac:dyDescent="0.25">
      <c r="B55" s="26" t="s">
        <v>105</v>
      </c>
      <c r="D55" s="38"/>
      <c r="E55" s="39" t="e">
        <f t="shared" si="2"/>
        <v>#DIV/0!</v>
      </c>
      <c r="G55" s="38"/>
      <c r="H55" s="39" t="e">
        <f t="shared" si="3"/>
        <v>#DIV/0!</v>
      </c>
      <c r="J55" s="41">
        <f t="shared" si="5"/>
        <v>0</v>
      </c>
      <c r="K55" s="41"/>
    </row>
    <row r="56" spans="2:12" x14ac:dyDescent="0.25">
      <c r="B56" s="26" t="s">
        <v>106</v>
      </c>
      <c r="D56" s="38"/>
      <c r="E56" s="39" t="e">
        <f t="shared" si="2"/>
        <v>#DIV/0!</v>
      </c>
      <c r="G56" s="38"/>
      <c r="H56" s="39" t="e">
        <f t="shared" si="3"/>
        <v>#DIV/0!</v>
      </c>
      <c r="J56" s="41">
        <f t="shared" si="5"/>
        <v>0</v>
      </c>
      <c r="K56" s="41"/>
    </row>
    <row r="57" spans="2:12" x14ac:dyDescent="0.25">
      <c r="B57" s="26" t="s">
        <v>107</v>
      </c>
      <c r="C57" s="37"/>
      <c r="D57" s="76"/>
      <c r="E57" s="77" t="e">
        <f t="shared" si="2"/>
        <v>#DIV/0!</v>
      </c>
      <c r="F57" s="37"/>
      <c r="G57" s="76"/>
      <c r="H57" s="77" t="e">
        <f t="shared" si="3"/>
        <v>#DIV/0!</v>
      </c>
      <c r="J57" s="41">
        <f t="shared" si="5"/>
        <v>0</v>
      </c>
      <c r="K57" s="41"/>
    </row>
    <row r="58" spans="2:12" x14ac:dyDescent="0.25">
      <c r="B58" s="26" t="s">
        <v>108</v>
      </c>
      <c r="D58" s="76"/>
      <c r="E58" s="77" t="e">
        <f t="shared" si="2"/>
        <v>#DIV/0!</v>
      </c>
      <c r="F58" s="37"/>
      <c r="G58" s="76"/>
      <c r="H58" s="77" t="e">
        <f t="shared" si="3"/>
        <v>#DIV/0!</v>
      </c>
      <c r="J58" s="41">
        <f t="shared" si="5"/>
        <v>0</v>
      </c>
      <c r="K58" s="41"/>
    </row>
    <row r="59" spans="2:12" x14ac:dyDescent="0.25">
      <c r="B59" s="26" t="s">
        <v>109</v>
      </c>
      <c r="D59" s="38"/>
      <c r="E59" s="39" t="e">
        <f t="shared" si="2"/>
        <v>#DIV/0!</v>
      </c>
      <c r="F59" s="37"/>
      <c r="G59" s="38"/>
      <c r="H59" s="39" t="e">
        <f t="shared" si="3"/>
        <v>#DIV/0!</v>
      </c>
      <c r="J59" s="41">
        <f t="shared" si="5"/>
        <v>0</v>
      </c>
      <c r="K59" s="41"/>
    </row>
    <row r="60" spans="2:12" x14ac:dyDescent="0.25">
      <c r="B60" s="78" t="s">
        <v>110</v>
      </c>
      <c r="D60" s="44"/>
      <c r="E60" s="45" t="e">
        <f t="shared" si="2"/>
        <v>#DIV/0!</v>
      </c>
      <c r="F60" s="37"/>
      <c r="G60" s="44"/>
      <c r="H60" s="45" t="e">
        <f t="shared" si="3"/>
        <v>#DIV/0!</v>
      </c>
      <c r="J60" s="64">
        <f t="shared" si="5"/>
        <v>0</v>
      </c>
      <c r="K60" s="41"/>
    </row>
    <row r="61" spans="2:12" x14ac:dyDescent="0.25">
      <c r="B61" s="26" t="s">
        <v>82</v>
      </c>
      <c r="D61" s="43">
        <f>SUM(D36:D60)</f>
        <v>0</v>
      </c>
      <c r="E61" s="47" t="e">
        <f t="shared" si="2"/>
        <v>#DIV/0!</v>
      </c>
      <c r="G61" s="43">
        <f>SUM(G36:G60)</f>
        <v>0</v>
      </c>
      <c r="H61" s="47" t="e">
        <f t="shared" si="3"/>
        <v>#DIV/0!</v>
      </c>
      <c r="J61" s="43">
        <f>SUM(J36:J60)</f>
        <v>0</v>
      </c>
      <c r="K61" s="41"/>
    </row>
    <row r="62" spans="2:12" x14ac:dyDescent="0.25">
      <c r="B62" s="35" t="s">
        <v>111</v>
      </c>
      <c r="D62" s="43"/>
      <c r="E62" s="39"/>
      <c r="G62" s="43"/>
      <c r="H62" s="39"/>
      <c r="J62" s="41"/>
      <c r="K62" s="41"/>
    </row>
    <row r="63" spans="2:12" x14ac:dyDescent="0.25">
      <c r="B63" s="37" t="s">
        <v>112</v>
      </c>
      <c r="D63" s="43">
        <f>SUM(D33-D61)</f>
        <v>0</v>
      </c>
      <c r="E63" s="47" t="e">
        <f>+D63/D$17</f>
        <v>#DIV/0!</v>
      </c>
      <c r="G63" s="43">
        <f>SUM(G33-G61)</f>
        <v>0</v>
      </c>
      <c r="H63" s="47" t="e">
        <f>+G63/G$17</f>
        <v>#DIV/0!</v>
      </c>
      <c r="J63" s="43">
        <f>+D63-G63</f>
        <v>0</v>
      </c>
      <c r="K63" s="41"/>
    </row>
    <row r="64" spans="2:12" x14ac:dyDescent="0.25">
      <c r="G64" s="79"/>
    </row>
    <row r="68" spans="2:11" x14ac:dyDescent="0.25">
      <c r="B68" s="369" t="s">
        <v>63</v>
      </c>
      <c r="C68" s="369"/>
      <c r="D68" s="80"/>
      <c r="F68" s="369" t="s">
        <v>64</v>
      </c>
      <c r="G68" s="369"/>
      <c r="H68" s="369"/>
    </row>
    <row r="69" spans="2:11" x14ac:dyDescent="0.25">
      <c r="B69" s="369" t="s">
        <v>65</v>
      </c>
      <c r="C69" s="369"/>
      <c r="D69" s="80"/>
      <c r="F69" s="369" t="s">
        <v>66</v>
      </c>
      <c r="G69" s="369"/>
      <c r="H69" s="369"/>
    </row>
    <row r="70" spans="2:11" x14ac:dyDescent="0.25">
      <c r="B70" s="80"/>
      <c r="C70" s="80"/>
      <c r="D70" s="80"/>
      <c r="E70" s="80"/>
    </row>
    <row r="71" spans="2:11" x14ac:dyDescent="0.25">
      <c r="D71" s="79"/>
      <c r="G71" s="79"/>
    </row>
    <row r="72" spans="2:11" x14ac:dyDescent="0.25">
      <c r="B72" s="81" t="s">
        <v>113</v>
      </c>
      <c r="G72" s="82"/>
    </row>
    <row r="73" spans="2:11" x14ac:dyDescent="0.25">
      <c r="G73" s="83"/>
    </row>
    <row r="74" spans="2:11" x14ac:dyDescent="0.25">
      <c r="G74" s="83"/>
    </row>
    <row r="75" spans="2:11" x14ac:dyDescent="0.25">
      <c r="B75" s="84"/>
      <c r="C75" s="84"/>
      <c r="D75" s="84"/>
      <c r="E75" s="84"/>
      <c r="F75" s="84"/>
      <c r="G75" s="85"/>
      <c r="H75" s="84"/>
      <c r="I75" s="84"/>
      <c r="J75" s="84"/>
      <c r="K75" s="84"/>
    </row>
    <row r="76" spans="2:11" x14ac:dyDescent="0.25">
      <c r="B76" s="84"/>
      <c r="C76" s="84"/>
      <c r="D76" s="84"/>
      <c r="E76" s="84"/>
      <c r="F76" s="84"/>
      <c r="G76" s="85"/>
      <c r="H76" s="84"/>
      <c r="I76" s="84"/>
      <c r="J76" s="84"/>
      <c r="K76" s="84"/>
    </row>
    <row r="77" spans="2:11" x14ac:dyDescent="0.25">
      <c r="B77" s="84"/>
      <c r="C77" s="84"/>
      <c r="D77" s="86"/>
      <c r="E77" s="84"/>
      <c r="F77" s="84"/>
      <c r="G77" s="85"/>
      <c r="H77" s="84"/>
      <c r="I77" s="84"/>
      <c r="J77" s="84"/>
      <c r="K77" s="84"/>
    </row>
    <row r="78" spans="2:11" x14ac:dyDescent="0.25">
      <c r="B78" s="84"/>
      <c r="C78" s="84"/>
      <c r="D78" s="84"/>
      <c r="E78" s="84"/>
      <c r="F78" s="84"/>
      <c r="G78" s="85"/>
      <c r="H78" s="84"/>
      <c r="I78" s="84"/>
      <c r="J78" s="84"/>
      <c r="K78" s="84"/>
    </row>
    <row r="79" spans="2:11" x14ac:dyDescent="0.25">
      <c r="B79" s="84"/>
      <c r="C79" s="84"/>
      <c r="D79" s="84"/>
      <c r="E79" s="84"/>
      <c r="F79" s="84"/>
      <c r="G79" s="85"/>
      <c r="H79" s="84"/>
      <c r="I79" s="84"/>
      <c r="J79" s="84"/>
      <c r="K79" s="84"/>
    </row>
    <row r="80" spans="2:11" x14ac:dyDescent="0.25">
      <c r="B80" s="84"/>
      <c r="C80" s="84"/>
      <c r="D80" s="84"/>
      <c r="E80" s="84"/>
      <c r="F80" s="84"/>
      <c r="G80" s="84"/>
      <c r="H80" s="84"/>
      <c r="I80" s="84"/>
      <c r="J80" s="84"/>
      <c r="K80" s="84"/>
    </row>
    <row r="81" spans="2:11" x14ac:dyDescent="0.25">
      <c r="B81" s="84"/>
      <c r="C81" s="84"/>
      <c r="D81" s="84"/>
      <c r="E81" s="84"/>
      <c r="F81" s="84"/>
      <c r="G81" s="85"/>
      <c r="H81" s="84"/>
      <c r="I81" s="84"/>
      <c r="J81" s="84"/>
      <c r="K81" s="84"/>
    </row>
    <row r="82" spans="2:11" x14ac:dyDescent="0.25">
      <c r="B82" s="87"/>
      <c r="C82" s="87"/>
      <c r="D82" s="88"/>
      <c r="E82" s="87"/>
      <c r="F82" s="87"/>
      <c r="G82" s="88"/>
      <c r="H82" s="87"/>
      <c r="I82" s="87"/>
      <c r="J82" s="84"/>
      <c r="K82" s="84"/>
    </row>
    <row r="83" spans="2:11" x14ac:dyDescent="0.25">
      <c r="B83" s="84"/>
      <c r="C83" s="84"/>
      <c r="D83" s="84"/>
      <c r="E83" s="84"/>
      <c r="F83" s="84"/>
      <c r="G83" s="85"/>
      <c r="H83" s="84"/>
      <c r="I83" s="84"/>
      <c r="J83" s="84"/>
      <c r="K83" s="84"/>
    </row>
    <row r="84" spans="2:11" x14ac:dyDescent="0.25">
      <c r="B84" s="84"/>
      <c r="C84" s="84"/>
      <c r="D84" s="84"/>
      <c r="E84" s="84"/>
      <c r="F84" s="84"/>
      <c r="G84" s="85"/>
      <c r="H84" s="84"/>
      <c r="I84" s="84"/>
      <c r="J84" s="84"/>
      <c r="K84" s="84"/>
    </row>
    <row r="85" spans="2:11" x14ac:dyDescent="0.25">
      <c r="B85" s="84"/>
      <c r="C85" s="84"/>
      <c r="D85" s="84"/>
      <c r="E85" s="84"/>
      <c r="F85" s="84"/>
      <c r="G85" s="85"/>
      <c r="H85" s="84"/>
      <c r="I85" s="84"/>
      <c r="J85" s="84"/>
      <c r="K85" s="84"/>
    </row>
    <row r="86" spans="2:11" x14ac:dyDescent="0.25">
      <c r="G86" s="83"/>
      <c r="H86" s="83"/>
    </row>
    <row r="87" spans="2:11" ht="17.100000000000001" customHeight="1" x14ac:dyDescent="0.4">
      <c r="D87" s="29"/>
      <c r="E87" s="29"/>
      <c r="F87" s="29"/>
      <c r="G87" s="29"/>
      <c r="K87" s="29"/>
    </row>
    <row r="88" spans="2:11" ht="17.100000000000001" customHeight="1" x14ac:dyDescent="0.4">
      <c r="B88" s="370" t="s">
        <v>67</v>
      </c>
      <c r="C88" s="370"/>
      <c r="D88" s="370"/>
      <c r="E88" s="370"/>
      <c r="F88" s="370"/>
      <c r="G88" s="370"/>
      <c r="H88" s="370"/>
    </row>
    <row r="89" spans="2:11" ht="17.100000000000001" customHeight="1" x14ac:dyDescent="0.4">
      <c r="B89" s="370" t="s">
        <v>389</v>
      </c>
      <c r="C89" s="370"/>
      <c r="D89" s="370"/>
      <c r="E89" s="370"/>
      <c r="F89" s="370"/>
      <c r="G89" s="370"/>
      <c r="H89" s="370"/>
    </row>
    <row r="90" spans="2:11" ht="17.100000000000001" customHeight="1" x14ac:dyDescent="0.4">
      <c r="B90" s="370" t="s">
        <v>114</v>
      </c>
      <c r="C90" s="370"/>
      <c r="D90" s="370"/>
      <c r="E90" s="370"/>
      <c r="F90" s="370"/>
      <c r="G90" s="370"/>
      <c r="H90" s="370"/>
    </row>
    <row r="91" spans="2:11" ht="17.100000000000001" customHeight="1" x14ac:dyDescent="0.4">
      <c r="B91" s="29"/>
      <c r="C91" s="29"/>
      <c r="D91" s="29"/>
      <c r="E91" s="29"/>
      <c r="F91" s="29"/>
      <c r="G91" s="29"/>
      <c r="H91" s="29"/>
    </row>
    <row r="92" spans="2:11" ht="18.95" customHeight="1" x14ac:dyDescent="0.4">
      <c r="B92" s="30"/>
      <c r="C92" s="30"/>
      <c r="D92" s="31" t="str">
        <f>+D9</f>
        <v>NOVIEMBRE 2020</v>
      </c>
      <c r="E92" s="32"/>
      <c r="F92" s="33"/>
      <c r="G92" s="31" t="str">
        <f>+G9</f>
        <v>NOVIEMBRE 2019</v>
      </c>
      <c r="H92" s="30"/>
      <c r="J92" s="34" t="s">
        <v>69</v>
      </c>
    </row>
    <row r="93" spans="2:11" ht="15.95" customHeight="1" x14ac:dyDescent="0.3">
      <c r="B93" s="33"/>
      <c r="C93" s="32"/>
      <c r="D93" s="35"/>
      <c r="E93" s="36"/>
      <c r="F93" s="35"/>
      <c r="G93" s="35"/>
    </row>
    <row r="94" spans="2:11" ht="14.1" customHeight="1" x14ac:dyDescent="0.25">
      <c r="B94" s="37" t="s">
        <v>70</v>
      </c>
      <c r="C94" s="36"/>
      <c r="D94" s="38"/>
      <c r="E94" s="39"/>
      <c r="F94" s="26" t="s">
        <v>111</v>
      </c>
      <c r="G94" s="38"/>
      <c r="H94" s="39"/>
      <c r="J94" s="40">
        <f>+D94-G94</f>
        <v>0</v>
      </c>
      <c r="K94" s="41"/>
    </row>
    <row r="95" spans="2:11" x14ac:dyDescent="0.25">
      <c r="B95" s="37"/>
      <c r="C95" s="36"/>
      <c r="D95" s="38"/>
      <c r="E95" s="39"/>
      <c r="G95" s="38"/>
      <c r="H95" s="39"/>
      <c r="J95" s="41"/>
      <c r="K95" s="41"/>
    </row>
    <row r="96" spans="2:11" x14ac:dyDescent="0.25">
      <c r="B96" s="37" t="s">
        <v>71</v>
      </c>
      <c r="C96" s="42"/>
      <c r="D96" s="38"/>
      <c r="E96" s="39" t="e">
        <f>+D96/D$94</f>
        <v>#DIV/0!</v>
      </c>
      <c r="G96" s="38"/>
      <c r="H96" s="39" t="e">
        <f>+G96/G$94</f>
        <v>#DIV/0!</v>
      </c>
      <c r="J96" s="43">
        <f>+D96-G96</f>
        <v>0</v>
      </c>
      <c r="K96" s="41"/>
    </row>
    <row r="97" spans="2:11" x14ac:dyDescent="0.25">
      <c r="B97" s="37" t="s">
        <v>72</v>
      </c>
      <c r="D97" s="44"/>
      <c r="E97" s="45" t="e">
        <f>+D97/D$94</f>
        <v>#DIV/0!</v>
      </c>
      <c r="G97" s="44"/>
      <c r="H97" s="45" t="e">
        <f>+G97/G$94</f>
        <v>#DIV/0!</v>
      </c>
      <c r="J97" s="46">
        <f>+D97-G97</f>
        <v>0</v>
      </c>
      <c r="K97" s="41"/>
    </row>
    <row r="98" spans="2:11" x14ac:dyDescent="0.25">
      <c r="B98" s="37" t="s">
        <v>73</v>
      </c>
      <c r="D98" s="41">
        <f>SUM(D96:D97)</f>
        <v>0</v>
      </c>
      <c r="E98" s="39" t="e">
        <f>+D98/D$94</f>
        <v>#DIV/0!</v>
      </c>
      <c r="G98" s="41">
        <f>SUM(G96:G97)</f>
        <v>0</v>
      </c>
      <c r="H98" s="39" t="e">
        <f>+G98/G$94</f>
        <v>#DIV/0!</v>
      </c>
      <c r="J98" s="43">
        <f>+D98-G98</f>
        <v>0</v>
      </c>
      <c r="K98" s="41"/>
    </row>
    <row r="99" spans="2:11" x14ac:dyDescent="0.25">
      <c r="B99" s="37"/>
      <c r="D99" s="41"/>
      <c r="E99" s="39"/>
      <c r="G99" s="41"/>
      <c r="H99" s="39"/>
      <c r="J99" s="41"/>
      <c r="K99" s="41"/>
    </row>
    <row r="100" spans="2:11" ht="14.1" customHeight="1" x14ac:dyDescent="0.25">
      <c r="B100" s="37" t="s">
        <v>74</v>
      </c>
      <c r="C100" s="42"/>
      <c r="D100" s="43">
        <f>SUM(D94-D98)</f>
        <v>0</v>
      </c>
      <c r="E100" s="47" t="e">
        <f>+D100/D$100</f>
        <v>#DIV/0!</v>
      </c>
      <c r="G100" s="43">
        <f>SUM(G94-G98)</f>
        <v>0</v>
      </c>
      <c r="H100" s="47" t="e">
        <f>+G100/G$100</f>
        <v>#DIV/0!</v>
      </c>
      <c r="J100" s="48">
        <f>+D100-G100</f>
        <v>0</v>
      </c>
      <c r="K100" s="49"/>
    </row>
    <row r="101" spans="2:11" x14ac:dyDescent="0.25">
      <c r="B101" s="37"/>
      <c r="C101" s="42"/>
      <c r="D101" s="41"/>
      <c r="E101" s="39"/>
      <c r="G101" s="41"/>
      <c r="H101" s="39"/>
      <c r="J101" s="41"/>
      <c r="K101" s="41"/>
    </row>
    <row r="102" spans="2:11" x14ac:dyDescent="0.25">
      <c r="D102" s="41"/>
      <c r="E102" s="39"/>
      <c r="G102" s="41"/>
      <c r="H102" s="47"/>
      <c r="J102" s="41"/>
      <c r="K102" s="41"/>
    </row>
    <row r="103" spans="2:11" x14ac:dyDescent="0.25">
      <c r="B103" s="50" t="s">
        <v>75</v>
      </c>
      <c r="C103" s="51"/>
      <c r="D103" s="52"/>
      <c r="E103" s="53" t="e">
        <f>+D103/D$100</f>
        <v>#DIV/0!</v>
      </c>
      <c r="F103" s="54"/>
      <c r="G103" s="52"/>
      <c r="H103" s="53" t="e">
        <f>+G103/G$100</f>
        <v>#DIV/0!</v>
      </c>
      <c r="I103" s="51"/>
      <c r="J103" s="56"/>
      <c r="K103" s="41"/>
    </row>
    <row r="104" spans="2:11" x14ac:dyDescent="0.25">
      <c r="B104" s="57" t="s">
        <v>76</v>
      </c>
      <c r="C104" s="51"/>
      <c r="D104" s="58"/>
      <c r="E104" s="59" t="e">
        <f>+D104/D$100</f>
        <v>#DIV/0!</v>
      </c>
      <c r="F104" s="54"/>
      <c r="G104" s="58"/>
      <c r="H104" s="59" t="e">
        <f>+G104/G$100</f>
        <v>#DIV/0!</v>
      </c>
      <c r="I104" s="51"/>
      <c r="J104" s="89"/>
      <c r="K104" s="41"/>
    </row>
    <row r="105" spans="2:11" x14ac:dyDescent="0.25">
      <c r="B105" s="61" t="s">
        <v>77</v>
      </c>
      <c r="C105" s="51"/>
      <c r="D105" s="52">
        <f>D103+D104</f>
        <v>0</v>
      </c>
      <c r="E105" s="53" t="e">
        <f>+D105/D$100</f>
        <v>#DIV/0!</v>
      </c>
      <c r="F105" s="54"/>
      <c r="G105" s="52">
        <f>G103+G104</f>
        <v>0</v>
      </c>
      <c r="H105" s="53" t="e">
        <f>+G105/G$100</f>
        <v>#DIV/0!</v>
      </c>
      <c r="I105" s="51"/>
      <c r="J105" s="89">
        <f>+D105-G105</f>
        <v>0</v>
      </c>
      <c r="K105" s="41"/>
    </row>
    <row r="106" spans="2:11" x14ac:dyDescent="0.25">
      <c r="D106" s="41"/>
      <c r="E106" s="39"/>
      <c r="G106" s="41"/>
      <c r="H106" s="39"/>
      <c r="J106" s="41"/>
      <c r="K106" s="41"/>
    </row>
    <row r="107" spans="2:11" x14ac:dyDescent="0.25">
      <c r="B107" s="62" t="s">
        <v>78</v>
      </c>
      <c r="D107" s="41"/>
      <c r="E107" s="39" t="e">
        <f>+D107/D$100</f>
        <v>#DIV/0!</v>
      </c>
      <c r="G107" s="41"/>
      <c r="H107" s="39" t="e">
        <f>+G107/G$100</f>
        <v>#DIV/0!</v>
      </c>
      <c r="J107" s="41">
        <f>+D107-G107</f>
        <v>0</v>
      </c>
      <c r="K107" s="41"/>
    </row>
    <row r="108" spans="2:11" x14ac:dyDescent="0.25">
      <c r="B108" s="62" t="s">
        <v>79</v>
      </c>
      <c r="D108" s="41"/>
      <c r="E108" s="39" t="e">
        <f>+D108/D$100</f>
        <v>#DIV/0!</v>
      </c>
      <c r="G108" s="41"/>
      <c r="H108" s="39" t="e">
        <f>+G108/G$100</f>
        <v>#DIV/0!</v>
      </c>
      <c r="J108" s="41">
        <f t="shared" ref="J108:J110" si="6">+D108-G108</f>
        <v>0</v>
      </c>
      <c r="K108" s="41"/>
    </row>
    <row r="109" spans="2:11" x14ac:dyDescent="0.25">
      <c r="B109" s="62" t="s">
        <v>80</v>
      </c>
      <c r="D109" s="41"/>
      <c r="E109" s="39" t="e">
        <f>+D109/D$100</f>
        <v>#DIV/0!</v>
      </c>
      <c r="G109" s="41"/>
      <c r="H109" s="39" t="e">
        <f>+G109/G$100</f>
        <v>#DIV/0!</v>
      </c>
      <c r="J109" s="41">
        <f t="shared" si="6"/>
        <v>0</v>
      </c>
      <c r="K109" s="41"/>
    </row>
    <row r="110" spans="2:11" x14ac:dyDescent="0.25">
      <c r="B110" s="62" t="s">
        <v>81</v>
      </c>
      <c r="D110" s="64"/>
      <c r="E110" s="45" t="e">
        <f>+D110/D$100</f>
        <v>#DIV/0!</v>
      </c>
      <c r="G110" s="64"/>
      <c r="H110" s="45" t="e">
        <f>+G110/G$100</f>
        <v>#DIV/0!</v>
      </c>
      <c r="J110" s="64">
        <f t="shared" si="6"/>
        <v>0</v>
      </c>
      <c r="K110" s="41"/>
    </row>
    <row r="111" spans="2:11" ht="14.1" customHeight="1" x14ac:dyDescent="0.25">
      <c r="B111" s="37" t="s">
        <v>82</v>
      </c>
      <c r="D111" s="43">
        <f>SUM(D107:D110)</f>
        <v>0</v>
      </c>
      <c r="E111" s="47"/>
      <c r="F111" s="37"/>
      <c r="G111" s="43">
        <f>SUM(G107:G110)</f>
        <v>0</v>
      </c>
      <c r="H111" s="47"/>
      <c r="J111" s="48">
        <f>+D111-G111</f>
        <v>0</v>
      </c>
      <c r="K111" s="41"/>
    </row>
    <row r="112" spans="2:11" x14ac:dyDescent="0.25">
      <c r="D112" s="43"/>
      <c r="E112" s="47"/>
      <c r="G112" s="43"/>
      <c r="H112" s="47"/>
      <c r="J112" s="41"/>
      <c r="K112" s="41"/>
    </row>
    <row r="113" spans="2:11" x14ac:dyDescent="0.25">
      <c r="B113" s="66" t="s">
        <v>83</v>
      </c>
      <c r="C113" s="67"/>
      <c r="D113" s="68">
        <f>+D105-D111</f>
        <v>0</v>
      </c>
      <c r="E113" s="69" t="e">
        <f>+D113/D$100</f>
        <v>#DIV/0!</v>
      </c>
      <c r="F113" s="67"/>
      <c r="G113" s="68">
        <f>+G105-G111</f>
        <v>0</v>
      </c>
      <c r="H113" s="69" t="e">
        <f>+G113/G$100</f>
        <v>#DIV/0!</v>
      </c>
      <c r="J113" s="68">
        <f>+D113-G113</f>
        <v>0</v>
      </c>
      <c r="K113" s="41"/>
    </row>
    <row r="114" spans="2:11" x14ac:dyDescent="0.25">
      <c r="D114" s="43"/>
      <c r="E114" s="47"/>
      <c r="G114" s="43"/>
      <c r="H114" s="47"/>
      <c r="J114" s="41"/>
      <c r="K114" s="41"/>
    </row>
    <row r="115" spans="2:11" x14ac:dyDescent="0.25">
      <c r="D115" s="43"/>
      <c r="E115" s="47"/>
      <c r="G115" s="43"/>
      <c r="H115" s="47"/>
      <c r="J115" s="41"/>
      <c r="K115" s="41"/>
    </row>
    <row r="116" spans="2:11" ht="14.1" customHeight="1" x14ac:dyDescent="0.25">
      <c r="B116" s="37" t="s">
        <v>84</v>
      </c>
      <c r="D116" s="43">
        <f>SUM(D100-D113)</f>
        <v>0</v>
      </c>
      <c r="E116" s="47" t="e">
        <f>+D116/D$100</f>
        <v>#DIV/0!</v>
      </c>
      <c r="G116" s="43">
        <f>SUM(G100-G113)</f>
        <v>0</v>
      </c>
      <c r="H116" s="47" t="e">
        <f>+G116/G$100</f>
        <v>#DIV/0!</v>
      </c>
      <c r="J116" s="48">
        <f>+D116-G116</f>
        <v>0</v>
      </c>
      <c r="K116" s="41"/>
    </row>
    <row r="117" spans="2:11" x14ac:dyDescent="0.25">
      <c r="D117" s="41"/>
      <c r="E117" s="39"/>
      <c r="G117" s="41"/>
      <c r="H117" s="39"/>
      <c r="J117" s="41"/>
      <c r="K117" s="41"/>
    </row>
    <row r="118" spans="2:11" x14ac:dyDescent="0.25">
      <c r="B118" s="70" t="s">
        <v>85</v>
      </c>
      <c r="D118" s="41"/>
      <c r="E118" s="39"/>
      <c r="G118" s="41"/>
      <c r="H118" s="39"/>
      <c r="J118" s="41"/>
      <c r="K118" s="41"/>
    </row>
    <row r="119" spans="2:11" x14ac:dyDescent="0.25">
      <c r="B119" s="26" t="s">
        <v>86</v>
      </c>
      <c r="D119" s="38"/>
      <c r="E119" s="39" t="e">
        <f t="shared" ref="E119:E144" si="7">+D119/D$100</f>
        <v>#DIV/0!</v>
      </c>
      <c r="G119" s="38"/>
      <c r="H119" s="39" t="e">
        <f t="shared" ref="H119:H144" si="8">+G119/G$100</f>
        <v>#DIV/0!</v>
      </c>
      <c r="J119" s="71">
        <f>+D119-G119</f>
        <v>0</v>
      </c>
      <c r="K119" s="72"/>
    </row>
    <row r="120" spans="2:11" ht="14.1" customHeight="1" x14ac:dyDescent="0.25">
      <c r="B120" s="26" t="s">
        <v>87</v>
      </c>
      <c r="D120" s="38"/>
      <c r="E120" s="39" t="e">
        <f t="shared" si="7"/>
        <v>#DIV/0!</v>
      </c>
      <c r="G120" s="38"/>
      <c r="H120" s="39" t="e">
        <f t="shared" si="8"/>
        <v>#DIV/0!</v>
      </c>
      <c r="J120" s="71">
        <f t="shared" ref="J120:J121" si="9">+D120-G120</f>
        <v>0</v>
      </c>
      <c r="K120" s="72"/>
    </row>
    <row r="121" spans="2:11" ht="14.1" customHeight="1" x14ac:dyDescent="0.25">
      <c r="B121" s="26" t="s">
        <v>88</v>
      </c>
      <c r="D121" s="38"/>
      <c r="E121" s="39" t="e">
        <f t="shared" si="7"/>
        <v>#DIV/0!</v>
      </c>
      <c r="G121" s="38"/>
      <c r="H121" s="39" t="e">
        <f t="shared" si="8"/>
        <v>#DIV/0!</v>
      </c>
      <c r="J121" s="71">
        <f t="shared" si="9"/>
        <v>0</v>
      </c>
      <c r="K121" s="73">
        <f>SUM(J119:J121)</f>
        <v>0</v>
      </c>
    </row>
    <row r="122" spans="2:11" x14ac:dyDescent="0.25">
      <c r="B122" s="26" t="s">
        <v>89</v>
      </c>
      <c r="D122" s="38"/>
      <c r="E122" s="39" t="e">
        <f t="shared" si="7"/>
        <v>#DIV/0!</v>
      </c>
      <c r="G122" s="38"/>
      <c r="H122" s="39" t="e">
        <f t="shared" si="8"/>
        <v>#DIV/0!</v>
      </c>
      <c r="J122" s="41">
        <f>+D122-G122</f>
        <v>0</v>
      </c>
      <c r="K122" s="41"/>
    </row>
    <row r="123" spans="2:11" x14ac:dyDescent="0.25">
      <c r="B123" s="26" t="s">
        <v>90</v>
      </c>
      <c r="D123" s="38"/>
      <c r="E123" s="39" t="e">
        <f t="shared" si="7"/>
        <v>#DIV/0!</v>
      </c>
      <c r="G123" s="38"/>
      <c r="H123" s="39" t="e">
        <f t="shared" si="8"/>
        <v>#DIV/0!</v>
      </c>
      <c r="J123" s="41">
        <f t="shared" ref="J123:J143" si="10">+D123-G123</f>
        <v>0</v>
      </c>
      <c r="K123" s="41"/>
    </row>
    <row r="124" spans="2:11" x14ac:dyDescent="0.25">
      <c r="B124" s="26" t="s">
        <v>91</v>
      </c>
      <c r="D124" s="38"/>
      <c r="E124" s="39" t="e">
        <f t="shared" si="7"/>
        <v>#DIV/0!</v>
      </c>
      <c r="G124" s="38"/>
      <c r="H124" s="39" t="e">
        <f t="shared" si="8"/>
        <v>#DIV/0!</v>
      </c>
      <c r="J124" s="41">
        <f t="shared" si="10"/>
        <v>0</v>
      </c>
      <c r="K124" s="41"/>
    </row>
    <row r="125" spans="2:11" x14ac:dyDescent="0.25">
      <c r="B125" s="26" t="s">
        <v>92</v>
      </c>
      <c r="D125" s="38"/>
      <c r="E125" s="39" t="e">
        <f t="shared" si="7"/>
        <v>#DIV/0!</v>
      </c>
      <c r="G125" s="38"/>
      <c r="H125" s="39" t="e">
        <f t="shared" si="8"/>
        <v>#DIV/0!</v>
      </c>
      <c r="J125" s="41">
        <f t="shared" si="10"/>
        <v>0</v>
      </c>
      <c r="K125" s="41"/>
    </row>
    <row r="126" spans="2:11" x14ac:dyDescent="0.25">
      <c r="B126" s="26" t="s">
        <v>93</v>
      </c>
      <c r="D126" s="38"/>
      <c r="E126" s="39" t="e">
        <f t="shared" si="7"/>
        <v>#DIV/0!</v>
      </c>
      <c r="G126" s="38"/>
      <c r="H126" s="39" t="e">
        <f t="shared" si="8"/>
        <v>#DIV/0!</v>
      </c>
      <c r="J126" s="41">
        <f t="shared" si="10"/>
        <v>0</v>
      </c>
      <c r="K126" s="41"/>
    </row>
    <row r="127" spans="2:11" x14ac:dyDescent="0.25">
      <c r="B127" s="26" t="s">
        <v>94</v>
      </c>
      <c r="D127" s="38"/>
      <c r="E127" s="39" t="e">
        <f t="shared" si="7"/>
        <v>#DIV/0!</v>
      </c>
      <c r="G127" s="38"/>
      <c r="H127" s="39" t="e">
        <f t="shared" si="8"/>
        <v>#DIV/0!</v>
      </c>
      <c r="J127" s="41">
        <f t="shared" si="10"/>
        <v>0</v>
      </c>
      <c r="K127" s="41"/>
    </row>
    <row r="128" spans="2:11" x14ac:dyDescent="0.25">
      <c r="B128" s="26" t="s">
        <v>95</v>
      </c>
      <c r="D128" s="38"/>
      <c r="E128" s="39" t="e">
        <f t="shared" si="7"/>
        <v>#DIV/0!</v>
      </c>
      <c r="G128" s="38"/>
      <c r="H128" s="39" t="e">
        <f t="shared" si="8"/>
        <v>#DIV/0!</v>
      </c>
      <c r="J128" s="41">
        <f t="shared" si="10"/>
        <v>0</v>
      </c>
      <c r="K128" s="41"/>
    </row>
    <row r="129" spans="2:13" x14ac:dyDescent="0.25">
      <c r="B129" s="26" t="s">
        <v>96</v>
      </c>
      <c r="D129" s="38"/>
      <c r="E129" s="39" t="e">
        <f t="shared" si="7"/>
        <v>#DIV/0!</v>
      </c>
      <c r="G129" s="38"/>
      <c r="H129" s="39" t="e">
        <f t="shared" si="8"/>
        <v>#DIV/0!</v>
      </c>
      <c r="J129" s="41">
        <f t="shared" si="10"/>
        <v>0</v>
      </c>
      <c r="K129" s="41"/>
    </row>
    <row r="130" spans="2:13" x14ac:dyDescent="0.25">
      <c r="B130" s="26" t="s">
        <v>97</v>
      </c>
      <c r="D130" s="38"/>
      <c r="E130" s="39" t="e">
        <f t="shared" si="7"/>
        <v>#DIV/0!</v>
      </c>
      <c r="G130" s="38"/>
      <c r="H130" s="39" t="e">
        <f t="shared" si="8"/>
        <v>#DIV/0!</v>
      </c>
      <c r="J130" s="41">
        <f t="shared" si="10"/>
        <v>0</v>
      </c>
      <c r="K130" s="41"/>
    </row>
    <row r="131" spans="2:13" x14ac:dyDescent="0.25">
      <c r="B131" s="26" t="s">
        <v>98</v>
      </c>
      <c r="D131" s="38"/>
      <c r="E131" s="39" t="e">
        <f t="shared" si="7"/>
        <v>#DIV/0!</v>
      </c>
      <c r="G131" s="38"/>
      <c r="H131" s="39" t="e">
        <f t="shared" si="8"/>
        <v>#DIV/0!</v>
      </c>
      <c r="J131" s="41">
        <f t="shared" si="10"/>
        <v>0</v>
      </c>
      <c r="K131" s="41"/>
    </row>
    <row r="132" spans="2:13" x14ac:dyDescent="0.25">
      <c r="B132" s="26" t="s">
        <v>99</v>
      </c>
      <c r="D132" s="38"/>
      <c r="E132" s="39" t="e">
        <f t="shared" si="7"/>
        <v>#DIV/0!</v>
      </c>
      <c r="G132" s="38"/>
      <c r="H132" s="39" t="e">
        <f t="shared" si="8"/>
        <v>#DIV/0!</v>
      </c>
      <c r="J132" s="41">
        <f t="shared" si="10"/>
        <v>0</v>
      </c>
      <c r="K132" s="41"/>
    </row>
    <row r="133" spans="2:13" x14ac:dyDescent="0.25">
      <c r="B133" s="26" t="s">
        <v>100</v>
      </c>
      <c r="D133" s="38"/>
      <c r="E133" s="39" t="e">
        <f t="shared" si="7"/>
        <v>#DIV/0!</v>
      </c>
      <c r="G133" s="38"/>
      <c r="H133" s="39" t="e">
        <f t="shared" si="8"/>
        <v>#DIV/0!</v>
      </c>
      <c r="J133" s="41">
        <f t="shared" si="10"/>
        <v>0</v>
      </c>
      <c r="K133" s="41"/>
    </row>
    <row r="134" spans="2:13" x14ac:dyDescent="0.25">
      <c r="B134" s="26" t="s">
        <v>101</v>
      </c>
      <c r="D134" s="38"/>
      <c r="E134" s="39" t="e">
        <f t="shared" si="7"/>
        <v>#DIV/0!</v>
      </c>
      <c r="G134" s="38"/>
      <c r="H134" s="39" t="e">
        <f t="shared" si="8"/>
        <v>#DIV/0!</v>
      </c>
      <c r="J134" s="41">
        <f t="shared" si="10"/>
        <v>0</v>
      </c>
      <c r="K134" s="74"/>
    </row>
    <row r="135" spans="2:13" x14ac:dyDescent="0.25">
      <c r="B135" s="26" t="s">
        <v>102</v>
      </c>
      <c r="D135" s="38"/>
      <c r="E135" s="39" t="e">
        <f t="shared" si="7"/>
        <v>#DIV/0!</v>
      </c>
      <c r="G135" s="38"/>
      <c r="H135" s="39" t="e">
        <f t="shared" si="8"/>
        <v>#DIV/0!</v>
      </c>
      <c r="J135" s="41">
        <f t="shared" si="10"/>
        <v>0</v>
      </c>
      <c r="K135" s="74"/>
    </row>
    <row r="136" spans="2:13" x14ac:dyDescent="0.25">
      <c r="B136" s="26" t="s">
        <v>103</v>
      </c>
      <c r="D136" s="38"/>
      <c r="E136" s="39" t="e">
        <f t="shared" si="7"/>
        <v>#DIV/0!</v>
      </c>
      <c r="G136" s="38"/>
      <c r="H136" s="39" t="e">
        <f t="shared" si="8"/>
        <v>#DIV/0!</v>
      </c>
      <c r="J136" s="41">
        <f t="shared" si="10"/>
        <v>0</v>
      </c>
      <c r="K136" s="41"/>
      <c r="M136" s="41"/>
    </row>
    <row r="137" spans="2:13" x14ac:dyDescent="0.25">
      <c r="B137" s="26" t="s">
        <v>104</v>
      </c>
      <c r="D137" s="38"/>
      <c r="E137" s="39" t="e">
        <f t="shared" si="7"/>
        <v>#DIV/0!</v>
      </c>
      <c r="G137" s="38"/>
      <c r="H137" s="39" t="e">
        <f t="shared" si="8"/>
        <v>#DIV/0!</v>
      </c>
      <c r="J137" s="41">
        <f t="shared" si="10"/>
        <v>0</v>
      </c>
      <c r="K137" s="41"/>
    </row>
    <row r="138" spans="2:13" x14ac:dyDescent="0.25">
      <c r="B138" s="26" t="s">
        <v>105</v>
      </c>
      <c r="D138" s="38"/>
      <c r="E138" s="39" t="e">
        <f t="shared" si="7"/>
        <v>#DIV/0!</v>
      </c>
      <c r="G138" s="38"/>
      <c r="H138" s="39" t="e">
        <f t="shared" si="8"/>
        <v>#DIV/0!</v>
      </c>
      <c r="J138" s="41">
        <f t="shared" si="10"/>
        <v>0</v>
      </c>
      <c r="K138" s="41"/>
    </row>
    <row r="139" spans="2:13" x14ac:dyDescent="0.25">
      <c r="B139" s="26" t="s">
        <v>106</v>
      </c>
      <c r="D139" s="38"/>
      <c r="E139" s="39" t="e">
        <f t="shared" si="7"/>
        <v>#DIV/0!</v>
      </c>
      <c r="G139" s="38"/>
      <c r="H139" s="39" t="e">
        <f t="shared" si="8"/>
        <v>#DIV/0!</v>
      </c>
      <c r="J139" s="41">
        <f t="shared" si="10"/>
        <v>0</v>
      </c>
      <c r="K139" s="41"/>
    </row>
    <row r="140" spans="2:13" x14ac:dyDescent="0.25">
      <c r="B140" s="26" t="s">
        <v>107</v>
      </c>
      <c r="C140" s="37"/>
      <c r="D140" s="76"/>
      <c r="E140" s="77" t="e">
        <f t="shared" si="7"/>
        <v>#DIV/0!</v>
      </c>
      <c r="F140" s="37"/>
      <c r="G140" s="76"/>
      <c r="H140" s="77" t="e">
        <f t="shared" si="8"/>
        <v>#DIV/0!</v>
      </c>
      <c r="J140" s="41">
        <f t="shared" si="10"/>
        <v>0</v>
      </c>
      <c r="K140" s="41"/>
    </row>
    <row r="141" spans="2:13" x14ac:dyDescent="0.25">
      <c r="B141" s="26" t="s">
        <v>108</v>
      </c>
      <c r="D141" s="76"/>
      <c r="E141" s="77" t="e">
        <f t="shared" si="7"/>
        <v>#DIV/0!</v>
      </c>
      <c r="F141" s="37"/>
      <c r="G141" s="76"/>
      <c r="H141" s="77" t="e">
        <f t="shared" si="8"/>
        <v>#DIV/0!</v>
      </c>
      <c r="J141" s="41">
        <f t="shared" si="10"/>
        <v>0</v>
      </c>
      <c r="K141" s="41"/>
    </row>
    <row r="142" spans="2:13" x14ac:dyDescent="0.25">
      <c r="B142" s="26" t="s">
        <v>109</v>
      </c>
      <c r="D142" s="38"/>
      <c r="E142" s="39" t="e">
        <f t="shared" si="7"/>
        <v>#DIV/0!</v>
      </c>
      <c r="F142" s="37"/>
      <c r="G142" s="38"/>
      <c r="H142" s="39" t="e">
        <f t="shared" si="8"/>
        <v>#DIV/0!</v>
      </c>
      <c r="J142" s="41">
        <f t="shared" si="10"/>
        <v>0</v>
      </c>
      <c r="K142" s="41"/>
    </row>
    <row r="143" spans="2:13" x14ac:dyDescent="0.25">
      <c r="B143" s="78" t="s">
        <v>110</v>
      </c>
      <c r="D143" s="44"/>
      <c r="E143" s="39" t="e">
        <f t="shared" si="7"/>
        <v>#DIV/0!</v>
      </c>
      <c r="F143" s="37"/>
      <c r="G143" s="44"/>
      <c r="H143" s="39" t="e">
        <f t="shared" si="8"/>
        <v>#DIV/0!</v>
      </c>
      <c r="J143" s="64">
        <f t="shared" si="10"/>
        <v>0</v>
      </c>
      <c r="K143" s="41"/>
    </row>
    <row r="144" spans="2:13" x14ac:dyDescent="0.25">
      <c r="B144" s="26" t="s">
        <v>82</v>
      </c>
      <c r="D144" s="43">
        <f>SUM(D119:D143)</f>
        <v>0</v>
      </c>
      <c r="E144" s="47" t="e">
        <f t="shared" si="7"/>
        <v>#DIV/0!</v>
      </c>
      <c r="G144" s="43">
        <f>SUM(G119:G143)</f>
        <v>0</v>
      </c>
      <c r="H144" s="47" t="e">
        <f t="shared" si="8"/>
        <v>#DIV/0!</v>
      </c>
      <c r="J144" s="43">
        <f>SUM(J119:J143)</f>
        <v>0</v>
      </c>
      <c r="K144" s="41"/>
    </row>
    <row r="145" spans="2:11" x14ac:dyDescent="0.25">
      <c r="B145" s="35" t="s">
        <v>111</v>
      </c>
      <c r="D145" s="43"/>
      <c r="E145" s="39"/>
      <c r="G145" s="43"/>
      <c r="H145" s="39"/>
      <c r="J145" s="41"/>
      <c r="K145" s="41"/>
    </row>
    <row r="146" spans="2:11" x14ac:dyDescent="0.25">
      <c r="B146" s="37" t="s">
        <v>112</v>
      </c>
      <c r="D146" s="43">
        <f>SUM(D116-D144)</f>
        <v>0</v>
      </c>
      <c r="E146" s="47" t="e">
        <f>+D146/D$100</f>
        <v>#DIV/0!</v>
      </c>
      <c r="G146" s="43">
        <f>SUM(G116-G144)</f>
        <v>0</v>
      </c>
      <c r="H146" s="47" t="e">
        <f>+G146/G$100</f>
        <v>#DIV/0!</v>
      </c>
      <c r="J146" s="43">
        <f>+D146-G146</f>
        <v>0</v>
      </c>
      <c r="K146" s="41"/>
    </row>
    <row r="147" spans="2:11" x14ac:dyDescent="0.25">
      <c r="G147" s="79"/>
    </row>
    <row r="150" spans="2:11" x14ac:dyDescent="0.25">
      <c r="G150" s="83"/>
      <c r="J150" s="84"/>
    </row>
    <row r="151" spans="2:11" x14ac:dyDescent="0.25">
      <c r="B151" s="369" t="s">
        <v>63</v>
      </c>
      <c r="C151" s="369"/>
      <c r="D151" s="80"/>
      <c r="F151" s="369" t="s">
        <v>64</v>
      </c>
      <c r="G151" s="369"/>
      <c r="H151" s="369"/>
    </row>
    <row r="152" spans="2:11" x14ac:dyDescent="0.25">
      <c r="B152" s="369" t="s">
        <v>65</v>
      </c>
      <c r="C152" s="369"/>
      <c r="D152" s="80"/>
      <c r="F152" s="369" t="s">
        <v>66</v>
      </c>
      <c r="G152" s="369"/>
      <c r="H152" s="369"/>
    </row>
    <row r="153" spans="2:11" x14ac:dyDescent="0.25">
      <c r="B153" s="80"/>
      <c r="C153" s="80"/>
      <c r="D153" s="80"/>
      <c r="E153" s="80"/>
    </row>
    <row r="154" spans="2:11" x14ac:dyDescent="0.25">
      <c r="D154" s="79"/>
      <c r="G154" s="79"/>
    </row>
    <row r="155" spans="2:11" x14ac:dyDescent="0.25">
      <c r="B155" s="81" t="s">
        <v>113</v>
      </c>
      <c r="G155" s="82"/>
    </row>
    <row r="156" spans="2:11" x14ac:dyDescent="0.25">
      <c r="B156" s="84"/>
      <c r="C156" s="84"/>
      <c r="D156" s="84"/>
      <c r="E156" s="84"/>
      <c r="F156" s="84"/>
      <c r="G156" s="84"/>
      <c r="H156" s="84"/>
      <c r="I156" s="84"/>
      <c r="K156" s="84"/>
    </row>
    <row r="157" spans="2:11" x14ac:dyDescent="0.25">
      <c r="B157" s="84"/>
      <c r="C157" s="84"/>
      <c r="D157" s="84"/>
      <c r="E157" s="84"/>
      <c r="F157" s="84"/>
      <c r="G157" s="84"/>
      <c r="H157" s="84"/>
      <c r="I157" s="84"/>
      <c r="K157" s="84"/>
    </row>
    <row r="158" spans="2:11" x14ac:dyDescent="0.25">
      <c r="B158" s="84"/>
      <c r="C158" s="84"/>
      <c r="D158" s="84"/>
      <c r="E158" s="84"/>
      <c r="F158" s="84"/>
      <c r="G158" s="84"/>
      <c r="H158" s="84"/>
      <c r="I158" s="84"/>
      <c r="K158" s="84"/>
    </row>
  </sheetData>
  <mergeCells count="14">
    <mergeCell ref="B151:C151"/>
    <mergeCell ref="F151:H151"/>
    <mergeCell ref="B152:C152"/>
    <mergeCell ref="F152:H152"/>
    <mergeCell ref="B5:H5"/>
    <mergeCell ref="B6:H6"/>
    <mergeCell ref="B7:H7"/>
    <mergeCell ref="B68:C68"/>
    <mergeCell ref="F68:H68"/>
    <mergeCell ref="B69:C69"/>
    <mergeCell ref="F69:H69"/>
    <mergeCell ref="B88:H88"/>
    <mergeCell ref="B89:H89"/>
    <mergeCell ref="B90:H9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E99"/>
  <sheetViews>
    <sheetView zoomScale="80" zoomScaleNormal="8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J18" sqref="J18"/>
    </sheetView>
  </sheetViews>
  <sheetFormatPr baseColWidth="10" defaultColWidth="8.85546875" defaultRowHeight="15" x14ac:dyDescent="0.25"/>
  <cols>
    <col min="1" max="1" width="41.42578125" style="2" customWidth="1"/>
    <col min="2" max="2" width="17.42578125" style="2" customWidth="1"/>
    <col min="3" max="3" width="12.42578125" style="2" customWidth="1"/>
    <col min="4" max="4" width="12.85546875" style="2" customWidth="1"/>
    <col min="5" max="5" width="15" style="2" customWidth="1"/>
    <col min="6" max="6" width="13.42578125" style="2" customWidth="1"/>
    <col min="7" max="7" width="12.42578125" style="2" customWidth="1"/>
    <col min="8" max="9" width="13.42578125" style="2" customWidth="1"/>
    <col min="10" max="10" width="12.42578125" style="2" customWidth="1"/>
    <col min="11" max="11" width="13" style="2" customWidth="1"/>
    <col min="12" max="12" width="15.42578125" style="2" customWidth="1"/>
    <col min="13" max="13" width="15.85546875" style="2" customWidth="1"/>
    <col min="14" max="14" width="12.85546875" style="2" customWidth="1"/>
    <col min="15" max="15" width="10.7109375" style="2" customWidth="1"/>
    <col min="16" max="16" width="2.28515625" style="2" customWidth="1"/>
    <col min="17" max="17" width="11.140625" style="2" customWidth="1"/>
    <col min="18" max="18" width="10.7109375" style="2" customWidth="1"/>
    <col min="19" max="19" width="12.42578125" style="2" customWidth="1"/>
    <col min="20" max="20" width="11.7109375" style="2" customWidth="1"/>
    <col min="21" max="21" width="13.85546875" style="2" customWidth="1"/>
    <col min="22" max="22" width="11.28515625" style="2" customWidth="1"/>
    <col min="23" max="23" width="18.42578125" style="2" customWidth="1"/>
    <col min="24" max="24" width="12.28515625" style="2" customWidth="1"/>
    <col min="25" max="25" width="11.7109375" style="2" customWidth="1"/>
    <col min="26" max="26" width="10.7109375" style="2" customWidth="1"/>
    <col min="27" max="27" width="11" style="2" customWidth="1"/>
    <col min="28" max="28" width="10.7109375" style="2" customWidth="1"/>
    <col min="29" max="29" width="10.85546875" style="2" customWidth="1"/>
    <col min="30" max="30" width="11.28515625" style="2" customWidth="1"/>
    <col min="31" max="31" width="16.28515625" style="2" customWidth="1"/>
    <col min="32" max="32" width="10.85546875" style="2" customWidth="1"/>
    <col min="33" max="33" width="10.7109375" style="2" customWidth="1"/>
    <col min="34" max="34" width="11.28515625" style="2" customWidth="1"/>
    <col min="35" max="37" width="15.42578125" style="2" customWidth="1"/>
    <col min="38" max="38" width="12" style="2" customWidth="1"/>
    <col min="39" max="39" width="17.42578125" style="2" customWidth="1"/>
    <col min="40" max="40" width="8.140625" style="2" bestFit="1" customWidth="1"/>
    <col min="41" max="41" width="13.7109375" style="2" customWidth="1"/>
    <col min="42" max="42" width="14" style="2" customWidth="1"/>
    <col min="43" max="43" width="15.7109375" style="2" customWidth="1"/>
    <col min="44" max="44" width="18.7109375" style="2" bestFit="1" customWidth="1"/>
    <col min="45" max="45" width="15.85546875" style="2" customWidth="1"/>
    <col min="46" max="258" width="10.7109375" customWidth="1"/>
    <col min="259" max="259" width="57.140625" style="2" customWidth="1"/>
    <col min="260" max="260" width="48" style="2" customWidth="1"/>
    <col min="261" max="261" width="56.42578125" style="2" customWidth="1"/>
    <col min="262" max="262" width="15" style="2" customWidth="1"/>
    <col min="263" max="264" width="11.7109375" style="2" customWidth="1"/>
    <col min="265" max="265" width="12.42578125" style="2" customWidth="1"/>
    <col min="266" max="266" width="10.7109375" customWidth="1"/>
    <col min="267" max="267" width="10.7109375" style="2" customWidth="1"/>
    <col min="268" max="268" width="11.7109375" style="2" customWidth="1"/>
    <col min="269" max="269" width="2.28515625" style="2" customWidth="1"/>
    <col min="270" max="270" width="11.7109375" style="2" customWidth="1"/>
    <col min="271" max="271" width="12.85546875" style="2" customWidth="1"/>
    <col min="272" max="272" width="13.28515625" style="2" customWidth="1"/>
    <col min="273" max="274" width="10.7109375" style="2" customWidth="1"/>
    <col min="275" max="275" width="2.28515625" style="2" customWidth="1"/>
    <col min="276" max="276" width="11.140625" style="2" customWidth="1"/>
    <col min="277" max="277" width="10.7109375" style="2" customWidth="1"/>
    <col min="278" max="278" width="2.28515625" style="2" customWidth="1"/>
    <col min="279" max="279" width="11.7109375" style="2" customWidth="1"/>
    <col min="280" max="280" width="11.28515625" style="2" customWidth="1"/>
    <col min="281" max="281" width="10.7109375" style="2" customWidth="1"/>
    <col min="282" max="282" width="15.7109375" style="2" customWidth="1"/>
    <col min="283" max="283" width="2.28515625" style="2" customWidth="1"/>
    <col min="284" max="284" width="10.7109375" style="2" customWidth="1"/>
    <col min="285" max="285" width="10.7109375" customWidth="1"/>
    <col min="286" max="287" width="10.7109375" style="2" customWidth="1"/>
    <col min="288" max="288" width="11.28515625" style="2" customWidth="1"/>
    <col min="289" max="289" width="16.28515625" style="2" customWidth="1"/>
    <col min="290" max="291" width="10.7109375" style="2" customWidth="1"/>
    <col min="292" max="292" width="11.28515625" style="2" customWidth="1"/>
    <col min="293" max="293" width="15.42578125" style="2" customWidth="1"/>
    <col min="294" max="294" width="2.140625" style="2" customWidth="1"/>
    <col min="295" max="295" width="13.28515625" style="2" customWidth="1"/>
    <col min="296" max="296" width="6.7109375" style="2" customWidth="1"/>
    <col min="297" max="297" width="17.85546875" style="2" customWidth="1"/>
    <col min="298" max="298" width="12.7109375" style="2" customWidth="1"/>
    <col min="299" max="299" width="13.7109375" style="2" customWidth="1"/>
    <col min="300" max="514" width="10.7109375" customWidth="1"/>
    <col min="515" max="515" width="57.140625" style="2" customWidth="1"/>
    <col min="516" max="516" width="48" style="2" customWidth="1"/>
    <col min="517" max="517" width="56.42578125" style="2" customWidth="1"/>
    <col min="518" max="518" width="15" style="2" customWidth="1"/>
    <col min="519" max="520" width="11.7109375" style="2" customWidth="1"/>
    <col min="521" max="521" width="12.42578125" style="2" customWidth="1"/>
    <col min="522" max="522" width="10.7109375" customWidth="1"/>
    <col min="523" max="523" width="10.7109375" style="2" customWidth="1"/>
    <col min="524" max="524" width="11.7109375" style="2" customWidth="1"/>
    <col min="525" max="525" width="2.28515625" style="2" customWidth="1"/>
    <col min="526" max="526" width="11.7109375" style="2" customWidth="1"/>
    <col min="527" max="527" width="12.85546875" style="2" customWidth="1"/>
    <col min="528" max="528" width="13.28515625" style="2" customWidth="1"/>
    <col min="529" max="530" width="10.7109375" style="2" customWidth="1"/>
    <col min="531" max="531" width="2.28515625" style="2" customWidth="1"/>
    <col min="532" max="532" width="11.140625" style="2" customWidth="1"/>
    <col min="533" max="533" width="10.7109375" style="2" customWidth="1"/>
    <col min="534" max="534" width="2.28515625" style="2" customWidth="1"/>
    <col min="535" max="535" width="11.7109375" style="2" customWidth="1"/>
    <col min="536" max="536" width="11.28515625" style="2" customWidth="1"/>
    <col min="537" max="537" width="10.7109375" style="2" customWidth="1"/>
    <col min="538" max="538" width="15.7109375" style="2" customWidth="1"/>
    <col min="539" max="539" width="2.28515625" style="2" customWidth="1"/>
    <col min="540" max="540" width="10.7109375" style="2" customWidth="1"/>
    <col min="541" max="541" width="10.7109375" customWidth="1"/>
    <col min="542" max="543" width="10.7109375" style="2" customWidth="1"/>
    <col min="544" max="544" width="11.28515625" style="2" customWidth="1"/>
    <col min="545" max="545" width="16.28515625" style="2" customWidth="1"/>
    <col min="546" max="547" width="10.7109375" style="2" customWidth="1"/>
    <col min="548" max="548" width="11.28515625" style="2" customWidth="1"/>
    <col min="549" max="549" width="15.42578125" style="2" customWidth="1"/>
    <col min="550" max="550" width="2.140625" style="2" customWidth="1"/>
    <col min="551" max="551" width="13.28515625" style="2" customWidth="1"/>
    <col min="552" max="552" width="6.7109375" style="2" customWidth="1"/>
    <col min="553" max="553" width="17.85546875" style="2" customWidth="1"/>
    <col min="554" max="554" width="12.7109375" style="2" customWidth="1"/>
    <col min="555" max="555" width="13.7109375" style="2" customWidth="1"/>
    <col min="556" max="770" width="10.7109375" customWidth="1"/>
    <col min="771" max="771" width="57.140625" style="2" customWidth="1"/>
    <col min="772" max="772" width="48" style="2" customWidth="1"/>
    <col min="773" max="773" width="56.42578125" style="2" customWidth="1"/>
    <col min="774" max="774" width="15" style="2" customWidth="1"/>
    <col min="775" max="776" width="11.7109375" style="2" customWidth="1"/>
    <col min="777" max="777" width="12.42578125" style="2" customWidth="1"/>
    <col min="778" max="778" width="10.7109375" customWidth="1"/>
    <col min="779" max="779" width="10.7109375" style="2" customWidth="1"/>
    <col min="780" max="780" width="11.7109375" style="2" customWidth="1"/>
    <col min="781" max="781" width="2.28515625" style="2" customWidth="1"/>
    <col min="782" max="782" width="11.7109375" style="2" customWidth="1"/>
    <col min="783" max="783" width="12.85546875" style="2" customWidth="1"/>
    <col min="784" max="784" width="13.28515625" style="2" customWidth="1"/>
    <col min="785" max="786" width="10.7109375" style="2" customWidth="1"/>
    <col min="787" max="787" width="2.28515625" style="2" customWidth="1"/>
    <col min="788" max="788" width="11.140625" style="2" customWidth="1"/>
    <col min="789" max="789" width="10.7109375" style="2" customWidth="1"/>
    <col min="790" max="790" width="2.28515625" style="2" customWidth="1"/>
    <col min="791" max="791" width="11.7109375" style="2" customWidth="1"/>
    <col min="792" max="792" width="11.28515625" style="2" customWidth="1"/>
    <col min="793" max="793" width="10.7109375" style="2" customWidth="1"/>
    <col min="794" max="794" width="15.7109375" style="2" customWidth="1"/>
    <col min="795" max="795" width="2.28515625" style="2" customWidth="1"/>
    <col min="796" max="796" width="10.7109375" style="2" customWidth="1"/>
    <col min="797" max="797" width="10.7109375" customWidth="1"/>
    <col min="798" max="799" width="10.7109375" style="2" customWidth="1"/>
    <col min="800" max="800" width="11.28515625" style="2" customWidth="1"/>
    <col min="801" max="801" width="16.28515625" style="2" customWidth="1"/>
    <col min="802" max="803" width="10.7109375" style="2" customWidth="1"/>
    <col min="804" max="804" width="11.28515625" style="2" customWidth="1"/>
    <col min="805" max="805" width="15.42578125" style="2" customWidth="1"/>
    <col min="806" max="806" width="2.140625" style="2" customWidth="1"/>
    <col min="807" max="807" width="13.28515625" style="2" customWidth="1"/>
    <col min="808" max="808" width="6.7109375" style="2" customWidth="1"/>
    <col min="809" max="809" width="17.85546875" style="2" customWidth="1"/>
    <col min="810" max="810" width="12.7109375" style="2" customWidth="1"/>
    <col min="811" max="811" width="13.7109375" style="2" customWidth="1"/>
    <col min="812" max="1026" width="10.7109375" customWidth="1"/>
  </cols>
  <sheetData>
    <row r="1" spans="1:40" x14ac:dyDescent="0.25">
      <c r="A1" s="361" t="s">
        <v>67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</row>
    <row r="2" spans="1:40" x14ac:dyDescent="0.25">
      <c r="A2" s="361" t="s">
        <v>393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</row>
    <row r="3" spans="1:40" ht="15.75" customHeight="1" thickBot="1" x14ac:dyDescent="0.3">
      <c r="A3" s="361" t="s">
        <v>115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Y3" s="90"/>
      <c r="Z3" s="90" t="s">
        <v>116</v>
      </c>
      <c r="AA3" s="90" t="s">
        <v>116</v>
      </c>
      <c r="AB3" s="90" t="s">
        <v>116</v>
      </c>
      <c r="AC3" s="90" t="s">
        <v>117</v>
      </c>
      <c r="AD3" s="90" t="s">
        <v>117</v>
      </c>
      <c r="AE3" s="90" t="s">
        <v>117</v>
      </c>
      <c r="AF3" s="90" t="s">
        <v>117</v>
      </c>
      <c r="AG3" s="90" t="s">
        <v>116</v>
      </c>
      <c r="AH3" s="90" t="s">
        <v>116</v>
      </c>
      <c r="AI3" s="90" t="s">
        <v>116</v>
      </c>
      <c r="AJ3" s="90" t="s">
        <v>117</v>
      </c>
      <c r="AK3" s="90" t="s">
        <v>117</v>
      </c>
      <c r="AL3" s="90"/>
      <c r="AM3" s="90"/>
      <c r="AN3" s="90"/>
    </row>
    <row r="4" spans="1:40" ht="15.75" customHeight="1" thickBot="1" x14ac:dyDescent="0.3">
      <c r="A4" s="91"/>
      <c r="B4" s="385" t="s">
        <v>118</v>
      </c>
      <c r="C4" s="386"/>
      <c r="D4" s="386"/>
      <c r="E4" s="386"/>
      <c r="F4" s="386"/>
      <c r="G4" s="386"/>
      <c r="H4" s="386"/>
      <c r="I4" s="387"/>
      <c r="J4" s="91"/>
      <c r="K4" s="374" t="s">
        <v>119</v>
      </c>
      <c r="L4" s="374"/>
      <c r="M4" s="374"/>
      <c r="N4" s="374"/>
      <c r="O4" s="374"/>
      <c r="P4" s="91"/>
      <c r="Q4" s="379" t="s">
        <v>120</v>
      </c>
      <c r="R4" s="379"/>
      <c r="S4" s="91"/>
      <c r="T4" s="374" t="s">
        <v>121</v>
      </c>
      <c r="U4" s="374"/>
      <c r="V4" s="374"/>
      <c r="W4" s="374"/>
      <c r="X4" s="374"/>
      <c r="Y4" s="91"/>
      <c r="Z4" s="374" t="s">
        <v>122</v>
      </c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91"/>
      <c r="AM4" s="91"/>
      <c r="AN4" s="91"/>
    </row>
    <row r="5" spans="1:40" x14ac:dyDescent="0.25">
      <c r="A5" s="92"/>
      <c r="B5" s="98" t="s">
        <v>123</v>
      </c>
      <c r="C5" s="99" t="s">
        <v>124</v>
      </c>
      <c r="D5" s="100" t="s">
        <v>125</v>
      </c>
      <c r="E5" s="100" t="s">
        <v>126</v>
      </c>
      <c r="F5" s="100" t="s">
        <v>127</v>
      </c>
      <c r="G5" s="101" t="s">
        <v>128</v>
      </c>
      <c r="H5" s="101" t="s">
        <v>129</v>
      </c>
      <c r="I5" s="101" t="s">
        <v>395</v>
      </c>
      <c r="J5" s="91"/>
      <c r="K5" s="93" t="s">
        <v>130</v>
      </c>
      <c r="L5" s="93" t="s">
        <v>131</v>
      </c>
      <c r="M5" s="96" t="s">
        <v>132</v>
      </c>
      <c r="N5" s="95" t="s">
        <v>133</v>
      </c>
      <c r="O5" s="96" t="s">
        <v>134</v>
      </c>
      <c r="P5" s="91"/>
      <c r="Q5" s="94" t="s">
        <v>135</v>
      </c>
      <c r="R5" s="97" t="s">
        <v>136</v>
      </c>
      <c r="S5" s="91"/>
      <c r="T5" s="98" t="s">
        <v>137</v>
      </c>
      <c r="U5" s="99" t="s">
        <v>138</v>
      </c>
      <c r="V5" s="100" t="s">
        <v>139</v>
      </c>
      <c r="W5" s="101" t="s">
        <v>140</v>
      </c>
      <c r="X5" s="101" t="s">
        <v>141</v>
      </c>
      <c r="Y5" s="91"/>
      <c r="Z5" s="93" t="s">
        <v>142</v>
      </c>
      <c r="AA5" s="93" t="s">
        <v>143</v>
      </c>
      <c r="AB5" s="102" t="s">
        <v>144</v>
      </c>
      <c r="AC5" s="93" t="s">
        <v>145</v>
      </c>
      <c r="AD5" s="97" t="s">
        <v>146</v>
      </c>
      <c r="AE5" s="97" t="s">
        <v>147</v>
      </c>
      <c r="AF5" s="97" t="s">
        <v>148</v>
      </c>
      <c r="AG5" s="97" t="s">
        <v>149</v>
      </c>
      <c r="AH5" s="97" t="s">
        <v>150</v>
      </c>
      <c r="AI5" s="97" t="s">
        <v>151</v>
      </c>
      <c r="AJ5" s="97" t="s">
        <v>152</v>
      </c>
      <c r="AK5" s="97" t="s">
        <v>152</v>
      </c>
      <c r="AL5" s="91"/>
      <c r="AM5" s="93" t="s">
        <v>153</v>
      </c>
      <c r="AN5" s="95" t="s">
        <v>4</v>
      </c>
    </row>
    <row r="6" spans="1:40" ht="15.75" customHeight="1" thickBot="1" x14ac:dyDescent="0.3">
      <c r="A6" s="92"/>
      <c r="B6" s="103"/>
      <c r="C6" s="104"/>
      <c r="D6" s="105"/>
      <c r="E6" s="105"/>
      <c r="F6" s="105"/>
      <c r="G6" s="106"/>
      <c r="H6" s="106"/>
      <c r="I6" s="106"/>
      <c r="J6" s="91"/>
      <c r="K6" s="103"/>
      <c r="L6" s="103"/>
      <c r="M6" s="106"/>
      <c r="N6" s="105"/>
      <c r="O6" s="106"/>
      <c r="P6" s="91"/>
      <c r="Q6" s="104" t="s">
        <v>154</v>
      </c>
      <c r="R6" s="107" t="s">
        <v>155</v>
      </c>
      <c r="S6" s="91"/>
      <c r="T6" s="103"/>
      <c r="U6" s="104"/>
      <c r="V6" s="105"/>
      <c r="W6" s="106"/>
      <c r="X6" s="106"/>
      <c r="Y6" s="91"/>
      <c r="Z6" s="103" t="s">
        <v>156</v>
      </c>
      <c r="AA6" s="103" t="s">
        <v>157</v>
      </c>
      <c r="AB6" s="108" t="s">
        <v>155</v>
      </c>
      <c r="AC6" s="103" t="s">
        <v>158</v>
      </c>
      <c r="AD6" s="107" t="s">
        <v>159</v>
      </c>
      <c r="AE6" s="107" t="s">
        <v>160</v>
      </c>
      <c r="AF6" s="107" t="s">
        <v>161</v>
      </c>
      <c r="AG6" s="107" t="s">
        <v>162</v>
      </c>
      <c r="AH6" s="107" t="s">
        <v>163</v>
      </c>
      <c r="AI6" s="107" t="s">
        <v>164</v>
      </c>
      <c r="AJ6" s="107" t="s">
        <v>165</v>
      </c>
      <c r="AK6" s="107" t="s">
        <v>166</v>
      </c>
      <c r="AL6" s="91"/>
      <c r="AM6" s="103"/>
      <c r="AN6" s="105"/>
    </row>
    <row r="7" spans="1:40" x14ac:dyDescent="0.25">
      <c r="A7" s="109"/>
      <c r="B7" s="110"/>
      <c r="C7" s="110"/>
      <c r="D7" s="110"/>
      <c r="E7" s="110"/>
      <c r="F7" s="110"/>
      <c r="G7" s="111"/>
      <c r="H7" s="111"/>
      <c r="I7" s="111"/>
      <c r="J7" s="92"/>
      <c r="K7" s="112"/>
      <c r="L7" s="110"/>
      <c r="M7" s="110"/>
      <c r="N7" s="110"/>
      <c r="O7" s="110"/>
      <c r="P7" s="92"/>
      <c r="Q7" s="110"/>
      <c r="R7" s="110"/>
      <c r="S7" s="92"/>
      <c r="T7" s="110"/>
      <c r="U7" s="110"/>
      <c r="V7" s="112"/>
      <c r="W7" s="112"/>
      <c r="X7" s="112"/>
      <c r="Y7" s="92"/>
      <c r="Z7" s="110"/>
      <c r="AA7" s="110"/>
      <c r="AB7" s="110"/>
      <c r="AC7" s="110"/>
      <c r="AD7" s="112"/>
      <c r="AE7" s="112"/>
      <c r="AF7" s="112"/>
      <c r="AG7" s="112"/>
      <c r="AH7" s="112"/>
      <c r="AI7" s="112"/>
      <c r="AJ7" s="112"/>
      <c r="AK7" s="112"/>
      <c r="AL7" s="113"/>
      <c r="AM7" s="114"/>
      <c r="AN7" s="110"/>
    </row>
    <row r="8" spans="1:40" x14ac:dyDescent="0.25">
      <c r="A8" s="115" t="s">
        <v>70</v>
      </c>
      <c r="B8" s="116"/>
      <c r="C8" s="116"/>
      <c r="D8" s="116"/>
      <c r="E8" s="116"/>
      <c r="F8" s="116"/>
      <c r="G8" s="116"/>
      <c r="H8" s="116"/>
      <c r="I8" s="116"/>
      <c r="J8" s="117"/>
      <c r="K8" s="118"/>
      <c r="L8" s="116"/>
      <c r="M8" s="116"/>
      <c r="N8" s="116"/>
      <c r="O8" s="116"/>
      <c r="P8" s="117"/>
      <c r="Q8" s="116"/>
      <c r="R8" s="116"/>
      <c r="S8" s="117"/>
      <c r="T8" s="116"/>
      <c r="U8" s="116"/>
      <c r="V8" s="116"/>
      <c r="W8" s="116"/>
      <c r="X8" s="116"/>
      <c r="Y8" s="117"/>
      <c r="Z8" s="116"/>
      <c r="AA8" s="116"/>
      <c r="AB8" s="116"/>
      <c r="AC8" s="116"/>
      <c r="AD8" s="118"/>
      <c r="AE8" s="118"/>
      <c r="AF8" s="118"/>
      <c r="AG8" s="118"/>
      <c r="AH8" s="118"/>
      <c r="AI8" s="118"/>
      <c r="AJ8" s="118"/>
      <c r="AK8" s="118"/>
      <c r="AL8" s="119"/>
      <c r="AM8" s="116">
        <f>SUM(B8:AK8)</f>
        <v>0</v>
      </c>
      <c r="AN8" s="120"/>
    </row>
    <row r="9" spans="1:40" x14ac:dyDescent="0.25">
      <c r="A9" s="355"/>
      <c r="B9" s="116"/>
      <c r="C9" s="116"/>
      <c r="D9" s="116"/>
      <c r="E9" s="116"/>
      <c r="F9" s="116"/>
      <c r="G9" s="116"/>
      <c r="H9" s="116"/>
      <c r="I9" s="116"/>
      <c r="J9" s="117"/>
      <c r="K9" s="118"/>
      <c r="L9" s="116"/>
      <c r="M9" s="116"/>
      <c r="N9" s="116"/>
      <c r="O9" s="116"/>
      <c r="P9" s="117"/>
      <c r="Q9" s="116"/>
      <c r="R9" s="116"/>
      <c r="S9" s="117"/>
      <c r="T9" s="116"/>
      <c r="U9" s="116"/>
      <c r="V9" s="116"/>
      <c r="W9" s="116"/>
      <c r="X9" s="116"/>
      <c r="Y9" s="117"/>
      <c r="Z9" s="116"/>
      <c r="AA9" s="116"/>
      <c r="AB9" s="116"/>
      <c r="AC9" s="116"/>
      <c r="AD9" s="118"/>
      <c r="AE9" s="118"/>
      <c r="AF9" s="118"/>
      <c r="AG9" s="118"/>
      <c r="AH9" s="118"/>
      <c r="AI9" s="118"/>
      <c r="AJ9" s="118"/>
      <c r="AK9" s="118"/>
      <c r="AL9" s="119"/>
      <c r="AM9" s="116"/>
      <c r="AN9" s="120"/>
    </row>
    <row r="10" spans="1:40" x14ac:dyDescent="0.25">
      <c r="A10" s="121"/>
      <c r="B10" s="122"/>
      <c r="C10" s="122"/>
      <c r="D10" s="122"/>
      <c r="E10" s="122"/>
      <c r="F10" s="122"/>
      <c r="G10" s="122"/>
      <c r="H10" s="122"/>
      <c r="I10" s="122"/>
      <c r="J10" s="4"/>
      <c r="K10" s="123"/>
      <c r="L10" s="122"/>
      <c r="M10" s="122"/>
      <c r="N10" s="122"/>
      <c r="O10" s="122"/>
      <c r="P10" s="4"/>
      <c r="Q10" s="122"/>
      <c r="R10" s="122"/>
      <c r="S10" s="4"/>
      <c r="T10" s="122"/>
      <c r="U10" s="122"/>
      <c r="V10" s="122"/>
      <c r="W10" s="122"/>
      <c r="X10" s="122"/>
      <c r="Y10" s="4"/>
      <c r="Z10" s="122"/>
      <c r="AA10" s="122"/>
      <c r="AB10" s="122"/>
      <c r="AC10" s="122"/>
      <c r="AD10" s="123"/>
      <c r="AE10" s="123"/>
      <c r="AF10" s="123"/>
      <c r="AG10" s="123"/>
      <c r="AH10" s="123"/>
      <c r="AI10" s="123"/>
      <c r="AJ10" s="123"/>
      <c r="AK10" s="123"/>
      <c r="AL10" s="124"/>
      <c r="AM10" s="122"/>
      <c r="AN10" s="125"/>
    </row>
    <row r="11" spans="1:40" x14ac:dyDescent="0.25">
      <c r="A11" s="121" t="s">
        <v>167</v>
      </c>
      <c r="B11" s="122"/>
      <c r="C11" s="122"/>
      <c r="D11" s="122"/>
      <c r="E11" s="122"/>
      <c r="F11" s="122"/>
      <c r="G11" s="122"/>
      <c r="H11" s="122"/>
      <c r="I11" s="122"/>
      <c r="J11" s="4"/>
      <c r="K11" s="123"/>
      <c r="L11" s="122"/>
      <c r="M11" s="122"/>
      <c r="N11" s="122"/>
      <c r="O11" s="122"/>
      <c r="P11" s="4"/>
      <c r="Q11" s="122"/>
      <c r="R11" s="122"/>
      <c r="S11" s="4"/>
      <c r="T11" s="122"/>
      <c r="U11" s="122"/>
      <c r="V11" s="122"/>
      <c r="W11" s="122"/>
      <c r="X11" s="122"/>
      <c r="Y11" s="4"/>
      <c r="Z11" s="122"/>
      <c r="AA11" s="122"/>
      <c r="AB11" s="122"/>
      <c r="AC11" s="122"/>
      <c r="AD11" s="123"/>
      <c r="AE11" s="123"/>
      <c r="AF11" s="123"/>
      <c r="AG11" s="123"/>
      <c r="AH11" s="123"/>
      <c r="AI11" s="123"/>
      <c r="AJ11" s="123"/>
      <c r="AK11" s="123"/>
      <c r="AL11" s="124"/>
      <c r="AM11" s="116">
        <f>SUM(B11:AK11)</f>
        <v>0</v>
      </c>
      <c r="AN11" s="120" t="e">
        <f>+AM11/AM$8*100</f>
        <v>#DIV/0!</v>
      </c>
    </row>
    <row r="12" spans="1:40" x14ac:dyDescent="0.25">
      <c r="A12" s="121"/>
      <c r="B12" s="126" t="e">
        <f t="shared" ref="B12:H12" si="0">+B11/B8</f>
        <v>#DIV/0!</v>
      </c>
      <c r="C12" s="126" t="e">
        <f t="shared" si="0"/>
        <v>#DIV/0!</v>
      </c>
      <c r="D12" s="126" t="e">
        <f t="shared" si="0"/>
        <v>#DIV/0!</v>
      </c>
      <c r="E12" s="126" t="e">
        <f t="shared" si="0"/>
        <v>#DIV/0!</v>
      </c>
      <c r="F12" s="126" t="e">
        <f t="shared" si="0"/>
        <v>#DIV/0!</v>
      </c>
      <c r="G12" s="126" t="e">
        <f t="shared" si="0"/>
        <v>#DIV/0!</v>
      </c>
      <c r="H12" s="126" t="e">
        <f t="shared" si="0"/>
        <v>#DIV/0!</v>
      </c>
      <c r="I12" s="126" t="e">
        <f t="shared" ref="I12" si="1">+I11/I8</f>
        <v>#DIV/0!</v>
      </c>
      <c r="J12" s="127"/>
      <c r="K12" s="128" t="e">
        <f>+K11/K8</f>
        <v>#DIV/0!</v>
      </c>
      <c r="L12" s="126" t="e">
        <f>+L11/L8</f>
        <v>#DIV/0!</v>
      </c>
      <c r="M12" s="126" t="e">
        <f>+M11/M8</f>
        <v>#DIV/0!</v>
      </c>
      <c r="N12" s="126" t="e">
        <f>+N11/N8</f>
        <v>#DIV/0!</v>
      </c>
      <c r="O12" s="126" t="e">
        <f>+O11/O8</f>
        <v>#DIV/0!</v>
      </c>
      <c r="P12" s="127"/>
      <c r="Q12" s="126" t="e">
        <f>+Q11/Q8</f>
        <v>#DIV/0!</v>
      </c>
      <c r="R12" s="126" t="e">
        <f>+R11/R8</f>
        <v>#DIV/0!</v>
      </c>
      <c r="S12" s="127"/>
      <c r="T12" s="126" t="e">
        <f>+T11/T8</f>
        <v>#DIV/0!</v>
      </c>
      <c r="U12" s="126" t="e">
        <f>+U11/U8</f>
        <v>#DIV/0!</v>
      </c>
      <c r="V12" s="126" t="e">
        <f>+V11/V8</f>
        <v>#DIV/0!</v>
      </c>
      <c r="W12" s="126" t="e">
        <f>+W11/W8</f>
        <v>#DIV/0!</v>
      </c>
      <c r="X12" s="126" t="e">
        <f>+X11/X8</f>
        <v>#DIV/0!</v>
      </c>
      <c r="Y12" s="127"/>
      <c r="Z12" s="126" t="e">
        <f t="shared" ref="Z12:AK12" si="2">+Z11/Z8</f>
        <v>#DIV/0!</v>
      </c>
      <c r="AA12" s="126" t="e">
        <f t="shared" si="2"/>
        <v>#DIV/0!</v>
      </c>
      <c r="AB12" s="126" t="e">
        <f t="shared" si="2"/>
        <v>#DIV/0!</v>
      </c>
      <c r="AC12" s="126" t="e">
        <f t="shared" si="2"/>
        <v>#DIV/0!</v>
      </c>
      <c r="AD12" s="128" t="e">
        <f t="shared" si="2"/>
        <v>#DIV/0!</v>
      </c>
      <c r="AE12" s="128" t="e">
        <f t="shared" si="2"/>
        <v>#DIV/0!</v>
      </c>
      <c r="AF12" s="128" t="e">
        <f t="shared" si="2"/>
        <v>#DIV/0!</v>
      </c>
      <c r="AG12" s="128" t="e">
        <f t="shared" si="2"/>
        <v>#DIV/0!</v>
      </c>
      <c r="AH12" s="128" t="e">
        <f t="shared" si="2"/>
        <v>#DIV/0!</v>
      </c>
      <c r="AI12" s="128" t="e">
        <f t="shared" si="2"/>
        <v>#DIV/0!</v>
      </c>
      <c r="AJ12" s="128" t="e">
        <f t="shared" si="2"/>
        <v>#DIV/0!</v>
      </c>
      <c r="AK12" s="128" t="e">
        <f t="shared" si="2"/>
        <v>#DIV/0!</v>
      </c>
      <c r="AL12" s="129"/>
      <c r="AM12" s="126" t="e">
        <f>+AM11/AM8</f>
        <v>#DIV/0!</v>
      </c>
      <c r="AN12" s="120"/>
    </row>
    <row r="13" spans="1:40" x14ac:dyDescent="0.25">
      <c r="A13" s="356"/>
      <c r="B13" s="126"/>
      <c r="C13" s="126"/>
      <c r="D13" s="126"/>
      <c r="E13" s="126"/>
      <c r="F13" s="126"/>
      <c r="G13" s="126"/>
      <c r="H13" s="126"/>
      <c r="I13" s="126"/>
      <c r="J13" s="127"/>
      <c r="K13" s="128"/>
      <c r="L13" s="126"/>
      <c r="M13" s="126"/>
      <c r="N13" s="126"/>
      <c r="O13" s="126"/>
      <c r="P13" s="127"/>
      <c r="Q13" s="126"/>
      <c r="R13" s="126"/>
      <c r="S13" s="127"/>
      <c r="T13" s="126"/>
      <c r="U13" s="126"/>
      <c r="V13" s="126"/>
      <c r="W13" s="126"/>
      <c r="X13" s="126"/>
      <c r="Y13" s="127"/>
      <c r="Z13" s="126"/>
      <c r="AA13" s="126"/>
      <c r="AB13" s="126"/>
      <c r="AC13" s="126"/>
      <c r="AD13" s="128"/>
      <c r="AE13" s="128"/>
      <c r="AF13" s="128"/>
      <c r="AG13" s="128"/>
      <c r="AH13" s="128"/>
      <c r="AI13" s="128"/>
      <c r="AJ13" s="128"/>
      <c r="AK13" s="128"/>
      <c r="AL13" s="129"/>
      <c r="AM13" s="126"/>
      <c r="AN13" s="120"/>
    </row>
    <row r="14" spans="1:40" x14ac:dyDescent="0.25">
      <c r="A14" s="121"/>
      <c r="B14" s="126"/>
      <c r="C14" s="126"/>
      <c r="D14" s="126"/>
      <c r="E14" s="126"/>
      <c r="F14" s="126"/>
      <c r="G14" s="126"/>
      <c r="H14" s="126"/>
      <c r="I14" s="126"/>
      <c r="J14" s="127"/>
      <c r="K14" s="128"/>
      <c r="L14" s="126"/>
      <c r="M14" s="126"/>
      <c r="N14" s="126"/>
      <c r="O14" s="126"/>
      <c r="P14" s="127"/>
      <c r="Q14" s="126"/>
      <c r="R14" s="126"/>
      <c r="S14" s="127"/>
      <c r="T14" s="126"/>
      <c r="U14" s="126"/>
      <c r="V14" s="126"/>
      <c r="W14" s="126"/>
      <c r="X14" s="126"/>
      <c r="Y14" s="127"/>
      <c r="Z14" s="126"/>
      <c r="AA14" s="126"/>
      <c r="AB14" s="126"/>
      <c r="AC14" s="126"/>
      <c r="AD14" s="128"/>
      <c r="AE14" s="128"/>
      <c r="AF14" s="128"/>
      <c r="AG14" s="128"/>
      <c r="AH14" s="128"/>
      <c r="AI14" s="128"/>
      <c r="AJ14" s="128"/>
      <c r="AK14" s="128"/>
      <c r="AL14" s="129"/>
      <c r="AM14" s="126"/>
      <c r="AN14" s="120"/>
    </row>
    <row r="15" spans="1:40" x14ac:dyDescent="0.25">
      <c r="A15" s="121" t="s">
        <v>168</v>
      </c>
      <c r="B15" s="122"/>
      <c r="C15" s="122"/>
      <c r="D15" s="122"/>
      <c r="E15" s="122"/>
      <c r="F15" s="122"/>
      <c r="G15" s="122"/>
      <c r="H15" s="122"/>
      <c r="I15" s="122"/>
      <c r="J15" s="4"/>
      <c r="K15" s="123"/>
      <c r="L15" s="122"/>
      <c r="M15" s="122"/>
      <c r="N15" s="122"/>
      <c r="O15" s="122"/>
      <c r="P15" s="4"/>
      <c r="Q15" s="122"/>
      <c r="R15" s="122"/>
      <c r="S15" s="4"/>
      <c r="T15" s="122"/>
      <c r="U15" s="122"/>
      <c r="V15" s="122"/>
      <c r="W15" s="122"/>
      <c r="X15" s="122"/>
      <c r="Y15" s="4"/>
      <c r="Z15" s="122"/>
      <c r="AA15" s="122"/>
      <c r="AB15" s="122"/>
      <c r="AC15" s="122"/>
      <c r="AD15" s="123"/>
      <c r="AE15" s="123"/>
      <c r="AF15" s="123"/>
      <c r="AG15" s="123"/>
      <c r="AH15" s="123"/>
      <c r="AI15" s="123"/>
      <c r="AJ15" s="123"/>
      <c r="AK15" s="123"/>
      <c r="AL15" s="124"/>
      <c r="AM15" s="116">
        <f>SUM(B15:AK15)</f>
        <v>0</v>
      </c>
      <c r="AN15" s="120" t="e">
        <f>+AM15/AM$8*100</f>
        <v>#DIV/0!</v>
      </c>
    </row>
    <row r="16" spans="1:40" x14ac:dyDescent="0.25">
      <c r="A16" s="121"/>
      <c r="B16" s="126" t="e">
        <f t="shared" ref="B16:H16" si="3">+B15/B8</f>
        <v>#DIV/0!</v>
      </c>
      <c r="C16" s="126" t="e">
        <f t="shared" si="3"/>
        <v>#DIV/0!</v>
      </c>
      <c r="D16" s="126" t="e">
        <f t="shared" si="3"/>
        <v>#DIV/0!</v>
      </c>
      <c r="E16" s="126" t="e">
        <f t="shared" si="3"/>
        <v>#DIV/0!</v>
      </c>
      <c r="F16" s="126" t="e">
        <f t="shared" si="3"/>
        <v>#DIV/0!</v>
      </c>
      <c r="G16" s="126" t="e">
        <f t="shared" si="3"/>
        <v>#DIV/0!</v>
      </c>
      <c r="H16" s="126" t="e">
        <f t="shared" si="3"/>
        <v>#DIV/0!</v>
      </c>
      <c r="I16" s="126" t="e">
        <f t="shared" ref="I16" si="4">+I15/I8</f>
        <v>#DIV/0!</v>
      </c>
      <c r="J16" s="127"/>
      <c r="K16" s="128" t="e">
        <f>+K15/K8</f>
        <v>#DIV/0!</v>
      </c>
      <c r="L16" s="126" t="e">
        <f>+L15/L8</f>
        <v>#DIV/0!</v>
      </c>
      <c r="M16" s="126" t="e">
        <f>+M15/M8</f>
        <v>#DIV/0!</v>
      </c>
      <c r="N16" s="126" t="e">
        <f>+N15/N8</f>
        <v>#DIV/0!</v>
      </c>
      <c r="O16" s="126" t="e">
        <f>+O15/O8</f>
        <v>#DIV/0!</v>
      </c>
      <c r="P16" s="127"/>
      <c r="Q16" s="126" t="e">
        <f>+Q15/Q8</f>
        <v>#DIV/0!</v>
      </c>
      <c r="R16" s="126" t="e">
        <f>+R15/R8</f>
        <v>#DIV/0!</v>
      </c>
      <c r="S16" s="127"/>
      <c r="T16" s="126" t="e">
        <f>+T15/T8</f>
        <v>#DIV/0!</v>
      </c>
      <c r="U16" s="126" t="e">
        <f>+U15/U8</f>
        <v>#DIV/0!</v>
      </c>
      <c r="V16" s="126" t="e">
        <f>+V15/V8</f>
        <v>#DIV/0!</v>
      </c>
      <c r="W16" s="126" t="e">
        <f>+W15/W8</f>
        <v>#DIV/0!</v>
      </c>
      <c r="X16" s="126" t="e">
        <f>+X15/X8</f>
        <v>#DIV/0!</v>
      </c>
      <c r="Y16" s="127"/>
      <c r="Z16" s="126" t="e">
        <f t="shared" ref="Z16:AK16" si="5">+Z15/Z8</f>
        <v>#DIV/0!</v>
      </c>
      <c r="AA16" s="126" t="e">
        <f t="shared" si="5"/>
        <v>#DIV/0!</v>
      </c>
      <c r="AB16" s="126" t="e">
        <f t="shared" si="5"/>
        <v>#DIV/0!</v>
      </c>
      <c r="AC16" s="126" t="e">
        <f t="shared" si="5"/>
        <v>#DIV/0!</v>
      </c>
      <c r="AD16" s="128" t="e">
        <f t="shared" si="5"/>
        <v>#DIV/0!</v>
      </c>
      <c r="AE16" s="128" t="e">
        <f t="shared" si="5"/>
        <v>#DIV/0!</v>
      </c>
      <c r="AF16" s="128" t="e">
        <f t="shared" si="5"/>
        <v>#DIV/0!</v>
      </c>
      <c r="AG16" s="128" t="e">
        <f t="shared" si="5"/>
        <v>#DIV/0!</v>
      </c>
      <c r="AH16" s="128" t="e">
        <f t="shared" si="5"/>
        <v>#DIV/0!</v>
      </c>
      <c r="AI16" s="128" t="e">
        <f t="shared" si="5"/>
        <v>#DIV/0!</v>
      </c>
      <c r="AJ16" s="128" t="e">
        <f t="shared" si="5"/>
        <v>#DIV/0!</v>
      </c>
      <c r="AK16" s="128" t="e">
        <f t="shared" si="5"/>
        <v>#DIV/0!</v>
      </c>
      <c r="AL16" s="129"/>
      <c r="AM16" s="126" t="e">
        <f>+AM15/AM8</f>
        <v>#DIV/0!</v>
      </c>
      <c r="AN16" s="126"/>
    </row>
    <row r="17" spans="1:40" x14ac:dyDescent="0.25">
      <c r="A17" s="121"/>
      <c r="B17" s="121"/>
      <c r="C17" s="121"/>
      <c r="D17" s="121"/>
      <c r="E17" s="121"/>
      <c r="F17" s="121"/>
      <c r="G17" s="121"/>
      <c r="H17" s="121"/>
      <c r="I17" s="121"/>
      <c r="J17" s="92"/>
      <c r="K17" s="130"/>
      <c r="L17" s="121"/>
      <c r="M17" s="121"/>
      <c r="N17" s="121"/>
      <c r="O17" s="131"/>
      <c r="P17" s="92"/>
      <c r="Q17" s="121"/>
      <c r="R17" s="121"/>
      <c r="S17" s="92"/>
      <c r="T17" s="121"/>
      <c r="U17" s="121"/>
      <c r="V17" s="121"/>
      <c r="W17" s="121"/>
      <c r="X17" s="121"/>
      <c r="Y17" s="92"/>
      <c r="Z17" s="121"/>
      <c r="AA17" s="121"/>
      <c r="AB17" s="121"/>
      <c r="AC17" s="121"/>
      <c r="AD17" s="130"/>
      <c r="AE17" s="130"/>
      <c r="AF17" s="130"/>
      <c r="AG17" s="130"/>
      <c r="AH17" s="130"/>
      <c r="AI17" s="130"/>
      <c r="AJ17" s="130"/>
      <c r="AK17" s="130"/>
      <c r="AL17" s="113"/>
      <c r="AM17" s="121"/>
      <c r="AN17" s="120"/>
    </row>
    <row r="18" spans="1:40" x14ac:dyDescent="0.25">
      <c r="A18" s="132" t="s">
        <v>74</v>
      </c>
      <c r="B18" s="122">
        <f t="shared" ref="B18:H18" si="6">+B8-B11-B15</f>
        <v>0</v>
      </c>
      <c r="C18" s="122">
        <f t="shared" si="6"/>
        <v>0</v>
      </c>
      <c r="D18" s="122">
        <f t="shared" si="6"/>
        <v>0</v>
      </c>
      <c r="E18" s="122">
        <f t="shared" si="6"/>
        <v>0</v>
      </c>
      <c r="F18" s="122">
        <f t="shared" si="6"/>
        <v>0</v>
      </c>
      <c r="G18" s="122">
        <f t="shared" si="6"/>
        <v>0</v>
      </c>
      <c r="H18" s="122">
        <f t="shared" si="6"/>
        <v>0</v>
      </c>
      <c r="I18" s="122">
        <f t="shared" ref="I18" si="7">+I8-I11-I15</f>
        <v>0</v>
      </c>
      <c r="J18" s="133">
        <f>SUM(B18:I18)</f>
        <v>0</v>
      </c>
      <c r="K18" s="123">
        <f>+K8-K11-K15</f>
        <v>0</v>
      </c>
      <c r="L18" s="122">
        <f>+L8-L11-L15</f>
        <v>0</v>
      </c>
      <c r="M18" s="122">
        <f>+M8-M11-M15</f>
        <v>0</v>
      </c>
      <c r="N18" s="122">
        <f>+N8-N11-N15</f>
        <v>0</v>
      </c>
      <c r="O18" s="122">
        <f>+O8-O11-O15</f>
        <v>0</v>
      </c>
      <c r="P18" s="4"/>
      <c r="Q18" s="122">
        <f>+Q8-Q11-Q15</f>
        <v>0</v>
      </c>
      <c r="R18" s="122">
        <f>+R8-R11-R15</f>
        <v>0</v>
      </c>
      <c r="S18" s="133">
        <f>SUM(K18:R18)</f>
        <v>0</v>
      </c>
      <c r="T18" s="122">
        <f>+T8-T11-T15</f>
        <v>0</v>
      </c>
      <c r="U18" s="122">
        <f>+U8-U11-U15</f>
        <v>0</v>
      </c>
      <c r="V18" s="122">
        <f>+V8-V11-V15</f>
        <v>0</v>
      </c>
      <c r="W18" s="122">
        <f>+W8-W11-W15</f>
        <v>0</v>
      </c>
      <c r="X18" s="122">
        <f>+X8-X11-X15</f>
        <v>0</v>
      </c>
      <c r="Y18" s="4">
        <f>SUM(T18:X18)</f>
        <v>0</v>
      </c>
      <c r="Z18" s="122">
        <f t="shared" ref="Z18:AK18" si="8">+Z8-Z11-Z15</f>
        <v>0</v>
      </c>
      <c r="AA18" s="122">
        <f t="shared" si="8"/>
        <v>0</v>
      </c>
      <c r="AB18" s="122">
        <f t="shared" si="8"/>
        <v>0</v>
      </c>
      <c r="AC18" s="122">
        <f t="shared" si="8"/>
        <v>0</v>
      </c>
      <c r="AD18" s="123">
        <f t="shared" si="8"/>
        <v>0</v>
      </c>
      <c r="AE18" s="123">
        <f t="shared" si="8"/>
        <v>0</v>
      </c>
      <c r="AF18" s="123">
        <f t="shared" si="8"/>
        <v>0</v>
      </c>
      <c r="AG18" s="123">
        <f t="shared" si="8"/>
        <v>0</v>
      </c>
      <c r="AH18" s="123">
        <f t="shared" si="8"/>
        <v>0</v>
      </c>
      <c r="AI18" s="123">
        <f t="shared" si="8"/>
        <v>0</v>
      </c>
      <c r="AJ18" s="123">
        <f t="shared" si="8"/>
        <v>0</v>
      </c>
      <c r="AK18" s="123">
        <f t="shared" si="8"/>
        <v>0</v>
      </c>
      <c r="AL18" s="124">
        <f>+Z18+AA18+AB18+AG18+AH18+AI18</f>
        <v>0</v>
      </c>
      <c r="AM18" s="122">
        <f>+AM8-AM11-AM15</f>
        <v>0</v>
      </c>
      <c r="AN18" s="120" t="e">
        <f>+AM18/AM$18*100</f>
        <v>#DIV/0!</v>
      </c>
    </row>
    <row r="19" spans="1:40" x14ac:dyDescent="0.25">
      <c r="A19" s="134"/>
      <c r="B19" s="135" t="e">
        <f>B18/$J$18</f>
        <v>#DIV/0!</v>
      </c>
      <c r="C19" s="135" t="e">
        <f>C18/$J$18</f>
        <v>#DIV/0!</v>
      </c>
      <c r="D19" s="135" t="e">
        <f>D18/$J$18</f>
        <v>#DIV/0!</v>
      </c>
      <c r="E19" s="135" t="e">
        <f>E18/$J$18</f>
        <v>#DIV/0!</v>
      </c>
      <c r="F19" s="135" t="e">
        <f>F18/$J$18</f>
        <v>#DIV/0!</v>
      </c>
      <c r="G19" s="135" t="e">
        <f>G18/$J$18</f>
        <v>#DIV/0!</v>
      </c>
      <c r="H19" s="135" t="e">
        <f>H18/$J$18</f>
        <v>#DIV/0!</v>
      </c>
      <c r="I19" s="135" t="e">
        <f>I18/$J$18</f>
        <v>#DIV/0!</v>
      </c>
      <c r="J19" s="4"/>
      <c r="K19" s="135" t="e">
        <f>K18/$S$18</f>
        <v>#DIV/0!</v>
      </c>
      <c r="L19" s="135" t="e">
        <f>L18/$S$18</f>
        <v>#DIV/0!</v>
      </c>
      <c r="M19" s="135" t="e">
        <f>M18/$S$18</f>
        <v>#DIV/0!</v>
      </c>
      <c r="N19" s="135" t="e">
        <f>N18/$S$18</f>
        <v>#DIV/0!</v>
      </c>
      <c r="O19" s="135" t="e">
        <f>O18/$S$18</f>
        <v>#DIV/0!</v>
      </c>
      <c r="P19" s="135"/>
      <c r="Q19" s="135" t="e">
        <f>Q18/$S$18</f>
        <v>#DIV/0!</v>
      </c>
      <c r="R19" s="135" t="e">
        <f>R18/$S$18</f>
        <v>#DIV/0!</v>
      </c>
      <c r="S19" s="4"/>
      <c r="T19" s="135" t="e">
        <f>T18/$Y$18</f>
        <v>#DIV/0!</v>
      </c>
      <c r="U19" s="135" t="e">
        <f>U18/$Y$18</f>
        <v>#DIV/0!</v>
      </c>
      <c r="V19" s="135" t="e">
        <f>V18/$Y$18</f>
        <v>#DIV/0!</v>
      </c>
      <c r="W19" s="135" t="e">
        <f>W18/$Y$18</f>
        <v>#DIV/0!</v>
      </c>
      <c r="X19" s="135" t="e">
        <f>X18/$Y$18</f>
        <v>#DIV/0!</v>
      </c>
      <c r="Y19" s="4"/>
      <c r="Z19" s="135" t="e">
        <f>Z18/$AL$18</f>
        <v>#DIV/0!</v>
      </c>
      <c r="AA19" s="135" t="e">
        <f>AA18/$AL$18</f>
        <v>#DIV/0!</v>
      </c>
      <c r="AB19" s="135" t="e">
        <f>AB18/$AL$18</f>
        <v>#DIV/0!</v>
      </c>
      <c r="AC19" s="135" t="e">
        <f>AC18/$AL$19</f>
        <v>#DIV/0!</v>
      </c>
      <c r="AD19" s="135" t="e">
        <f>AD18/$AL$19</f>
        <v>#DIV/0!</v>
      </c>
      <c r="AE19" s="135" t="e">
        <f>AE18/$AL$19</f>
        <v>#DIV/0!</v>
      </c>
      <c r="AF19" s="135" t="e">
        <f>AF18/$AL$19</f>
        <v>#DIV/0!</v>
      </c>
      <c r="AG19" s="135" t="e">
        <f>AG18/$AL$18</f>
        <v>#DIV/0!</v>
      </c>
      <c r="AH19" s="135" t="e">
        <f>AH18/$AL$18</f>
        <v>#DIV/0!</v>
      </c>
      <c r="AI19" s="135" t="e">
        <f>AI18/$AL$18</f>
        <v>#DIV/0!</v>
      </c>
      <c r="AJ19" s="135" t="e">
        <f>AJ18/$AL$19</f>
        <v>#DIV/0!</v>
      </c>
      <c r="AK19" s="135" t="e">
        <f>AK18/$AL$19</f>
        <v>#DIV/0!</v>
      </c>
      <c r="AL19" s="124">
        <f>+AC18+AD18+AE18+AF18+AJ18+AK18</f>
        <v>0</v>
      </c>
      <c r="AM19" s="122"/>
      <c r="AN19" s="120"/>
    </row>
    <row r="20" spans="1:40" x14ac:dyDescent="0.25">
      <c r="A20" s="134"/>
      <c r="B20" s="122"/>
      <c r="C20" s="122"/>
      <c r="D20" s="122"/>
      <c r="E20" s="122"/>
      <c r="F20" s="122"/>
      <c r="G20" s="122"/>
      <c r="H20" s="122"/>
      <c r="I20" s="122"/>
      <c r="J20" s="4"/>
      <c r="K20" s="123"/>
      <c r="L20" s="122"/>
      <c r="M20" s="122"/>
      <c r="N20" s="122"/>
      <c r="O20" s="122"/>
      <c r="P20" s="4"/>
      <c r="Q20" s="122"/>
      <c r="R20" s="122"/>
      <c r="S20" s="4"/>
      <c r="T20" s="122"/>
      <c r="U20" s="122"/>
      <c r="V20" s="122"/>
      <c r="W20" s="122"/>
      <c r="X20" s="122"/>
      <c r="Y20" s="4"/>
      <c r="Z20" s="122"/>
      <c r="AA20" s="122"/>
      <c r="AB20" s="122"/>
      <c r="AC20" s="122"/>
      <c r="AD20" s="123"/>
      <c r="AE20" s="123"/>
      <c r="AF20" s="123"/>
      <c r="AG20" s="123"/>
      <c r="AH20" s="123"/>
      <c r="AI20" s="123"/>
      <c r="AJ20" s="123"/>
      <c r="AK20" s="123"/>
      <c r="AL20" s="124"/>
      <c r="AM20" s="122"/>
      <c r="AN20" s="120"/>
    </row>
    <row r="21" spans="1:40" x14ac:dyDescent="0.25">
      <c r="A21" s="375" t="s">
        <v>77</v>
      </c>
      <c r="B21" s="136"/>
      <c r="C21" s="136"/>
      <c r="D21" s="136"/>
      <c r="E21" s="136"/>
      <c r="F21" s="136"/>
      <c r="G21" s="136"/>
      <c r="H21" s="136"/>
      <c r="I21" s="136"/>
      <c r="J21" s="137"/>
      <c r="K21" s="136"/>
      <c r="L21" s="136"/>
      <c r="M21" s="136"/>
      <c r="N21" s="136"/>
      <c r="O21" s="136"/>
      <c r="P21" s="137"/>
      <c r="Q21" s="136"/>
      <c r="R21" s="136"/>
      <c r="S21" s="137"/>
      <c r="T21" s="136"/>
      <c r="U21" s="136"/>
      <c r="V21" s="136"/>
      <c r="W21" s="136"/>
      <c r="X21" s="136"/>
      <c r="Y21" s="137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8"/>
      <c r="AM21" s="116">
        <f>SUM(B21:AK21)</f>
        <v>0</v>
      </c>
      <c r="AN21" s="139" t="e">
        <f>+AM21/AM$18*100</f>
        <v>#DIV/0!</v>
      </c>
    </row>
    <row r="22" spans="1:40" x14ac:dyDescent="0.25">
      <c r="A22" s="375"/>
      <c r="B22" s="140" t="e">
        <f t="shared" ref="B22:H22" si="9">B21/B18</f>
        <v>#DIV/0!</v>
      </c>
      <c r="C22" s="140" t="e">
        <f t="shared" si="9"/>
        <v>#DIV/0!</v>
      </c>
      <c r="D22" s="140" t="e">
        <f t="shared" si="9"/>
        <v>#DIV/0!</v>
      </c>
      <c r="E22" s="140" t="e">
        <f t="shared" si="9"/>
        <v>#DIV/0!</v>
      </c>
      <c r="F22" s="140" t="e">
        <f t="shared" si="9"/>
        <v>#DIV/0!</v>
      </c>
      <c r="G22" s="140" t="e">
        <f t="shared" si="9"/>
        <v>#DIV/0!</v>
      </c>
      <c r="H22" s="140" t="e">
        <f t="shared" si="9"/>
        <v>#DIV/0!</v>
      </c>
      <c r="I22" s="140" t="e">
        <f t="shared" ref="I22" si="10">I21/I18</f>
        <v>#DIV/0!</v>
      </c>
      <c r="J22" s="141"/>
      <c r="K22" s="140" t="e">
        <f>K21/K18</f>
        <v>#DIV/0!</v>
      </c>
      <c r="L22" s="140" t="e">
        <f>L21/L18</f>
        <v>#DIV/0!</v>
      </c>
      <c r="M22" s="140" t="e">
        <f>M21/M18</f>
        <v>#DIV/0!</v>
      </c>
      <c r="N22" s="140" t="e">
        <f>N21/N18</f>
        <v>#DIV/0!</v>
      </c>
      <c r="O22" s="140" t="e">
        <f>O21/O18</f>
        <v>#DIV/0!</v>
      </c>
      <c r="P22" s="141"/>
      <c r="Q22" s="140" t="e">
        <f>Q21/Q18</f>
        <v>#DIV/0!</v>
      </c>
      <c r="R22" s="140" t="e">
        <f>R21/R18</f>
        <v>#DIV/0!</v>
      </c>
      <c r="S22" s="141"/>
      <c r="T22" s="140" t="e">
        <f>T21/T18</f>
        <v>#DIV/0!</v>
      </c>
      <c r="U22" s="140" t="e">
        <f>U21/U18</f>
        <v>#DIV/0!</v>
      </c>
      <c r="V22" s="140" t="e">
        <f>V21/V18</f>
        <v>#DIV/0!</v>
      </c>
      <c r="W22" s="140" t="e">
        <f>W21/W18</f>
        <v>#DIV/0!</v>
      </c>
      <c r="X22" s="140" t="e">
        <f>X21/X18</f>
        <v>#DIV/0!</v>
      </c>
      <c r="Y22" s="141"/>
      <c r="Z22" s="140" t="e">
        <f t="shared" ref="Z22:AK22" si="11">Z21/Z18</f>
        <v>#DIV/0!</v>
      </c>
      <c r="AA22" s="140" t="e">
        <f t="shared" si="11"/>
        <v>#DIV/0!</v>
      </c>
      <c r="AB22" s="140" t="e">
        <f t="shared" si="11"/>
        <v>#DIV/0!</v>
      </c>
      <c r="AC22" s="140" t="e">
        <f t="shared" si="11"/>
        <v>#DIV/0!</v>
      </c>
      <c r="AD22" s="140" t="e">
        <f t="shared" si="11"/>
        <v>#DIV/0!</v>
      </c>
      <c r="AE22" s="140" t="e">
        <f t="shared" si="11"/>
        <v>#DIV/0!</v>
      </c>
      <c r="AF22" s="140" t="e">
        <f t="shared" si="11"/>
        <v>#DIV/0!</v>
      </c>
      <c r="AG22" s="140" t="e">
        <f t="shared" si="11"/>
        <v>#DIV/0!</v>
      </c>
      <c r="AH22" s="140" t="e">
        <f t="shared" si="11"/>
        <v>#DIV/0!</v>
      </c>
      <c r="AI22" s="140" t="e">
        <f t="shared" si="11"/>
        <v>#DIV/0!</v>
      </c>
      <c r="AJ22" s="140" t="e">
        <f t="shared" si="11"/>
        <v>#DIV/0!</v>
      </c>
      <c r="AK22" s="140" t="e">
        <f t="shared" si="11"/>
        <v>#DIV/0!</v>
      </c>
      <c r="AL22" s="142"/>
      <c r="AM22" s="140" t="e">
        <f>AM21/AM18</f>
        <v>#DIV/0!</v>
      </c>
      <c r="AN22" s="143"/>
    </row>
    <row r="23" spans="1:40" x14ac:dyDescent="0.25">
      <c r="A23" s="134"/>
      <c r="B23" s="131"/>
      <c r="C23" s="131"/>
      <c r="D23" s="131"/>
      <c r="E23" s="131"/>
      <c r="F23" s="131"/>
      <c r="G23" s="131"/>
      <c r="H23" s="131"/>
      <c r="I23" s="131"/>
      <c r="J23" s="144"/>
      <c r="K23" s="145"/>
      <c r="L23" s="131"/>
      <c r="M23" s="131"/>
      <c r="N23" s="131"/>
      <c r="O23" s="131"/>
      <c r="P23" s="144"/>
      <c r="Q23" s="131"/>
      <c r="R23" s="131"/>
      <c r="S23" s="144"/>
      <c r="T23" s="131"/>
      <c r="U23" s="131"/>
      <c r="V23" s="131"/>
      <c r="W23" s="131"/>
      <c r="X23" s="131"/>
      <c r="Y23" s="144"/>
      <c r="Z23" s="131"/>
      <c r="AA23" s="131"/>
      <c r="AB23" s="131"/>
      <c r="AC23" s="131"/>
      <c r="AD23" s="145"/>
      <c r="AE23" s="145"/>
      <c r="AF23" s="145"/>
      <c r="AG23" s="145"/>
      <c r="AH23" s="145"/>
      <c r="AI23" s="145"/>
      <c r="AJ23" s="145"/>
      <c r="AK23" s="145"/>
      <c r="AL23" s="146"/>
      <c r="AM23" s="147"/>
      <c r="AN23" s="120"/>
    </row>
    <row r="24" spans="1:40" x14ac:dyDescent="0.25">
      <c r="A24" s="134" t="s">
        <v>169</v>
      </c>
      <c r="B24" s="122"/>
      <c r="C24" s="122"/>
      <c r="D24" s="122"/>
      <c r="E24" s="122"/>
      <c r="F24" s="122"/>
      <c r="G24" s="122"/>
      <c r="H24" s="122"/>
      <c r="I24" s="122"/>
      <c r="J24" s="4"/>
      <c r="K24" s="123"/>
      <c r="L24" s="122"/>
      <c r="M24" s="122"/>
      <c r="N24" s="122"/>
      <c r="O24" s="122"/>
      <c r="P24" s="4"/>
      <c r="Q24" s="122"/>
      <c r="R24" s="122"/>
      <c r="S24" s="4"/>
      <c r="T24" s="122"/>
      <c r="U24" s="122"/>
      <c r="V24" s="122"/>
      <c r="W24" s="122"/>
      <c r="X24" s="122"/>
      <c r="Y24" s="4"/>
      <c r="Z24" s="122"/>
      <c r="AA24" s="122"/>
      <c r="AB24" s="122"/>
      <c r="AC24" s="122"/>
      <c r="AD24" s="123"/>
      <c r="AE24" s="123"/>
      <c r="AF24" s="123"/>
      <c r="AG24" s="123"/>
      <c r="AH24" s="123"/>
      <c r="AI24" s="123"/>
      <c r="AJ24" s="123"/>
      <c r="AK24" s="123"/>
      <c r="AL24" s="124"/>
      <c r="AM24" s="116">
        <f>SUM(B24:AK24)</f>
        <v>0</v>
      </c>
      <c r="AN24" s="120" t="e">
        <f>+AM24/AM$18*100</f>
        <v>#DIV/0!</v>
      </c>
    </row>
    <row r="25" spans="1:40" x14ac:dyDescent="0.25">
      <c r="A25" s="134" t="s">
        <v>79</v>
      </c>
      <c r="B25" s="122"/>
      <c r="C25" s="122"/>
      <c r="D25" s="122"/>
      <c r="E25" s="122"/>
      <c r="F25" s="122"/>
      <c r="G25" s="122"/>
      <c r="H25" s="122"/>
      <c r="I25" s="122"/>
      <c r="J25" s="4"/>
      <c r="K25" s="123"/>
      <c r="L25" s="122"/>
      <c r="M25" s="122"/>
      <c r="N25" s="122"/>
      <c r="O25" s="122"/>
      <c r="P25" s="4"/>
      <c r="Q25" s="122"/>
      <c r="R25" s="122"/>
      <c r="S25" s="4"/>
      <c r="T25" s="122"/>
      <c r="U25" s="122"/>
      <c r="V25" s="122"/>
      <c r="W25" s="122"/>
      <c r="X25" s="122"/>
      <c r="Y25" s="4"/>
      <c r="Z25" s="122"/>
      <c r="AA25" s="122"/>
      <c r="AB25" s="122"/>
      <c r="AC25" s="122"/>
      <c r="AD25" s="123"/>
      <c r="AE25" s="123"/>
      <c r="AF25" s="123"/>
      <c r="AG25" s="123"/>
      <c r="AH25" s="123"/>
      <c r="AI25" s="123"/>
      <c r="AJ25" s="123"/>
      <c r="AK25" s="123"/>
      <c r="AL25" s="124"/>
      <c r="AM25" s="116">
        <f>SUM(B25:AK25)</f>
        <v>0</v>
      </c>
      <c r="AN25" s="120" t="e">
        <f>+AM25/AM$18*100</f>
        <v>#DIV/0!</v>
      </c>
    </row>
    <row r="26" spans="1:40" x14ac:dyDescent="0.25">
      <c r="A26" s="121" t="s">
        <v>80</v>
      </c>
      <c r="B26" s="122"/>
      <c r="C26" s="122"/>
      <c r="D26" s="122"/>
      <c r="E26" s="122"/>
      <c r="F26" s="122"/>
      <c r="G26" s="122"/>
      <c r="H26" s="122"/>
      <c r="I26" s="122"/>
      <c r="J26" s="4"/>
      <c r="K26" s="123"/>
      <c r="L26" s="122"/>
      <c r="M26" s="122"/>
      <c r="N26" s="122"/>
      <c r="O26" s="122"/>
      <c r="P26" s="4"/>
      <c r="Q26" s="122"/>
      <c r="R26" s="122"/>
      <c r="S26" s="4"/>
      <c r="T26" s="122"/>
      <c r="U26" s="122"/>
      <c r="V26" s="122"/>
      <c r="W26" s="122"/>
      <c r="X26" s="122"/>
      <c r="Y26" s="4"/>
      <c r="Z26" s="122"/>
      <c r="AA26" s="122"/>
      <c r="AB26" s="122"/>
      <c r="AC26" s="122"/>
      <c r="AD26" s="123"/>
      <c r="AE26" s="123"/>
      <c r="AF26" s="123"/>
      <c r="AG26" s="123"/>
      <c r="AH26" s="123"/>
      <c r="AI26" s="123"/>
      <c r="AJ26" s="123"/>
      <c r="AK26" s="123"/>
      <c r="AL26" s="124"/>
      <c r="AM26" s="116">
        <f>SUM(B26:AK26)</f>
        <v>0</v>
      </c>
      <c r="AN26" s="120" t="e">
        <f>+AM26/AM$18*100</f>
        <v>#DIV/0!</v>
      </c>
    </row>
    <row r="27" spans="1:40" x14ac:dyDescent="0.25">
      <c r="A27" s="121" t="s">
        <v>81</v>
      </c>
      <c r="B27" s="122"/>
      <c r="C27" s="122"/>
      <c r="D27" s="122"/>
      <c r="E27" s="122"/>
      <c r="F27" s="122"/>
      <c r="G27" s="122"/>
      <c r="H27" s="122"/>
      <c r="I27" s="122"/>
      <c r="J27" s="4"/>
      <c r="K27" s="123"/>
      <c r="L27" s="122"/>
      <c r="M27" s="122"/>
      <c r="N27" s="122"/>
      <c r="O27" s="122"/>
      <c r="P27" s="4"/>
      <c r="Q27" s="122"/>
      <c r="R27" s="122"/>
      <c r="S27" s="4"/>
      <c r="T27" s="122"/>
      <c r="U27" s="122"/>
      <c r="V27" s="122"/>
      <c r="W27" s="122"/>
      <c r="X27" s="122"/>
      <c r="Y27" s="4"/>
      <c r="Z27" s="122"/>
      <c r="AA27" s="122"/>
      <c r="AB27" s="122"/>
      <c r="AC27" s="122"/>
      <c r="AD27" s="123"/>
      <c r="AE27" s="123"/>
      <c r="AF27" s="123"/>
      <c r="AG27" s="123"/>
      <c r="AH27" s="123"/>
      <c r="AI27" s="123"/>
      <c r="AJ27" s="123"/>
      <c r="AK27" s="123"/>
      <c r="AL27" s="124"/>
      <c r="AM27" s="116">
        <f>SUM(B27:AK27)</f>
        <v>0</v>
      </c>
      <c r="AN27" s="120" t="e">
        <f>+AM27/AM$18*100</f>
        <v>#DIV/0!</v>
      </c>
    </row>
    <row r="28" spans="1:40" x14ac:dyDescent="0.25">
      <c r="A28" s="148" t="s">
        <v>170</v>
      </c>
      <c r="B28" s="149">
        <f t="shared" ref="B28:H28" si="12">SUM(B24:B27)</f>
        <v>0</v>
      </c>
      <c r="C28" s="149">
        <f t="shared" si="12"/>
        <v>0</v>
      </c>
      <c r="D28" s="149">
        <f t="shared" si="12"/>
        <v>0</v>
      </c>
      <c r="E28" s="149">
        <f t="shared" si="12"/>
        <v>0</v>
      </c>
      <c r="F28" s="149">
        <f t="shared" si="12"/>
        <v>0</v>
      </c>
      <c r="G28" s="149">
        <f t="shared" si="12"/>
        <v>0</v>
      </c>
      <c r="H28" s="149">
        <f t="shared" si="12"/>
        <v>0</v>
      </c>
      <c r="I28" s="149">
        <f t="shared" ref="I28" si="13">SUM(I24:I27)</f>
        <v>0</v>
      </c>
      <c r="J28" s="4"/>
      <c r="K28" s="149">
        <f>SUM(K24:K27)</f>
        <v>0</v>
      </c>
      <c r="L28" s="149">
        <f>SUM(L24:L27)</f>
        <v>0</v>
      </c>
      <c r="M28" s="149">
        <f>SUM(M24:M27)</f>
        <v>0</v>
      </c>
      <c r="N28" s="149">
        <f>SUM(N24:N27)</f>
        <v>0</v>
      </c>
      <c r="O28" s="149">
        <f>SUM(O24:O27)</f>
        <v>0</v>
      </c>
      <c r="P28" s="4"/>
      <c r="Q28" s="149">
        <f>SUM(Q24:Q27)</f>
        <v>0</v>
      </c>
      <c r="R28" s="149">
        <f>SUM(R24:R27)</f>
        <v>0</v>
      </c>
      <c r="S28" s="4"/>
      <c r="T28" s="149">
        <f>SUM(T24:T27)</f>
        <v>0</v>
      </c>
      <c r="U28" s="149">
        <f>SUM(U24:U27)</f>
        <v>0</v>
      </c>
      <c r="V28" s="149">
        <f>SUM(V24:V27)</f>
        <v>0</v>
      </c>
      <c r="W28" s="149">
        <f>SUM(W24:W27)</f>
        <v>0</v>
      </c>
      <c r="X28" s="149">
        <f>SUM(X24:X27)</f>
        <v>0</v>
      </c>
      <c r="Y28" s="4"/>
      <c r="Z28" s="149">
        <f t="shared" ref="Z28:AK28" si="14">SUM(Z24:Z27)</f>
        <v>0</v>
      </c>
      <c r="AA28" s="149">
        <f t="shared" si="14"/>
        <v>0</v>
      </c>
      <c r="AB28" s="149">
        <f t="shared" si="14"/>
        <v>0</v>
      </c>
      <c r="AC28" s="149">
        <f t="shared" si="14"/>
        <v>0</v>
      </c>
      <c r="AD28" s="149">
        <f t="shared" si="14"/>
        <v>0</v>
      </c>
      <c r="AE28" s="149">
        <f t="shared" si="14"/>
        <v>0</v>
      </c>
      <c r="AF28" s="149">
        <f t="shared" si="14"/>
        <v>0</v>
      </c>
      <c r="AG28" s="149">
        <f t="shared" si="14"/>
        <v>0</v>
      </c>
      <c r="AH28" s="149">
        <f t="shared" si="14"/>
        <v>0</v>
      </c>
      <c r="AI28" s="149">
        <f t="shared" si="14"/>
        <v>0</v>
      </c>
      <c r="AJ28" s="149">
        <f t="shared" si="14"/>
        <v>0</v>
      </c>
      <c r="AK28" s="149">
        <f t="shared" si="14"/>
        <v>0</v>
      </c>
      <c r="AL28" s="124"/>
      <c r="AM28" s="149">
        <f>SUM(AM24:AM27)</f>
        <v>0</v>
      </c>
      <c r="AN28" s="150" t="e">
        <f>+AM28/AM$18*100</f>
        <v>#DIV/0!</v>
      </c>
    </row>
    <row r="29" spans="1:40" x14ac:dyDescent="0.25">
      <c r="A29" s="134"/>
      <c r="B29" s="122"/>
      <c r="C29" s="122"/>
      <c r="D29" s="122"/>
      <c r="E29" s="122"/>
      <c r="F29" s="122"/>
      <c r="G29" s="122"/>
      <c r="H29" s="122"/>
      <c r="I29" s="122"/>
      <c r="J29" s="4"/>
      <c r="K29" s="123"/>
      <c r="L29" s="122"/>
      <c r="M29" s="122"/>
      <c r="N29" s="122"/>
      <c r="O29" s="122"/>
      <c r="P29" s="4"/>
      <c r="Q29" s="122"/>
      <c r="R29" s="122"/>
      <c r="S29" s="4"/>
      <c r="T29" s="122"/>
      <c r="U29" s="122"/>
      <c r="V29" s="122"/>
      <c r="W29" s="122"/>
      <c r="X29" s="122"/>
      <c r="Y29" s="4"/>
      <c r="Z29" s="122"/>
      <c r="AA29" s="122"/>
      <c r="AB29" s="122"/>
      <c r="AC29" s="122"/>
      <c r="AD29" s="123"/>
      <c r="AE29" s="123"/>
      <c r="AF29" s="123"/>
      <c r="AG29" s="123"/>
      <c r="AH29" s="123"/>
      <c r="AI29" s="123"/>
      <c r="AJ29" s="123"/>
      <c r="AK29" s="123"/>
      <c r="AL29" s="124"/>
      <c r="AM29" s="122"/>
      <c r="AN29" s="120"/>
    </row>
    <row r="30" spans="1:40" x14ac:dyDescent="0.25">
      <c r="A30" s="376" t="s">
        <v>83</v>
      </c>
      <c r="B30" s="151">
        <f t="shared" ref="B30:H30" si="15">+B21-B24-B25-B26-B27</f>
        <v>0</v>
      </c>
      <c r="C30" s="151">
        <f t="shared" si="15"/>
        <v>0</v>
      </c>
      <c r="D30" s="151">
        <f t="shared" si="15"/>
        <v>0</v>
      </c>
      <c r="E30" s="151">
        <f t="shared" si="15"/>
        <v>0</v>
      </c>
      <c r="F30" s="151">
        <f t="shared" si="15"/>
        <v>0</v>
      </c>
      <c r="G30" s="151">
        <f t="shared" si="15"/>
        <v>0</v>
      </c>
      <c r="H30" s="151">
        <f t="shared" si="15"/>
        <v>0</v>
      </c>
      <c r="I30" s="151">
        <f t="shared" ref="I30" si="16">+I21-I24-I25-I26-I27</f>
        <v>0</v>
      </c>
      <c r="J30" s="137"/>
      <c r="K30" s="151">
        <f>+K21-K24-K25-K26-K27</f>
        <v>0</v>
      </c>
      <c r="L30" s="151">
        <f>+L21-L24-L25-L26-L27</f>
        <v>0</v>
      </c>
      <c r="M30" s="151">
        <f>+M21-M24-M25-M26-M27</f>
        <v>0</v>
      </c>
      <c r="N30" s="151">
        <f>+N21-N24-N25-N26-N27</f>
        <v>0</v>
      </c>
      <c r="O30" s="151">
        <f>+O21-O24-O25-O26-O27</f>
        <v>0</v>
      </c>
      <c r="P30" s="137"/>
      <c r="Q30" s="151">
        <f>+Q21-Q24-Q25-Q26-Q27</f>
        <v>0</v>
      </c>
      <c r="R30" s="151">
        <f>+R21-R24-R25-R26-R27</f>
        <v>0</v>
      </c>
      <c r="S30" s="137"/>
      <c r="T30" s="151">
        <f>+T21-T24-T25-T26-T27</f>
        <v>0</v>
      </c>
      <c r="U30" s="151">
        <f>+U21-U24-U25-U26-U27</f>
        <v>0</v>
      </c>
      <c r="V30" s="151">
        <f>+V21-V24-V25-V26-V27</f>
        <v>0</v>
      </c>
      <c r="W30" s="151">
        <f>+W21-W24-W25-W26-W27</f>
        <v>0</v>
      </c>
      <c r="X30" s="151">
        <f>+X21-X24-X25-X26-X27</f>
        <v>0</v>
      </c>
      <c r="Y30" s="137"/>
      <c r="Z30" s="151">
        <f t="shared" ref="Z30:AK30" si="17">+Z21-Z24-Z25-Z26-Z27</f>
        <v>0</v>
      </c>
      <c r="AA30" s="151">
        <f t="shared" si="17"/>
        <v>0</v>
      </c>
      <c r="AB30" s="151">
        <f t="shared" si="17"/>
        <v>0</v>
      </c>
      <c r="AC30" s="151">
        <f t="shared" si="17"/>
        <v>0</v>
      </c>
      <c r="AD30" s="151">
        <f t="shared" si="17"/>
        <v>0</v>
      </c>
      <c r="AE30" s="151">
        <f t="shared" si="17"/>
        <v>0</v>
      </c>
      <c r="AF30" s="151">
        <f t="shared" si="17"/>
        <v>0</v>
      </c>
      <c r="AG30" s="151">
        <f t="shared" si="17"/>
        <v>0</v>
      </c>
      <c r="AH30" s="151">
        <f t="shared" si="17"/>
        <v>0</v>
      </c>
      <c r="AI30" s="151">
        <f t="shared" si="17"/>
        <v>0</v>
      </c>
      <c r="AJ30" s="151">
        <f t="shared" si="17"/>
        <v>0</v>
      </c>
      <c r="AK30" s="151">
        <f t="shared" si="17"/>
        <v>0</v>
      </c>
      <c r="AL30" s="138"/>
      <c r="AM30" s="151">
        <f>+AM21-AM24-AM25-AM26-AM27</f>
        <v>0</v>
      </c>
      <c r="AN30" s="139" t="e">
        <f>+AM30/AM$18*100</f>
        <v>#DIV/0!</v>
      </c>
    </row>
    <row r="31" spans="1:40" x14ac:dyDescent="0.25">
      <c r="A31" s="376"/>
      <c r="B31" s="152" t="e">
        <f t="shared" ref="B31:H31" si="18">+B30/B18</f>
        <v>#DIV/0!</v>
      </c>
      <c r="C31" s="152" t="e">
        <f t="shared" si="18"/>
        <v>#DIV/0!</v>
      </c>
      <c r="D31" s="152" t="e">
        <f t="shared" si="18"/>
        <v>#DIV/0!</v>
      </c>
      <c r="E31" s="152" t="e">
        <f t="shared" si="18"/>
        <v>#DIV/0!</v>
      </c>
      <c r="F31" s="152" t="e">
        <f t="shared" si="18"/>
        <v>#DIV/0!</v>
      </c>
      <c r="G31" s="152" t="e">
        <f t="shared" si="18"/>
        <v>#DIV/0!</v>
      </c>
      <c r="H31" s="152" t="e">
        <f t="shared" si="18"/>
        <v>#DIV/0!</v>
      </c>
      <c r="I31" s="152" t="e">
        <f t="shared" ref="I31" si="19">+I30/I18</f>
        <v>#DIV/0!</v>
      </c>
      <c r="J31" s="153"/>
      <c r="K31" s="152" t="e">
        <f>+K30/K18</f>
        <v>#DIV/0!</v>
      </c>
      <c r="L31" s="152" t="e">
        <f>+L30/L18</f>
        <v>#DIV/0!</v>
      </c>
      <c r="M31" s="152" t="e">
        <f>+M30/M18</f>
        <v>#DIV/0!</v>
      </c>
      <c r="N31" s="152" t="e">
        <f>+N30/N18</f>
        <v>#DIV/0!</v>
      </c>
      <c r="O31" s="152" t="e">
        <f>+O30/O18</f>
        <v>#DIV/0!</v>
      </c>
      <c r="P31" s="153"/>
      <c r="Q31" s="152" t="e">
        <f>+Q30/Q18</f>
        <v>#DIV/0!</v>
      </c>
      <c r="R31" s="152" t="e">
        <f>+R30/R18</f>
        <v>#DIV/0!</v>
      </c>
      <c r="S31" s="153"/>
      <c r="T31" s="152" t="e">
        <f>+T30/T18</f>
        <v>#DIV/0!</v>
      </c>
      <c r="U31" s="152" t="e">
        <f>+U30/U18</f>
        <v>#DIV/0!</v>
      </c>
      <c r="V31" s="152" t="e">
        <f>+V30/V18</f>
        <v>#DIV/0!</v>
      </c>
      <c r="W31" s="152" t="e">
        <f>+W30/W18</f>
        <v>#DIV/0!</v>
      </c>
      <c r="X31" s="152" t="e">
        <f>+X30/X18</f>
        <v>#DIV/0!</v>
      </c>
      <c r="Y31" s="153"/>
      <c r="Z31" s="152" t="e">
        <f t="shared" ref="Z31:AK31" si="20">+Z30/Z18</f>
        <v>#DIV/0!</v>
      </c>
      <c r="AA31" s="152" t="e">
        <f t="shared" si="20"/>
        <v>#DIV/0!</v>
      </c>
      <c r="AB31" s="152" t="e">
        <f t="shared" si="20"/>
        <v>#DIV/0!</v>
      </c>
      <c r="AC31" s="152" t="e">
        <f t="shared" si="20"/>
        <v>#DIV/0!</v>
      </c>
      <c r="AD31" s="154" t="e">
        <f t="shared" si="20"/>
        <v>#DIV/0!</v>
      </c>
      <c r="AE31" s="154" t="e">
        <f t="shared" si="20"/>
        <v>#DIV/0!</v>
      </c>
      <c r="AF31" s="154" t="e">
        <f t="shared" si="20"/>
        <v>#DIV/0!</v>
      </c>
      <c r="AG31" s="154" t="e">
        <f t="shared" si="20"/>
        <v>#DIV/0!</v>
      </c>
      <c r="AH31" s="154" t="e">
        <f t="shared" si="20"/>
        <v>#DIV/0!</v>
      </c>
      <c r="AI31" s="154" t="e">
        <f t="shared" si="20"/>
        <v>#DIV/0!</v>
      </c>
      <c r="AJ31" s="154" t="e">
        <f t="shared" si="20"/>
        <v>#DIV/0!</v>
      </c>
      <c r="AK31" s="154" t="e">
        <f t="shared" si="20"/>
        <v>#DIV/0!</v>
      </c>
      <c r="AL31" s="155"/>
      <c r="AM31" s="152" t="e">
        <f>+AM30/AM18</f>
        <v>#DIV/0!</v>
      </c>
      <c r="AN31" s="143"/>
    </row>
    <row r="32" spans="1:40" x14ac:dyDescent="0.25">
      <c r="A32" s="121"/>
      <c r="B32" s="156"/>
      <c r="C32" s="156"/>
      <c r="D32" s="156"/>
      <c r="E32" s="156"/>
      <c r="F32" s="156"/>
      <c r="G32" s="156"/>
      <c r="H32" s="156"/>
      <c r="I32" s="156"/>
      <c r="J32" s="16"/>
      <c r="K32" s="157"/>
      <c r="L32" s="156"/>
      <c r="M32" s="156"/>
      <c r="N32" s="156"/>
      <c r="O32" s="156"/>
      <c r="P32" s="16"/>
      <c r="Q32" s="156"/>
      <c r="R32" s="156"/>
      <c r="S32" s="16"/>
      <c r="T32" s="156"/>
      <c r="U32" s="156"/>
      <c r="V32" s="156"/>
      <c r="W32" s="156"/>
      <c r="X32" s="156"/>
      <c r="Y32" s="16"/>
      <c r="Z32" s="156"/>
      <c r="AA32" s="156"/>
      <c r="AB32" s="156"/>
      <c r="AC32" s="156"/>
      <c r="AD32" s="157"/>
      <c r="AE32" s="157"/>
      <c r="AF32" s="157"/>
      <c r="AG32" s="157"/>
      <c r="AH32" s="157"/>
      <c r="AI32" s="157"/>
      <c r="AJ32" s="157"/>
      <c r="AK32" s="157"/>
      <c r="AL32" s="158"/>
      <c r="AM32" s="156"/>
      <c r="AN32" s="121"/>
    </row>
    <row r="33" spans="1:40" x14ac:dyDescent="0.25">
      <c r="A33" s="159" t="s">
        <v>84</v>
      </c>
      <c r="B33" s="160">
        <f t="shared" ref="B33:H33" si="21">+B18-B30</f>
        <v>0</v>
      </c>
      <c r="C33" s="160">
        <f t="shared" si="21"/>
        <v>0</v>
      </c>
      <c r="D33" s="160">
        <f t="shared" si="21"/>
        <v>0</v>
      </c>
      <c r="E33" s="160">
        <f t="shared" si="21"/>
        <v>0</v>
      </c>
      <c r="F33" s="160">
        <f t="shared" si="21"/>
        <v>0</v>
      </c>
      <c r="G33" s="160">
        <f t="shared" si="21"/>
        <v>0</v>
      </c>
      <c r="H33" s="160">
        <f t="shared" si="21"/>
        <v>0</v>
      </c>
      <c r="I33" s="160">
        <f t="shared" ref="I33" si="22">+I18-I30</f>
        <v>0</v>
      </c>
      <c r="J33" s="161"/>
      <c r="K33" s="162">
        <f>+K18-K30</f>
        <v>0</v>
      </c>
      <c r="L33" s="160">
        <f>+L18-L30</f>
        <v>0</v>
      </c>
      <c r="M33" s="160">
        <f>+M18-M30</f>
        <v>0</v>
      </c>
      <c r="N33" s="160">
        <f>+N18-N30</f>
        <v>0</v>
      </c>
      <c r="O33" s="160">
        <f>+O18-O30</f>
        <v>0</v>
      </c>
      <c r="P33" s="161"/>
      <c r="Q33" s="160">
        <f>+Q18-Q30</f>
        <v>0</v>
      </c>
      <c r="R33" s="160">
        <f>+R18-R30</f>
        <v>0</v>
      </c>
      <c r="S33" s="161"/>
      <c r="T33" s="160">
        <f>+T18-T30</f>
        <v>0</v>
      </c>
      <c r="U33" s="160">
        <f>+U18-U30</f>
        <v>0</v>
      </c>
      <c r="V33" s="160">
        <f>+V18-V30</f>
        <v>0</v>
      </c>
      <c r="W33" s="160">
        <f>+W18-W30</f>
        <v>0</v>
      </c>
      <c r="X33" s="160">
        <f>+X18-X30</f>
        <v>0</v>
      </c>
      <c r="Y33" s="161"/>
      <c r="Z33" s="160">
        <f t="shared" ref="Z33:AK33" si="23">+Z18-Z30</f>
        <v>0</v>
      </c>
      <c r="AA33" s="160">
        <f t="shared" si="23"/>
        <v>0</v>
      </c>
      <c r="AB33" s="160">
        <f t="shared" si="23"/>
        <v>0</v>
      </c>
      <c r="AC33" s="160">
        <f t="shared" si="23"/>
        <v>0</v>
      </c>
      <c r="AD33" s="162">
        <f t="shared" si="23"/>
        <v>0</v>
      </c>
      <c r="AE33" s="162">
        <f t="shared" si="23"/>
        <v>0</v>
      </c>
      <c r="AF33" s="162">
        <f t="shared" si="23"/>
        <v>0</v>
      </c>
      <c r="AG33" s="162">
        <f t="shared" si="23"/>
        <v>0</v>
      </c>
      <c r="AH33" s="162">
        <f t="shared" si="23"/>
        <v>0</v>
      </c>
      <c r="AI33" s="162">
        <f t="shared" si="23"/>
        <v>0</v>
      </c>
      <c r="AJ33" s="162">
        <f t="shared" si="23"/>
        <v>0</v>
      </c>
      <c r="AK33" s="162">
        <f t="shared" si="23"/>
        <v>0</v>
      </c>
      <c r="AL33" s="163"/>
      <c r="AM33" s="149">
        <f>+AM18-AM30</f>
        <v>0</v>
      </c>
      <c r="AN33" s="150" t="e">
        <f>+AM33/AM$18*100</f>
        <v>#DIV/0!</v>
      </c>
    </row>
    <row r="34" spans="1:40" x14ac:dyDescent="0.25">
      <c r="A34" s="132" t="s">
        <v>171</v>
      </c>
      <c r="B34" s="164" t="e">
        <f t="shared" ref="B34:H34" si="24">+B33/B18</f>
        <v>#DIV/0!</v>
      </c>
      <c r="C34" s="164" t="e">
        <f t="shared" si="24"/>
        <v>#DIV/0!</v>
      </c>
      <c r="D34" s="164" t="e">
        <f t="shared" si="24"/>
        <v>#DIV/0!</v>
      </c>
      <c r="E34" s="164" t="e">
        <f t="shared" si="24"/>
        <v>#DIV/0!</v>
      </c>
      <c r="F34" s="164" t="e">
        <f t="shared" si="24"/>
        <v>#DIV/0!</v>
      </c>
      <c r="G34" s="164" t="e">
        <f t="shared" si="24"/>
        <v>#DIV/0!</v>
      </c>
      <c r="H34" s="164" t="e">
        <f t="shared" si="24"/>
        <v>#DIV/0!</v>
      </c>
      <c r="I34" s="164" t="e">
        <f t="shared" ref="I34" si="25">+I33/I18</f>
        <v>#DIV/0!</v>
      </c>
      <c r="J34" s="165"/>
      <c r="K34" s="166" t="e">
        <f>+K33/K18</f>
        <v>#DIV/0!</v>
      </c>
      <c r="L34" s="164" t="e">
        <f>+L33/L18</f>
        <v>#DIV/0!</v>
      </c>
      <c r="M34" s="164" t="e">
        <f>+M33/M18</f>
        <v>#DIV/0!</v>
      </c>
      <c r="N34" s="164" t="e">
        <f>+N33/N18</f>
        <v>#DIV/0!</v>
      </c>
      <c r="O34" s="164" t="e">
        <f>+O33/O18</f>
        <v>#DIV/0!</v>
      </c>
      <c r="P34" s="165"/>
      <c r="Q34" s="164" t="e">
        <f>+Q33/Q18</f>
        <v>#DIV/0!</v>
      </c>
      <c r="R34" s="164" t="e">
        <f>+R33/R18</f>
        <v>#DIV/0!</v>
      </c>
      <c r="S34" s="165"/>
      <c r="T34" s="164" t="e">
        <f>+T33/T18</f>
        <v>#DIV/0!</v>
      </c>
      <c r="U34" s="164" t="e">
        <f>+U33/U18</f>
        <v>#DIV/0!</v>
      </c>
      <c r="V34" s="164" t="e">
        <f>+V33/V18</f>
        <v>#DIV/0!</v>
      </c>
      <c r="W34" s="164" t="e">
        <f>+W33/W18</f>
        <v>#DIV/0!</v>
      </c>
      <c r="X34" s="164" t="e">
        <f>+X33/X18</f>
        <v>#DIV/0!</v>
      </c>
      <c r="Y34" s="165"/>
      <c r="Z34" s="164" t="e">
        <f t="shared" ref="Z34:AK34" si="26">+Z33/Z18</f>
        <v>#DIV/0!</v>
      </c>
      <c r="AA34" s="164" t="e">
        <f t="shared" si="26"/>
        <v>#DIV/0!</v>
      </c>
      <c r="AB34" s="164" t="e">
        <f t="shared" si="26"/>
        <v>#DIV/0!</v>
      </c>
      <c r="AC34" s="164" t="e">
        <f t="shared" si="26"/>
        <v>#DIV/0!</v>
      </c>
      <c r="AD34" s="166" t="e">
        <f t="shared" si="26"/>
        <v>#DIV/0!</v>
      </c>
      <c r="AE34" s="166" t="e">
        <f t="shared" si="26"/>
        <v>#DIV/0!</v>
      </c>
      <c r="AF34" s="166" t="e">
        <f t="shared" si="26"/>
        <v>#DIV/0!</v>
      </c>
      <c r="AG34" s="166" t="e">
        <f t="shared" si="26"/>
        <v>#DIV/0!</v>
      </c>
      <c r="AH34" s="166" t="e">
        <f t="shared" si="26"/>
        <v>#DIV/0!</v>
      </c>
      <c r="AI34" s="166" t="e">
        <f t="shared" si="26"/>
        <v>#DIV/0!</v>
      </c>
      <c r="AJ34" s="166" t="e">
        <f t="shared" si="26"/>
        <v>#DIV/0!</v>
      </c>
      <c r="AK34" s="166" t="e">
        <f t="shared" si="26"/>
        <v>#DIV/0!</v>
      </c>
      <c r="AL34" s="167"/>
      <c r="AM34" s="164" t="e">
        <f>+AM33/AM18</f>
        <v>#DIV/0!</v>
      </c>
      <c r="AN34" s="168"/>
    </row>
    <row r="35" spans="1:40" x14ac:dyDescent="0.25">
      <c r="A35" s="169"/>
      <c r="B35" s="159"/>
      <c r="C35" s="159"/>
      <c r="D35" s="159"/>
      <c r="E35" s="159"/>
      <c r="F35" s="159"/>
      <c r="G35" s="159"/>
      <c r="H35" s="159"/>
      <c r="I35" s="159"/>
      <c r="J35" s="90"/>
      <c r="K35" s="159"/>
      <c r="L35" s="159"/>
      <c r="M35" s="159"/>
      <c r="N35" s="159"/>
      <c r="O35" s="159"/>
      <c r="P35" s="90"/>
      <c r="Q35" s="159"/>
      <c r="R35" s="159"/>
      <c r="S35" s="90"/>
      <c r="T35" s="159"/>
      <c r="U35" s="159"/>
      <c r="V35" s="159"/>
      <c r="W35" s="159"/>
      <c r="X35" s="159"/>
      <c r="Y35" s="90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90"/>
      <c r="AM35" s="159"/>
      <c r="AN35" s="159"/>
    </row>
    <row r="36" spans="1:40" x14ac:dyDescent="0.25">
      <c r="A36" s="132" t="s">
        <v>172</v>
      </c>
      <c r="B36" s="121"/>
      <c r="C36" s="121"/>
      <c r="D36" s="121"/>
      <c r="E36" s="121"/>
      <c r="F36" s="121"/>
      <c r="G36" s="121"/>
      <c r="H36" s="121"/>
      <c r="I36" s="121"/>
      <c r="J36" s="92"/>
      <c r="K36" s="130"/>
      <c r="L36" s="121"/>
      <c r="M36" s="121"/>
      <c r="N36" s="121"/>
      <c r="O36" s="170"/>
      <c r="P36" s="92"/>
      <c r="Q36" s="121"/>
      <c r="R36" s="121"/>
      <c r="S36" s="92"/>
      <c r="T36" s="121"/>
      <c r="U36" s="121"/>
      <c r="V36" s="121"/>
      <c r="W36" s="121"/>
      <c r="X36" s="121"/>
      <c r="Y36" s="92"/>
      <c r="Z36" s="121"/>
      <c r="AA36" s="121"/>
      <c r="AB36" s="121"/>
      <c r="AC36" s="121"/>
      <c r="AD36" s="130"/>
      <c r="AE36" s="130"/>
      <c r="AF36" s="130"/>
      <c r="AG36" s="130"/>
      <c r="AH36" s="130"/>
      <c r="AI36" s="130"/>
      <c r="AJ36" s="130"/>
      <c r="AK36" s="130"/>
      <c r="AL36" s="113"/>
      <c r="AM36" s="121"/>
      <c r="AN36" s="171"/>
    </row>
    <row r="37" spans="1:40" s="178" customFormat="1" ht="24" customHeight="1" x14ac:dyDescent="0.25">
      <c r="A37" s="172" t="s">
        <v>173</v>
      </c>
      <c r="B37" s="173"/>
      <c r="C37" s="173"/>
      <c r="D37" s="173"/>
      <c r="E37" s="173"/>
      <c r="F37" s="173"/>
      <c r="G37" s="173"/>
      <c r="H37" s="173"/>
      <c r="I37" s="173"/>
      <c r="J37" s="174"/>
      <c r="K37" s="173"/>
      <c r="L37" s="173"/>
      <c r="M37" s="173"/>
      <c r="N37" s="173"/>
      <c r="O37" s="173"/>
      <c r="P37" s="174"/>
      <c r="Q37" s="173"/>
      <c r="R37" s="173"/>
      <c r="S37" s="174"/>
      <c r="T37" s="173"/>
      <c r="U37" s="173"/>
      <c r="V37" s="173"/>
      <c r="W37" s="173"/>
      <c r="X37" s="173"/>
      <c r="Y37" s="174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5"/>
      <c r="AM37" s="176">
        <f>SUM(B37:AK37)</f>
        <v>0</v>
      </c>
      <c r="AN37" s="177" t="e">
        <f t="shared" ref="AN37:AN45" si="27">+AM37/AM$18*100</f>
        <v>#DIV/0!</v>
      </c>
    </row>
    <row r="38" spans="1:40" x14ac:dyDescent="0.25">
      <c r="A38" s="172" t="s">
        <v>174</v>
      </c>
      <c r="B38" s="173"/>
      <c r="C38" s="173"/>
      <c r="D38" s="173"/>
      <c r="E38" s="173"/>
      <c r="F38" s="173"/>
      <c r="G38" s="173"/>
      <c r="H38" s="173"/>
      <c r="I38" s="173"/>
      <c r="J38" s="174"/>
      <c r="K38" s="173"/>
      <c r="L38" s="173"/>
      <c r="M38" s="173"/>
      <c r="N38" s="173"/>
      <c r="O38" s="173"/>
      <c r="P38" s="174"/>
      <c r="Q38" s="173"/>
      <c r="R38" s="173"/>
      <c r="S38" s="174"/>
      <c r="T38" s="173"/>
      <c r="U38" s="173"/>
      <c r="V38" s="173"/>
      <c r="W38" s="173"/>
      <c r="X38" s="173"/>
      <c r="Y38" s="174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5"/>
      <c r="AM38" s="176">
        <f>SUM(B38:AK38)</f>
        <v>0</v>
      </c>
      <c r="AN38" s="177" t="e">
        <f t="shared" si="27"/>
        <v>#DIV/0!</v>
      </c>
    </row>
    <row r="39" spans="1:40" x14ac:dyDescent="0.25">
      <c r="A39" s="172" t="s">
        <v>175</v>
      </c>
      <c r="B39" s="173"/>
      <c r="C39" s="173"/>
      <c r="D39" s="173"/>
      <c r="E39" s="173"/>
      <c r="F39" s="173"/>
      <c r="G39" s="173"/>
      <c r="H39" s="173"/>
      <c r="I39" s="173"/>
      <c r="J39" s="174"/>
      <c r="K39" s="173"/>
      <c r="L39" s="173"/>
      <c r="M39" s="173"/>
      <c r="N39" s="173"/>
      <c r="O39" s="173"/>
      <c r="P39" s="174"/>
      <c r="Q39" s="173"/>
      <c r="R39" s="173"/>
      <c r="S39" s="174"/>
      <c r="T39" s="173"/>
      <c r="U39" s="173"/>
      <c r="V39" s="173"/>
      <c r="W39" s="173"/>
      <c r="X39" s="173"/>
      <c r="Y39" s="174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5"/>
      <c r="AM39" s="176">
        <f>SUM(B39:AK39)</f>
        <v>0</v>
      </c>
      <c r="AN39" s="177" t="e">
        <f t="shared" si="27"/>
        <v>#DIV/0!</v>
      </c>
    </row>
    <row r="40" spans="1:40" x14ac:dyDescent="0.25">
      <c r="A40" s="134" t="s">
        <v>176</v>
      </c>
      <c r="B40" s="122"/>
      <c r="C40" s="122"/>
      <c r="D40" s="122"/>
      <c r="E40" s="122"/>
      <c r="F40" s="122"/>
      <c r="G40" s="122"/>
      <c r="H40" s="122"/>
      <c r="I40" s="122"/>
      <c r="J40" s="4"/>
      <c r="K40" s="122"/>
      <c r="L40" s="122"/>
      <c r="M40" s="122"/>
      <c r="N40" s="122"/>
      <c r="O40" s="122"/>
      <c r="P40" s="4"/>
      <c r="Q40" s="122"/>
      <c r="R40" s="122"/>
      <c r="S40" s="4"/>
      <c r="T40" s="122"/>
      <c r="U40" s="122"/>
      <c r="V40" s="122"/>
      <c r="W40" s="122"/>
      <c r="X40" s="122"/>
      <c r="Y40" s="4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4"/>
      <c r="AM40" s="176">
        <f>SUM(B40:AK40)</f>
        <v>0</v>
      </c>
      <c r="AN40" s="120" t="e">
        <f t="shared" si="27"/>
        <v>#DIV/0!</v>
      </c>
    </row>
    <row r="41" spans="1:40" x14ac:dyDescent="0.25">
      <c r="A41" s="134" t="s">
        <v>177</v>
      </c>
      <c r="B41" s="122"/>
      <c r="C41" s="122"/>
      <c r="D41" s="122"/>
      <c r="E41" s="122"/>
      <c r="F41" s="122"/>
      <c r="G41" s="122"/>
      <c r="H41" s="122"/>
      <c r="I41" s="122"/>
      <c r="J41" s="4"/>
      <c r="K41" s="122"/>
      <c r="L41" s="122"/>
      <c r="M41" s="122"/>
      <c r="N41" s="122"/>
      <c r="O41" s="122"/>
      <c r="P41" s="4"/>
      <c r="Q41" s="122"/>
      <c r="R41" s="122"/>
      <c r="S41" s="4"/>
      <c r="T41" s="122"/>
      <c r="U41" s="122"/>
      <c r="V41" s="122"/>
      <c r="W41" s="122"/>
      <c r="X41" s="122"/>
      <c r="Y41" s="4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4"/>
      <c r="AM41" s="176">
        <f>SUM(B41:AK41)</f>
        <v>0</v>
      </c>
      <c r="AN41" s="120" t="e">
        <f t="shared" si="27"/>
        <v>#DIV/0!</v>
      </c>
    </row>
    <row r="42" spans="1:40" x14ac:dyDescent="0.25">
      <c r="A42" s="134" t="s">
        <v>178</v>
      </c>
      <c r="B42" s="122"/>
      <c r="C42" s="122"/>
      <c r="D42" s="122"/>
      <c r="E42" s="122"/>
      <c r="F42" s="122"/>
      <c r="G42" s="122"/>
      <c r="H42" s="122"/>
      <c r="I42" s="122"/>
      <c r="J42" s="4"/>
      <c r="K42" s="122"/>
      <c r="L42" s="122"/>
      <c r="M42" s="122"/>
      <c r="N42" s="122"/>
      <c r="O42" s="122"/>
      <c r="P42" s="4"/>
      <c r="Q42" s="122"/>
      <c r="R42" s="122"/>
      <c r="S42" s="4"/>
      <c r="T42" s="122"/>
      <c r="U42" s="122"/>
      <c r="V42" s="122"/>
      <c r="W42" s="122"/>
      <c r="X42" s="122"/>
      <c r="Y42" s="4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4"/>
      <c r="AM42" s="176">
        <f>SUM(B42:AK42)</f>
        <v>0</v>
      </c>
      <c r="AN42" s="120" t="e">
        <f t="shared" si="27"/>
        <v>#DIV/0!</v>
      </c>
    </row>
    <row r="43" spans="1:40" x14ac:dyDescent="0.25">
      <c r="A43" s="134" t="s">
        <v>106</v>
      </c>
      <c r="B43" s="122"/>
      <c r="C43" s="122"/>
      <c r="D43" s="122"/>
      <c r="E43" s="122"/>
      <c r="F43" s="122"/>
      <c r="G43" s="122"/>
      <c r="H43" s="122"/>
      <c r="I43" s="122"/>
      <c r="J43" s="4"/>
      <c r="K43" s="123"/>
      <c r="L43" s="122"/>
      <c r="M43" s="122"/>
      <c r="N43" s="122"/>
      <c r="O43" s="122"/>
      <c r="P43" s="4"/>
      <c r="Q43" s="122"/>
      <c r="R43" s="122"/>
      <c r="S43" s="4"/>
      <c r="T43" s="122"/>
      <c r="U43" s="122"/>
      <c r="V43" s="122"/>
      <c r="W43" s="122"/>
      <c r="X43" s="122"/>
      <c r="Y43" s="4"/>
      <c r="Z43" s="122"/>
      <c r="AA43" s="122"/>
      <c r="AB43" s="122"/>
      <c r="AC43" s="122"/>
      <c r="AD43" s="123"/>
      <c r="AE43" s="123"/>
      <c r="AF43" s="123"/>
      <c r="AG43" s="123"/>
      <c r="AH43" s="123"/>
      <c r="AI43" s="123"/>
      <c r="AJ43" s="123"/>
      <c r="AK43" s="123"/>
      <c r="AL43" s="124"/>
      <c r="AM43" s="176">
        <f>SUM(B43:AK43)</f>
        <v>0</v>
      </c>
      <c r="AN43" s="120" t="e">
        <f t="shared" si="27"/>
        <v>#DIV/0!</v>
      </c>
    </row>
    <row r="44" spans="1:40" ht="15.75" customHeight="1" thickBot="1" x14ac:dyDescent="0.3">
      <c r="A44" s="134" t="s">
        <v>90</v>
      </c>
      <c r="B44" s="122"/>
      <c r="C44" s="122"/>
      <c r="D44" s="122"/>
      <c r="E44" s="122"/>
      <c r="F44" s="122"/>
      <c r="G44" s="122"/>
      <c r="H44" s="122"/>
      <c r="I44" s="122"/>
      <c r="J44" s="4"/>
      <c r="K44" s="123"/>
      <c r="L44" s="122"/>
      <c r="M44" s="122"/>
      <c r="N44" s="122"/>
      <c r="O44" s="122"/>
      <c r="P44" s="4"/>
      <c r="Q44" s="122"/>
      <c r="R44" s="122"/>
      <c r="S44" s="4"/>
      <c r="T44" s="122"/>
      <c r="U44" s="122"/>
      <c r="V44" s="122"/>
      <c r="W44" s="122"/>
      <c r="X44" s="122"/>
      <c r="Y44" s="4"/>
      <c r="Z44" s="122"/>
      <c r="AA44" s="122"/>
      <c r="AB44" s="122"/>
      <c r="AC44" s="122"/>
      <c r="AD44" s="123"/>
      <c r="AE44" s="123"/>
      <c r="AF44" s="123"/>
      <c r="AG44" s="123"/>
      <c r="AH44" s="123"/>
      <c r="AI44" s="123"/>
      <c r="AJ44" s="123"/>
      <c r="AK44" s="123"/>
      <c r="AL44" s="124"/>
      <c r="AM44" s="176">
        <f>SUM(B44:AK44)</f>
        <v>0</v>
      </c>
      <c r="AN44" s="120" t="e">
        <f t="shared" si="27"/>
        <v>#DIV/0!</v>
      </c>
    </row>
    <row r="45" spans="1:40" ht="15.95" customHeight="1" thickBot="1" x14ac:dyDescent="0.3">
      <c r="A45" s="377" t="s">
        <v>179</v>
      </c>
      <c r="B45" s="149">
        <f t="shared" ref="B45:H45" si="28">SUM(B37:B44)</f>
        <v>0</v>
      </c>
      <c r="C45" s="149">
        <f t="shared" si="28"/>
        <v>0</v>
      </c>
      <c r="D45" s="149">
        <f t="shared" si="28"/>
        <v>0</v>
      </c>
      <c r="E45" s="149">
        <f t="shared" si="28"/>
        <v>0</v>
      </c>
      <c r="F45" s="149">
        <f t="shared" si="28"/>
        <v>0</v>
      </c>
      <c r="G45" s="149">
        <f t="shared" si="28"/>
        <v>0</v>
      </c>
      <c r="H45" s="149">
        <f t="shared" si="28"/>
        <v>0</v>
      </c>
      <c r="I45" s="149">
        <f t="shared" ref="I45" si="29">SUM(I37:I44)</f>
        <v>0</v>
      </c>
      <c r="J45" s="149"/>
      <c r="K45" s="149">
        <f>SUM(K37:K44)</f>
        <v>0</v>
      </c>
      <c r="L45" s="149">
        <f>SUM(L37:L44)</f>
        <v>0</v>
      </c>
      <c r="M45" s="149">
        <f>SUM(M37:M44)</f>
        <v>0</v>
      </c>
      <c r="N45" s="149">
        <f>SUM(N37:N44)</f>
        <v>0</v>
      </c>
      <c r="O45" s="149">
        <f>SUM(O37:O44)</f>
        <v>0</v>
      </c>
      <c r="P45" s="4"/>
      <c r="Q45" s="149">
        <f>SUM(Q37:Q44)</f>
        <v>0</v>
      </c>
      <c r="R45" s="149">
        <f>SUM(R37:R44)</f>
        <v>0</v>
      </c>
      <c r="S45" s="4"/>
      <c r="T45" s="149">
        <f>SUM(T37:T44)</f>
        <v>0</v>
      </c>
      <c r="U45" s="149">
        <f>SUM(U37:U44)</f>
        <v>0</v>
      </c>
      <c r="V45" s="149">
        <f>SUM(V37:V44)</f>
        <v>0</v>
      </c>
      <c r="W45" s="149">
        <f>SUM(W37:W44)</f>
        <v>0</v>
      </c>
      <c r="X45" s="149">
        <f>SUM(X37:X44)</f>
        <v>0</v>
      </c>
      <c r="Y45" s="4"/>
      <c r="Z45" s="149">
        <f t="shared" ref="Z45:AK45" si="30">SUM(Z37:Z44)</f>
        <v>0</v>
      </c>
      <c r="AA45" s="149">
        <f t="shared" si="30"/>
        <v>0</v>
      </c>
      <c r="AB45" s="149">
        <f t="shared" si="30"/>
        <v>0</v>
      </c>
      <c r="AC45" s="149">
        <f t="shared" si="30"/>
        <v>0</v>
      </c>
      <c r="AD45" s="149">
        <f t="shared" si="30"/>
        <v>0</v>
      </c>
      <c r="AE45" s="149">
        <f t="shared" si="30"/>
        <v>0</v>
      </c>
      <c r="AF45" s="149">
        <f t="shared" si="30"/>
        <v>0</v>
      </c>
      <c r="AG45" s="149">
        <f t="shared" si="30"/>
        <v>0</v>
      </c>
      <c r="AH45" s="149">
        <f t="shared" si="30"/>
        <v>0</v>
      </c>
      <c r="AI45" s="149">
        <f t="shared" si="30"/>
        <v>0</v>
      </c>
      <c r="AJ45" s="149">
        <f t="shared" si="30"/>
        <v>0</v>
      </c>
      <c r="AK45" s="149">
        <f t="shared" si="30"/>
        <v>0</v>
      </c>
      <c r="AL45" s="124"/>
      <c r="AM45" s="149">
        <f>SUM(AM37:AM44)</f>
        <v>0</v>
      </c>
      <c r="AN45" s="150" t="e">
        <f t="shared" si="27"/>
        <v>#DIV/0!</v>
      </c>
    </row>
    <row r="46" spans="1:40" ht="15.75" customHeight="1" thickBot="1" x14ac:dyDescent="0.3">
      <c r="A46" s="377"/>
      <c r="B46" s="179" t="e">
        <f t="shared" ref="B46:I46" si="31">B$45/B$18</f>
        <v>#DIV/0!</v>
      </c>
      <c r="C46" s="179" t="e">
        <f t="shared" si="31"/>
        <v>#DIV/0!</v>
      </c>
      <c r="D46" s="179" t="e">
        <f t="shared" si="31"/>
        <v>#DIV/0!</v>
      </c>
      <c r="E46" s="179" t="e">
        <f t="shared" si="31"/>
        <v>#DIV/0!</v>
      </c>
      <c r="F46" s="179" t="e">
        <f t="shared" si="31"/>
        <v>#DIV/0!</v>
      </c>
      <c r="G46" s="179" t="e">
        <f t="shared" si="31"/>
        <v>#DIV/0!</v>
      </c>
      <c r="H46" s="179" t="e">
        <f t="shared" si="31"/>
        <v>#DIV/0!</v>
      </c>
      <c r="I46" s="179" t="e">
        <f t="shared" si="31"/>
        <v>#DIV/0!</v>
      </c>
      <c r="J46" s="144"/>
      <c r="K46" s="179" t="e">
        <f>K$45/K$18</f>
        <v>#DIV/0!</v>
      </c>
      <c r="L46" s="179" t="e">
        <f>L$45/L$18</f>
        <v>#DIV/0!</v>
      </c>
      <c r="M46" s="179" t="e">
        <f>M$45/M$18</f>
        <v>#DIV/0!</v>
      </c>
      <c r="N46" s="179" t="e">
        <f>N$45/N$18</f>
        <v>#DIV/0!</v>
      </c>
      <c r="O46" s="179" t="e">
        <f>O$45/O$18</f>
        <v>#DIV/0!</v>
      </c>
      <c r="P46" s="144"/>
      <c r="Q46" s="179" t="e">
        <f>Q$45/Q$18</f>
        <v>#DIV/0!</v>
      </c>
      <c r="R46" s="179" t="e">
        <f>R$45/R$18</f>
        <v>#DIV/0!</v>
      </c>
      <c r="S46" s="144"/>
      <c r="T46" s="179" t="e">
        <f>T$45/T$18</f>
        <v>#DIV/0!</v>
      </c>
      <c r="U46" s="179" t="e">
        <f>U$45/U$18</f>
        <v>#DIV/0!</v>
      </c>
      <c r="V46" s="179" t="e">
        <f>V$45/V$18</f>
        <v>#DIV/0!</v>
      </c>
      <c r="W46" s="179" t="e">
        <f>W$45/W$18</f>
        <v>#DIV/0!</v>
      </c>
      <c r="X46" s="179" t="e">
        <f>X$45/X$18</f>
        <v>#DIV/0!</v>
      </c>
      <c r="Y46" s="144"/>
      <c r="Z46" s="179" t="e">
        <f t="shared" ref="Z46:AK46" si="32">Z$45/Z$18</f>
        <v>#DIV/0!</v>
      </c>
      <c r="AA46" s="179" t="e">
        <f t="shared" si="32"/>
        <v>#DIV/0!</v>
      </c>
      <c r="AB46" s="179" t="e">
        <f t="shared" si="32"/>
        <v>#DIV/0!</v>
      </c>
      <c r="AC46" s="179" t="e">
        <f t="shared" si="32"/>
        <v>#DIV/0!</v>
      </c>
      <c r="AD46" s="179" t="e">
        <f t="shared" si="32"/>
        <v>#DIV/0!</v>
      </c>
      <c r="AE46" s="179" t="e">
        <f t="shared" si="32"/>
        <v>#DIV/0!</v>
      </c>
      <c r="AF46" s="179" t="e">
        <f t="shared" si="32"/>
        <v>#DIV/0!</v>
      </c>
      <c r="AG46" s="179" t="e">
        <f t="shared" si="32"/>
        <v>#DIV/0!</v>
      </c>
      <c r="AH46" s="179" t="e">
        <f t="shared" si="32"/>
        <v>#DIV/0!</v>
      </c>
      <c r="AI46" s="179" t="e">
        <f t="shared" si="32"/>
        <v>#DIV/0!</v>
      </c>
      <c r="AJ46" s="179" t="e">
        <f t="shared" si="32"/>
        <v>#DIV/0!</v>
      </c>
      <c r="AK46" s="179" t="e">
        <f t="shared" si="32"/>
        <v>#DIV/0!</v>
      </c>
      <c r="AL46" s="146"/>
      <c r="AM46" s="179" t="e">
        <f>AM$45/AM$18</f>
        <v>#DIV/0!</v>
      </c>
      <c r="AN46" s="120"/>
    </row>
    <row r="47" spans="1:40" x14ac:dyDescent="0.25">
      <c r="A47" s="134"/>
      <c r="B47" s="131"/>
      <c r="C47" s="131"/>
      <c r="D47" s="131"/>
      <c r="E47" s="131"/>
      <c r="F47" s="131"/>
      <c r="G47" s="131"/>
      <c r="H47" s="131"/>
      <c r="I47" s="131"/>
      <c r="J47" s="144"/>
      <c r="K47" s="145"/>
      <c r="L47" s="131"/>
      <c r="M47" s="131"/>
      <c r="N47" s="131"/>
      <c r="O47" s="131"/>
      <c r="P47" s="144"/>
      <c r="Q47" s="131"/>
      <c r="R47" s="131"/>
      <c r="S47" s="144"/>
      <c r="T47" s="131"/>
      <c r="U47" s="131"/>
      <c r="V47" s="131"/>
      <c r="W47" s="131"/>
      <c r="X47" s="131"/>
      <c r="Y47" s="144"/>
      <c r="Z47" s="131"/>
      <c r="AA47" s="131"/>
      <c r="AB47" s="131"/>
      <c r="AC47" s="145"/>
      <c r="AD47" s="145"/>
      <c r="AE47" s="145"/>
      <c r="AF47" s="145"/>
      <c r="AG47" s="145"/>
      <c r="AH47" s="145"/>
      <c r="AI47" s="145"/>
      <c r="AJ47" s="145"/>
      <c r="AK47" s="145"/>
      <c r="AL47" s="146"/>
      <c r="AM47" s="147"/>
      <c r="AN47" s="120"/>
    </row>
    <row r="48" spans="1:40" x14ac:dyDescent="0.25">
      <c r="A48" s="378" t="s">
        <v>180</v>
      </c>
      <c r="B48" s="180">
        <f t="shared" ref="B48:H48" si="33">+B33-B45</f>
        <v>0</v>
      </c>
      <c r="C48" s="180">
        <f t="shared" si="33"/>
        <v>0</v>
      </c>
      <c r="D48" s="180">
        <f t="shared" si="33"/>
        <v>0</v>
      </c>
      <c r="E48" s="180">
        <f t="shared" si="33"/>
        <v>0</v>
      </c>
      <c r="F48" s="180">
        <f t="shared" si="33"/>
        <v>0</v>
      </c>
      <c r="G48" s="180">
        <f t="shared" si="33"/>
        <v>0</v>
      </c>
      <c r="H48" s="180">
        <f t="shared" si="33"/>
        <v>0</v>
      </c>
      <c r="I48" s="180">
        <f t="shared" ref="I48" si="34">+I33-I45</f>
        <v>0</v>
      </c>
      <c r="J48" s="4"/>
      <c r="K48" s="180">
        <f>+K33-K45</f>
        <v>0</v>
      </c>
      <c r="L48" s="180">
        <f>+L33-L45</f>
        <v>0</v>
      </c>
      <c r="M48" s="180">
        <f>+M33-M45</f>
        <v>0</v>
      </c>
      <c r="N48" s="180">
        <f>+N33-N45</f>
        <v>0</v>
      </c>
      <c r="O48" s="181">
        <f>+O33-O45</f>
        <v>0</v>
      </c>
      <c r="P48" s="4"/>
      <c r="Q48" s="181">
        <f>+Q33-Q45</f>
        <v>0</v>
      </c>
      <c r="R48" s="181">
        <f>+R33-R45</f>
        <v>0</v>
      </c>
      <c r="S48" s="4"/>
      <c r="T48" s="181">
        <f>+T33-T45</f>
        <v>0</v>
      </c>
      <c r="U48" s="180">
        <f>+U33-U45</f>
        <v>0</v>
      </c>
      <c r="V48" s="180">
        <f>+V33-V45</f>
        <v>0</v>
      </c>
      <c r="W48" s="180">
        <f>+W33-W45</f>
        <v>0</v>
      </c>
      <c r="X48" s="180">
        <f>+X33-X45</f>
        <v>0</v>
      </c>
      <c r="Y48" s="4"/>
      <c r="Z48" s="181">
        <f t="shared" ref="Z48:AK48" si="35">+Z33-Z45</f>
        <v>0</v>
      </c>
      <c r="AA48" s="180">
        <f t="shared" si="35"/>
        <v>0</v>
      </c>
      <c r="AB48" s="180">
        <f t="shared" si="35"/>
        <v>0</v>
      </c>
      <c r="AC48" s="180">
        <f t="shared" si="35"/>
        <v>0</v>
      </c>
      <c r="AD48" s="180">
        <f t="shared" si="35"/>
        <v>0</v>
      </c>
      <c r="AE48" s="180">
        <f t="shared" si="35"/>
        <v>0</v>
      </c>
      <c r="AF48" s="180">
        <f t="shared" si="35"/>
        <v>0</v>
      </c>
      <c r="AG48" s="180">
        <f t="shared" si="35"/>
        <v>0</v>
      </c>
      <c r="AH48" s="180">
        <f t="shared" si="35"/>
        <v>0</v>
      </c>
      <c r="AI48" s="180">
        <f t="shared" si="35"/>
        <v>0</v>
      </c>
      <c r="AJ48" s="180">
        <f t="shared" si="35"/>
        <v>0</v>
      </c>
      <c r="AK48" s="180">
        <f t="shared" si="35"/>
        <v>0</v>
      </c>
      <c r="AL48" s="124"/>
      <c r="AM48" s="180">
        <f>+AM33-AM45</f>
        <v>0</v>
      </c>
      <c r="AN48" s="182" t="e">
        <f>+AN33-AN45</f>
        <v>#DIV/0!</v>
      </c>
    </row>
    <row r="49" spans="1:40" x14ac:dyDescent="0.25">
      <c r="A49" s="378"/>
      <c r="B49" s="183" t="e">
        <f t="shared" ref="B49:H49" si="36">+B48/B18</f>
        <v>#DIV/0!</v>
      </c>
      <c r="C49" s="183" t="e">
        <f t="shared" si="36"/>
        <v>#DIV/0!</v>
      </c>
      <c r="D49" s="183" t="e">
        <f t="shared" si="36"/>
        <v>#DIV/0!</v>
      </c>
      <c r="E49" s="183" t="e">
        <f t="shared" si="36"/>
        <v>#DIV/0!</v>
      </c>
      <c r="F49" s="183" t="e">
        <f t="shared" si="36"/>
        <v>#DIV/0!</v>
      </c>
      <c r="G49" s="183" t="e">
        <f t="shared" si="36"/>
        <v>#DIV/0!</v>
      </c>
      <c r="H49" s="183" t="e">
        <f t="shared" si="36"/>
        <v>#DIV/0!</v>
      </c>
      <c r="I49" s="183" t="e">
        <f t="shared" ref="I49" si="37">+I48/I18</f>
        <v>#DIV/0!</v>
      </c>
      <c r="J49" s="144"/>
      <c r="K49" s="183" t="e">
        <f>+K48/K18</f>
        <v>#DIV/0!</v>
      </c>
      <c r="L49" s="183" t="e">
        <f>+L48/L18</f>
        <v>#DIV/0!</v>
      </c>
      <c r="M49" s="183" t="e">
        <f>+M48/M18</f>
        <v>#DIV/0!</v>
      </c>
      <c r="N49" s="183" t="e">
        <f>+N48/N18</f>
        <v>#DIV/0!</v>
      </c>
      <c r="O49" s="184" t="e">
        <f>+O48/O18</f>
        <v>#DIV/0!</v>
      </c>
      <c r="P49" s="144"/>
      <c r="Q49" s="184" t="e">
        <f>+Q48/Q18</f>
        <v>#DIV/0!</v>
      </c>
      <c r="R49" s="184" t="e">
        <f>+R48/R18</f>
        <v>#DIV/0!</v>
      </c>
      <c r="S49" s="144"/>
      <c r="T49" s="184" t="e">
        <f>+T48/T18</f>
        <v>#DIV/0!</v>
      </c>
      <c r="U49" s="183" t="e">
        <f>+U48/U18</f>
        <v>#DIV/0!</v>
      </c>
      <c r="V49" s="183" t="e">
        <f>+V48/V18</f>
        <v>#DIV/0!</v>
      </c>
      <c r="W49" s="183" t="e">
        <f>+W48/W18</f>
        <v>#DIV/0!</v>
      </c>
      <c r="X49" s="183" t="e">
        <f>+X48/X18</f>
        <v>#DIV/0!</v>
      </c>
      <c r="Y49" s="144"/>
      <c r="Z49" s="184" t="e">
        <f t="shared" ref="Z49:AK49" si="38">+Z48/Z18</f>
        <v>#DIV/0!</v>
      </c>
      <c r="AA49" s="183" t="e">
        <f t="shared" si="38"/>
        <v>#DIV/0!</v>
      </c>
      <c r="AB49" s="183" t="e">
        <f t="shared" si="38"/>
        <v>#DIV/0!</v>
      </c>
      <c r="AC49" s="183" t="e">
        <f t="shared" si="38"/>
        <v>#DIV/0!</v>
      </c>
      <c r="AD49" s="183" t="e">
        <f t="shared" si="38"/>
        <v>#DIV/0!</v>
      </c>
      <c r="AE49" s="183" t="e">
        <f t="shared" si="38"/>
        <v>#DIV/0!</v>
      </c>
      <c r="AF49" s="183" t="e">
        <f t="shared" si="38"/>
        <v>#DIV/0!</v>
      </c>
      <c r="AG49" s="183" t="e">
        <f t="shared" si="38"/>
        <v>#DIV/0!</v>
      </c>
      <c r="AH49" s="183" t="e">
        <f t="shared" si="38"/>
        <v>#DIV/0!</v>
      </c>
      <c r="AI49" s="183" t="e">
        <f t="shared" si="38"/>
        <v>#DIV/0!</v>
      </c>
      <c r="AJ49" s="183" t="e">
        <f t="shared" si="38"/>
        <v>#DIV/0!</v>
      </c>
      <c r="AK49" s="183" t="e">
        <f t="shared" si="38"/>
        <v>#DIV/0!</v>
      </c>
      <c r="AL49" s="146"/>
      <c r="AM49" s="183" t="e">
        <f>+AM48/AM18</f>
        <v>#DIV/0!</v>
      </c>
      <c r="AN49" s="183"/>
    </row>
    <row r="50" spans="1:40" x14ac:dyDescent="0.25">
      <c r="A50" s="134"/>
      <c r="B50" s="131"/>
      <c r="C50" s="131"/>
      <c r="D50" s="131"/>
      <c r="E50" s="131"/>
      <c r="F50" s="131"/>
      <c r="G50" s="131"/>
      <c r="H50" s="131"/>
      <c r="I50" s="131"/>
      <c r="J50" s="144"/>
      <c r="K50" s="145"/>
      <c r="L50" s="131"/>
      <c r="M50" s="131"/>
      <c r="N50" s="131"/>
      <c r="O50" s="131"/>
      <c r="P50" s="144"/>
      <c r="Q50" s="131"/>
      <c r="R50" s="185"/>
      <c r="S50" s="144"/>
      <c r="T50" s="131"/>
      <c r="U50" s="131"/>
      <c r="V50" s="131"/>
      <c r="W50" s="131"/>
      <c r="X50" s="131"/>
      <c r="Y50" s="144"/>
      <c r="Z50" s="131"/>
      <c r="AA50" s="131"/>
      <c r="AB50" s="131"/>
      <c r="AC50" s="145"/>
      <c r="AD50" s="145"/>
      <c r="AE50" s="145"/>
      <c r="AF50" s="145"/>
      <c r="AG50" s="145"/>
      <c r="AH50" s="145"/>
      <c r="AI50" s="145"/>
      <c r="AJ50" s="145"/>
      <c r="AK50" s="145"/>
      <c r="AL50" s="146"/>
      <c r="AM50" s="147"/>
      <c r="AN50" s="120"/>
    </row>
    <row r="51" spans="1:40" x14ac:dyDescent="0.25">
      <c r="A51" s="186" t="s">
        <v>181</v>
      </c>
      <c r="B51" s="185"/>
      <c r="C51" s="131"/>
      <c r="D51" s="131"/>
      <c r="E51" s="131"/>
      <c r="F51" s="131"/>
      <c r="G51" s="131"/>
      <c r="H51" s="131"/>
      <c r="I51" s="131"/>
      <c r="J51" s="144"/>
      <c r="K51" s="145"/>
      <c r="L51" s="131"/>
      <c r="M51" s="131"/>
      <c r="N51" s="131"/>
      <c r="O51" s="131"/>
      <c r="P51" s="144"/>
      <c r="Q51" s="131"/>
      <c r="R51" s="131"/>
      <c r="S51" s="144"/>
      <c r="T51" s="131"/>
      <c r="U51" s="131"/>
      <c r="V51" s="131"/>
      <c r="W51" s="131"/>
      <c r="X51" s="131"/>
      <c r="Y51" s="144"/>
      <c r="Z51" s="131"/>
      <c r="AA51" s="131"/>
      <c r="AB51" s="131"/>
      <c r="AC51" s="145"/>
      <c r="AD51" s="145"/>
      <c r="AE51" s="145"/>
      <c r="AF51" s="145"/>
      <c r="AG51" s="145"/>
      <c r="AH51" s="145"/>
      <c r="AI51" s="145"/>
      <c r="AJ51" s="145"/>
      <c r="AK51" s="145"/>
      <c r="AL51" s="146"/>
      <c r="AM51" s="147"/>
      <c r="AN51" s="120"/>
    </row>
    <row r="52" spans="1:40" x14ac:dyDescent="0.25">
      <c r="A52" s="125" t="s">
        <v>182</v>
      </c>
      <c r="B52" s="122"/>
      <c r="C52" s="122"/>
      <c r="D52" s="122"/>
      <c r="E52" s="122"/>
      <c r="F52" s="122"/>
      <c r="G52" s="122"/>
      <c r="H52" s="122"/>
      <c r="I52" s="122"/>
      <c r="J52" s="4"/>
      <c r="K52" s="122"/>
      <c r="L52" s="122"/>
      <c r="M52" s="122"/>
      <c r="N52" s="122"/>
      <c r="O52" s="122"/>
      <c r="P52" s="4"/>
      <c r="Q52" s="122"/>
      <c r="R52" s="122"/>
      <c r="S52" s="4"/>
      <c r="T52" s="122"/>
      <c r="U52" s="122"/>
      <c r="V52" s="122"/>
      <c r="W52" s="122"/>
      <c r="X52" s="122"/>
      <c r="Y52" s="4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4"/>
      <c r="AM52" s="176">
        <f>SUM(B52:AK52)</f>
        <v>0</v>
      </c>
      <c r="AN52" s="120" t="e">
        <f t="shared" ref="AN52:AN57" si="39">+AM52/AM$18*100</f>
        <v>#DIV/0!</v>
      </c>
    </row>
    <row r="53" spans="1:40" x14ac:dyDescent="0.25">
      <c r="A53" s="125" t="s">
        <v>183</v>
      </c>
      <c r="B53" s="122"/>
      <c r="C53" s="122"/>
      <c r="D53" s="122"/>
      <c r="E53" s="122"/>
      <c r="F53" s="122"/>
      <c r="G53" s="122"/>
      <c r="H53" s="122"/>
      <c r="I53" s="122"/>
      <c r="J53" s="4"/>
      <c r="K53" s="122"/>
      <c r="L53" s="122"/>
      <c r="M53" s="122"/>
      <c r="N53" s="122"/>
      <c r="O53" s="122"/>
      <c r="P53" s="4"/>
      <c r="Q53" s="122"/>
      <c r="R53" s="122"/>
      <c r="S53" s="4"/>
      <c r="T53" s="122"/>
      <c r="U53" s="122"/>
      <c r="V53" s="122"/>
      <c r="W53" s="122"/>
      <c r="X53" s="122"/>
      <c r="Y53" s="4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4"/>
      <c r="AM53" s="176">
        <f>SUM(B53:AK53)</f>
        <v>0</v>
      </c>
      <c r="AN53" s="120" t="e">
        <f t="shared" si="39"/>
        <v>#DIV/0!</v>
      </c>
    </row>
    <row r="54" spans="1:40" x14ac:dyDescent="0.25">
      <c r="A54" s="125" t="s">
        <v>184</v>
      </c>
      <c r="B54" s="122"/>
      <c r="C54" s="122"/>
      <c r="D54" s="122"/>
      <c r="E54" s="122"/>
      <c r="F54" s="122"/>
      <c r="G54" s="122"/>
      <c r="H54" s="122"/>
      <c r="I54" s="122"/>
      <c r="J54" s="4"/>
      <c r="K54" s="122"/>
      <c r="L54" s="122"/>
      <c r="M54" s="122"/>
      <c r="N54" s="122"/>
      <c r="O54" s="122"/>
      <c r="P54" s="4"/>
      <c r="Q54" s="122"/>
      <c r="R54" s="122"/>
      <c r="S54" s="4"/>
      <c r="T54" s="122"/>
      <c r="U54" s="122"/>
      <c r="V54" s="122"/>
      <c r="W54" s="122"/>
      <c r="X54" s="122"/>
      <c r="Y54" s="4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4"/>
      <c r="AM54" s="176">
        <f>SUM(B54:AK54)</f>
        <v>0</v>
      </c>
      <c r="AN54" s="120" t="e">
        <f t="shared" si="39"/>
        <v>#DIV/0!</v>
      </c>
    </row>
    <row r="55" spans="1:40" x14ac:dyDescent="0.25">
      <c r="A55" s="134" t="s">
        <v>185</v>
      </c>
      <c r="B55" s="122"/>
      <c r="C55" s="122"/>
      <c r="D55" s="122"/>
      <c r="E55" s="122"/>
      <c r="F55" s="122"/>
      <c r="G55" s="122"/>
      <c r="H55" s="122"/>
      <c r="I55" s="122"/>
      <c r="J55" s="4"/>
      <c r="K55" s="122"/>
      <c r="L55" s="122"/>
      <c r="M55" s="122"/>
      <c r="N55" s="122"/>
      <c r="O55" s="122"/>
      <c r="P55" s="4"/>
      <c r="Q55" s="122"/>
      <c r="R55" s="122"/>
      <c r="S55" s="4"/>
      <c r="T55" s="122"/>
      <c r="U55" s="122"/>
      <c r="V55" s="122"/>
      <c r="W55" s="122"/>
      <c r="X55" s="122"/>
      <c r="Y55" s="4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4"/>
      <c r="AM55" s="176">
        <f>SUM(B55:AK55)</f>
        <v>0</v>
      </c>
      <c r="AN55" s="120" t="e">
        <f t="shared" si="39"/>
        <v>#DIV/0!</v>
      </c>
    </row>
    <row r="56" spans="1:40" ht="15.75" customHeight="1" thickBot="1" x14ac:dyDescent="0.3">
      <c r="A56" s="121" t="s">
        <v>186</v>
      </c>
      <c r="B56" s="122"/>
      <c r="C56" s="122"/>
      <c r="D56" s="122"/>
      <c r="E56" s="122"/>
      <c r="F56" s="122"/>
      <c r="G56" s="122"/>
      <c r="H56" s="122"/>
      <c r="I56" s="122"/>
      <c r="J56" s="4"/>
      <c r="K56" s="122"/>
      <c r="L56" s="122"/>
      <c r="M56" s="122"/>
      <c r="N56" s="122"/>
      <c r="O56" s="122"/>
      <c r="P56" s="4"/>
      <c r="Q56" s="122"/>
      <c r="R56" s="122"/>
      <c r="S56" s="4"/>
      <c r="T56" s="122"/>
      <c r="U56" s="122"/>
      <c r="V56" s="122"/>
      <c r="W56" s="122"/>
      <c r="X56" s="122"/>
      <c r="Y56" s="4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4"/>
      <c r="AM56" s="176">
        <f>SUM(B56:AK56)</f>
        <v>0</v>
      </c>
      <c r="AN56" s="120" t="e">
        <f t="shared" si="39"/>
        <v>#DIV/0!</v>
      </c>
    </row>
    <row r="57" spans="1:40" ht="15.95" customHeight="1" thickBot="1" x14ac:dyDescent="0.3">
      <c r="A57" s="377" t="s">
        <v>187</v>
      </c>
      <c r="B57" s="187">
        <f t="shared" ref="B57:H57" si="40">B52+B53+B54+B55-B56</f>
        <v>0</v>
      </c>
      <c r="C57" s="187">
        <f t="shared" si="40"/>
        <v>0</v>
      </c>
      <c r="D57" s="187">
        <f t="shared" si="40"/>
        <v>0</v>
      </c>
      <c r="E57" s="187">
        <f t="shared" si="40"/>
        <v>0</v>
      </c>
      <c r="F57" s="187">
        <f t="shared" si="40"/>
        <v>0</v>
      </c>
      <c r="G57" s="187">
        <f t="shared" si="40"/>
        <v>0</v>
      </c>
      <c r="H57" s="187">
        <f t="shared" si="40"/>
        <v>0</v>
      </c>
      <c r="I57" s="187">
        <f t="shared" ref="I57" si="41">I52+I53+I54+I55-I56</f>
        <v>0</v>
      </c>
      <c r="J57" s="4"/>
      <c r="K57" s="187">
        <f>K52+K53+K54+K55-K56</f>
        <v>0</v>
      </c>
      <c r="L57" s="187">
        <f>L52+L53+L54+L55-L56</f>
        <v>0</v>
      </c>
      <c r="M57" s="187">
        <f>M52+M53+M54+M55-M56</f>
        <v>0</v>
      </c>
      <c r="N57" s="187">
        <f>N52+N53+N54+N55-N56</f>
        <v>0</v>
      </c>
      <c r="O57" s="149">
        <f>O52+O53+O54+O55-O56</f>
        <v>0</v>
      </c>
      <c r="P57" s="4"/>
      <c r="Q57" s="149">
        <f>Q52+Q53+Q54+Q55-Q56</f>
        <v>0</v>
      </c>
      <c r="R57" s="149">
        <f>R52+R53+R54+R55-R56</f>
        <v>0</v>
      </c>
      <c r="S57" s="4"/>
      <c r="T57" s="149">
        <f>T52+T53+T54+T55-T56</f>
        <v>0</v>
      </c>
      <c r="U57" s="187">
        <f>U52+U53+U54+U55-U56</f>
        <v>0</v>
      </c>
      <c r="V57" s="187">
        <f>V52+V53+V54+V55-V56</f>
        <v>0</v>
      </c>
      <c r="W57" s="187">
        <f>W52+W53+W54+W55-W56</f>
        <v>0</v>
      </c>
      <c r="X57" s="187">
        <f>X52+X53+X54+X55-X56</f>
        <v>0</v>
      </c>
      <c r="Y57" s="4"/>
      <c r="Z57" s="149">
        <f t="shared" ref="Z57:AK57" si="42">Z52+Z53+Z54+Z55-Z56</f>
        <v>0</v>
      </c>
      <c r="AA57" s="187">
        <f t="shared" si="42"/>
        <v>0</v>
      </c>
      <c r="AB57" s="187">
        <f t="shared" si="42"/>
        <v>0</v>
      </c>
      <c r="AC57" s="187">
        <f t="shared" si="42"/>
        <v>0</v>
      </c>
      <c r="AD57" s="187">
        <f t="shared" si="42"/>
        <v>0</v>
      </c>
      <c r="AE57" s="187">
        <f t="shared" si="42"/>
        <v>0</v>
      </c>
      <c r="AF57" s="187">
        <f t="shared" si="42"/>
        <v>0</v>
      </c>
      <c r="AG57" s="187">
        <f t="shared" si="42"/>
        <v>0</v>
      </c>
      <c r="AH57" s="187">
        <f t="shared" si="42"/>
        <v>0</v>
      </c>
      <c r="AI57" s="187">
        <f t="shared" si="42"/>
        <v>0</v>
      </c>
      <c r="AJ57" s="187">
        <f t="shared" si="42"/>
        <v>0</v>
      </c>
      <c r="AK57" s="187">
        <f t="shared" si="42"/>
        <v>0</v>
      </c>
      <c r="AL57" s="124"/>
      <c r="AM57" s="187">
        <f>AM52+AM53+AM54+AM55-AM56</f>
        <v>0</v>
      </c>
      <c r="AN57" s="150" t="e">
        <f t="shared" si="39"/>
        <v>#DIV/0!</v>
      </c>
    </row>
    <row r="58" spans="1:40" ht="15.75" customHeight="1" thickBot="1" x14ac:dyDescent="0.3">
      <c r="A58" s="377"/>
      <c r="B58" s="188" t="e">
        <f t="shared" ref="B58:H58" si="43">+B57/B18</f>
        <v>#DIV/0!</v>
      </c>
      <c r="C58" s="188" t="e">
        <f t="shared" si="43"/>
        <v>#DIV/0!</v>
      </c>
      <c r="D58" s="188" t="e">
        <f t="shared" si="43"/>
        <v>#DIV/0!</v>
      </c>
      <c r="E58" s="188" t="e">
        <f t="shared" si="43"/>
        <v>#DIV/0!</v>
      </c>
      <c r="F58" s="188" t="e">
        <f t="shared" si="43"/>
        <v>#DIV/0!</v>
      </c>
      <c r="G58" s="188" t="e">
        <f t="shared" si="43"/>
        <v>#DIV/0!</v>
      </c>
      <c r="H58" s="188" t="e">
        <f t="shared" si="43"/>
        <v>#DIV/0!</v>
      </c>
      <c r="I58" s="188" t="e">
        <f t="shared" ref="I58" si="44">+I57/I18</f>
        <v>#DIV/0!</v>
      </c>
      <c r="J58" s="144"/>
      <c r="K58" s="188" t="e">
        <f>+K57/K18</f>
        <v>#DIV/0!</v>
      </c>
      <c r="L58" s="188" t="e">
        <f>+L57/L18</f>
        <v>#DIV/0!</v>
      </c>
      <c r="M58" s="188" t="e">
        <f>+M57/M18</f>
        <v>#DIV/0!</v>
      </c>
      <c r="N58" s="188" t="e">
        <f>+N57/N18</f>
        <v>#DIV/0!</v>
      </c>
      <c r="O58" s="189" t="e">
        <f>+O57/O18</f>
        <v>#DIV/0!</v>
      </c>
      <c r="P58" s="144"/>
      <c r="Q58" s="189" t="e">
        <f>+Q57/Q18</f>
        <v>#DIV/0!</v>
      </c>
      <c r="R58" s="189" t="e">
        <f>+R57/R18</f>
        <v>#DIV/0!</v>
      </c>
      <c r="S58" s="144"/>
      <c r="T58" s="189" t="e">
        <f>+T57/T18</f>
        <v>#DIV/0!</v>
      </c>
      <c r="U58" s="188" t="e">
        <f>+U57/U18</f>
        <v>#DIV/0!</v>
      </c>
      <c r="V58" s="188" t="e">
        <f>+V57/V18</f>
        <v>#DIV/0!</v>
      </c>
      <c r="W58" s="188" t="e">
        <f>+W57/W18</f>
        <v>#DIV/0!</v>
      </c>
      <c r="X58" s="188" t="e">
        <f>+X57/X18</f>
        <v>#DIV/0!</v>
      </c>
      <c r="Y58" s="144"/>
      <c r="Z58" s="189" t="e">
        <f t="shared" ref="Z58:AK58" si="45">+Z57/Z18</f>
        <v>#DIV/0!</v>
      </c>
      <c r="AA58" s="188" t="e">
        <f t="shared" si="45"/>
        <v>#DIV/0!</v>
      </c>
      <c r="AB58" s="188" t="e">
        <f t="shared" si="45"/>
        <v>#DIV/0!</v>
      </c>
      <c r="AC58" s="188" t="e">
        <f t="shared" si="45"/>
        <v>#DIV/0!</v>
      </c>
      <c r="AD58" s="188" t="e">
        <f t="shared" si="45"/>
        <v>#DIV/0!</v>
      </c>
      <c r="AE58" s="188" t="e">
        <f t="shared" si="45"/>
        <v>#DIV/0!</v>
      </c>
      <c r="AF58" s="188" t="e">
        <f t="shared" si="45"/>
        <v>#DIV/0!</v>
      </c>
      <c r="AG58" s="188" t="e">
        <f t="shared" si="45"/>
        <v>#DIV/0!</v>
      </c>
      <c r="AH58" s="188" t="e">
        <f t="shared" si="45"/>
        <v>#DIV/0!</v>
      </c>
      <c r="AI58" s="188" t="e">
        <f t="shared" si="45"/>
        <v>#DIV/0!</v>
      </c>
      <c r="AJ58" s="188" t="e">
        <f t="shared" si="45"/>
        <v>#DIV/0!</v>
      </c>
      <c r="AK58" s="188" t="e">
        <f t="shared" si="45"/>
        <v>#DIV/0!</v>
      </c>
      <c r="AL58" s="190"/>
      <c r="AM58" s="188" t="e">
        <f>+AM57/AM18</f>
        <v>#DIV/0!</v>
      </c>
      <c r="AN58" s="120"/>
    </row>
    <row r="59" spans="1:40" ht="15.75" customHeight="1" x14ac:dyDescent="0.25">
      <c r="A59" s="191"/>
      <c r="B59" s="131"/>
      <c r="C59" s="131"/>
      <c r="D59" s="131"/>
      <c r="E59" s="131"/>
      <c r="F59" s="131"/>
      <c r="G59" s="131"/>
      <c r="H59" s="131"/>
      <c r="I59" s="131"/>
      <c r="J59" s="144"/>
      <c r="K59" s="131"/>
      <c r="L59" s="131"/>
      <c r="M59" s="131"/>
      <c r="N59" s="131"/>
      <c r="O59" s="131"/>
      <c r="P59" s="144"/>
      <c r="Q59" s="131"/>
      <c r="R59" s="131"/>
      <c r="S59" s="144"/>
      <c r="T59" s="131"/>
      <c r="U59" s="131"/>
      <c r="V59" s="131"/>
      <c r="W59" s="131"/>
      <c r="X59" s="131"/>
      <c r="Y59" s="144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90"/>
      <c r="AM59" s="192"/>
      <c r="AN59" s="120"/>
    </row>
    <row r="60" spans="1:40" x14ac:dyDescent="0.25">
      <c r="A60" s="371" t="s">
        <v>188</v>
      </c>
      <c r="B60" s="193">
        <f t="shared" ref="B60:H60" si="46">B48-B57</f>
        <v>0</v>
      </c>
      <c r="C60" s="193">
        <f t="shared" si="46"/>
        <v>0</v>
      </c>
      <c r="D60" s="193">
        <f t="shared" si="46"/>
        <v>0</v>
      </c>
      <c r="E60" s="193">
        <f t="shared" si="46"/>
        <v>0</v>
      </c>
      <c r="F60" s="193">
        <f t="shared" si="46"/>
        <v>0</v>
      </c>
      <c r="G60" s="193">
        <f t="shared" si="46"/>
        <v>0</v>
      </c>
      <c r="H60" s="193">
        <f t="shared" si="46"/>
        <v>0</v>
      </c>
      <c r="I60" s="193">
        <f t="shared" ref="I60" si="47">I48-I57</f>
        <v>0</v>
      </c>
      <c r="J60" s="4"/>
      <c r="K60" s="193">
        <f>K48-K57</f>
        <v>0</v>
      </c>
      <c r="L60" s="193">
        <f>L48-L57</f>
        <v>0</v>
      </c>
      <c r="M60" s="193">
        <f>M48-M57</f>
        <v>0</v>
      </c>
      <c r="N60" s="193">
        <f>N48-N57</f>
        <v>0</v>
      </c>
      <c r="O60" s="194">
        <f>O48-O57</f>
        <v>0</v>
      </c>
      <c r="P60" s="4"/>
      <c r="Q60" s="194">
        <f>Q48-Q57</f>
        <v>0</v>
      </c>
      <c r="R60" s="194">
        <f>R48-R57</f>
        <v>0</v>
      </c>
      <c r="S60" s="4"/>
      <c r="T60" s="194">
        <f>T48-T57</f>
        <v>0</v>
      </c>
      <c r="U60" s="193">
        <f>U48-U57</f>
        <v>0</v>
      </c>
      <c r="V60" s="193">
        <f>V48-V57</f>
        <v>0</v>
      </c>
      <c r="W60" s="193">
        <f>W48-W57</f>
        <v>0</v>
      </c>
      <c r="X60" s="193">
        <f>X48-X57</f>
        <v>0</v>
      </c>
      <c r="Y60" s="4"/>
      <c r="Z60" s="194">
        <f t="shared" ref="Z60:AK60" si="48">Z48-Z57</f>
        <v>0</v>
      </c>
      <c r="AA60" s="193">
        <f t="shared" si="48"/>
        <v>0</v>
      </c>
      <c r="AB60" s="193">
        <f t="shared" si="48"/>
        <v>0</v>
      </c>
      <c r="AC60" s="193">
        <f t="shared" si="48"/>
        <v>0</v>
      </c>
      <c r="AD60" s="193">
        <f t="shared" si="48"/>
        <v>0</v>
      </c>
      <c r="AE60" s="193">
        <f t="shared" si="48"/>
        <v>0</v>
      </c>
      <c r="AF60" s="193">
        <f t="shared" si="48"/>
        <v>0</v>
      </c>
      <c r="AG60" s="193">
        <f t="shared" si="48"/>
        <v>0</v>
      </c>
      <c r="AH60" s="193">
        <f t="shared" si="48"/>
        <v>0</v>
      </c>
      <c r="AI60" s="193">
        <f t="shared" si="48"/>
        <v>0</v>
      </c>
      <c r="AJ60" s="193">
        <f t="shared" si="48"/>
        <v>0</v>
      </c>
      <c r="AK60" s="193">
        <f t="shared" si="48"/>
        <v>0</v>
      </c>
      <c r="AL60" s="124"/>
      <c r="AM60" s="193">
        <f>AM48-AM57</f>
        <v>0</v>
      </c>
      <c r="AN60" s="195" t="e">
        <f>AN48-AN57</f>
        <v>#DIV/0!</v>
      </c>
    </row>
    <row r="61" spans="1:40" x14ac:dyDescent="0.25">
      <c r="A61" s="371"/>
      <c r="B61" s="183" t="e">
        <f t="shared" ref="B61:H61" si="49">B60/B18</f>
        <v>#DIV/0!</v>
      </c>
      <c r="C61" s="183" t="e">
        <f t="shared" si="49"/>
        <v>#DIV/0!</v>
      </c>
      <c r="D61" s="183" t="e">
        <f t="shared" si="49"/>
        <v>#DIV/0!</v>
      </c>
      <c r="E61" s="183" t="e">
        <f t="shared" si="49"/>
        <v>#DIV/0!</v>
      </c>
      <c r="F61" s="183" t="e">
        <f t="shared" si="49"/>
        <v>#DIV/0!</v>
      </c>
      <c r="G61" s="183" t="e">
        <f t="shared" si="49"/>
        <v>#DIV/0!</v>
      </c>
      <c r="H61" s="183" t="e">
        <f t="shared" si="49"/>
        <v>#DIV/0!</v>
      </c>
      <c r="I61" s="183" t="e">
        <f t="shared" ref="I61" si="50">I60/I18</f>
        <v>#DIV/0!</v>
      </c>
      <c r="J61" s="144"/>
      <c r="K61" s="183" t="e">
        <f>K60/K18</f>
        <v>#DIV/0!</v>
      </c>
      <c r="L61" s="183" t="e">
        <f>L60/L18</f>
        <v>#DIV/0!</v>
      </c>
      <c r="M61" s="183" t="e">
        <f>M60/M18</f>
        <v>#DIV/0!</v>
      </c>
      <c r="N61" s="183" t="e">
        <f>N60/N18</f>
        <v>#DIV/0!</v>
      </c>
      <c r="O61" s="184" t="e">
        <f>O60/O18</f>
        <v>#DIV/0!</v>
      </c>
      <c r="P61" s="144"/>
      <c r="Q61" s="184" t="e">
        <f>Q60/Q18</f>
        <v>#DIV/0!</v>
      </c>
      <c r="R61" s="184" t="e">
        <f>R60/R18</f>
        <v>#DIV/0!</v>
      </c>
      <c r="S61" s="144"/>
      <c r="T61" s="184" t="e">
        <f>T60/T18</f>
        <v>#DIV/0!</v>
      </c>
      <c r="U61" s="183" t="e">
        <f>U60/U18</f>
        <v>#DIV/0!</v>
      </c>
      <c r="V61" s="183" t="e">
        <f>V60/V18</f>
        <v>#DIV/0!</v>
      </c>
      <c r="W61" s="183" t="e">
        <f>W60/W18</f>
        <v>#DIV/0!</v>
      </c>
      <c r="X61" s="183" t="e">
        <f>X60/X18</f>
        <v>#DIV/0!</v>
      </c>
      <c r="Y61" s="144"/>
      <c r="Z61" s="184" t="e">
        <f t="shared" ref="Z61:AK61" si="51">Z60/Z18</f>
        <v>#DIV/0!</v>
      </c>
      <c r="AA61" s="183" t="e">
        <f t="shared" si="51"/>
        <v>#DIV/0!</v>
      </c>
      <c r="AB61" s="183" t="e">
        <f t="shared" si="51"/>
        <v>#DIV/0!</v>
      </c>
      <c r="AC61" s="183" t="e">
        <f t="shared" si="51"/>
        <v>#DIV/0!</v>
      </c>
      <c r="AD61" s="183" t="e">
        <f t="shared" si="51"/>
        <v>#DIV/0!</v>
      </c>
      <c r="AE61" s="183" t="e">
        <f t="shared" si="51"/>
        <v>#DIV/0!</v>
      </c>
      <c r="AF61" s="183" t="e">
        <f t="shared" si="51"/>
        <v>#DIV/0!</v>
      </c>
      <c r="AG61" s="183" t="e">
        <f t="shared" si="51"/>
        <v>#DIV/0!</v>
      </c>
      <c r="AH61" s="183" t="e">
        <f t="shared" si="51"/>
        <v>#DIV/0!</v>
      </c>
      <c r="AI61" s="183" t="e">
        <f t="shared" si="51"/>
        <v>#DIV/0!</v>
      </c>
      <c r="AJ61" s="183" t="e">
        <f t="shared" si="51"/>
        <v>#DIV/0!</v>
      </c>
      <c r="AK61" s="183" t="e">
        <f t="shared" si="51"/>
        <v>#DIV/0!</v>
      </c>
      <c r="AL61" s="146"/>
      <c r="AM61" s="183" t="e">
        <f>AM60/AM18</f>
        <v>#DIV/0!</v>
      </c>
      <c r="AN61" s="183"/>
    </row>
    <row r="62" spans="1:40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44"/>
      <c r="K62" s="196"/>
      <c r="L62" s="185"/>
      <c r="M62" s="185"/>
      <c r="N62" s="185"/>
      <c r="O62" s="185"/>
      <c r="P62" s="144"/>
      <c r="Q62" s="185"/>
      <c r="R62" s="185"/>
      <c r="S62" s="144"/>
      <c r="T62" s="185"/>
      <c r="U62" s="185"/>
      <c r="V62" s="185"/>
      <c r="W62" s="185"/>
      <c r="X62" s="185"/>
      <c r="Y62" s="144"/>
      <c r="Z62" s="185"/>
      <c r="AA62" s="185"/>
      <c r="AB62" s="185"/>
      <c r="AC62" s="196"/>
      <c r="AD62" s="196"/>
      <c r="AE62" s="196"/>
      <c r="AF62" s="196"/>
      <c r="AG62" s="196"/>
      <c r="AH62" s="196"/>
      <c r="AI62" s="196"/>
      <c r="AJ62" s="196"/>
      <c r="AK62" s="196"/>
      <c r="AL62" s="146"/>
      <c r="AM62" s="185"/>
      <c r="AN62" s="120"/>
    </row>
    <row r="63" spans="1:40" x14ac:dyDescent="0.25">
      <c r="A63" s="197" t="s">
        <v>189</v>
      </c>
      <c r="B63" s="131"/>
      <c r="C63" s="131"/>
      <c r="D63" s="131"/>
      <c r="E63" s="131"/>
      <c r="F63" s="131"/>
      <c r="G63" s="131"/>
      <c r="H63" s="131"/>
      <c r="I63" s="131"/>
      <c r="J63" s="144"/>
      <c r="K63" s="145"/>
      <c r="L63" s="131"/>
      <c r="M63" s="131"/>
      <c r="N63" s="131"/>
      <c r="O63" s="131"/>
      <c r="P63" s="144"/>
      <c r="Q63" s="131"/>
      <c r="R63" s="131"/>
      <c r="S63" s="144"/>
      <c r="T63" s="131"/>
      <c r="U63" s="131"/>
      <c r="V63" s="131"/>
      <c r="W63" s="131"/>
      <c r="X63" s="131"/>
      <c r="Y63" s="144"/>
      <c r="Z63" s="131"/>
      <c r="AA63" s="131"/>
      <c r="AB63" s="131"/>
      <c r="AC63" s="145"/>
      <c r="AD63" s="145"/>
      <c r="AE63" s="145"/>
      <c r="AF63" s="145"/>
      <c r="AG63" s="145"/>
      <c r="AH63" s="145"/>
      <c r="AI63" s="145"/>
      <c r="AJ63" s="145"/>
      <c r="AK63" s="145"/>
      <c r="AL63" s="146"/>
      <c r="AM63" s="147"/>
      <c r="AN63" s="120"/>
    </row>
    <row r="64" spans="1:40" x14ac:dyDescent="0.25">
      <c r="A64" s="348" t="s">
        <v>190</v>
      </c>
      <c r="B64" s="349"/>
      <c r="C64" s="349"/>
      <c r="D64" s="349"/>
      <c r="E64" s="349"/>
      <c r="F64" s="349"/>
      <c r="G64" s="349"/>
      <c r="H64" s="349"/>
      <c r="I64" s="349"/>
      <c r="J64" s="350"/>
      <c r="K64" s="351"/>
      <c r="L64" s="349"/>
      <c r="M64" s="349"/>
      <c r="N64" s="349"/>
      <c r="O64" s="349"/>
      <c r="P64" s="350"/>
      <c r="Q64" s="349"/>
      <c r="R64" s="349"/>
      <c r="S64" s="350"/>
      <c r="T64" s="349" t="e">
        <f>$AM$64*T19</f>
        <v>#DIV/0!</v>
      </c>
      <c r="U64" s="349" t="e">
        <f>$AM$64*U19</f>
        <v>#DIV/0!</v>
      </c>
      <c r="V64" s="349" t="e">
        <f>$AM$64*V19</f>
        <v>#DIV/0!</v>
      </c>
      <c r="W64" s="349" t="e">
        <f>$AM$64*W19</f>
        <v>#DIV/0!</v>
      </c>
      <c r="X64" s="349" t="e">
        <f>$AM$64*X19</f>
        <v>#DIV/0!</v>
      </c>
      <c r="Y64" s="350"/>
      <c r="Z64" s="349"/>
      <c r="AA64" s="349"/>
      <c r="AB64" s="349"/>
      <c r="AC64" s="351"/>
      <c r="AD64" s="351"/>
      <c r="AE64" s="351"/>
      <c r="AF64" s="351"/>
      <c r="AG64" s="351"/>
      <c r="AH64" s="351"/>
      <c r="AI64" s="351"/>
      <c r="AJ64" s="351"/>
      <c r="AK64" s="351"/>
      <c r="AL64" s="352"/>
      <c r="AM64" s="347"/>
      <c r="AN64" s="120" t="e">
        <f t="shared" ref="AN64:AN72" si="52">+AM64/AM$18*100</f>
        <v>#DIV/0!</v>
      </c>
    </row>
    <row r="65" spans="1:45" x14ac:dyDescent="0.25">
      <c r="A65" s="348" t="s">
        <v>191</v>
      </c>
      <c r="B65" s="349"/>
      <c r="C65" s="349"/>
      <c r="D65" s="349"/>
      <c r="E65" s="349"/>
      <c r="F65" s="349"/>
      <c r="G65" s="349"/>
      <c r="H65" s="349"/>
      <c r="I65" s="349"/>
      <c r="J65" s="350"/>
      <c r="K65" s="351" t="e">
        <f>$AM$65*K19</f>
        <v>#DIV/0!</v>
      </c>
      <c r="L65" s="351" t="e">
        <f>$AM$65*L19</f>
        <v>#DIV/0!</v>
      </c>
      <c r="M65" s="351" t="e">
        <f>$AM$65*M19</f>
        <v>#DIV/0!</v>
      </c>
      <c r="N65" s="351" t="e">
        <f>$AM$65*N19</f>
        <v>#DIV/0!</v>
      </c>
      <c r="O65" s="351" t="e">
        <f>$AM$65*O19</f>
        <v>#DIV/0!</v>
      </c>
      <c r="P65" s="351"/>
      <c r="Q65" s="351" t="e">
        <f>$AM$65*Q19</f>
        <v>#DIV/0!</v>
      </c>
      <c r="R65" s="351" t="e">
        <f>$AM$65*R19</f>
        <v>#DIV/0!</v>
      </c>
      <c r="S65" s="350"/>
      <c r="T65" s="349"/>
      <c r="U65" s="349"/>
      <c r="V65" s="349"/>
      <c r="W65" s="349"/>
      <c r="X65" s="349"/>
      <c r="Y65" s="350"/>
      <c r="Z65" s="349"/>
      <c r="AA65" s="349"/>
      <c r="AB65" s="349"/>
      <c r="AC65" s="349"/>
      <c r="AD65" s="349"/>
      <c r="AE65" s="349"/>
      <c r="AF65" s="349"/>
      <c r="AG65" s="349"/>
      <c r="AH65" s="349"/>
      <c r="AI65" s="349"/>
      <c r="AJ65" s="349"/>
      <c r="AK65" s="349"/>
      <c r="AL65" s="352"/>
      <c r="AM65" s="347"/>
      <c r="AN65" s="120" t="e">
        <f t="shared" si="52"/>
        <v>#DIV/0!</v>
      </c>
    </row>
    <row r="66" spans="1:45" x14ac:dyDescent="0.25">
      <c r="A66" s="348" t="s">
        <v>192</v>
      </c>
      <c r="B66" s="349" t="e">
        <f>$AM$66*B19</f>
        <v>#DIV/0!</v>
      </c>
      <c r="C66" s="349" t="e">
        <f>$AM$66*C19</f>
        <v>#DIV/0!</v>
      </c>
      <c r="D66" s="349" t="e">
        <f>$AM$66*D19</f>
        <v>#DIV/0!</v>
      </c>
      <c r="E66" s="349" t="e">
        <f>$AM$66*E19</f>
        <v>#DIV/0!</v>
      </c>
      <c r="F66" s="349" t="e">
        <f>$AM$66*F19</f>
        <v>#DIV/0!</v>
      </c>
      <c r="G66" s="349" t="e">
        <f>$AM$66*G19</f>
        <v>#DIV/0!</v>
      </c>
      <c r="H66" s="349" t="e">
        <f>$AM$66*H19</f>
        <v>#DIV/0!</v>
      </c>
      <c r="I66" s="349" t="e">
        <f>$AM$66*I19</f>
        <v>#DIV/0!</v>
      </c>
      <c r="J66" s="350"/>
      <c r="K66" s="351"/>
      <c r="L66" s="351"/>
      <c r="M66" s="351"/>
      <c r="N66" s="351"/>
      <c r="O66" s="351"/>
      <c r="P66" s="351"/>
      <c r="Q66" s="351"/>
      <c r="R66" s="351"/>
      <c r="S66" s="350"/>
      <c r="T66" s="349"/>
      <c r="U66" s="349"/>
      <c r="V66" s="349"/>
      <c r="W66" s="349"/>
      <c r="X66" s="349"/>
      <c r="Y66" s="350"/>
      <c r="Z66" s="349"/>
      <c r="AA66" s="349"/>
      <c r="AB66" s="349"/>
      <c r="AC66" s="349"/>
      <c r="AD66" s="349"/>
      <c r="AE66" s="349"/>
      <c r="AF66" s="349"/>
      <c r="AG66" s="349"/>
      <c r="AH66" s="349"/>
      <c r="AI66" s="349"/>
      <c r="AJ66" s="349"/>
      <c r="AK66" s="349"/>
      <c r="AL66" s="352"/>
      <c r="AM66" s="347"/>
      <c r="AN66" s="120" t="e">
        <f t="shared" si="52"/>
        <v>#DIV/0!</v>
      </c>
    </row>
    <row r="67" spans="1:45" x14ac:dyDescent="0.25">
      <c r="A67" s="348" t="s">
        <v>193</v>
      </c>
      <c r="B67" s="349"/>
      <c r="C67" s="349"/>
      <c r="D67" s="349"/>
      <c r="E67" s="349"/>
      <c r="F67" s="349"/>
      <c r="G67" s="349"/>
      <c r="H67" s="349"/>
      <c r="I67" s="349"/>
      <c r="J67" s="350"/>
      <c r="K67" s="351"/>
      <c r="L67" s="349"/>
      <c r="M67" s="349"/>
      <c r="N67" s="349"/>
      <c r="O67" s="349"/>
      <c r="P67" s="350"/>
      <c r="Q67" s="349"/>
      <c r="R67" s="349"/>
      <c r="S67" s="350"/>
      <c r="T67" s="349"/>
      <c r="U67" s="349"/>
      <c r="V67" s="349"/>
      <c r="W67" s="349"/>
      <c r="X67" s="349"/>
      <c r="Y67" s="350"/>
      <c r="Z67" s="349" t="e">
        <f>$AM$67*Z19</f>
        <v>#DIV/0!</v>
      </c>
      <c r="AA67" s="349" t="e">
        <f>$AM$67*AA19</f>
        <v>#DIV/0!</v>
      </c>
      <c r="AB67" s="349" t="e">
        <f>$AM$67*AB19</f>
        <v>#DIV/0!</v>
      </c>
      <c r="AC67" s="349"/>
      <c r="AD67" s="351"/>
      <c r="AE67" s="351"/>
      <c r="AF67" s="351"/>
      <c r="AG67" s="349" t="e">
        <f>$AM$67*AG19</f>
        <v>#DIV/0!</v>
      </c>
      <c r="AH67" s="349" t="e">
        <f>$AM$67*AH19</f>
        <v>#DIV/0!</v>
      </c>
      <c r="AI67" s="349" t="e">
        <f>$AM$67*AI19</f>
        <v>#DIV/0!</v>
      </c>
      <c r="AJ67" s="349"/>
      <c r="AK67" s="349"/>
      <c r="AL67" s="352"/>
      <c r="AM67" s="347"/>
      <c r="AN67" s="120" t="e">
        <f t="shared" si="52"/>
        <v>#DIV/0!</v>
      </c>
      <c r="AO67" s="2" t="s">
        <v>194</v>
      </c>
      <c r="AP67" s="2" t="s">
        <v>195</v>
      </c>
      <c r="AQ67" s="2" t="s">
        <v>196</v>
      </c>
      <c r="AR67" s="2" t="s">
        <v>197</v>
      </c>
      <c r="AS67" s="2" t="s">
        <v>198</v>
      </c>
    </row>
    <row r="68" spans="1:45" x14ac:dyDescent="0.25">
      <c r="A68" s="348" t="s">
        <v>199</v>
      </c>
      <c r="B68" s="349"/>
      <c r="C68" s="349"/>
      <c r="D68" s="349"/>
      <c r="E68" s="349"/>
      <c r="F68" s="349"/>
      <c r="G68" s="349"/>
      <c r="H68" s="349"/>
      <c r="I68" s="349"/>
      <c r="J68" s="350"/>
      <c r="K68" s="351"/>
      <c r="L68" s="349"/>
      <c r="M68" s="349"/>
      <c r="N68" s="349"/>
      <c r="O68" s="349"/>
      <c r="P68" s="350"/>
      <c r="Q68" s="349"/>
      <c r="R68" s="349"/>
      <c r="S68" s="350"/>
      <c r="T68" s="349"/>
      <c r="U68" s="349"/>
      <c r="V68" s="349"/>
      <c r="W68" s="349"/>
      <c r="X68" s="349"/>
      <c r="Y68" s="350"/>
      <c r="Z68" s="349"/>
      <c r="AA68" s="349"/>
      <c r="AB68" s="349"/>
      <c r="AC68" s="351" t="e">
        <f>$AM$68*AC19</f>
        <v>#DIV/0!</v>
      </c>
      <c r="AD68" s="351" t="e">
        <f>$AM$68*AD19</f>
        <v>#DIV/0!</v>
      </c>
      <c r="AE68" s="351" t="e">
        <f>$AM$68*AE19</f>
        <v>#DIV/0!</v>
      </c>
      <c r="AF68" s="351" t="e">
        <f>$AM$68*AF19</f>
        <v>#DIV/0!</v>
      </c>
      <c r="AG68" s="351"/>
      <c r="AH68" s="351"/>
      <c r="AI68" s="351"/>
      <c r="AJ68" s="349" t="e">
        <f>$AM$68*AJ19</f>
        <v>#DIV/0!</v>
      </c>
      <c r="AK68" s="349" t="e">
        <f>$AM$68*AK19</f>
        <v>#DIV/0!</v>
      </c>
      <c r="AL68" s="352"/>
      <c r="AM68" s="347"/>
      <c r="AN68" s="120" t="e">
        <f t="shared" si="52"/>
        <v>#DIV/0!</v>
      </c>
      <c r="AO68" s="2" t="s">
        <v>200</v>
      </c>
      <c r="AP68" s="2" t="s">
        <v>201</v>
      </c>
      <c r="AQ68" s="2" t="s">
        <v>202</v>
      </c>
      <c r="AR68" s="2" t="s">
        <v>203</v>
      </c>
      <c r="AS68" s="2" t="s">
        <v>204</v>
      </c>
    </row>
    <row r="69" spans="1:45" x14ac:dyDescent="0.25">
      <c r="A69" s="353" t="s">
        <v>205</v>
      </c>
      <c r="B69" s="354" t="e">
        <f>$AQ$69*B19</f>
        <v>#DIV/0!</v>
      </c>
      <c r="C69" s="354" t="e">
        <f>$AQ$69*C19</f>
        <v>#DIV/0!</v>
      </c>
      <c r="D69" s="354" t="e">
        <f>$AQ$69*D19</f>
        <v>#DIV/0!</v>
      </c>
      <c r="E69" s="354" t="e">
        <f>$AQ$69*E19</f>
        <v>#DIV/0!</v>
      </c>
      <c r="F69" s="354" t="e">
        <f>$AQ$69*F19</f>
        <v>#DIV/0!</v>
      </c>
      <c r="G69" s="354" t="e">
        <f>$AQ$69*G19</f>
        <v>#DIV/0!</v>
      </c>
      <c r="H69" s="354" t="e">
        <f>$AQ$69*H19</f>
        <v>#DIV/0!</v>
      </c>
      <c r="I69" s="354" t="e">
        <f>$AQ$69*I19</f>
        <v>#DIV/0!</v>
      </c>
      <c r="J69" s="350"/>
      <c r="K69" s="354" t="e">
        <f>$AP$69*K19</f>
        <v>#DIV/0!</v>
      </c>
      <c r="L69" s="354" t="e">
        <f>$AP$69*L19</f>
        <v>#DIV/0!</v>
      </c>
      <c r="M69" s="354" t="e">
        <f>$AP$69*M19</f>
        <v>#DIV/0!</v>
      </c>
      <c r="N69" s="354" t="e">
        <f>$AP$69*N19</f>
        <v>#DIV/0!</v>
      </c>
      <c r="O69" s="354" t="e">
        <f>$AP$69*O19</f>
        <v>#DIV/0!</v>
      </c>
      <c r="P69" s="350"/>
      <c r="Q69" s="354" t="e">
        <f>$AP$69*Q19</f>
        <v>#DIV/0!</v>
      </c>
      <c r="R69" s="354" t="e">
        <f>$AP$69*R19</f>
        <v>#DIV/0!</v>
      </c>
      <c r="S69" s="350"/>
      <c r="T69" s="354" t="e">
        <f>$AO$69*T19</f>
        <v>#DIV/0!</v>
      </c>
      <c r="U69" s="354" t="e">
        <f>$AO$69*U19</f>
        <v>#DIV/0!</v>
      </c>
      <c r="V69" s="354" t="e">
        <f>$AO$69*V19</f>
        <v>#DIV/0!</v>
      </c>
      <c r="W69" s="354" t="e">
        <f>$AO$69*W19</f>
        <v>#DIV/0!</v>
      </c>
      <c r="X69" s="354" t="e">
        <f>$AO$69*X19</f>
        <v>#DIV/0!</v>
      </c>
      <c r="Y69" s="350"/>
      <c r="Z69" s="349" t="e">
        <f>$AR$69*Z19</f>
        <v>#DIV/0!</v>
      </c>
      <c r="AA69" s="349" t="e">
        <f>$AR$69*AA19</f>
        <v>#DIV/0!</v>
      </c>
      <c r="AB69" s="349" t="e">
        <f>$AR$69*AB19</f>
        <v>#DIV/0!</v>
      </c>
      <c r="AC69" s="349" t="e">
        <f>$AS69*AC19</f>
        <v>#DIV/0!</v>
      </c>
      <c r="AD69" s="349" t="e">
        <f>$AS$69*AD19</f>
        <v>#DIV/0!</v>
      </c>
      <c r="AE69" s="349" t="e">
        <f>$AS$69*AE19</f>
        <v>#DIV/0!</v>
      </c>
      <c r="AF69" s="349" t="e">
        <f>$AS$69*AF19</f>
        <v>#DIV/0!</v>
      </c>
      <c r="AG69" s="349" t="e">
        <f>$AR$69*AG19</f>
        <v>#DIV/0!</v>
      </c>
      <c r="AH69" s="349" t="e">
        <f>$AR$69*AH19</f>
        <v>#DIV/0!</v>
      </c>
      <c r="AI69" s="349" t="e">
        <f>$AR$69*AI19</f>
        <v>#DIV/0!</v>
      </c>
      <c r="AJ69" s="349" t="e">
        <f>$AS$69*AJ19</f>
        <v>#DIV/0!</v>
      </c>
      <c r="AK69" s="349" t="e">
        <f>$AS$69*AK19</f>
        <v>#DIV/0!</v>
      </c>
      <c r="AL69" s="352"/>
      <c r="AM69" s="347" t="e">
        <f>SUM(B69:AK69)</f>
        <v>#DIV/0!</v>
      </c>
      <c r="AN69" s="120" t="e">
        <f t="shared" si="52"/>
        <v>#DIV/0!</v>
      </c>
      <c r="AO69" s="198"/>
      <c r="AP69" s="198"/>
      <c r="AQ69" s="198"/>
      <c r="AR69" s="198"/>
      <c r="AS69" s="198"/>
    </row>
    <row r="70" spans="1:45" x14ac:dyDescent="0.25">
      <c r="A70" s="353" t="s">
        <v>206</v>
      </c>
      <c r="B70" s="354" t="e">
        <f>$AQ$70*B19</f>
        <v>#DIV/0!</v>
      </c>
      <c r="C70" s="354" t="e">
        <f>$AQ$70*C19</f>
        <v>#DIV/0!</v>
      </c>
      <c r="D70" s="354" t="e">
        <f>$AQ$70*D19</f>
        <v>#DIV/0!</v>
      </c>
      <c r="E70" s="354" t="e">
        <f>$AQ$70*E19</f>
        <v>#DIV/0!</v>
      </c>
      <c r="F70" s="354" t="e">
        <f>$AQ$70*F19</f>
        <v>#DIV/0!</v>
      </c>
      <c r="G70" s="354" t="e">
        <f>$AQ$70*G19</f>
        <v>#DIV/0!</v>
      </c>
      <c r="H70" s="354" t="e">
        <f>$AQ$70*H19</f>
        <v>#DIV/0!</v>
      </c>
      <c r="I70" s="354" t="e">
        <f>$AQ$70*I19</f>
        <v>#DIV/0!</v>
      </c>
      <c r="J70" s="350"/>
      <c r="K70" s="354" t="e">
        <f>$AP$70*K19</f>
        <v>#DIV/0!</v>
      </c>
      <c r="L70" s="354" t="e">
        <f>$AP$70*L19</f>
        <v>#DIV/0!</v>
      </c>
      <c r="M70" s="354" t="e">
        <f>$AP$70*M19</f>
        <v>#DIV/0!</v>
      </c>
      <c r="N70" s="354" t="e">
        <f>$AP$70*N19</f>
        <v>#DIV/0!</v>
      </c>
      <c r="O70" s="354" t="e">
        <f>$AP$70*O19</f>
        <v>#DIV/0!</v>
      </c>
      <c r="P70" s="354"/>
      <c r="Q70" s="354" t="e">
        <f>$AP$70*Q19</f>
        <v>#DIV/0!</v>
      </c>
      <c r="R70" s="354" t="e">
        <f>$AP$70*R19</f>
        <v>#DIV/0!</v>
      </c>
      <c r="S70" s="350"/>
      <c r="T70" s="354" t="e">
        <f>$AO$70*T19</f>
        <v>#DIV/0!</v>
      </c>
      <c r="U70" s="354" t="e">
        <f>$AO$70*U19</f>
        <v>#DIV/0!</v>
      </c>
      <c r="V70" s="354" t="e">
        <f>$AO$70*V19</f>
        <v>#DIV/0!</v>
      </c>
      <c r="W70" s="354" t="e">
        <f>$AO$70*W19</f>
        <v>#DIV/0!</v>
      </c>
      <c r="X70" s="354" t="e">
        <f>$AO$70*X19</f>
        <v>#DIV/0!</v>
      </c>
      <c r="Y70" s="350"/>
      <c r="Z70" s="349" t="e">
        <f>$AR$70*Z19</f>
        <v>#DIV/0!</v>
      </c>
      <c r="AA70" s="349" t="e">
        <f>$AR$70*AA19</f>
        <v>#DIV/0!</v>
      </c>
      <c r="AB70" s="349" t="e">
        <f>$AR$70*AB19</f>
        <v>#DIV/0!</v>
      </c>
      <c r="AC70" s="349" t="e">
        <f>$AS$70*AC19</f>
        <v>#DIV/0!</v>
      </c>
      <c r="AD70" s="349" t="e">
        <f>$AS$70*AD19</f>
        <v>#DIV/0!</v>
      </c>
      <c r="AE70" s="349" t="e">
        <f>$AS$70*AE19</f>
        <v>#DIV/0!</v>
      </c>
      <c r="AF70" s="349" t="e">
        <f>$AS$70*AF19</f>
        <v>#DIV/0!</v>
      </c>
      <c r="AG70" s="349" t="e">
        <f>$AR$70*AG19</f>
        <v>#DIV/0!</v>
      </c>
      <c r="AH70" s="349" t="e">
        <f>$AR$70*AH19</f>
        <v>#DIV/0!</v>
      </c>
      <c r="AI70" s="349" t="e">
        <f>$AR$70*AI19</f>
        <v>#DIV/0!</v>
      </c>
      <c r="AJ70" s="349" t="e">
        <f>$AS$70*AJ19</f>
        <v>#DIV/0!</v>
      </c>
      <c r="AK70" s="349" t="e">
        <f>$AS$70*AK19</f>
        <v>#DIV/0!</v>
      </c>
      <c r="AL70" s="352"/>
      <c r="AM70" s="347" t="e">
        <f>SUM(B70:AK70)</f>
        <v>#DIV/0!</v>
      </c>
      <c r="AN70" s="120" t="e">
        <f t="shared" si="52"/>
        <v>#DIV/0!</v>
      </c>
      <c r="AO70" s="198"/>
      <c r="AP70" s="198"/>
      <c r="AQ70" s="198"/>
      <c r="AR70" s="198"/>
      <c r="AS70" s="198"/>
    </row>
    <row r="71" spans="1:45" ht="15.75" customHeight="1" thickBot="1" x14ac:dyDescent="0.3">
      <c r="A71" s="348" t="s">
        <v>207</v>
      </c>
      <c r="B71" s="354" t="e">
        <f>$AQ$71*B19</f>
        <v>#DIV/0!</v>
      </c>
      <c r="C71" s="354" t="e">
        <f>$AQ$71*C19</f>
        <v>#DIV/0!</v>
      </c>
      <c r="D71" s="354" t="e">
        <f>$AQ$71*D19</f>
        <v>#DIV/0!</v>
      </c>
      <c r="E71" s="354" t="e">
        <f>$AQ$71*E19</f>
        <v>#DIV/0!</v>
      </c>
      <c r="F71" s="354" t="e">
        <f>$AQ$71*F19</f>
        <v>#DIV/0!</v>
      </c>
      <c r="G71" s="354" t="e">
        <f>$AQ$71*G19</f>
        <v>#DIV/0!</v>
      </c>
      <c r="H71" s="354" t="e">
        <f>$AQ$71*H19</f>
        <v>#DIV/0!</v>
      </c>
      <c r="I71" s="354" t="e">
        <f>$AQ$71*I19</f>
        <v>#DIV/0!</v>
      </c>
      <c r="J71" s="350"/>
      <c r="K71" s="354" t="e">
        <f>$AP$71*K19</f>
        <v>#DIV/0!</v>
      </c>
      <c r="L71" s="354" t="e">
        <f>$AP$71*L19</f>
        <v>#DIV/0!</v>
      </c>
      <c r="M71" s="354" t="e">
        <f>$AP$71*M19</f>
        <v>#DIV/0!</v>
      </c>
      <c r="N71" s="354" t="e">
        <f>$AP$71*N19</f>
        <v>#DIV/0!</v>
      </c>
      <c r="O71" s="354" t="e">
        <f>$AP$71*O19</f>
        <v>#DIV/0!</v>
      </c>
      <c r="P71" s="354"/>
      <c r="Q71" s="354" t="e">
        <f>$AP$71*Q19</f>
        <v>#DIV/0!</v>
      </c>
      <c r="R71" s="354" t="e">
        <f>$AP$71*R19</f>
        <v>#DIV/0!</v>
      </c>
      <c r="S71" s="350"/>
      <c r="T71" s="354" t="e">
        <f>$AO$71*T19</f>
        <v>#DIV/0!</v>
      </c>
      <c r="U71" s="354" t="e">
        <f>$AO$71*U19</f>
        <v>#DIV/0!</v>
      </c>
      <c r="V71" s="354" t="e">
        <f>$AO$71*V19</f>
        <v>#DIV/0!</v>
      </c>
      <c r="W71" s="354" t="e">
        <f>$AO$71*W19</f>
        <v>#DIV/0!</v>
      </c>
      <c r="X71" s="354" t="e">
        <f>$AO$71*X19</f>
        <v>#DIV/0!</v>
      </c>
      <c r="Y71" s="350"/>
      <c r="Z71" s="349" t="e">
        <f>$AR$71*Z19</f>
        <v>#DIV/0!</v>
      </c>
      <c r="AA71" s="349" t="e">
        <f>$AR$71*AA19</f>
        <v>#DIV/0!</v>
      </c>
      <c r="AB71" s="349" t="e">
        <f>$AR$71*AB19</f>
        <v>#DIV/0!</v>
      </c>
      <c r="AC71" s="349" t="e">
        <f>$AS$71*AC19</f>
        <v>#DIV/0!</v>
      </c>
      <c r="AD71" s="349" t="e">
        <f>$AS$71*AD19</f>
        <v>#DIV/0!</v>
      </c>
      <c r="AE71" s="349" t="e">
        <f>$AS$71*AE19</f>
        <v>#DIV/0!</v>
      </c>
      <c r="AF71" s="349" t="e">
        <f>$AS$71*AF19</f>
        <v>#DIV/0!</v>
      </c>
      <c r="AG71" s="349" t="e">
        <f>$AR$71*AG19</f>
        <v>#DIV/0!</v>
      </c>
      <c r="AH71" s="349" t="e">
        <f>$AR$71*AH19</f>
        <v>#DIV/0!</v>
      </c>
      <c r="AI71" s="349" t="e">
        <f>$AR$71*AI19</f>
        <v>#DIV/0!</v>
      </c>
      <c r="AJ71" s="349" t="e">
        <f>$AS$71*AJ19</f>
        <v>#DIV/0!</v>
      </c>
      <c r="AK71" s="349" t="e">
        <f>$AS$71*AK19</f>
        <v>#DIV/0!</v>
      </c>
      <c r="AL71" s="352"/>
      <c r="AM71" s="347" t="e">
        <f>SUM(B71:AK71)</f>
        <v>#DIV/0!</v>
      </c>
      <c r="AN71" s="120" t="e">
        <f t="shared" si="52"/>
        <v>#DIV/0!</v>
      </c>
      <c r="AO71" s="198"/>
      <c r="AP71" s="198"/>
      <c r="AQ71" s="198"/>
      <c r="AR71" s="198"/>
      <c r="AS71" s="198"/>
    </row>
    <row r="72" spans="1:45" ht="15.95" customHeight="1" thickBot="1" x14ac:dyDescent="0.3">
      <c r="A72" s="372" t="s">
        <v>208</v>
      </c>
      <c r="B72" s="199" t="e">
        <f t="shared" ref="B72:H72" si="53">SUM(B64:B71)</f>
        <v>#DIV/0!</v>
      </c>
      <c r="C72" s="199" t="e">
        <f t="shared" si="53"/>
        <v>#DIV/0!</v>
      </c>
      <c r="D72" s="199" t="e">
        <f t="shared" si="53"/>
        <v>#DIV/0!</v>
      </c>
      <c r="E72" s="199" t="e">
        <f t="shared" si="53"/>
        <v>#DIV/0!</v>
      </c>
      <c r="F72" s="199" t="e">
        <f t="shared" si="53"/>
        <v>#DIV/0!</v>
      </c>
      <c r="G72" s="199" t="e">
        <f t="shared" si="53"/>
        <v>#DIV/0!</v>
      </c>
      <c r="H72" s="199" t="e">
        <f t="shared" si="53"/>
        <v>#DIV/0!</v>
      </c>
      <c r="I72" s="199" t="e">
        <f t="shared" ref="I72" si="54">SUM(I64:I71)</f>
        <v>#DIV/0!</v>
      </c>
      <c r="J72" s="4"/>
      <c r="K72" s="199" t="e">
        <f>SUM(K64:K71)</f>
        <v>#DIV/0!</v>
      </c>
      <c r="L72" s="199" t="e">
        <f>SUM(L64:L71)</f>
        <v>#DIV/0!</v>
      </c>
      <c r="M72" s="199" t="e">
        <f>SUM(M64:M71)</f>
        <v>#DIV/0!</v>
      </c>
      <c r="N72" s="199" t="e">
        <f>SUM(N64:N71)</f>
        <v>#DIV/0!</v>
      </c>
      <c r="O72" s="199" t="e">
        <f>SUM(O64:O71)</f>
        <v>#DIV/0!</v>
      </c>
      <c r="P72" s="4"/>
      <c r="Q72" s="199" t="e">
        <f>SUM(Q64:Q71)</f>
        <v>#DIV/0!</v>
      </c>
      <c r="R72" s="199" t="e">
        <f>SUM(R64:R71)</f>
        <v>#DIV/0!</v>
      </c>
      <c r="S72" s="4"/>
      <c r="T72" s="199" t="e">
        <f>SUM(T64:T71)</f>
        <v>#DIV/0!</v>
      </c>
      <c r="U72" s="199" t="e">
        <f>SUM(U64:U71)</f>
        <v>#DIV/0!</v>
      </c>
      <c r="V72" s="199" t="e">
        <f>SUM(V64:V71)</f>
        <v>#DIV/0!</v>
      </c>
      <c r="W72" s="199" t="e">
        <f>SUM(W64:W71)</f>
        <v>#DIV/0!</v>
      </c>
      <c r="X72" s="199" t="e">
        <f>SUM(X64:X71)</f>
        <v>#DIV/0!</v>
      </c>
      <c r="Y72" s="4"/>
      <c r="Z72" s="199" t="e">
        <f t="shared" ref="Z72:AK72" si="55">SUM(Z64:Z71)</f>
        <v>#DIV/0!</v>
      </c>
      <c r="AA72" s="199" t="e">
        <f t="shared" si="55"/>
        <v>#DIV/0!</v>
      </c>
      <c r="AB72" s="199" t="e">
        <f t="shared" si="55"/>
        <v>#DIV/0!</v>
      </c>
      <c r="AC72" s="199" t="e">
        <f t="shared" si="55"/>
        <v>#DIV/0!</v>
      </c>
      <c r="AD72" s="199" t="e">
        <f t="shared" si="55"/>
        <v>#DIV/0!</v>
      </c>
      <c r="AE72" s="199" t="e">
        <f t="shared" si="55"/>
        <v>#DIV/0!</v>
      </c>
      <c r="AF72" s="199" t="e">
        <f t="shared" si="55"/>
        <v>#DIV/0!</v>
      </c>
      <c r="AG72" s="199" t="e">
        <f t="shared" si="55"/>
        <v>#DIV/0!</v>
      </c>
      <c r="AH72" s="199" t="e">
        <f t="shared" si="55"/>
        <v>#DIV/0!</v>
      </c>
      <c r="AI72" s="199" t="e">
        <f t="shared" si="55"/>
        <v>#DIV/0!</v>
      </c>
      <c r="AJ72" s="199" t="e">
        <f t="shared" si="55"/>
        <v>#DIV/0!</v>
      </c>
      <c r="AK72" s="199" t="e">
        <f t="shared" si="55"/>
        <v>#DIV/0!</v>
      </c>
      <c r="AL72" s="124"/>
      <c r="AM72" s="199" t="e">
        <f>SUM(AM64:AM71)</f>
        <v>#DIV/0!</v>
      </c>
      <c r="AN72" s="150" t="e">
        <f t="shared" si="52"/>
        <v>#DIV/0!</v>
      </c>
    </row>
    <row r="73" spans="1:45" ht="15.75" customHeight="1" thickBot="1" x14ac:dyDescent="0.3">
      <c r="A73" s="372"/>
      <c r="B73" s="200" t="e">
        <f t="shared" ref="B73:H73" si="56">B72/B18</f>
        <v>#DIV/0!</v>
      </c>
      <c r="C73" s="200" t="e">
        <f t="shared" si="56"/>
        <v>#DIV/0!</v>
      </c>
      <c r="D73" s="200" t="e">
        <f t="shared" si="56"/>
        <v>#DIV/0!</v>
      </c>
      <c r="E73" s="200" t="e">
        <f t="shared" si="56"/>
        <v>#DIV/0!</v>
      </c>
      <c r="F73" s="200" t="e">
        <f t="shared" si="56"/>
        <v>#DIV/0!</v>
      </c>
      <c r="G73" s="200" t="e">
        <f t="shared" si="56"/>
        <v>#DIV/0!</v>
      </c>
      <c r="H73" s="200" t="e">
        <f t="shared" si="56"/>
        <v>#DIV/0!</v>
      </c>
      <c r="I73" s="200" t="e">
        <f t="shared" ref="I73" si="57">I72/I18</f>
        <v>#DIV/0!</v>
      </c>
      <c r="J73" s="144"/>
      <c r="K73" s="200" t="e">
        <f>K72/K18</f>
        <v>#DIV/0!</v>
      </c>
      <c r="L73" s="200" t="e">
        <f>L72/L18</f>
        <v>#DIV/0!</v>
      </c>
      <c r="M73" s="200" t="e">
        <f>M72/M18</f>
        <v>#DIV/0!</v>
      </c>
      <c r="N73" s="200" t="e">
        <f>N72/N18</f>
        <v>#DIV/0!</v>
      </c>
      <c r="O73" s="200" t="e">
        <f>O72/O18</f>
        <v>#DIV/0!</v>
      </c>
      <c r="P73" s="144"/>
      <c r="Q73" s="200" t="e">
        <f>Q72/Q18</f>
        <v>#DIV/0!</v>
      </c>
      <c r="R73" s="200" t="e">
        <f>R72/R18</f>
        <v>#DIV/0!</v>
      </c>
      <c r="S73" s="144"/>
      <c r="T73" s="200" t="e">
        <f>T72/T18</f>
        <v>#DIV/0!</v>
      </c>
      <c r="U73" s="200" t="e">
        <f>U72/U18</f>
        <v>#DIV/0!</v>
      </c>
      <c r="V73" s="200" t="e">
        <f>V72/V18</f>
        <v>#DIV/0!</v>
      </c>
      <c r="W73" s="200" t="e">
        <f>W72/W18</f>
        <v>#DIV/0!</v>
      </c>
      <c r="X73" s="200" t="e">
        <f>X72/X18</f>
        <v>#DIV/0!</v>
      </c>
      <c r="Y73" s="144"/>
      <c r="Z73" s="200" t="e">
        <f t="shared" ref="Z73:AK73" si="58">Z72/Z18</f>
        <v>#DIV/0!</v>
      </c>
      <c r="AA73" s="200" t="e">
        <f t="shared" si="58"/>
        <v>#DIV/0!</v>
      </c>
      <c r="AB73" s="200" t="e">
        <f t="shared" si="58"/>
        <v>#DIV/0!</v>
      </c>
      <c r="AC73" s="200" t="e">
        <f t="shared" si="58"/>
        <v>#DIV/0!</v>
      </c>
      <c r="AD73" s="200" t="e">
        <f t="shared" si="58"/>
        <v>#DIV/0!</v>
      </c>
      <c r="AE73" s="200" t="e">
        <f t="shared" si="58"/>
        <v>#DIV/0!</v>
      </c>
      <c r="AF73" s="200" t="e">
        <f t="shared" si="58"/>
        <v>#DIV/0!</v>
      </c>
      <c r="AG73" s="200" t="e">
        <f t="shared" si="58"/>
        <v>#DIV/0!</v>
      </c>
      <c r="AH73" s="200" t="e">
        <f t="shared" si="58"/>
        <v>#DIV/0!</v>
      </c>
      <c r="AI73" s="200" t="e">
        <f t="shared" si="58"/>
        <v>#DIV/0!</v>
      </c>
      <c r="AJ73" s="200" t="e">
        <f t="shared" si="58"/>
        <v>#DIV/0!</v>
      </c>
      <c r="AK73" s="200" t="e">
        <f t="shared" si="58"/>
        <v>#DIV/0!</v>
      </c>
      <c r="AL73" s="146"/>
      <c r="AM73" s="200" t="e">
        <f>AM72/AM18</f>
        <v>#DIV/0!</v>
      </c>
      <c r="AN73" s="120"/>
    </row>
    <row r="74" spans="1:45" x14ac:dyDescent="0.25">
      <c r="A74" s="121"/>
      <c r="B74" s="131"/>
      <c r="C74" s="131"/>
      <c r="D74" s="131"/>
      <c r="E74" s="131"/>
      <c r="F74" s="131"/>
      <c r="G74" s="131"/>
      <c r="H74" s="131"/>
      <c r="I74" s="131"/>
      <c r="J74" s="144"/>
      <c r="K74" s="145"/>
      <c r="L74" s="131"/>
      <c r="M74" s="131"/>
      <c r="N74" s="131"/>
      <c r="O74" s="131"/>
      <c r="P74" s="144"/>
      <c r="Q74" s="131"/>
      <c r="R74" s="131"/>
      <c r="S74" s="144"/>
      <c r="T74" s="131"/>
      <c r="U74" s="131"/>
      <c r="V74" s="131"/>
      <c r="W74" s="131"/>
      <c r="X74" s="131"/>
      <c r="Y74" s="144"/>
      <c r="Z74" s="131"/>
      <c r="AA74" s="131"/>
      <c r="AB74" s="131"/>
      <c r="AC74" s="145"/>
      <c r="AD74" s="145"/>
      <c r="AE74" s="145"/>
      <c r="AF74" s="145"/>
      <c r="AG74" s="145"/>
      <c r="AH74" s="145"/>
      <c r="AI74" s="145"/>
      <c r="AJ74" s="145"/>
      <c r="AK74" s="145"/>
      <c r="AL74" s="146"/>
      <c r="AM74" s="147"/>
      <c r="AN74" s="120"/>
    </row>
    <row r="75" spans="1:45" x14ac:dyDescent="0.25">
      <c r="A75" s="159" t="s">
        <v>209</v>
      </c>
      <c r="B75" s="201" t="e">
        <f t="shared" ref="B75:H75" si="59">B45+B57+B72</f>
        <v>#DIV/0!</v>
      </c>
      <c r="C75" s="201" t="e">
        <f t="shared" si="59"/>
        <v>#DIV/0!</v>
      </c>
      <c r="D75" s="201" t="e">
        <f t="shared" si="59"/>
        <v>#DIV/0!</v>
      </c>
      <c r="E75" s="201" t="e">
        <f t="shared" si="59"/>
        <v>#DIV/0!</v>
      </c>
      <c r="F75" s="201" t="e">
        <f t="shared" si="59"/>
        <v>#DIV/0!</v>
      </c>
      <c r="G75" s="201" t="e">
        <f t="shared" si="59"/>
        <v>#DIV/0!</v>
      </c>
      <c r="H75" s="201" t="e">
        <f t="shared" si="59"/>
        <v>#DIV/0!</v>
      </c>
      <c r="I75" s="201" t="e">
        <f t="shared" ref="I75" si="60">I45+I57+I72</f>
        <v>#DIV/0!</v>
      </c>
      <c r="J75" s="201"/>
      <c r="K75" s="201" t="e">
        <f>K45+K57+K72</f>
        <v>#DIV/0!</v>
      </c>
      <c r="L75" s="201" t="e">
        <f>L45+L57+L72</f>
        <v>#DIV/0!</v>
      </c>
      <c r="M75" s="201" t="e">
        <f>M45+M57+M72</f>
        <v>#DIV/0!</v>
      </c>
      <c r="N75" s="201" t="e">
        <f>N45+N57+N72</f>
        <v>#DIV/0!</v>
      </c>
      <c r="O75" s="201" t="e">
        <f>O45+O57+O72</f>
        <v>#DIV/0!</v>
      </c>
      <c r="P75" s="201"/>
      <c r="Q75" s="201" t="e">
        <f>Q45+Q57+Q72</f>
        <v>#DIV/0!</v>
      </c>
      <c r="R75" s="201" t="e">
        <f>R45+R57+R72</f>
        <v>#DIV/0!</v>
      </c>
      <c r="S75" s="201"/>
      <c r="T75" s="201" t="e">
        <f>T45+T57+T72</f>
        <v>#DIV/0!</v>
      </c>
      <c r="U75" s="201" t="e">
        <f>U45+U57+U72</f>
        <v>#DIV/0!</v>
      </c>
      <c r="V75" s="201" t="e">
        <f>V45+V57+V72</f>
        <v>#DIV/0!</v>
      </c>
      <c r="W75" s="201" t="e">
        <f>W45+W57+W72</f>
        <v>#DIV/0!</v>
      </c>
      <c r="X75" s="201" t="e">
        <f>X45+X57+X72</f>
        <v>#DIV/0!</v>
      </c>
      <c r="Y75" s="201"/>
      <c r="Z75" s="201" t="e">
        <f t="shared" ref="Z75:AK75" si="61">Z45+Z57+Z72</f>
        <v>#DIV/0!</v>
      </c>
      <c r="AA75" s="201" t="e">
        <f t="shared" si="61"/>
        <v>#DIV/0!</v>
      </c>
      <c r="AB75" s="201" t="e">
        <f t="shared" si="61"/>
        <v>#DIV/0!</v>
      </c>
      <c r="AC75" s="201" t="e">
        <f t="shared" si="61"/>
        <v>#DIV/0!</v>
      </c>
      <c r="AD75" s="201" t="e">
        <f t="shared" si="61"/>
        <v>#DIV/0!</v>
      </c>
      <c r="AE75" s="201" t="e">
        <f t="shared" si="61"/>
        <v>#DIV/0!</v>
      </c>
      <c r="AF75" s="201" t="e">
        <f t="shared" si="61"/>
        <v>#DIV/0!</v>
      </c>
      <c r="AG75" s="201" t="e">
        <f t="shared" si="61"/>
        <v>#DIV/0!</v>
      </c>
      <c r="AH75" s="201" t="e">
        <f t="shared" si="61"/>
        <v>#DIV/0!</v>
      </c>
      <c r="AI75" s="201" t="e">
        <f t="shared" si="61"/>
        <v>#DIV/0!</v>
      </c>
      <c r="AJ75" s="201" t="e">
        <f t="shared" si="61"/>
        <v>#DIV/0!</v>
      </c>
      <c r="AK75" s="201" t="e">
        <f t="shared" si="61"/>
        <v>#DIV/0!</v>
      </c>
      <c r="AL75" s="202"/>
      <c r="AM75" s="201" t="e">
        <f>AM45+AM57+AM72</f>
        <v>#DIV/0!</v>
      </c>
      <c r="AN75" s="150" t="e">
        <f>+AM75/AM$18*100</f>
        <v>#DIV/0!</v>
      </c>
    </row>
    <row r="76" spans="1:45" x14ac:dyDescent="0.25">
      <c r="A76" s="159" t="s">
        <v>210</v>
      </c>
      <c r="B76" s="189" t="e">
        <f t="shared" ref="B76:I76" si="62">B$75/B$18</f>
        <v>#DIV/0!</v>
      </c>
      <c r="C76" s="189" t="e">
        <f t="shared" si="62"/>
        <v>#DIV/0!</v>
      </c>
      <c r="D76" s="189" t="e">
        <f t="shared" si="62"/>
        <v>#DIV/0!</v>
      </c>
      <c r="E76" s="189" t="e">
        <f t="shared" si="62"/>
        <v>#DIV/0!</v>
      </c>
      <c r="F76" s="189" t="e">
        <f t="shared" si="62"/>
        <v>#DIV/0!</v>
      </c>
      <c r="G76" s="189" t="e">
        <f t="shared" si="62"/>
        <v>#DIV/0!</v>
      </c>
      <c r="H76" s="189" t="e">
        <f t="shared" si="62"/>
        <v>#DIV/0!</v>
      </c>
      <c r="I76" s="189" t="e">
        <f t="shared" si="62"/>
        <v>#DIV/0!</v>
      </c>
      <c r="J76" s="18"/>
      <c r="K76" s="203" t="e">
        <f>K$75/K$18</f>
        <v>#DIV/0!</v>
      </c>
      <c r="L76" s="189" t="e">
        <f>L$75/L$18</f>
        <v>#DIV/0!</v>
      </c>
      <c r="M76" s="189" t="e">
        <f>M$75/M$18</f>
        <v>#DIV/0!</v>
      </c>
      <c r="N76" s="189" t="e">
        <f>N$75/N$18</f>
        <v>#DIV/0!</v>
      </c>
      <c r="O76" s="189" t="e">
        <f>O$75/O$18</f>
        <v>#DIV/0!</v>
      </c>
      <c r="P76" s="18"/>
      <c r="Q76" s="189" t="e">
        <f>Q$75/Q$18</f>
        <v>#DIV/0!</v>
      </c>
      <c r="R76" s="189" t="e">
        <f>R$75/R$18</f>
        <v>#DIV/0!</v>
      </c>
      <c r="S76" s="18"/>
      <c r="T76" s="189" t="e">
        <f>T$75/T$18</f>
        <v>#DIV/0!</v>
      </c>
      <c r="U76" s="189" t="e">
        <f>U$75/U$18</f>
        <v>#DIV/0!</v>
      </c>
      <c r="V76" s="189" t="e">
        <f>V$75/V$18</f>
        <v>#DIV/0!</v>
      </c>
      <c r="W76" s="189" t="e">
        <f>W$75/W$18</f>
        <v>#DIV/0!</v>
      </c>
      <c r="X76" s="189" t="e">
        <f>X$75/X$18</f>
        <v>#DIV/0!</v>
      </c>
      <c r="Y76" s="18"/>
      <c r="Z76" s="189" t="e">
        <f t="shared" ref="Z76:AK76" si="63">Z$75/Z$18</f>
        <v>#DIV/0!</v>
      </c>
      <c r="AA76" s="189" t="e">
        <f t="shared" si="63"/>
        <v>#DIV/0!</v>
      </c>
      <c r="AB76" s="189" t="e">
        <f t="shared" si="63"/>
        <v>#DIV/0!</v>
      </c>
      <c r="AC76" s="189" t="e">
        <f t="shared" si="63"/>
        <v>#DIV/0!</v>
      </c>
      <c r="AD76" s="203" t="e">
        <f t="shared" si="63"/>
        <v>#DIV/0!</v>
      </c>
      <c r="AE76" s="203" t="e">
        <f t="shared" si="63"/>
        <v>#DIV/0!</v>
      </c>
      <c r="AF76" s="203" t="e">
        <f t="shared" si="63"/>
        <v>#DIV/0!</v>
      </c>
      <c r="AG76" s="203" t="e">
        <f t="shared" si="63"/>
        <v>#DIV/0!</v>
      </c>
      <c r="AH76" s="203" t="e">
        <f t="shared" si="63"/>
        <v>#DIV/0!</v>
      </c>
      <c r="AI76" s="203" t="e">
        <f t="shared" si="63"/>
        <v>#DIV/0!</v>
      </c>
      <c r="AJ76" s="203" t="e">
        <f t="shared" si="63"/>
        <v>#DIV/0!</v>
      </c>
      <c r="AK76" s="203" t="e">
        <f t="shared" si="63"/>
        <v>#DIV/0!</v>
      </c>
      <c r="AL76" s="204"/>
      <c r="AM76" s="189" t="e">
        <f>AM$75/AM$18</f>
        <v>#DIV/0!</v>
      </c>
      <c r="AN76" s="150"/>
    </row>
    <row r="77" spans="1:45" x14ac:dyDescent="0.25">
      <c r="A77" s="121"/>
      <c r="B77" s="131"/>
      <c r="C77" s="131"/>
      <c r="D77" s="131"/>
      <c r="E77" s="131"/>
      <c r="F77" s="131"/>
      <c r="G77" s="131"/>
      <c r="H77" s="131"/>
      <c r="I77" s="131"/>
      <c r="J77" s="144"/>
      <c r="K77" s="145"/>
      <c r="L77" s="131"/>
      <c r="M77" s="131"/>
      <c r="N77" s="131"/>
      <c r="O77" s="131"/>
      <c r="P77" s="144"/>
      <c r="Q77" s="131"/>
      <c r="R77" s="131"/>
      <c r="S77" s="144"/>
      <c r="T77" s="131"/>
      <c r="U77" s="131"/>
      <c r="V77" s="131"/>
      <c r="W77" s="131"/>
      <c r="X77" s="131"/>
      <c r="Y77" s="144"/>
      <c r="Z77" s="131"/>
      <c r="AA77" s="131"/>
      <c r="AB77" s="131"/>
      <c r="AC77" s="145"/>
      <c r="AD77" s="145"/>
      <c r="AE77" s="145"/>
      <c r="AF77" s="145"/>
      <c r="AG77" s="145"/>
      <c r="AH77" s="145"/>
      <c r="AI77" s="145"/>
      <c r="AJ77" s="145"/>
      <c r="AK77" s="145"/>
      <c r="AL77" s="146"/>
      <c r="AM77" s="147"/>
      <c r="AN77" s="120"/>
    </row>
    <row r="78" spans="1:45" x14ac:dyDescent="0.25">
      <c r="A78" s="373" t="s">
        <v>211</v>
      </c>
      <c r="B78" s="205" t="e">
        <f t="shared" ref="B78:H78" si="64">+B33-B75</f>
        <v>#DIV/0!</v>
      </c>
      <c r="C78" s="205" t="e">
        <f t="shared" si="64"/>
        <v>#DIV/0!</v>
      </c>
      <c r="D78" s="205" t="e">
        <f t="shared" si="64"/>
        <v>#DIV/0!</v>
      </c>
      <c r="E78" s="205" t="e">
        <f t="shared" si="64"/>
        <v>#DIV/0!</v>
      </c>
      <c r="F78" s="205" t="e">
        <f t="shared" si="64"/>
        <v>#DIV/0!</v>
      </c>
      <c r="G78" s="205" t="e">
        <f t="shared" si="64"/>
        <v>#DIV/0!</v>
      </c>
      <c r="H78" s="205" t="e">
        <f t="shared" si="64"/>
        <v>#DIV/0!</v>
      </c>
      <c r="I78" s="205" t="e">
        <f t="shared" ref="I78" si="65">+I33-I75</f>
        <v>#DIV/0!</v>
      </c>
      <c r="J78" s="206"/>
      <c r="K78" s="207" t="e">
        <f>+K33-K75</f>
        <v>#DIV/0!</v>
      </c>
      <c r="L78" s="205" t="e">
        <f>+L33-L75</f>
        <v>#DIV/0!</v>
      </c>
      <c r="M78" s="205" t="e">
        <f>+M33-M75</f>
        <v>#DIV/0!</v>
      </c>
      <c r="N78" s="205" t="e">
        <f>+N33-N75</f>
        <v>#DIV/0!</v>
      </c>
      <c r="O78" s="205" t="e">
        <f>+O33-O75</f>
        <v>#DIV/0!</v>
      </c>
      <c r="P78" s="206"/>
      <c r="Q78" s="205" t="e">
        <f>+Q33-Q75</f>
        <v>#DIV/0!</v>
      </c>
      <c r="R78" s="205" t="e">
        <f>+R33-R75</f>
        <v>#DIV/0!</v>
      </c>
      <c r="S78" s="206"/>
      <c r="T78" s="205" t="e">
        <f>+T33-T75</f>
        <v>#DIV/0!</v>
      </c>
      <c r="U78" s="205" t="e">
        <f>+U33-U75</f>
        <v>#DIV/0!</v>
      </c>
      <c r="V78" s="205" t="e">
        <f>+V33-V75</f>
        <v>#DIV/0!</v>
      </c>
      <c r="W78" s="205" t="e">
        <f>+W33-W75</f>
        <v>#DIV/0!</v>
      </c>
      <c r="X78" s="205" t="e">
        <f>+X33-X75</f>
        <v>#DIV/0!</v>
      </c>
      <c r="Y78" s="206"/>
      <c r="Z78" s="205" t="e">
        <f t="shared" ref="Z78:AK78" si="66">+Z33-Z75</f>
        <v>#DIV/0!</v>
      </c>
      <c r="AA78" s="205" t="e">
        <f t="shared" si="66"/>
        <v>#DIV/0!</v>
      </c>
      <c r="AB78" s="205" t="e">
        <f t="shared" si="66"/>
        <v>#DIV/0!</v>
      </c>
      <c r="AC78" s="205" t="e">
        <f t="shared" si="66"/>
        <v>#DIV/0!</v>
      </c>
      <c r="AD78" s="207" t="e">
        <f t="shared" si="66"/>
        <v>#DIV/0!</v>
      </c>
      <c r="AE78" s="207" t="e">
        <f t="shared" si="66"/>
        <v>#DIV/0!</v>
      </c>
      <c r="AF78" s="207" t="e">
        <f t="shared" si="66"/>
        <v>#DIV/0!</v>
      </c>
      <c r="AG78" s="207" t="e">
        <f t="shared" si="66"/>
        <v>#DIV/0!</v>
      </c>
      <c r="AH78" s="207" t="e">
        <f t="shared" si="66"/>
        <v>#DIV/0!</v>
      </c>
      <c r="AI78" s="207" t="e">
        <f t="shared" si="66"/>
        <v>#DIV/0!</v>
      </c>
      <c r="AJ78" s="207" t="e">
        <f t="shared" si="66"/>
        <v>#DIV/0!</v>
      </c>
      <c r="AK78" s="207" t="e">
        <f t="shared" si="66"/>
        <v>#DIV/0!</v>
      </c>
      <c r="AL78" s="208"/>
      <c r="AM78" s="209" t="e">
        <f>+AM33-AM75</f>
        <v>#DIV/0!</v>
      </c>
      <c r="AN78" s="210" t="e">
        <f>+AM78/AM$18*100</f>
        <v>#DIV/0!</v>
      </c>
    </row>
    <row r="79" spans="1:45" x14ac:dyDescent="0.25">
      <c r="A79" s="373"/>
      <c r="B79" s="211" t="e">
        <f t="shared" ref="B79:H79" si="67">+B78/B18</f>
        <v>#DIV/0!</v>
      </c>
      <c r="C79" s="211" t="e">
        <f t="shared" si="67"/>
        <v>#DIV/0!</v>
      </c>
      <c r="D79" s="211" t="e">
        <f t="shared" si="67"/>
        <v>#DIV/0!</v>
      </c>
      <c r="E79" s="211" t="e">
        <f t="shared" si="67"/>
        <v>#DIV/0!</v>
      </c>
      <c r="F79" s="211" t="e">
        <f t="shared" si="67"/>
        <v>#DIV/0!</v>
      </c>
      <c r="G79" s="211" t="e">
        <f t="shared" si="67"/>
        <v>#DIV/0!</v>
      </c>
      <c r="H79" s="211" t="e">
        <f t="shared" si="67"/>
        <v>#DIV/0!</v>
      </c>
      <c r="I79" s="211" t="e">
        <f t="shared" ref="I79" si="68">+I78/I18</f>
        <v>#DIV/0!</v>
      </c>
      <c r="J79" s="211"/>
      <c r="K79" s="211" t="e">
        <f>+K78/K18</f>
        <v>#DIV/0!</v>
      </c>
      <c r="L79" s="211" t="e">
        <f>+L78/L18</f>
        <v>#DIV/0!</v>
      </c>
      <c r="M79" s="211" t="e">
        <f>+M78/M18</f>
        <v>#DIV/0!</v>
      </c>
      <c r="N79" s="211" t="e">
        <f>+N78/N18</f>
        <v>#DIV/0!</v>
      </c>
      <c r="O79" s="211" t="e">
        <f>+O78/O18</f>
        <v>#DIV/0!</v>
      </c>
      <c r="P79" s="211"/>
      <c r="Q79" s="211" t="e">
        <f>+Q78/Q18</f>
        <v>#DIV/0!</v>
      </c>
      <c r="R79" s="211" t="e">
        <f>+R78/R18</f>
        <v>#DIV/0!</v>
      </c>
      <c r="S79" s="211"/>
      <c r="T79" s="211" t="e">
        <f>+T78/T18</f>
        <v>#DIV/0!</v>
      </c>
      <c r="U79" s="211" t="e">
        <f>+U78/U18</f>
        <v>#DIV/0!</v>
      </c>
      <c r="V79" s="211" t="e">
        <f>+V78/V18</f>
        <v>#DIV/0!</v>
      </c>
      <c r="W79" s="211" t="e">
        <f>+W78/W18</f>
        <v>#DIV/0!</v>
      </c>
      <c r="X79" s="211" t="e">
        <f>+X78/X18</f>
        <v>#DIV/0!</v>
      </c>
      <c r="Y79" s="211"/>
      <c r="Z79" s="211" t="e">
        <f t="shared" ref="Z79:AK79" si="69">+Z78/Z18</f>
        <v>#DIV/0!</v>
      </c>
      <c r="AA79" s="211" t="e">
        <f t="shared" si="69"/>
        <v>#DIV/0!</v>
      </c>
      <c r="AB79" s="211" t="e">
        <f t="shared" si="69"/>
        <v>#DIV/0!</v>
      </c>
      <c r="AC79" s="211" t="e">
        <f t="shared" si="69"/>
        <v>#DIV/0!</v>
      </c>
      <c r="AD79" s="211" t="e">
        <f t="shared" si="69"/>
        <v>#DIV/0!</v>
      </c>
      <c r="AE79" s="211" t="e">
        <f t="shared" si="69"/>
        <v>#DIV/0!</v>
      </c>
      <c r="AF79" s="211" t="e">
        <f t="shared" si="69"/>
        <v>#DIV/0!</v>
      </c>
      <c r="AG79" s="211" t="e">
        <f t="shared" si="69"/>
        <v>#DIV/0!</v>
      </c>
      <c r="AH79" s="211" t="e">
        <f t="shared" si="69"/>
        <v>#DIV/0!</v>
      </c>
      <c r="AI79" s="211" t="e">
        <f t="shared" si="69"/>
        <v>#DIV/0!</v>
      </c>
      <c r="AJ79" s="211" t="e">
        <f t="shared" si="69"/>
        <v>#DIV/0!</v>
      </c>
      <c r="AK79" s="211" t="e">
        <f t="shared" si="69"/>
        <v>#DIV/0!</v>
      </c>
      <c r="AL79" s="212"/>
      <c r="AM79" s="211" t="e">
        <f>+AM78/AM18</f>
        <v>#DIV/0!</v>
      </c>
      <c r="AN79" s="213"/>
    </row>
    <row r="80" spans="1:45" x14ac:dyDescent="0.25">
      <c r="A80" s="214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1"/>
      <c r="AN80" s="213"/>
      <c r="AP80" s="216"/>
      <c r="AQ80" s="216"/>
      <c r="AR80" s="216"/>
    </row>
    <row r="81" spans="1:44" x14ac:dyDescent="0.25">
      <c r="A81" s="217" t="s">
        <v>212</v>
      </c>
      <c r="B81" s="146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7"/>
      <c r="AN81" s="120"/>
      <c r="AP81" s="216"/>
      <c r="AQ81" s="216"/>
      <c r="AR81" s="216"/>
    </row>
    <row r="82" spans="1:44" x14ac:dyDescent="0.25">
      <c r="A82" s="218" t="s">
        <v>213</v>
      </c>
      <c r="B82" s="146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7"/>
      <c r="AN82" s="219" t="e">
        <f t="shared" ref="AN82:AN91" si="70">+AM82/AM$18*100</f>
        <v>#DIV/0!</v>
      </c>
      <c r="AR82" s="216"/>
    </row>
    <row r="83" spans="1:44" x14ac:dyDescent="0.25">
      <c r="A83" s="220" t="s">
        <v>214</v>
      </c>
      <c r="B83" s="146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7"/>
      <c r="AN83" s="221" t="e">
        <f t="shared" si="70"/>
        <v>#DIV/0!</v>
      </c>
    </row>
    <row r="84" spans="1:44" x14ac:dyDescent="0.25">
      <c r="A84" s="222" t="s">
        <v>215</v>
      </c>
      <c r="B84" s="146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7"/>
      <c r="AN84" s="120" t="e">
        <f t="shared" si="70"/>
        <v>#DIV/0!</v>
      </c>
    </row>
    <row r="85" spans="1:44" x14ac:dyDescent="0.25">
      <c r="A85" s="223" t="s">
        <v>216</v>
      </c>
      <c r="B85" s="146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7"/>
      <c r="AN85" s="120" t="e">
        <f t="shared" si="70"/>
        <v>#DIV/0!</v>
      </c>
    </row>
    <row r="86" spans="1:44" x14ac:dyDescent="0.25">
      <c r="A86" s="222" t="s">
        <v>105</v>
      </c>
      <c r="B86" s="224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6"/>
      <c r="AN86" s="120" t="e">
        <f t="shared" si="70"/>
        <v>#DIV/0!</v>
      </c>
    </row>
    <row r="87" spans="1:44" x14ac:dyDescent="0.25">
      <c r="A87" s="222" t="s">
        <v>217</v>
      </c>
      <c r="B87" s="224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6"/>
      <c r="AN87" s="120" t="e">
        <f t="shared" si="70"/>
        <v>#DIV/0!</v>
      </c>
    </row>
    <row r="88" spans="1:44" x14ac:dyDescent="0.25">
      <c r="A88" s="222" t="s">
        <v>218</v>
      </c>
      <c r="B88" s="224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  <c r="AI88" s="225"/>
      <c r="AJ88" s="225"/>
      <c r="AK88" s="225"/>
      <c r="AL88" s="225"/>
      <c r="AM88" s="226"/>
      <c r="AN88" s="120" t="e">
        <f t="shared" si="70"/>
        <v>#DIV/0!</v>
      </c>
    </row>
    <row r="89" spans="1:44" x14ac:dyDescent="0.25">
      <c r="A89" s="130" t="s">
        <v>219</v>
      </c>
      <c r="B89" s="19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122"/>
      <c r="AN89" s="120" t="e">
        <f t="shared" si="70"/>
        <v>#DIV/0!</v>
      </c>
    </row>
    <row r="90" spans="1:44" ht="15.75" customHeight="1" thickBot="1" x14ac:dyDescent="0.3">
      <c r="A90" s="130" t="s">
        <v>108</v>
      </c>
      <c r="B90" s="146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22"/>
      <c r="AN90" s="120" t="e">
        <f t="shared" si="70"/>
        <v>#DIV/0!</v>
      </c>
    </row>
    <row r="91" spans="1:44" ht="16.5" customHeight="1" thickBot="1" x14ac:dyDescent="0.3">
      <c r="A91" s="228" t="s">
        <v>220</v>
      </c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149">
        <f>SUM(AM82:AM88)-AM89-AM90</f>
        <v>0</v>
      </c>
      <c r="AN91" s="150" t="e">
        <f t="shared" si="70"/>
        <v>#DIV/0!</v>
      </c>
    </row>
    <row r="92" spans="1:44" x14ac:dyDescent="0.25">
      <c r="A92" s="113"/>
      <c r="B92" s="113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200" t="e">
        <f>AM91/AM18</f>
        <v>#DIV/0!</v>
      </c>
      <c r="AN92" s="92"/>
    </row>
    <row r="93" spans="1:44" x14ac:dyDescent="0.25">
      <c r="A93" s="229" t="s">
        <v>221</v>
      </c>
      <c r="B93" s="230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  <c r="N93" s="231"/>
      <c r="O93" s="231"/>
      <c r="P93" s="231"/>
      <c r="Q93" s="231"/>
      <c r="R93" s="231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1"/>
      <c r="AD93" s="231"/>
      <c r="AE93" s="231"/>
      <c r="AF93" s="231"/>
      <c r="AG93" s="231"/>
      <c r="AH93" s="231"/>
      <c r="AI93" s="231"/>
      <c r="AJ93" s="231"/>
      <c r="AK93" s="231"/>
      <c r="AL93" s="231"/>
      <c r="AM93" s="232" t="e">
        <f>AM78-AM91</f>
        <v>#DIV/0!</v>
      </c>
      <c r="AN93" s="233" t="e">
        <f>+AM93/AM$18*100</f>
        <v>#DIV/0!</v>
      </c>
    </row>
    <row r="94" spans="1:44" x14ac:dyDescent="0.25">
      <c r="A94" s="234" t="s">
        <v>222</v>
      </c>
      <c r="B94" s="235"/>
      <c r="C94" s="236"/>
      <c r="D94" s="236"/>
      <c r="E94" s="236"/>
      <c r="F94" s="236"/>
      <c r="G94" s="236"/>
      <c r="H94" s="236"/>
      <c r="I94" s="236"/>
      <c r="J94" s="236"/>
      <c r="K94" s="237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36"/>
      <c r="AD94" s="236"/>
      <c r="AE94" s="236"/>
      <c r="AF94" s="236"/>
      <c r="AG94" s="236"/>
      <c r="AH94" s="236"/>
      <c r="AI94" s="236"/>
      <c r="AJ94" s="236"/>
      <c r="AK94" s="236"/>
      <c r="AL94" s="236"/>
      <c r="AM94" s="238" t="e">
        <f>+AM93/AM18</f>
        <v>#DIV/0!</v>
      </c>
      <c r="AN94" s="238"/>
    </row>
    <row r="95" spans="1:44" x14ac:dyDescent="0.25">
      <c r="A95" s="130"/>
      <c r="B95" s="113"/>
      <c r="C95" s="92"/>
      <c r="D95" s="92"/>
      <c r="E95" s="92"/>
      <c r="F95" s="92"/>
      <c r="G95" s="92"/>
      <c r="H95" s="92"/>
      <c r="I95" s="92"/>
      <c r="J95" s="92"/>
      <c r="K95" s="239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121"/>
      <c r="AN95" s="125"/>
    </row>
    <row r="96" spans="1:44" x14ac:dyDescent="0.25">
      <c r="A96" s="130" t="s">
        <v>223</v>
      </c>
      <c r="B96" s="240"/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26"/>
      <c r="AN96" s="120" t="e">
        <f>+AM96/AM$18*100</f>
        <v>#DIV/0!</v>
      </c>
    </row>
    <row r="97" spans="1:40" ht="15.75" customHeight="1" thickBot="1" x14ac:dyDescent="0.3">
      <c r="A97" s="130"/>
      <c r="B97" s="113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242"/>
      <c r="AN97" s="243"/>
    </row>
    <row r="98" spans="1:40" ht="15.75" customHeight="1" thickBot="1" x14ac:dyDescent="0.3">
      <c r="A98" s="244" t="s">
        <v>224</v>
      </c>
      <c r="B98" s="245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7" t="e">
        <f>+AM93-AM96</f>
        <v>#DIV/0!</v>
      </c>
      <c r="AN98" s="248" t="e">
        <f>+AM98/AM$18*100</f>
        <v>#DIV/0!</v>
      </c>
    </row>
    <row r="99" spans="1:40" ht="15.75" customHeight="1" thickBot="1" x14ac:dyDescent="0.3">
      <c r="A99" s="249"/>
      <c r="B99" s="250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M99" s="252" t="e">
        <f>+AM98/$AM$18</f>
        <v>#DIV/0!</v>
      </c>
      <c r="AN99" s="252"/>
    </row>
  </sheetData>
  <mergeCells count="13">
    <mergeCell ref="A60:A61"/>
    <mergeCell ref="A72:A73"/>
    <mergeCell ref="A78:A79"/>
    <mergeCell ref="Z4:AK4"/>
    <mergeCell ref="A21:A22"/>
    <mergeCell ref="A30:A31"/>
    <mergeCell ref="A45:A46"/>
    <mergeCell ref="A48:A49"/>
    <mergeCell ref="K4:O4"/>
    <mergeCell ref="Q4:R4"/>
    <mergeCell ref="T4:X4"/>
    <mergeCell ref="A57:A58"/>
    <mergeCell ref="B4:I4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L99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78" sqref="I78"/>
    </sheetView>
  </sheetViews>
  <sheetFormatPr baseColWidth="10" defaultColWidth="8.85546875" defaultRowHeight="15" x14ac:dyDescent="0.25"/>
  <cols>
    <col min="1" max="1" width="41.42578125" style="2" customWidth="1"/>
    <col min="2" max="2" width="17.42578125" style="2" customWidth="1"/>
    <col min="3" max="3" width="12.42578125" style="2" customWidth="1"/>
    <col min="4" max="4" width="12.85546875" style="2" customWidth="1"/>
    <col min="5" max="5" width="15" style="2" customWidth="1"/>
    <col min="6" max="6" width="13.42578125" style="2" customWidth="1"/>
    <col min="7" max="7" width="12.42578125" style="2" customWidth="1"/>
    <col min="8" max="9" width="13.42578125" style="2" customWidth="1"/>
    <col min="10" max="10" width="12.42578125" style="2" customWidth="1"/>
    <col min="11" max="11" width="13" style="2" customWidth="1"/>
    <col min="12" max="12" width="15.42578125" style="2" customWidth="1"/>
    <col min="13" max="13" width="15.85546875" style="2" customWidth="1"/>
    <col min="14" max="14" width="12.85546875" style="2" customWidth="1"/>
    <col min="15" max="15" width="10.7109375" style="2" customWidth="1"/>
    <col min="16" max="16" width="2.28515625" style="2" customWidth="1"/>
    <col min="17" max="17" width="11.140625" style="2" customWidth="1"/>
    <col min="18" max="18" width="10.7109375" style="2" customWidth="1"/>
    <col min="19" max="19" width="12.42578125" style="2" customWidth="1"/>
    <col min="20" max="20" width="11.7109375" style="2" customWidth="1"/>
    <col min="21" max="21" width="13.85546875" style="2" customWidth="1"/>
    <col min="22" max="22" width="11.28515625" style="2" customWidth="1"/>
    <col min="23" max="23" width="18.42578125" style="2" customWidth="1"/>
    <col min="24" max="24" width="12.28515625" style="2" customWidth="1"/>
    <col min="25" max="25" width="11.7109375" style="2" customWidth="1"/>
    <col min="26" max="26" width="10.7109375" style="2" customWidth="1"/>
    <col min="27" max="27" width="11" style="2" customWidth="1"/>
    <col min="28" max="28" width="10.7109375" style="2" customWidth="1"/>
    <col min="29" max="29" width="10.85546875" style="2" customWidth="1"/>
    <col min="30" max="30" width="11.28515625" style="2" customWidth="1"/>
    <col min="31" max="31" width="16.28515625" style="2" customWidth="1"/>
    <col min="32" max="32" width="10.85546875" style="2" customWidth="1"/>
    <col min="33" max="33" width="10.7109375" style="2" customWidth="1"/>
    <col min="34" max="34" width="11.28515625" style="2" customWidth="1"/>
    <col min="35" max="37" width="15.42578125" style="2" customWidth="1"/>
    <col min="38" max="38" width="12" style="2" customWidth="1"/>
    <col min="39" max="39" width="17.42578125" style="2" customWidth="1"/>
    <col min="40" max="40" width="6.42578125" style="2" customWidth="1"/>
    <col min="41" max="41" width="13.7109375" style="2" customWidth="1"/>
    <col min="42" max="42" width="14" style="2" customWidth="1"/>
    <col min="43" max="43" width="15.7109375" style="2" customWidth="1"/>
    <col min="44" max="44" width="13.28515625" style="2" customWidth="1"/>
    <col min="45" max="45" width="15.85546875" style="2" customWidth="1"/>
    <col min="46" max="258" width="11.42578125" style="2"/>
    <col min="259" max="259" width="57.140625" style="2" customWidth="1"/>
    <col min="260" max="260" width="48" style="2" customWidth="1"/>
    <col min="261" max="261" width="56.42578125" style="2" customWidth="1"/>
    <col min="262" max="262" width="15" style="2" customWidth="1"/>
    <col min="263" max="264" width="11.7109375" style="2" customWidth="1"/>
    <col min="265" max="265" width="12.42578125" style="2" customWidth="1"/>
    <col min="266" max="266" width="11.42578125" style="2"/>
    <col min="267" max="267" width="10.7109375" style="2" customWidth="1"/>
    <col min="268" max="268" width="11.7109375" style="2" customWidth="1"/>
    <col min="269" max="269" width="2.28515625" style="2" customWidth="1"/>
    <col min="270" max="270" width="11.7109375" style="2" customWidth="1"/>
    <col min="271" max="271" width="12.85546875" style="2" customWidth="1"/>
    <col min="272" max="272" width="13.28515625" style="2" customWidth="1"/>
    <col min="273" max="274" width="10.7109375" style="2" customWidth="1"/>
    <col min="275" max="275" width="2.28515625" style="2" customWidth="1"/>
    <col min="276" max="276" width="11.140625" style="2" customWidth="1"/>
    <col min="277" max="277" width="10.7109375" style="2" customWidth="1"/>
    <col min="278" max="278" width="2.28515625" style="2" customWidth="1"/>
    <col min="279" max="279" width="11.7109375" style="2" customWidth="1"/>
    <col min="280" max="280" width="11.28515625" style="2" customWidth="1"/>
    <col min="281" max="281" width="10.7109375" style="2" customWidth="1"/>
    <col min="282" max="282" width="15.7109375" style="2" customWidth="1"/>
    <col min="283" max="283" width="2.28515625" style="2" customWidth="1"/>
    <col min="284" max="284" width="10.7109375" style="2" customWidth="1"/>
    <col min="285" max="285" width="11.42578125" style="2"/>
    <col min="286" max="287" width="10.7109375" style="2" customWidth="1"/>
    <col min="288" max="288" width="11.28515625" style="2" customWidth="1"/>
    <col min="289" max="289" width="16.28515625" style="2" customWidth="1"/>
    <col min="290" max="291" width="10.7109375" style="2" customWidth="1"/>
    <col min="292" max="292" width="11.28515625" style="2" customWidth="1"/>
    <col min="293" max="293" width="15.42578125" style="2" customWidth="1"/>
    <col min="294" max="294" width="2.140625" style="2" customWidth="1"/>
    <col min="295" max="295" width="13.28515625" style="2" customWidth="1"/>
    <col min="296" max="296" width="6.7109375" style="2" customWidth="1"/>
    <col min="297" max="297" width="17.85546875" style="2" customWidth="1"/>
    <col min="298" max="298" width="12.7109375" style="2" customWidth="1"/>
    <col min="299" max="299" width="13.7109375" style="2" customWidth="1"/>
    <col min="300" max="514" width="11.42578125" style="2"/>
    <col min="515" max="515" width="57.140625" style="2" customWidth="1"/>
    <col min="516" max="516" width="48" style="2" customWidth="1"/>
    <col min="517" max="517" width="56.42578125" style="2" customWidth="1"/>
    <col min="518" max="518" width="15" style="2" customWidth="1"/>
    <col min="519" max="520" width="11.7109375" style="2" customWidth="1"/>
    <col min="521" max="521" width="12.42578125" style="2" customWidth="1"/>
    <col min="522" max="522" width="11.42578125" style="2"/>
    <col min="523" max="523" width="10.7109375" style="2" customWidth="1"/>
    <col min="524" max="524" width="11.7109375" style="2" customWidth="1"/>
    <col min="525" max="525" width="2.28515625" style="2" customWidth="1"/>
    <col min="526" max="526" width="11.7109375" style="2" customWidth="1"/>
    <col min="527" max="527" width="12.85546875" style="2" customWidth="1"/>
    <col min="528" max="528" width="13.28515625" style="2" customWidth="1"/>
    <col min="529" max="530" width="10.7109375" style="2" customWidth="1"/>
    <col min="531" max="531" width="2.28515625" style="2" customWidth="1"/>
    <col min="532" max="532" width="11.140625" style="2" customWidth="1"/>
    <col min="533" max="533" width="10.7109375" style="2" customWidth="1"/>
    <col min="534" max="534" width="2.28515625" style="2" customWidth="1"/>
    <col min="535" max="535" width="11.7109375" style="2" customWidth="1"/>
    <col min="536" max="536" width="11.28515625" style="2" customWidth="1"/>
    <col min="537" max="537" width="10.7109375" style="2" customWidth="1"/>
    <col min="538" max="538" width="15.7109375" style="2" customWidth="1"/>
    <col min="539" max="539" width="2.28515625" style="2" customWidth="1"/>
    <col min="540" max="540" width="10.7109375" style="2" customWidth="1"/>
    <col min="541" max="541" width="11.42578125" style="2"/>
    <col min="542" max="543" width="10.7109375" style="2" customWidth="1"/>
    <col min="544" max="544" width="11.28515625" style="2" customWidth="1"/>
    <col min="545" max="545" width="16.28515625" style="2" customWidth="1"/>
    <col min="546" max="547" width="10.7109375" style="2" customWidth="1"/>
    <col min="548" max="548" width="11.28515625" style="2" customWidth="1"/>
    <col min="549" max="549" width="15.42578125" style="2" customWidth="1"/>
    <col min="550" max="550" width="2.140625" style="2" customWidth="1"/>
    <col min="551" max="551" width="13.28515625" style="2" customWidth="1"/>
    <col min="552" max="552" width="6.7109375" style="2" customWidth="1"/>
    <col min="553" max="553" width="17.85546875" style="2" customWidth="1"/>
    <col min="554" max="554" width="12.7109375" style="2" customWidth="1"/>
    <col min="555" max="555" width="13.7109375" style="2" customWidth="1"/>
    <col min="556" max="770" width="11.42578125" style="2"/>
    <col min="771" max="771" width="57.140625" style="2" customWidth="1"/>
    <col min="772" max="772" width="48" style="2" customWidth="1"/>
    <col min="773" max="773" width="56.42578125" style="2" customWidth="1"/>
    <col min="774" max="774" width="15" style="2" customWidth="1"/>
    <col min="775" max="776" width="11.7109375" style="2" customWidth="1"/>
    <col min="777" max="777" width="12.42578125" style="2" customWidth="1"/>
    <col min="778" max="778" width="11.42578125" style="2"/>
    <col min="779" max="779" width="10.7109375" style="2" customWidth="1"/>
    <col min="780" max="780" width="11.7109375" style="2" customWidth="1"/>
    <col min="781" max="781" width="2.28515625" style="2" customWidth="1"/>
    <col min="782" max="782" width="11.7109375" style="2" customWidth="1"/>
    <col min="783" max="783" width="12.85546875" style="2" customWidth="1"/>
    <col min="784" max="784" width="13.28515625" style="2" customWidth="1"/>
    <col min="785" max="786" width="10.7109375" style="2" customWidth="1"/>
    <col min="787" max="787" width="2.28515625" style="2" customWidth="1"/>
    <col min="788" max="788" width="11.140625" style="2" customWidth="1"/>
    <col min="789" max="789" width="10.7109375" style="2" customWidth="1"/>
    <col min="790" max="790" width="2.28515625" style="2" customWidth="1"/>
    <col min="791" max="791" width="11.7109375" style="2" customWidth="1"/>
    <col min="792" max="792" width="11.28515625" style="2" customWidth="1"/>
    <col min="793" max="793" width="10.7109375" style="2" customWidth="1"/>
    <col min="794" max="794" width="15.7109375" style="2" customWidth="1"/>
    <col min="795" max="795" width="2.28515625" style="2" customWidth="1"/>
    <col min="796" max="796" width="10.7109375" style="2" customWidth="1"/>
    <col min="797" max="797" width="11.42578125" style="2"/>
    <col min="798" max="799" width="10.7109375" style="2" customWidth="1"/>
    <col min="800" max="800" width="11.28515625" style="2" customWidth="1"/>
    <col min="801" max="801" width="16.28515625" style="2" customWidth="1"/>
    <col min="802" max="803" width="10.7109375" style="2" customWidth="1"/>
    <col min="804" max="804" width="11.28515625" style="2" customWidth="1"/>
    <col min="805" max="805" width="15.42578125" style="2" customWidth="1"/>
    <col min="806" max="806" width="2.140625" style="2" customWidth="1"/>
    <col min="807" max="807" width="13.28515625" style="2" customWidth="1"/>
    <col min="808" max="808" width="6.7109375" style="2" customWidth="1"/>
    <col min="809" max="809" width="17.85546875" style="2" customWidth="1"/>
    <col min="810" max="810" width="12.7109375" style="2" customWidth="1"/>
    <col min="811" max="811" width="13.7109375" style="2" customWidth="1"/>
    <col min="812" max="1026" width="11.42578125" style="2"/>
  </cols>
  <sheetData>
    <row r="1" spans="1:40" x14ac:dyDescent="0.25">
      <c r="A1" s="361" t="s">
        <v>67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</row>
    <row r="2" spans="1:40" x14ac:dyDescent="0.25">
      <c r="A2" s="361" t="s">
        <v>394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</row>
    <row r="3" spans="1:40" ht="15.75" customHeight="1" thickBot="1" x14ac:dyDescent="0.3">
      <c r="A3" s="361" t="s">
        <v>115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Y3" s="90"/>
      <c r="Z3" s="90" t="s">
        <v>116</v>
      </c>
      <c r="AA3" s="90" t="s">
        <v>116</v>
      </c>
      <c r="AB3" s="90" t="s">
        <v>116</v>
      </c>
      <c r="AC3" s="90" t="s">
        <v>117</v>
      </c>
      <c r="AD3" s="90" t="s">
        <v>117</v>
      </c>
      <c r="AE3" s="90" t="s">
        <v>117</v>
      </c>
      <c r="AF3" s="90" t="s">
        <v>117</v>
      </c>
      <c r="AG3" s="90" t="s">
        <v>116</v>
      </c>
      <c r="AH3" s="90" t="s">
        <v>116</v>
      </c>
      <c r="AI3" s="90" t="s">
        <v>116</v>
      </c>
      <c r="AJ3" s="90" t="s">
        <v>117</v>
      </c>
      <c r="AK3" s="90" t="s">
        <v>117</v>
      </c>
      <c r="AL3" s="90"/>
      <c r="AM3" s="90"/>
      <c r="AN3" s="90"/>
    </row>
    <row r="4" spans="1:40" ht="15.75" customHeight="1" thickBot="1" x14ac:dyDescent="0.3">
      <c r="A4" s="91"/>
      <c r="B4" s="385" t="s">
        <v>118</v>
      </c>
      <c r="C4" s="386"/>
      <c r="D4" s="386"/>
      <c r="E4" s="386"/>
      <c r="F4" s="386"/>
      <c r="G4" s="386"/>
      <c r="H4" s="386"/>
      <c r="I4" s="387"/>
      <c r="J4" s="91"/>
      <c r="K4" s="374" t="s">
        <v>119</v>
      </c>
      <c r="L4" s="374"/>
      <c r="M4" s="374"/>
      <c r="N4" s="374"/>
      <c r="O4" s="374"/>
      <c r="P4" s="91"/>
      <c r="Q4" s="379" t="s">
        <v>120</v>
      </c>
      <c r="R4" s="379"/>
      <c r="S4" s="91"/>
      <c r="T4" s="374" t="s">
        <v>121</v>
      </c>
      <c r="U4" s="374"/>
      <c r="V4" s="374"/>
      <c r="W4" s="374"/>
      <c r="X4" s="374"/>
      <c r="Y4" s="91"/>
      <c r="Z4" s="374" t="s">
        <v>122</v>
      </c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91"/>
      <c r="AM4" s="91"/>
      <c r="AN4" s="91"/>
    </row>
    <row r="5" spans="1:40" x14ac:dyDescent="0.25">
      <c r="A5" s="92"/>
      <c r="B5" s="93" t="s">
        <v>123</v>
      </c>
      <c r="C5" s="94" t="s">
        <v>124</v>
      </c>
      <c r="D5" s="95" t="s">
        <v>125</v>
      </c>
      <c r="E5" s="95" t="s">
        <v>126</v>
      </c>
      <c r="F5" s="95" t="s">
        <v>127</v>
      </c>
      <c r="G5" s="96" t="s">
        <v>128</v>
      </c>
      <c r="H5" s="96" t="s">
        <v>129</v>
      </c>
      <c r="I5" s="96" t="s">
        <v>395</v>
      </c>
      <c r="J5" s="91"/>
      <c r="K5" s="93" t="s">
        <v>130</v>
      </c>
      <c r="L5" s="93" t="s">
        <v>131</v>
      </c>
      <c r="M5" s="96" t="s">
        <v>132</v>
      </c>
      <c r="N5" s="95" t="s">
        <v>133</v>
      </c>
      <c r="O5" s="96" t="s">
        <v>134</v>
      </c>
      <c r="P5" s="91"/>
      <c r="Q5" s="94" t="s">
        <v>135</v>
      </c>
      <c r="R5" s="97" t="s">
        <v>136</v>
      </c>
      <c r="S5" s="91"/>
      <c r="T5" s="98" t="s">
        <v>137</v>
      </c>
      <c r="U5" s="99" t="s">
        <v>138</v>
      </c>
      <c r="V5" s="100" t="s">
        <v>139</v>
      </c>
      <c r="W5" s="101" t="s">
        <v>140</v>
      </c>
      <c r="X5" s="101" t="s">
        <v>225</v>
      </c>
      <c r="Y5" s="91"/>
      <c r="Z5" s="93" t="s">
        <v>142</v>
      </c>
      <c r="AA5" s="93" t="s">
        <v>143</v>
      </c>
      <c r="AB5" s="102" t="s">
        <v>144</v>
      </c>
      <c r="AC5" s="93" t="s">
        <v>145</v>
      </c>
      <c r="AD5" s="97" t="s">
        <v>146</v>
      </c>
      <c r="AE5" s="97" t="s">
        <v>147</v>
      </c>
      <c r="AF5" s="97" t="s">
        <v>148</v>
      </c>
      <c r="AG5" s="97" t="s">
        <v>149</v>
      </c>
      <c r="AH5" s="97" t="s">
        <v>150</v>
      </c>
      <c r="AI5" s="97" t="s">
        <v>151</v>
      </c>
      <c r="AJ5" s="97" t="s">
        <v>226</v>
      </c>
      <c r="AK5" s="97" t="s">
        <v>227</v>
      </c>
      <c r="AL5" s="91"/>
      <c r="AM5" s="93" t="s">
        <v>153</v>
      </c>
      <c r="AN5" s="95" t="s">
        <v>4</v>
      </c>
    </row>
    <row r="6" spans="1:40" ht="15.75" customHeight="1" thickBot="1" x14ac:dyDescent="0.3">
      <c r="A6" s="92"/>
      <c r="B6" s="103"/>
      <c r="C6" s="104"/>
      <c r="D6" s="105"/>
      <c r="E6" s="105"/>
      <c r="F6" s="105"/>
      <c r="G6" s="106"/>
      <c r="H6" s="106"/>
      <c r="I6" s="106"/>
      <c r="J6" s="91"/>
      <c r="K6" s="103"/>
      <c r="L6" s="103"/>
      <c r="M6" s="106"/>
      <c r="N6" s="105"/>
      <c r="O6" s="106"/>
      <c r="P6" s="91"/>
      <c r="Q6" s="104" t="s">
        <v>154</v>
      </c>
      <c r="R6" s="107" t="s">
        <v>155</v>
      </c>
      <c r="S6" s="91"/>
      <c r="T6" s="103"/>
      <c r="U6" s="104"/>
      <c r="V6" s="105"/>
      <c r="W6" s="106"/>
      <c r="X6" s="106"/>
      <c r="Y6" s="91"/>
      <c r="Z6" s="103" t="s">
        <v>156</v>
      </c>
      <c r="AA6" s="103" t="s">
        <v>157</v>
      </c>
      <c r="AB6" s="108" t="s">
        <v>155</v>
      </c>
      <c r="AC6" s="103" t="s">
        <v>158</v>
      </c>
      <c r="AD6" s="107" t="s">
        <v>159</v>
      </c>
      <c r="AE6" s="107" t="s">
        <v>160</v>
      </c>
      <c r="AF6" s="107" t="s">
        <v>161</v>
      </c>
      <c r="AG6" s="107" t="s">
        <v>162</v>
      </c>
      <c r="AH6" s="107" t="s">
        <v>163</v>
      </c>
      <c r="AI6" s="107" t="s">
        <v>164</v>
      </c>
      <c r="AJ6" s="107" t="s">
        <v>165</v>
      </c>
      <c r="AK6" s="107" t="s">
        <v>166</v>
      </c>
      <c r="AL6" s="91"/>
      <c r="AM6" s="103"/>
      <c r="AN6" s="105"/>
    </row>
    <row r="7" spans="1:40" x14ac:dyDescent="0.25">
      <c r="A7" s="109"/>
      <c r="B7" s="110"/>
      <c r="C7" s="110"/>
      <c r="D7" s="110"/>
      <c r="E7" s="110"/>
      <c r="F7" s="110"/>
      <c r="G7" s="111"/>
      <c r="H7" s="111"/>
      <c r="I7" s="111"/>
      <c r="J7" s="92"/>
      <c r="K7" s="112"/>
      <c r="L7" s="110"/>
      <c r="M7" s="110"/>
      <c r="N7" s="110"/>
      <c r="O7" s="110"/>
      <c r="P7" s="92"/>
      <c r="Q7" s="110"/>
      <c r="R7" s="110"/>
      <c r="S7" s="92"/>
      <c r="T7" s="110"/>
      <c r="U7" s="110"/>
      <c r="V7" s="112"/>
      <c r="W7" s="112"/>
      <c r="X7" s="112"/>
      <c r="Y7" s="92"/>
      <c r="Z7" s="110"/>
      <c r="AA7" s="110"/>
      <c r="AB7" s="110"/>
      <c r="AC7" s="110"/>
      <c r="AD7" s="112"/>
      <c r="AE7" s="112"/>
      <c r="AF7" s="112"/>
      <c r="AG7" s="112"/>
      <c r="AH7" s="112"/>
      <c r="AI7" s="112"/>
      <c r="AJ7" s="112"/>
      <c r="AK7" s="112"/>
      <c r="AL7" s="113"/>
      <c r="AM7" s="114"/>
      <c r="AN7" s="110"/>
    </row>
    <row r="8" spans="1:40" x14ac:dyDescent="0.25">
      <c r="A8" s="115" t="s">
        <v>70</v>
      </c>
      <c r="B8" s="116"/>
      <c r="C8" s="116"/>
      <c r="D8" s="116"/>
      <c r="E8" s="116"/>
      <c r="F8" s="116"/>
      <c r="G8" s="116"/>
      <c r="H8" s="116"/>
      <c r="I8" s="116"/>
      <c r="J8" s="117"/>
      <c r="K8" s="118"/>
      <c r="L8" s="116"/>
      <c r="M8" s="116"/>
      <c r="N8" s="116"/>
      <c r="O8" s="116"/>
      <c r="P8" s="117"/>
      <c r="Q8" s="116"/>
      <c r="R8" s="116"/>
      <c r="S8" s="117"/>
      <c r="T8" s="116"/>
      <c r="U8" s="116"/>
      <c r="V8" s="116"/>
      <c r="W8" s="116"/>
      <c r="X8" s="116"/>
      <c r="Y8" s="117"/>
      <c r="Z8" s="116"/>
      <c r="AA8" s="116"/>
      <c r="AB8" s="116"/>
      <c r="AC8" s="116"/>
      <c r="AD8" s="118"/>
      <c r="AE8" s="118"/>
      <c r="AF8" s="118"/>
      <c r="AG8" s="118"/>
      <c r="AH8" s="118"/>
      <c r="AI8" s="118"/>
      <c r="AJ8" s="118"/>
      <c r="AK8" s="118"/>
      <c r="AL8" s="119"/>
      <c r="AM8" s="116">
        <f>SUM(B8:AK8)</f>
        <v>0</v>
      </c>
      <c r="AN8" s="120"/>
    </row>
    <row r="9" spans="1:40" x14ac:dyDescent="0.25">
      <c r="A9" s="355"/>
      <c r="B9" s="116"/>
      <c r="C9" s="116"/>
      <c r="D9" s="116"/>
      <c r="E9" s="116"/>
      <c r="F9" s="116"/>
      <c r="G9" s="116"/>
      <c r="H9" s="116"/>
      <c r="I9" s="116"/>
      <c r="J9" s="117"/>
      <c r="K9" s="118"/>
      <c r="L9" s="116"/>
      <c r="M9" s="116"/>
      <c r="N9" s="116"/>
      <c r="O9" s="116"/>
      <c r="P9" s="117"/>
      <c r="Q9" s="116"/>
      <c r="R9" s="116"/>
      <c r="S9" s="117"/>
      <c r="T9" s="116"/>
      <c r="U9" s="116"/>
      <c r="V9" s="116"/>
      <c r="W9" s="116"/>
      <c r="X9" s="116"/>
      <c r="Y9" s="117"/>
      <c r="Z9" s="116"/>
      <c r="AA9" s="116"/>
      <c r="AB9" s="116"/>
      <c r="AC9" s="116"/>
      <c r="AD9" s="118"/>
      <c r="AE9" s="118"/>
      <c r="AF9" s="118"/>
      <c r="AG9" s="118"/>
      <c r="AH9" s="118"/>
      <c r="AI9" s="118"/>
      <c r="AJ9" s="118"/>
      <c r="AK9" s="118"/>
      <c r="AL9" s="119"/>
      <c r="AM9" s="116"/>
      <c r="AN9" s="120"/>
    </row>
    <row r="10" spans="1:40" x14ac:dyDescent="0.25">
      <c r="A10" s="121"/>
      <c r="B10" s="122"/>
      <c r="C10" s="122"/>
      <c r="D10" s="122"/>
      <c r="E10" s="122"/>
      <c r="F10" s="122"/>
      <c r="G10" s="122"/>
      <c r="H10" s="122"/>
      <c r="I10" s="122"/>
      <c r="J10" s="4"/>
      <c r="K10" s="123"/>
      <c r="L10" s="122"/>
      <c r="M10" s="122"/>
      <c r="N10" s="122"/>
      <c r="O10" s="122"/>
      <c r="P10" s="4"/>
      <c r="Q10" s="122"/>
      <c r="R10" s="122"/>
      <c r="S10" s="4"/>
      <c r="T10" s="122"/>
      <c r="U10" s="122"/>
      <c r="V10" s="122"/>
      <c r="W10" s="122"/>
      <c r="X10" s="122"/>
      <c r="Y10" s="4"/>
      <c r="Z10" s="122"/>
      <c r="AA10" s="122"/>
      <c r="AB10" s="122"/>
      <c r="AC10" s="122"/>
      <c r="AD10" s="123"/>
      <c r="AE10" s="123"/>
      <c r="AF10" s="123"/>
      <c r="AG10" s="123"/>
      <c r="AH10" s="123"/>
      <c r="AI10" s="123"/>
      <c r="AJ10" s="123"/>
      <c r="AK10" s="123"/>
      <c r="AL10" s="124"/>
      <c r="AM10" s="122"/>
      <c r="AN10" s="125"/>
    </row>
    <row r="11" spans="1:40" x14ac:dyDescent="0.25">
      <c r="A11" s="121" t="s">
        <v>167</v>
      </c>
      <c r="B11" s="122"/>
      <c r="C11" s="122"/>
      <c r="D11" s="122"/>
      <c r="E11" s="122"/>
      <c r="F11" s="122"/>
      <c r="G11" s="122"/>
      <c r="H11" s="122"/>
      <c r="I11" s="122"/>
      <c r="J11" s="4"/>
      <c r="K11" s="123"/>
      <c r="L11" s="122"/>
      <c r="M11" s="122"/>
      <c r="N11" s="122"/>
      <c r="O11" s="122"/>
      <c r="P11" s="4"/>
      <c r="Q11" s="122"/>
      <c r="R11" s="122"/>
      <c r="S11" s="4"/>
      <c r="T11" s="122"/>
      <c r="U11" s="122"/>
      <c r="V11" s="122"/>
      <c r="W11" s="122"/>
      <c r="X11" s="122"/>
      <c r="Y11" s="4"/>
      <c r="Z11" s="122"/>
      <c r="AA11" s="122"/>
      <c r="AB11" s="122"/>
      <c r="AC11" s="122"/>
      <c r="AD11" s="123"/>
      <c r="AE11" s="123"/>
      <c r="AF11" s="123"/>
      <c r="AG11" s="123"/>
      <c r="AH11" s="123"/>
      <c r="AI11" s="123"/>
      <c r="AJ11" s="123"/>
      <c r="AK11" s="123"/>
      <c r="AL11" s="124"/>
      <c r="AM11" s="116">
        <f>SUM(B11:AK11)</f>
        <v>0</v>
      </c>
      <c r="AN11" s="120" t="e">
        <f>+AM11/AM$8*100</f>
        <v>#DIV/0!</v>
      </c>
    </row>
    <row r="12" spans="1:40" x14ac:dyDescent="0.25">
      <c r="A12" s="121"/>
      <c r="B12" s="126" t="e">
        <f t="shared" ref="B12:H12" si="0">+B11/B8</f>
        <v>#DIV/0!</v>
      </c>
      <c r="C12" s="126" t="e">
        <f t="shared" si="0"/>
        <v>#DIV/0!</v>
      </c>
      <c r="D12" s="126" t="e">
        <f t="shared" si="0"/>
        <v>#DIV/0!</v>
      </c>
      <c r="E12" s="126" t="e">
        <f t="shared" si="0"/>
        <v>#DIV/0!</v>
      </c>
      <c r="F12" s="126" t="e">
        <f t="shared" si="0"/>
        <v>#DIV/0!</v>
      </c>
      <c r="G12" s="126" t="e">
        <f t="shared" si="0"/>
        <v>#DIV/0!</v>
      </c>
      <c r="H12" s="126" t="e">
        <f t="shared" si="0"/>
        <v>#DIV/0!</v>
      </c>
      <c r="I12" s="126" t="e">
        <f t="shared" ref="I12" si="1">+I11/I8</f>
        <v>#DIV/0!</v>
      </c>
      <c r="J12" s="127"/>
      <c r="K12" s="128" t="e">
        <f>+K11/K8</f>
        <v>#DIV/0!</v>
      </c>
      <c r="L12" s="126" t="e">
        <f>+L11/L8</f>
        <v>#DIV/0!</v>
      </c>
      <c r="M12" s="126" t="e">
        <f>+M11/M8</f>
        <v>#DIV/0!</v>
      </c>
      <c r="N12" s="126" t="e">
        <f>+N11/N8</f>
        <v>#DIV/0!</v>
      </c>
      <c r="O12" s="126" t="e">
        <f>+O11/O8</f>
        <v>#DIV/0!</v>
      </c>
      <c r="P12" s="127"/>
      <c r="Q12" s="126" t="e">
        <f>+Q11/Q8</f>
        <v>#DIV/0!</v>
      </c>
      <c r="R12" s="126" t="e">
        <f>+R11/R8</f>
        <v>#DIV/0!</v>
      </c>
      <c r="S12" s="127"/>
      <c r="T12" s="126" t="e">
        <f>+T11/T8</f>
        <v>#DIV/0!</v>
      </c>
      <c r="U12" s="126" t="e">
        <f>+U11/U8</f>
        <v>#DIV/0!</v>
      </c>
      <c r="V12" s="126" t="e">
        <f>+V11/V8</f>
        <v>#DIV/0!</v>
      </c>
      <c r="W12" s="126" t="e">
        <f>+W11/W8</f>
        <v>#DIV/0!</v>
      </c>
      <c r="X12" s="126" t="e">
        <f>+X11/X8</f>
        <v>#DIV/0!</v>
      </c>
      <c r="Y12" s="127"/>
      <c r="Z12" s="126" t="e">
        <f t="shared" ref="Z12:AK12" si="2">+Z11/Z8</f>
        <v>#DIV/0!</v>
      </c>
      <c r="AA12" s="126" t="e">
        <f t="shared" si="2"/>
        <v>#DIV/0!</v>
      </c>
      <c r="AB12" s="126" t="e">
        <f t="shared" si="2"/>
        <v>#DIV/0!</v>
      </c>
      <c r="AC12" s="126" t="e">
        <f t="shared" si="2"/>
        <v>#DIV/0!</v>
      </c>
      <c r="AD12" s="128" t="e">
        <f t="shared" si="2"/>
        <v>#DIV/0!</v>
      </c>
      <c r="AE12" s="128" t="e">
        <f t="shared" si="2"/>
        <v>#DIV/0!</v>
      </c>
      <c r="AF12" s="128" t="e">
        <f t="shared" si="2"/>
        <v>#DIV/0!</v>
      </c>
      <c r="AG12" s="128" t="e">
        <f t="shared" si="2"/>
        <v>#DIV/0!</v>
      </c>
      <c r="AH12" s="128" t="e">
        <f t="shared" si="2"/>
        <v>#DIV/0!</v>
      </c>
      <c r="AI12" s="128" t="e">
        <f t="shared" si="2"/>
        <v>#DIV/0!</v>
      </c>
      <c r="AJ12" s="128" t="e">
        <f t="shared" si="2"/>
        <v>#DIV/0!</v>
      </c>
      <c r="AK12" s="128" t="e">
        <f t="shared" si="2"/>
        <v>#DIV/0!</v>
      </c>
      <c r="AL12" s="129"/>
      <c r="AM12" s="126" t="e">
        <f>+AM11/AM8</f>
        <v>#DIV/0!</v>
      </c>
      <c r="AN12" s="120"/>
    </row>
    <row r="13" spans="1:40" x14ac:dyDescent="0.25">
      <c r="A13" s="356"/>
      <c r="B13" s="126"/>
      <c r="C13" s="126"/>
      <c r="D13" s="126"/>
      <c r="E13" s="126"/>
      <c r="F13" s="126"/>
      <c r="G13" s="126"/>
      <c r="H13" s="126"/>
      <c r="I13" s="126"/>
      <c r="J13" s="127"/>
      <c r="K13" s="128"/>
      <c r="L13" s="126"/>
      <c r="M13" s="126"/>
      <c r="N13" s="126"/>
      <c r="O13" s="126"/>
      <c r="P13" s="127"/>
      <c r="Q13" s="126"/>
      <c r="R13" s="126"/>
      <c r="S13" s="127"/>
      <c r="T13" s="126"/>
      <c r="U13" s="126"/>
      <c r="V13" s="126"/>
      <c r="W13" s="126"/>
      <c r="X13" s="126"/>
      <c r="Y13" s="127"/>
      <c r="Z13" s="126"/>
      <c r="AA13" s="126"/>
      <c r="AB13" s="126"/>
      <c r="AC13" s="126"/>
      <c r="AD13" s="128"/>
      <c r="AE13" s="128"/>
      <c r="AF13" s="128"/>
      <c r="AG13" s="128"/>
      <c r="AH13" s="128"/>
      <c r="AI13" s="128"/>
      <c r="AJ13" s="128"/>
      <c r="AK13" s="128"/>
      <c r="AL13" s="129"/>
      <c r="AM13" s="126"/>
      <c r="AN13" s="120"/>
    </row>
    <row r="14" spans="1:40" x14ac:dyDescent="0.25">
      <c r="A14" s="121"/>
      <c r="B14" s="126"/>
      <c r="C14" s="126"/>
      <c r="D14" s="126"/>
      <c r="E14" s="126"/>
      <c r="F14" s="126"/>
      <c r="G14" s="126"/>
      <c r="H14" s="126"/>
      <c r="I14" s="126"/>
      <c r="J14" s="127"/>
      <c r="K14" s="128"/>
      <c r="L14" s="126"/>
      <c r="M14" s="126"/>
      <c r="N14" s="126"/>
      <c r="O14" s="126"/>
      <c r="P14" s="127"/>
      <c r="Q14" s="126"/>
      <c r="R14" s="126"/>
      <c r="S14" s="127"/>
      <c r="T14" s="126"/>
      <c r="U14" s="126"/>
      <c r="V14" s="126"/>
      <c r="W14" s="126"/>
      <c r="X14" s="126"/>
      <c r="Y14" s="127"/>
      <c r="Z14" s="126"/>
      <c r="AA14" s="126"/>
      <c r="AB14" s="126"/>
      <c r="AC14" s="126"/>
      <c r="AD14" s="128"/>
      <c r="AE14" s="128"/>
      <c r="AF14" s="128"/>
      <c r="AG14" s="128"/>
      <c r="AH14" s="128"/>
      <c r="AI14" s="128"/>
      <c r="AJ14" s="128"/>
      <c r="AK14" s="128"/>
      <c r="AL14" s="129"/>
      <c r="AM14" s="126"/>
      <c r="AN14" s="120"/>
    </row>
    <row r="15" spans="1:40" x14ac:dyDescent="0.25">
      <c r="A15" s="121" t="s">
        <v>168</v>
      </c>
      <c r="B15" s="122"/>
      <c r="C15" s="122"/>
      <c r="D15" s="122"/>
      <c r="E15" s="122"/>
      <c r="F15" s="122"/>
      <c r="G15" s="122"/>
      <c r="H15" s="122"/>
      <c r="I15" s="122"/>
      <c r="J15" s="4"/>
      <c r="K15" s="123"/>
      <c r="L15" s="122"/>
      <c r="M15" s="122"/>
      <c r="N15" s="122"/>
      <c r="O15" s="122"/>
      <c r="P15" s="4"/>
      <c r="Q15" s="122"/>
      <c r="R15" s="122"/>
      <c r="S15" s="4"/>
      <c r="T15" s="122"/>
      <c r="U15" s="122"/>
      <c r="V15" s="122"/>
      <c r="W15" s="122"/>
      <c r="X15" s="122"/>
      <c r="Y15" s="4"/>
      <c r="Z15" s="122"/>
      <c r="AA15" s="122"/>
      <c r="AB15" s="122"/>
      <c r="AC15" s="122"/>
      <c r="AD15" s="123"/>
      <c r="AE15" s="123"/>
      <c r="AF15" s="123"/>
      <c r="AG15" s="123"/>
      <c r="AH15" s="123"/>
      <c r="AI15" s="123"/>
      <c r="AJ15" s="123"/>
      <c r="AK15" s="123"/>
      <c r="AL15" s="124"/>
      <c r="AM15" s="116">
        <f>SUM(B15:AK15)</f>
        <v>0</v>
      </c>
      <c r="AN15" s="120" t="e">
        <f>+AM15/AM$8*100</f>
        <v>#DIV/0!</v>
      </c>
    </row>
    <row r="16" spans="1:40" x14ac:dyDescent="0.25">
      <c r="A16" s="121"/>
      <c r="B16" s="126" t="e">
        <f t="shared" ref="B16:H16" si="3">+B15/B8</f>
        <v>#DIV/0!</v>
      </c>
      <c r="C16" s="126" t="e">
        <f t="shared" si="3"/>
        <v>#DIV/0!</v>
      </c>
      <c r="D16" s="126" t="e">
        <f t="shared" si="3"/>
        <v>#DIV/0!</v>
      </c>
      <c r="E16" s="126" t="e">
        <f t="shared" si="3"/>
        <v>#DIV/0!</v>
      </c>
      <c r="F16" s="126" t="e">
        <f t="shared" si="3"/>
        <v>#DIV/0!</v>
      </c>
      <c r="G16" s="126" t="e">
        <f t="shared" si="3"/>
        <v>#DIV/0!</v>
      </c>
      <c r="H16" s="126" t="e">
        <f t="shared" si="3"/>
        <v>#DIV/0!</v>
      </c>
      <c r="I16" s="126" t="e">
        <f t="shared" ref="I16" si="4">+I15/I8</f>
        <v>#DIV/0!</v>
      </c>
      <c r="J16" s="127"/>
      <c r="K16" s="128" t="e">
        <f>+K15/K8</f>
        <v>#DIV/0!</v>
      </c>
      <c r="L16" s="126" t="e">
        <f>+L15/L8</f>
        <v>#DIV/0!</v>
      </c>
      <c r="M16" s="126" t="e">
        <f>+M15/M8</f>
        <v>#DIV/0!</v>
      </c>
      <c r="N16" s="126" t="e">
        <f>+N15/N8</f>
        <v>#DIV/0!</v>
      </c>
      <c r="O16" s="126" t="e">
        <f>+O15/O8</f>
        <v>#DIV/0!</v>
      </c>
      <c r="P16" s="127"/>
      <c r="Q16" s="126" t="e">
        <f>+Q15/Q8</f>
        <v>#DIV/0!</v>
      </c>
      <c r="R16" s="126" t="e">
        <f>+R15/R8</f>
        <v>#DIV/0!</v>
      </c>
      <c r="S16" s="127"/>
      <c r="T16" s="126" t="e">
        <f>+T15/T8</f>
        <v>#DIV/0!</v>
      </c>
      <c r="U16" s="126" t="e">
        <f>+U15/U8</f>
        <v>#DIV/0!</v>
      </c>
      <c r="V16" s="126" t="e">
        <f>+V15/V8</f>
        <v>#DIV/0!</v>
      </c>
      <c r="W16" s="126" t="e">
        <f>+W15/W8</f>
        <v>#DIV/0!</v>
      </c>
      <c r="X16" s="126" t="e">
        <f>+X15/X8</f>
        <v>#DIV/0!</v>
      </c>
      <c r="Y16" s="127"/>
      <c r="Z16" s="126" t="e">
        <f t="shared" ref="Z16:AK16" si="5">+Z15/Z8</f>
        <v>#DIV/0!</v>
      </c>
      <c r="AA16" s="126" t="e">
        <f t="shared" si="5"/>
        <v>#DIV/0!</v>
      </c>
      <c r="AB16" s="126" t="e">
        <f t="shared" si="5"/>
        <v>#DIV/0!</v>
      </c>
      <c r="AC16" s="126" t="e">
        <f t="shared" si="5"/>
        <v>#DIV/0!</v>
      </c>
      <c r="AD16" s="128" t="e">
        <f t="shared" si="5"/>
        <v>#DIV/0!</v>
      </c>
      <c r="AE16" s="128" t="e">
        <f t="shared" si="5"/>
        <v>#DIV/0!</v>
      </c>
      <c r="AF16" s="128" t="e">
        <f t="shared" si="5"/>
        <v>#DIV/0!</v>
      </c>
      <c r="AG16" s="128" t="e">
        <f t="shared" si="5"/>
        <v>#DIV/0!</v>
      </c>
      <c r="AH16" s="128" t="e">
        <f t="shared" si="5"/>
        <v>#DIV/0!</v>
      </c>
      <c r="AI16" s="128" t="e">
        <f t="shared" si="5"/>
        <v>#DIV/0!</v>
      </c>
      <c r="AJ16" s="128" t="e">
        <f t="shared" si="5"/>
        <v>#DIV/0!</v>
      </c>
      <c r="AK16" s="128" t="e">
        <f t="shared" si="5"/>
        <v>#DIV/0!</v>
      </c>
      <c r="AL16" s="129"/>
      <c r="AM16" s="126" t="e">
        <f>+AM15/AM8</f>
        <v>#DIV/0!</v>
      </c>
      <c r="AN16" s="126"/>
    </row>
    <row r="17" spans="1:40" x14ac:dyDescent="0.25">
      <c r="A17" s="121"/>
      <c r="B17" s="121"/>
      <c r="C17" s="121"/>
      <c r="D17" s="121"/>
      <c r="E17" s="121"/>
      <c r="F17" s="121"/>
      <c r="G17" s="121"/>
      <c r="H17" s="121"/>
      <c r="I17" s="121"/>
      <c r="J17" s="92"/>
      <c r="K17" s="130"/>
      <c r="L17" s="121"/>
      <c r="M17" s="121"/>
      <c r="N17" s="121"/>
      <c r="O17" s="131"/>
      <c r="P17" s="92"/>
      <c r="Q17" s="121"/>
      <c r="R17" s="121"/>
      <c r="S17" s="92"/>
      <c r="T17" s="121"/>
      <c r="U17" s="121"/>
      <c r="V17" s="121"/>
      <c r="W17" s="121"/>
      <c r="X17" s="121"/>
      <c r="Y17" s="92"/>
      <c r="Z17" s="121"/>
      <c r="AA17" s="121"/>
      <c r="AB17" s="121"/>
      <c r="AC17" s="121"/>
      <c r="AD17" s="130"/>
      <c r="AE17" s="130"/>
      <c r="AF17" s="130"/>
      <c r="AG17" s="130"/>
      <c r="AH17" s="130"/>
      <c r="AI17" s="130"/>
      <c r="AJ17" s="130"/>
      <c r="AK17" s="130"/>
      <c r="AL17" s="113"/>
      <c r="AM17" s="121"/>
      <c r="AN17" s="120"/>
    </row>
    <row r="18" spans="1:40" x14ac:dyDescent="0.25">
      <c r="A18" s="132" t="s">
        <v>74</v>
      </c>
      <c r="B18" s="122">
        <f t="shared" ref="B18:H18" si="6">+B8-B11-B15</f>
        <v>0</v>
      </c>
      <c r="C18" s="122">
        <f t="shared" si="6"/>
        <v>0</v>
      </c>
      <c r="D18" s="122">
        <f t="shared" si="6"/>
        <v>0</v>
      </c>
      <c r="E18" s="122">
        <f t="shared" si="6"/>
        <v>0</v>
      </c>
      <c r="F18" s="122">
        <f t="shared" si="6"/>
        <v>0</v>
      </c>
      <c r="G18" s="122">
        <f t="shared" si="6"/>
        <v>0</v>
      </c>
      <c r="H18" s="122">
        <f t="shared" si="6"/>
        <v>0</v>
      </c>
      <c r="I18" s="122">
        <f t="shared" ref="I18" si="7">+I8-I11-I15</f>
        <v>0</v>
      </c>
      <c r="J18" s="133">
        <f>SUM(B18:I18)</f>
        <v>0</v>
      </c>
      <c r="K18" s="123">
        <f>+K8-K11-K15</f>
        <v>0</v>
      </c>
      <c r="L18" s="122">
        <f>+L8-L11-L15</f>
        <v>0</v>
      </c>
      <c r="M18" s="122">
        <f>+M8-M11-M15</f>
        <v>0</v>
      </c>
      <c r="N18" s="122">
        <f>+N8-N11-N15</f>
        <v>0</v>
      </c>
      <c r="O18" s="122">
        <f>+O8-O11-O15</f>
        <v>0</v>
      </c>
      <c r="P18" s="4"/>
      <c r="Q18" s="122">
        <f>+Q8-Q11-Q15</f>
        <v>0</v>
      </c>
      <c r="R18" s="122">
        <f>+R8-R11-R15</f>
        <v>0</v>
      </c>
      <c r="S18" s="133">
        <f>SUM(K18:R18)</f>
        <v>0</v>
      </c>
      <c r="T18" s="122">
        <f>+T8-T11-T15</f>
        <v>0</v>
      </c>
      <c r="U18" s="122">
        <f>+U8-U11-U15</f>
        <v>0</v>
      </c>
      <c r="V18" s="122">
        <f>+V8-V11-V15</f>
        <v>0</v>
      </c>
      <c r="W18" s="122">
        <f>+W8-W11-W15</f>
        <v>0</v>
      </c>
      <c r="X18" s="122">
        <f>+X8-X11-X15</f>
        <v>0</v>
      </c>
      <c r="Y18" s="4">
        <f>SUM(T18:X18)</f>
        <v>0</v>
      </c>
      <c r="Z18" s="122">
        <f t="shared" ref="Z18:AK18" si="8">+Z8-Z11-Z15</f>
        <v>0</v>
      </c>
      <c r="AA18" s="122">
        <f t="shared" si="8"/>
        <v>0</v>
      </c>
      <c r="AB18" s="122">
        <f t="shared" si="8"/>
        <v>0</v>
      </c>
      <c r="AC18" s="122">
        <f t="shared" si="8"/>
        <v>0</v>
      </c>
      <c r="AD18" s="123">
        <f t="shared" si="8"/>
        <v>0</v>
      </c>
      <c r="AE18" s="123">
        <f t="shared" si="8"/>
        <v>0</v>
      </c>
      <c r="AF18" s="123">
        <f t="shared" si="8"/>
        <v>0</v>
      </c>
      <c r="AG18" s="123">
        <f t="shared" si="8"/>
        <v>0</v>
      </c>
      <c r="AH18" s="123">
        <f t="shared" si="8"/>
        <v>0</v>
      </c>
      <c r="AI18" s="123">
        <f t="shared" si="8"/>
        <v>0</v>
      </c>
      <c r="AJ18" s="123">
        <f t="shared" si="8"/>
        <v>0</v>
      </c>
      <c r="AK18" s="123">
        <f t="shared" si="8"/>
        <v>0</v>
      </c>
      <c r="AL18" s="124">
        <f>+Z18+AA18+AB18+AG18+AH18+AI18</f>
        <v>0</v>
      </c>
      <c r="AM18" s="122">
        <f>+AM8-AM11-AM15</f>
        <v>0</v>
      </c>
      <c r="AN18" s="120" t="e">
        <f>+AM18/AM$18*100</f>
        <v>#DIV/0!</v>
      </c>
    </row>
    <row r="19" spans="1:40" x14ac:dyDescent="0.25">
      <c r="A19" s="134"/>
      <c r="B19" s="135" t="e">
        <f>B18/$J$18</f>
        <v>#DIV/0!</v>
      </c>
      <c r="C19" s="135" t="e">
        <f>C18/$J$18</f>
        <v>#DIV/0!</v>
      </c>
      <c r="D19" s="135" t="e">
        <f>D18/$J$18</f>
        <v>#DIV/0!</v>
      </c>
      <c r="E19" s="135" t="e">
        <f>E18/$J$18</f>
        <v>#DIV/0!</v>
      </c>
      <c r="F19" s="135" t="e">
        <f>F18/$J$18</f>
        <v>#DIV/0!</v>
      </c>
      <c r="G19" s="135" t="e">
        <f>G18/$J$18</f>
        <v>#DIV/0!</v>
      </c>
      <c r="H19" s="135" t="e">
        <f>H18/$J$18</f>
        <v>#DIV/0!</v>
      </c>
      <c r="I19" s="135" t="e">
        <f>I18/$J$18</f>
        <v>#DIV/0!</v>
      </c>
      <c r="J19" s="4"/>
      <c r="K19" s="135" t="e">
        <f>K18/$S$18</f>
        <v>#DIV/0!</v>
      </c>
      <c r="L19" s="135" t="e">
        <f>L18/$S$18</f>
        <v>#DIV/0!</v>
      </c>
      <c r="M19" s="135" t="e">
        <f>M18/$S$18</f>
        <v>#DIV/0!</v>
      </c>
      <c r="N19" s="135" t="e">
        <f>N18/$S$18</f>
        <v>#DIV/0!</v>
      </c>
      <c r="O19" s="135" t="e">
        <f>O18/$S$18</f>
        <v>#DIV/0!</v>
      </c>
      <c r="P19" s="135"/>
      <c r="Q19" s="135" t="e">
        <f>Q18/$S$18</f>
        <v>#DIV/0!</v>
      </c>
      <c r="R19" s="135" t="e">
        <f>R18/$S$18</f>
        <v>#DIV/0!</v>
      </c>
      <c r="S19" s="4"/>
      <c r="T19" s="135" t="e">
        <f>T18/$Y$18</f>
        <v>#DIV/0!</v>
      </c>
      <c r="U19" s="135" t="e">
        <f>U18/$Y$18</f>
        <v>#DIV/0!</v>
      </c>
      <c r="V19" s="135" t="e">
        <f>V18/$Y$18</f>
        <v>#DIV/0!</v>
      </c>
      <c r="W19" s="135" t="e">
        <f>W18/$Y$18</f>
        <v>#DIV/0!</v>
      </c>
      <c r="X19" s="135" t="e">
        <f>X18/$Y$18</f>
        <v>#DIV/0!</v>
      </c>
      <c r="Y19" s="4"/>
      <c r="Z19" s="135" t="e">
        <f>Z18/$AL$18</f>
        <v>#DIV/0!</v>
      </c>
      <c r="AA19" s="135" t="e">
        <f>AA18/$AL$18</f>
        <v>#DIV/0!</v>
      </c>
      <c r="AB19" s="135" t="e">
        <f>AB18/$AL$18</f>
        <v>#DIV/0!</v>
      </c>
      <c r="AC19" s="135" t="e">
        <f>AC18/$AL$19</f>
        <v>#DIV/0!</v>
      </c>
      <c r="AD19" s="135" t="e">
        <f>AD18/$AL$19</f>
        <v>#DIV/0!</v>
      </c>
      <c r="AE19" s="135" t="e">
        <f>AE18/$AL$19</f>
        <v>#DIV/0!</v>
      </c>
      <c r="AF19" s="135" t="e">
        <f>AF18/$AL$19</f>
        <v>#DIV/0!</v>
      </c>
      <c r="AG19" s="135" t="e">
        <f>AG18/$AL$18</f>
        <v>#DIV/0!</v>
      </c>
      <c r="AH19" s="135" t="e">
        <f>AH18/$AL$18</f>
        <v>#DIV/0!</v>
      </c>
      <c r="AI19" s="135" t="e">
        <f>AI18/$AL$18</f>
        <v>#DIV/0!</v>
      </c>
      <c r="AJ19" s="135" t="e">
        <f>AJ18/$AL$19</f>
        <v>#DIV/0!</v>
      </c>
      <c r="AK19" s="135" t="e">
        <f>AK18/$AL$19</f>
        <v>#DIV/0!</v>
      </c>
      <c r="AL19" s="124">
        <f>+AC18+AD18+AE18+AF18+AJ18+AK18</f>
        <v>0</v>
      </c>
      <c r="AM19" s="122"/>
      <c r="AN19" s="120"/>
    </row>
    <row r="20" spans="1:40" x14ac:dyDescent="0.25">
      <c r="A20" s="134"/>
      <c r="B20" s="122"/>
      <c r="C20" s="122"/>
      <c r="D20" s="122"/>
      <c r="E20" s="122"/>
      <c r="F20" s="122"/>
      <c r="G20" s="122"/>
      <c r="H20" s="122"/>
      <c r="I20" s="122"/>
      <c r="J20" s="4"/>
      <c r="K20" s="123"/>
      <c r="L20" s="122"/>
      <c r="M20" s="122"/>
      <c r="N20" s="122"/>
      <c r="O20" s="122"/>
      <c r="P20" s="4"/>
      <c r="Q20" s="122"/>
      <c r="R20" s="122"/>
      <c r="S20" s="4"/>
      <c r="T20" s="122"/>
      <c r="U20" s="122"/>
      <c r="V20" s="122"/>
      <c r="W20" s="122"/>
      <c r="X20" s="122"/>
      <c r="Y20" s="4"/>
      <c r="Z20" s="122"/>
      <c r="AA20" s="122"/>
      <c r="AB20" s="122"/>
      <c r="AC20" s="122"/>
      <c r="AD20" s="123"/>
      <c r="AE20" s="123"/>
      <c r="AF20" s="123"/>
      <c r="AG20" s="123"/>
      <c r="AH20" s="123"/>
      <c r="AI20" s="123"/>
      <c r="AJ20" s="123"/>
      <c r="AK20" s="123"/>
      <c r="AL20" s="124"/>
      <c r="AM20" s="122"/>
      <c r="AN20" s="120"/>
    </row>
    <row r="21" spans="1:40" x14ac:dyDescent="0.25">
      <c r="A21" s="375" t="s">
        <v>77</v>
      </c>
      <c r="B21" s="136"/>
      <c r="C21" s="136"/>
      <c r="D21" s="136"/>
      <c r="E21" s="136"/>
      <c r="F21" s="136"/>
      <c r="G21" s="136"/>
      <c r="H21" s="136"/>
      <c r="I21" s="136"/>
      <c r="J21" s="137"/>
      <c r="K21" s="136"/>
      <c r="L21" s="136"/>
      <c r="M21" s="136"/>
      <c r="N21" s="136"/>
      <c r="O21" s="136"/>
      <c r="P21" s="137"/>
      <c r="Q21" s="136"/>
      <c r="R21" s="136"/>
      <c r="S21" s="137"/>
      <c r="T21" s="136"/>
      <c r="U21" s="136"/>
      <c r="V21" s="136"/>
      <c r="W21" s="136"/>
      <c r="X21" s="136"/>
      <c r="Y21" s="137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8"/>
      <c r="AM21" s="116">
        <f>SUM(B21:AK21)</f>
        <v>0</v>
      </c>
      <c r="AN21" s="139" t="e">
        <f>+AM21/AM$18*100</f>
        <v>#DIV/0!</v>
      </c>
    </row>
    <row r="22" spans="1:40" x14ac:dyDescent="0.25">
      <c r="A22" s="375"/>
      <c r="B22" s="140" t="e">
        <f t="shared" ref="B22:H22" si="9">B21/B18</f>
        <v>#DIV/0!</v>
      </c>
      <c r="C22" s="140" t="e">
        <f t="shared" si="9"/>
        <v>#DIV/0!</v>
      </c>
      <c r="D22" s="140" t="e">
        <f t="shared" si="9"/>
        <v>#DIV/0!</v>
      </c>
      <c r="E22" s="140" t="e">
        <f t="shared" si="9"/>
        <v>#DIV/0!</v>
      </c>
      <c r="F22" s="140" t="e">
        <f t="shared" si="9"/>
        <v>#DIV/0!</v>
      </c>
      <c r="G22" s="140" t="e">
        <f t="shared" si="9"/>
        <v>#DIV/0!</v>
      </c>
      <c r="H22" s="140" t="e">
        <f t="shared" si="9"/>
        <v>#DIV/0!</v>
      </c>
      <c r="I22" s="140" t="e">
        <f t="shared" ref="I22" si="10">I21/I18</f>
        <v>#DIV/0!</v>
      </c>
      <c r="J22" s="141"/>
      <c r="K22" s="140" t="e">
        <f>K21/K18</f>
        <v>#DIV/0!</v>
      </c>
      <c r="L22" s="140" t="e">
        <f>L21/L18</f>
        <v>#DIV/0!</v>
      </c>
      <c r="M22" s="140" t="e">
        <f>M21/M18</f>
        <v>#DIV/0!</v>
      </c>
      <c r="N22" s="140" t="e">
        <f>N21/N18</f>
        <v>#DIV/0!</v>
      </c>
      <c r="O22" s="140" t="e">
        <f>O21/O18</f>
        <v>#DIV/0!</v>
      </c>
      <c r="P22" s="141"/>
      <c r="Q22" s="140" t="e">
        <f>Q21/Q18</f>
        <v>#DIV/0!</v>
      </c>
      <c r="R22" s="140" t="e">
        <f>R21/R18</f>
        <v>#DIV/0!</v>
      </c>
      <c r="S22" s="141"/>
      <c r="T22" s="140" t="e">
        <f>T21/T18</f>
        <v>#DIV/0!</v>
      </c>
      <c r="U22" s="140" t="e">
        <f>U21/U18</f>
        <v>#DIV/0!</v>
      </c>
      <c r="V22" s="140" t="e">
        <f>V21/V18</f>
        <v>#DIV/0!</v>
      </c>
      <c r="W22" s="140" t="e">
        <f>W21/W18</f>
        <v>#DIV/0!</v>
      </c>
      <c r="X22" s="140" t="e">
        <f>X21/X18</f>
        <v>#DIV/0!</v>
      </c>
      <c r="Y22" s="141"/>
      <c r="Z22" s="140" t="e">
        <f t="shared" ref="Z22:AK22" si="11">Z21/Z18</f>
        <v>#DIV/0!</v>
      </c>
      <c r="AA22" s="140" t="e">
        <f t="shared" si="11"/>
        <v>#DIV/0!</v>
      </c>
      <c r="AB22" s="140" t="e">
        <f t="shared" si="11"/>
        <v>#DIV/0!</v>
      </c>
      <c r="AC22" s="140" t="e">
        <f t="shared" si="11"/>
        <v>#DIV/0!</v>
      </c>
      <c r="AD22" s="140" t="e">
        <f t="shared" si="11"/>
        <v>#DIV/0!</v>
      </c>
      <c r="AE22" s="140" t="e">
        <f t="shared" si="11"/>
        <v>#DIV/0!</v>
      </c>
      <c r="AF22" s="140" t="e">
        <f t="shared" si="11"/>
        <v>#DIV/0!</v>
      </c>
      <c r="AG22" s="140" t="e">
        <f t="shared" si="11"/>
        <v>#DIV/0!</v>
      </c>
      <c r="AH22" s="140" t="e">
        <f t="shared" si="11"/>
        <v>#DIV/0!</v>
      </c>
      <c r="AI22" s="140" t="e">
        <f t="shared" si="11"/>
        <v>#DIV/0!</v>
      </c>
      <c r="AJ22" s="140" t="e">
        <f t="shared" si="11"/>
        <v>#DIV/0!</v>
      </c>
      <c r="AK22" s="140" t="e">
        <f t="shared" si="11"/>
        <v>#DIV/0!</v>
      </c>
      <c r="AL22" s="142"/>
      <c r="AM22" s="140" t="e">
        <f>AM21/AM18</f>
        <v>#DIV/0!</v>
      </c>
      <c r="AN22" s="143"/>
    </row>
    <row r="23" spans="1:40" x14ac:dyDescent="0.25">
      <c r="A23" s="134"/>
      <c r="B23" s="131"/>
      <c r="C23" s="131"/>
      <c r="D23" s="131"/>
      <c r="E23" s="131"/>
      <c r="F23" s="131"/>
      <c r="G23" s="131"/>
      <c r="H23" s="131"/>
      <c r="I23" s="131"/>
      <c r="J23" s="144"/>
      <c r="K23" s="145"/>
      <c r="L23" s="131"/>
      <c r="M23" s="131"/>
      <c r="N23" s="131"/>
      <c r="O23" s="131"/>
      <c r="P23" s="144"/>
      <c r="Q23" s="131"/>
      <c r="R23" s="131"/>
      <c r="S23" s="144"/>
      <c r="T23" s="131"/>
      <c r="U23" s="131"/>
      <c r="V23" s="131"/>
      <c r="W23" s="131"/>
      <c r="X23" s="131"/>
      <c r="Y23" s="144"/>
      <c r="Z23" s="131"/>
      <c r="AA23" s="131"/>
      <c r="AB23" s="131"/>
      <c r="AC23" s="131"/>
      <c r="AD23" s="145"/>
      <c r="AE23" s="145"/>
      <c r="AF23" s="145"/>
      <c r="AG23" s="145"/>
      <c r="AH23" s="145"/>
      <c r="AI23" s="145"/>
      <c r="AJ23" s="145"/>
      <c r="AK23" s="145"/>
      <c r="AL23" s="146"/>
      <c r="AM23" s="147"/>
      <c r="AN23" s="120"/>
    </row>
    <row r="24" spans="1:40" x14ac:dyDescent="0.25">
      <c r="A24" s="134" t="s">
        <v>169</v>
      </c>
      <c r="B24" s="122"/>
      <c r="C24" s="122"/>
      <c r="D24" s="122"/>
      <c r="E24" s="122"/>
      <c r="F24" s="122"/>
      <c r="G24" s="122"/>
      <c r="H24" s="122"/>
      <c r="I24" s="122"/>
      <c r="J24" s="4"/>
      <c r="K24" s="123"/>
      <c r="L24" s="122"/>
      <c r="M24" s="122"/>
      <c r="N24" s="122"/>
      <c r="O24" s="122"/>
      <c r="P24" s="4"/>
      <c r="Q24" s="122"/>
      <c r="R24" s="122"/>
      <c r="S24" s="4"/>
      <c r="T24" s="122"/>
      <c r="U24" s="122"/>
      <c r="V24" s="122"/>
      <c r="W24" s="122"/>
      <c r="X24" s="122"/>
      <c r="Y24" s="4"/>
      <c r="Z24" s="122"/>
      <c r="AA24" s="122"/>
      <c r="AB24" s="122"/>
      <c r="AC24" s="122"/>
      <c r="AD24" s="123"/>
      <c r="AE24" s="123"/>
      <c r="AF24" s="123"/>
      <c r="AG24" s="123"/>
      <c r="AH24" s="123"/>
      <c r="AI24" s="123"/>
      <c r="AJ24" s="123"/>
      <c r="AK24" s="123"/>
      <c r="AL24" s="124"/>
      <c r="AM24" s="116">
        <f>SUM(B24:AK24)</f>
        <v>0</v>
      </c>
      <c r="AN24" s="120" t="e">
        <f>+AM24/AM$18*100</f>
        <v>#DIV/0!</v>
      </c>
    </row>
    <row r="25" spans="1:40" x14ac:dyDescent="0.25">
      <c r="A25" s="134" t="s">
        <v>79</v>
      </c>
      <c r="B25" s="122"/>
      <c r="C25" s="122"/>
      <c r="D25" s="122"/>
      <c r="E25" s="122"/>
      <c r="F25" s="122"/>
      <c r="G25" s="122"/>
      <c r="H25" s="122"/>
      <c r="I25" s="122"/>
      <c r="J25" s="4"/>
      <c r="K25" s="123"/>
      <c r="L25" s="122"/>
      <c r="M25" s="122"/>
      <c r="N25" s="122"/>
      <c r="O25" s="122"/>
      <c r="P25" s="4"/>
      <c r="Q25" s="122"/>
      <c r="R25" s="122"/>
      <c r="S25" s="4"/>
      <c r="T25" s="122"/>
      <c r="U25" s="122"/>
      <c r="V25" s="122"/>
      <c r="W25" s="122"/>
      <c r="X25" s="122"/>
      <c r="Y25" s="4"/>
      <c r="Z25" s="122"/>
      <c r="AA25" s="122"/>
      <c r="AB25" s="122"/>
      <c r="AC25" s="122"/>
      <c r="AD25" s="123"/>
      <c r="AE25" s="123"/>
      <c r="AF25" s="123"/>
      <c r="AG25" s="123"/>
      <c r="AH25" s="123"/>
      <c r="AI25" s="123"/>
      <c r="AJ25" s="123"/>
      <c r="AK25" s="123"/>
      <c r="AL25" s="124"/>
      <c r="AM25" s="116">
        <f>SUM(B25:AK25)</f>
        <v>0</v>
      </c>
      <c r="AN25" s="120" t="e">
        <f>+AM25/AM$18*100</f>
        <v>#DIV/0!</v>
      </c>
    </row>
    <row r="26" spans="1:40" x14ac:dyDescent="0.25">
      <c r="A26" s="121" t="s">
        <v>80</v>
      </c>
      <c r="B26" s="122"/>
      <c r="C26" s="122"/>
      <c r="D26" s="122"/>
      <c r="E26" s="122"/>
      <c r="F26" s="122"/>
      <c r="G26" s="122"/>
      <c r="H26" s="122"/>
      <c r="I26" s="122"/>
      <c r="J26" s="4"/>
      <c r="K26" s="123"/>
      <c r="L26" s="122"/>
      <c r="M26" s="122"/>
      <c r="N26" s="122"/>
      <c r="O26" s="122"/>
      <c r="P26" s="4"/>
      <c r="Q26" s="122"/>
      <c r="R26" s="122"/>
      <c r="S26" s="4"/>
      <c r="T26" s="122"/>
      <c r="U26" s="122"/>
      <c r="V26" s="122"/>
      <c r="W26" s="122"/>
      <c r="X26" s="122"/>
      <c r="Y26" s="4"/>
      <c r="Z26" s="122"/>
      <c r="AA26" s="122"/>
      <c r="AB26" s="122"/>
      <c r="AC26" s="122"/>
      <c r="AD26" s="123"/>
      <c r="AE26" s="123"/>
      <c r="AF26" s="123"/>
      <c r="AG26" s="123"/>
      <c r="AH26" s="123"/>
      <c r="AI26" s="123"/>
      <c r="AJ26" s="123"/>
      <c r="AK26" s="123"/>
      <c r="AL26" s="124"/>
      <c r="AM26" s="116">
        <f>SUM(B26:AK26)</f>
        <v>0</v>
      </c>
      <c r="AN26" s="120" t="e">
        <f>+AM26/AM$18*100</f>
        <v>#DIV/0!</v>
      </c>
    </row>
    <row r="27" spans="1:40" x14ac:dyDescent="0.25">
      <c r="A27" s="121" t="s">
        <v>81</v>
      </c>
      <c r="B27" s="122"/>
      <c r="C27" s="122"/>
      <c r="D27" s="122"/>
      <c r="E27" s="122"/>
      <c r="F27" s="122"/>
      <c r="G27" s="122"/>
      <c r="H27" s="122"/>
      <c r="I27" s="122"/>
      <c r="J27" s="4"/>
      <c r="K27" s="123"/>
      <c r="L27" s="122"/>
      <c r="M27" s="122"/>
      <c r="N27" s="122"/>
      <c r="O27" s="122"/>
      <c r="P27" s="4"/>
      <c r="Q27" s="122"/>
      <c r="R27" s="122"/>
      <c r="S27" s="4"/>
      <c r="T27" s="122"/>
      <c r="U27" s="122"/>
      <c r="V27" s="122"/>
      <c r="W27" s="122"/>
      <c r="X27" s="122"/>
      <c r="Y27" s="4"/>
      <c r="Z27" s="122"/>
      <c r="AA27" s="122"/>
      <c r="AB27" s="122"/>
      <c r="AC27" s="122"/>
      <c r="AD27" s="123"/>
      <c r="AE27" s="123"/>
      <c r="AF27" s="123"/>
      <c r="AG27" s="123"/>
      <c r="AH27" s="123"/>
      <c r="AI27" s="123"/>
      <c r="AJ27" s="123"/>
      <c r="AK27" s="123"/>
      <c r="AL27" s="124"/>
      <c r="AM27" s="116">
        <f>SUM(B27:AK27)</f>
        <v>0</v>
      </c>
      <c r="AN27" s="120" t="e">
        <f>+AM27/AM$18*100</f>
        <v>#DIV/0!</v>
      </c>
    </row>
    <row r="28" spans="1:40" x14ac:dyDescent="0.25">
      <c r="A28" s="148" t="s">
        <v>170</v>
      </c>
      <c r="B28" s="149">
        <f t="shared" ref="B28:H28" si="12">SUM(B24:B27)</f>
        <v>0</v>
      </c>
      <c r="C28" s="149">
        <f t="shared" si="12"/>
        <v>0</v>
      </c>
      <c r="D28" s="149">
        <f t="shared" si="12"/>
        <v>0</v>
      </c>
      <c r="E28" s="149">
        <f t="shared" si="12"/>
        <v>0</v>
      </c>
      <c r="F28" s="149">
        <f t="shared" si="12"/>
        <v>0</v>
      </c>
      <c r="G28" s="149">
        <f t="shared" si="12"/>
        <v>0</v>
      </c>
      <c r="H28" s="149">
        <f t="shared" si="12"/>
        <v>0</v>
      </c>
      <c r="I28" s="149">
        <f t="shared" ref="I28" si="13">SUM(I24:I27)</f>
        <v>0</v>
      </c>
      <c r="J28" s="4"/>
      <c r="K28" s="149">
        <f>SUM(K24:K27)</f>
        <v>0</v>
      </c>
      <c r="L28" s="149">
        <f>SUM(L24:L27)</f>
        <v>0</v>
      </c>
      <c r="M28" s="149">
        <f>SUM(M24:M27)</f>
        <v>0</v>
      </c>
      <c r="N28" s="149">
        <f>SUM(N24:N27)</f>
        <v>0</v>
      </c>
      <c r="O28" s="149">
        <f>SUM(O24:O27)</f>
        <v>0</v>
      </c>
      <c r="P28" s="4"/>
      <c r="Q28" s="149">
        <f>SUM(Q24:Q27)</f>
        <v>0</v>
      </c>
      <c r="R28" s="149">
        <f>SUM(R24:R27)</f>
        <v>0</v>
      </c>
      <c r="S28" s="4"/>
      <c r="T28" s="149">
        <f>SUM(T24:T27)</f>
        <v>0</v>
      </c>
      <c r="U28" s="149">
        <f>SUM(U24:U27)</f>
        <v>0</v>
      </c>
      <c r="V28" s="149">
        <f>SUM(V24:V27)</f>
        <v>0</v>
      </c>
      <c r="W28" s="149">
        <f>SUM(W24:W27)</f>
        <v>0</v>
      </c>
      <c r="X28" s="149">
        <f>SUM(X24:X27)</f>
        <v>0</v>
      </c>
      <c r="Y28" s="4"/>
      <c r="Z28" s="149">
        <f t="shared" ref="Z28:AK28" si="14">SUM(Z24:Z27)</f>
        <v>0</v>
      </c>
      <c r="AA28" s="149">
        <f t="shared" si="14"/>
        <v>0</v>
      </c>
      <c r="AB28" s="149">
        <f t="shared" si="14"/>
        <v>0</v>
      </c>
      <c r="AC28" s="149">
        <f t="shared" si="14"/>
        <v>0</v>
      </c>
      <c r="AD28" s="149">
        <f t="shared" si="14"/>
        <v>0</v>
      </c>
      <c r="AE28" s="149">
        <f t="shared" si="14"/>
        <v>0</v>
      </c>
      <c r="AF28" s="149">
        <f t="shared" si="14"/>
        <v>0</v>
      </c>
      <c r="AG28" s="149">
        <f t="shared" si="14"/>
        <v>0</v>
      </c>
      <c r="AH28" s="149">
        <f t="shared" si="14"/>
        <v>0</v>
      </c>
      <c r="AI28" s="149">
        <f t="shared" si="14"/>
        <v>0</v>
      </c>
      <c r="AJ28" s="149">
        <f t="shared" si="14"/>
        <v>0</v>
      </c>
      <c r="AK28" s="149">
        <f t="shared" si="14"/>
        <v>0</v>
      </c>
      <c r="AL28" s="124"/>
      <c r="AM28" s="149">
        <f>SUM(AM24:AM27)</f>
        <v>0</v>
      </c>
      <c r="AN28" s="150" t="e">
        <f>+AM28/AM$18*100</f>
        <v>#DIV/0!</v>
      </c>
    </row>
    <row r="29" spans="1:40" x14ac:dyDescent="0.25">
      <c r="A29" s="134"/>
      <c r="B29" s="122"/>
      <c r="C29" s="122"/>
      <c r="D29" s="122"/>
      <c r="E29" s="122"/>
      <c r="F29" s="122"/>
      <c r="G29" s="122"/>
      <c r="H29" s="122"/>
      <c r="I29" s="122"/>
      <c r="J29" s="4"/>
      <c r="K29" s="123"/>
      <c r="L29" s="122"/>
      <c r="M29" s="122"/>
      <c r="N29" s="122"/>
      <c r="O29" s="122"/>
      <c r="P29" s="4"/>
      <c r="Q29" s="122"/>
      <c r="R29" s="122"/>
      <c r="S29" s="4"/>
      <c r="T29" s="122"/>
      <c r="U29" s="122"/>
      <c r="V29" s="122"/>
      <c r="W29" s="122"/>
      <c r="X29" s="122"/>
      <c r="Y29" s="4"/>
      <c r="Z29" s="122"/>
      <c r="AA29" s="122"/>
      <c r="AB29" s="122"/>
      <c r="AC29" s="122"/>
      <c r="AD29" s="123"/>
      <c r="AE29" s="123"/>
      <c r="AF29" s="123"/>
      <c r="AG29" s="123"/>
      <c r="AH29" s="123"/>
      <c r="AI29" s="123"/>
      <c r="AJ29" s="123"/>
      <c r="AK29" s="123"/>
      <c r="AL29" s="124"/>
      <c r="AM29" s="122"/>
      <c r="AN29" s="120"/>
    </row>
    <row r="30" spans="1:40" x14ac:dyDescent="0.25">
      <c r="A30" s="376" t="s">
        <v>83</v>
      </c>
      <c r="B30" s="151">
        <f t="shared" ref="B30:H30" si="15">+B21-B24-B25-B26-B27</f>
        <v>0</v>
      </c>
      <c r="C30" s="151">
        <f t="shared" si="15"/>
        <v>0</v>
      </c>
      <c r="D30" s="151">
        <f t="shared" si="15"/>
        <v>0</v>
      </c>
      <c r="E30" s="151">
        <f t="shared" si="15"/>
        <v>0</v>
      </c>
      <c r="F30" s="151">
        <f t="shared" si="15"/>
        <v>0</v>
      </c>
      <c r="G30" s="151">
        <f t="shared" si="15"/>
        <v>0</v>
      </c>
      <c r="H30" s="151">
        <f t="shared" si="15"/>
        <v>0</v>
      </c>
      <c r="I30" s="151">
        <f t="shared" ref="I30" si="16">+I21-I24-I25-I26-I27</f>
        <v>0</v>
      </c>
      <c r="J30" s="137"/>
      <c r="K30" s="151">
        <f>+K21-K24-K25-K26-K27</f>
        <v>0</v>
      </c>
      <c r="L30" s="151">
        <f>+L21-L24-L25-L26-L27</f>
        <v>0</v>
      </c>
      <c r="M30" s="151">
        <f>+M21-M24-M25-M26-M27</f>
        <v>0</v>
      </c>
      <c r="N30" s="151">
        <f>+N21-N24-N25-N26-N27</f>
        <v>0</v>
      </c>
      <c r="O30" s="151">
        <f>+O21-O24-O25-O26-O27</f>
        <v>0</v>
      </c>
      <c r="P30" s="137"/>
      <c r="Q30" s="151">
        <f>+Q21-Q24-Q25-Q26-Q27</f>
        <v>0</v>
      </c>
      <c r="R30" s="151">
        <f>+R21-R24-R25-R26-R27</f>
        <v>0</v>
      </c>
      <c r="S30" s="137"/>
      <c r="T30" s="151">
        <f>+T21-T24-T25-T26-T27</f>
        <v>0</v>
      </c>
      <c r="U30" s="151">
        <f>+U21-U24-U25-U26-U27</f>
        <v>0</v>
      </c>
      <c r="V30" s="151">
        <f>+V21-V24-V25-V26-V27</f>
        <v>0</v>
      </c>
      <c r="W30" s="151">
        <f>+W21-W24-W25-W26-W27</f>
        <v>0</v>
      </c>
      <c r="X30" s="151">
        <f>+X21-X24-X25-X26-X27</f>
        <v>0</v>
      </c>
      <c r="Y30" s="137"/>
      <c r="Z30" s="151">
        <f t="shared" ref="Z30:AK30" si="17">+Z21-Z24-Z25-Z26-Z27</f>
        <v>0</v>
      </c>
      <c r="AA30" s="151">
        <f t="shared" si="17"/>
        <v>0</v>
      </c>
      <c r="AB30" s="151">
        <f t="shared" si="17"/>
        <v>0</v>
      </c>
      <c r="AC30" s="151">
        <f t="shared" si="17"/>
        <v>0</v>
      </c>
      <c r="AD30" s="151">
        <f t="shared" si="17"/>
        <v>0</v>
      </c>
      <c r="AE30" s="151">
        <f t="shared" si="17"/>
        <v>0</v>
      </c>
      <c r="AF30" s="151">
        <f t="shared" si="17"/>
        <v>0</v>
      </c>
      <c r="AG30" s="151">
        <f t="shared" si="17"/>
        <v>0</v>
      </c>
      <c r="AH30" s="151">
        <f t="shared" si="17"/>
        <v>0</v>
      </c>
      <c r="AI30" s="151">
        <f t="shared" si="17"/>
        <v>0</v>
      </c>
      <c r="AJ30" s="151">
        <f t="shared" si="17"/>
        <v>0</v>
      </c>
      <c r="AK30" s="151">
        <f t="shared" si="17"/>
        <v>0</v>
      </c>
      <c r="AL30" s="138"/>
      <c r="AM30" s="151">
        <f>+AM21-AM24-AM25-AM26-AM27</f>
        <v>0</v>
      </c>
      <c r="AN30" s="139" t="e">
        <f>+AM30/AM$18*100</f>
        <v>#DIV/0!</v>
      </c>
    </row>
    <row r="31" spans="1:40" x14ac:dyDescent="0.25">
      <c r="A31" s="376"/>
      <c r="B31" s="152" t="e">
        <f t="shared" ref="B31:H31" si="18">+B30/B18</f>
        <v>#DIV/0!</v>
      </c>
      <c r="C31" s="152" t="e">
        <f t="shared" si="18"/>
        <v>#DIV/0!</v>
      </c>
      <c r="D31" s="152" t="e">
        <f t="shared" si="18"/>
        <v>#DIV/0!</v>
      </c>
      <c r="E31" s="152" t="e">
        <f t="shared" si="18"/>
        <v>#DIV/0!</v>
      </c>
      <c r="F31" s="152" t="e">
        <f t="shared" si="18"/>
        <v>#DIV/0!</v>
      </c>
      <c r="G31" s="152" t="e">
        <f t="shared" si="18"/>
        <v>#DIV/0!</v>
      </c>
      <c r="H31" s="152" t="e">
        <f t="shared" si="18"/>
        <v>#DIV/0!</v>
      </c>
      <c r="I31" s="152" t="e">
        <f t="shared" ref="I31" si="19">+I30/I18</f>
        <v>#DIV/0!</v>
      </c>
      <c r="J31" s="153"/>
      <c r="K31" s="152" t="e">
        <f>+K30/K18</f>
        <v>#DIV/0!</v>
      </c>
      <c r="L31" s="152" t="e">
        <f>+L30/L18</f>
        <v>#DIV/0!</v>
      </c>
      <c r="M31" s="152" t="e">
        <f>+M30/M18</f>
        <v>#DIV/0!</v>
      </c>
      <c r="N31" s="152" t="e">
        <f>+N30/N18</f>
        <v>#DIV/0!</v>
      </c>
      <c r="O31" s="152" t="e">
        <f>+O30/O18</f>
        <v>#DIV/0!</v>
      </c>
      <c r="P31" s="153"/>
      <c r="Q31" s="152" t="e">
        <f>+Q30/Q18</f>
        <v>#DIV/0!</v>
      </c>
      <c r="R31" s="152" t="e">
        <f>+R30/R18</f>
        <v>#DIV/0!</v>
      </c>
      <c r="S31" s="153"/>
      <c r="T31" s="152" t="e">
        <f>+T30/T18</f>
        <v>#DIV/0!</v>
      </c>
      <c r="U31" s="152" t="e">
        <f>+U30/U18</f>
        <v>#DIV/0!</v>
      </c>
      <c r="V31" s="152" t="e">
        <f>+V30/V18</f>
        <v>#DIV/0!</v>
      </c>
      <c r="W31" s="152" t="e">
        <f>+W30/W18</f>
        <v>#DIV/0!</v>
      </c>
      <c r="X31" s="152" t="e">
        <f>+X30/X18</f>
        <v>#DIV/0!</v>
      </c>
      <c r="Y31" s="153"/>
      <c r="Z31" s="152" t="e">
        <f t="shared" ref="Z31:AK31" si="20">+Z30/Z18</f>
        <v>#DIV/0!</v>
      </c>
      <c r="AA31" s="152" t="e">
        <f t="shared" si="20"/>
        <v>#DIV/0!</v>
      </c>
      <c r="AB31" s="152" t="e">
        <f t="shared" si="20"/>
        <v>#DIV/0!</v>
      </c>
      <c r="AC31" s="152" t="e">
        <f t="shared" si="20"/>
        <v>#DIV/0!</v>
      </c>
      <c r="AD31" s="154" t="e">
        <f t="shared" si="20"/>
        <v>#DIV/0!</v>
      </c>
      <c r="AE31" s="154" t="e">
        <f t="shared" si="20"/>
        <v>#DIV/0!</v>
      </c>
      <c r="AF31" s="154" t="e">
        <f t="shared" si="20"/>
        <v>#DIV/0!</v>
      </c>
      <c r="AG31" s="154" t="e">
        <f t="shared" si="20"/>
        <v>#DIV/0!</v>
      </c>
      <c r="AH31" s="154" t="e">
        <f t="shared" si="20"/>
        <v>#DIV/0!</v>
      </c>
      <c r="AI31" s="154" t="e">
        <f t="shared" si="20"/>
        <v>#DIV/0!</v>
      </c>
      <c r="AJ31" s="154" t="e">
        <f t="shared" si="20"/>
        <v>#DIV/0!</v>
      </c>
      <c r="AK31" s="154" t="e">
        <f t="shared" si="20"/>
        <v>#DIV/0!</v>
      </c>
      <c r="AL31" s="155"/>
      <c r="AM31" s="152" t="e">
        <f>+AM30/AM18</f>
        <v>#DIV/0!</v>
      </c>
      <c r="AN31" s="143"/>
    </row>
    <row r="32" spans="1:40" x14ac:dyDescent="0.25">
      <c r="A32" s="121"/>
      <c r="B32" s="156"/>
      <c r="C32" s="156"/>
      <c r="D32" s="156"/>
      <c r="E32" s="156"/>
      <c r="F32" s="156"/>
      <c r="G32" s="156"/>
      <c r="H32" s="156"/>
      <c r="I32" s="156"/>
      <c r="J32" s="16"/>
      <c r="K32" s="157"/>
      <c r="L32" s="156"/>
      <c r="M32" s="156"/>
      <c r="N32" s="156"/>
      <c r="O32" s="156"/>
      <c r="P32" s="16"/>
      <c r="Q32" s="156"/>
      <c r="R32" s="156"/>
      <c r="S32" s="16"/>
      <c r="T32" s="156"/>
      <c r="U32" s="156"/>
      <c r="V32" s="156"/>
      <c r="W32" s="156"/>
      <c r="X32" s="156"/>
      <c r="Y32" s="16"/>
      <c r="Z32" s="156"/>
      <c r="AA32" s="156"/>
      <c r="AB32" s="156"/>
      <c r="AC32" s="156"/>
      <c r="AD32" s="157"/>
      <c r="AE32" s="157"/>
      <c r="AF32" s="157"/>
      <c r="AG32" s="157"/>
      <c r="AH32" s="157"/>
      <c r="AI32" s="157"/>
      <c r="AJ32" s="157"/>
      <c r="AK32" s="157"/>
      <c r="AL32" s="158"/>
      <c r="AM32" s="156"/>
      <c r="AN32" s="121"/>
    </row>
    <row r="33" spans="1:40" x14ac:dyDescent="0.25">
      <c r="A33" s="159" t="s">
        <v>84</v>
      </c>
      <c r="B33" s="160">
        <f t="shared" ref="B33:H33" si="21">+B18-B30</f>
        <v>0</v>
      </c>
      <c r="C33" s="160">
        <f t="shared" si="21"/>
        <v>0</v>
      </c>
      <c r="D33" s="160">
        <f t="shared" si="21"/>
        <v>0</v>
      </c>
      <c r="E33" s="160">
        <f t="shared" si="21"/>
        <v>0</v>
      </c>
      <c r="F33" s="160">
        <f t="shared" si="21"/>
        <v>0</v>
      </c>
      <c r="G33" s="160">
        <f t="shared" si="21"/>
        <v>0</v>
      </c>
      <c r="H33" s="160">
        <f t="shared" si="21"/>
        <v>0</v>
      </c>
      <c r="I33" s="160">
        <f t="shared" ref="I33" si="22">+I18-I30</f>
        <v>0</v>
      </c>
      <c r="J33" s="161"/>
      <c r="K33" s="162">
        <f>+K18-K30</f>
        <v>0</v>
      </c>
      <c r="L33" s="160">
        <f>+L18-L30</f>
        <v>0</v>
      </c>
      <c r="M33" s="160">
        <f>+M18-M30</f>
        <v>0</v>
      </c>
      <c r="N33" s="160">
        <f>+N18-N30</f>
        <v>0</v>
      </c>
      <c r="O33" s="160">
        <f>+O18-O30</f>
        <v>0</v>
      </c>
      <c r="P33" s="161"/>
      <c r="Q33" s="160">
        <f>+Q18-Q30</f>
        <v>0</v>
      </c>
      <c r="R33" s="160">
        <f>+R18-R30</f>
        <v>0</v>
      </c>
      <c r="S33" s="161"/>
      <c r="T33" s="160">
        <f>+T18-T30</f>
        <v>0</v>
      </c>
      <c r="U33" s="160">
        <f>+U18-U30</f>
        <v>0</v>
      </c>
      <c r="V33" s="160">
        <f>+V18-V30</f>
        <v>0</v>
      </c>
      <c r="W33" s="160">
        <f>+W18-W30</f>
        <v>0</v>
      </c>
      <c r="X33" s="160">
        <f>+X18-X30</f>
        <v>0</v>
      </c>
      <c r="Y33" s="161"/>
      <c r="Z33" s="160">
        <f t="shared" ref="Z33:AK33" si="23">+Z18-Z30</f>
        <v>0</v>
      </c>
      <c r="AA33" s="160">
        <f t="shared" si="23"/>
        <v>0</v>
      </c>
      <c r="AB33" s="160">
        <f t="shared" si="23"/>
        <v>0</v>
      </c>
      <c r="AC33" s="160">
        <f t="shared" si="23"/>
        <v>0</v>
      </c>
      <c r="AD33" s="162">
        <f t="shared" si="23"/>
        <v>0</v>
      </c>
      <c r="AE33" s="162">
        <f t="shared" si="23"/>
        <v>0</v>
      </c>
      <c r="AF33" s="162">
        <f t="shared" si="23"/>
        <v>0</v>
      </c>
      <c r="AG33" s="162">
        <f t="shared" si="23"/>
        <v>0</v>
      </c>
      <c r="AH33" s="162">
        <f t="shared" si="23"/>
        <v>0</v>
      </c>
      <c r="AI33" s="162">
        <f t="shared" si="23"/>
        <v>0</v>
      </c>
      <c r="AJ33" s="162">
        <f t="shared" si="23"/>
        <v>0</v>
      </c>
      <c r="AK33" s="162">
        <f t="shared" si="23"/>
        <v>0</v>
      </c>
      <c r="AL33" s="163"/>
      <c r="AM33" s="149">
        <f>+AM18-AM30</f>
        <v>0</v>
      </c>
      <c r="AN33" s="150" t="e">
        <f>+AM33/AM$18*100</f>
        <v>#DIV/0!</v>
      </c>
    </row>
    <row r="34" spans="1:40" x14ac:dyDescent="0.25">
      <c r="A34" s="132" t="s">
        <v>171</v>
      </c>
      <c r="B34" s="164" t="e">
        <f t="shared" ref="B34:H34" si="24">+B33/B18</f>
        <v>#DIV/0!</v>
      </c>
      <c r="C34" s="164" t="e">
        <f t="shared" si="24"/>
        <v>#DIV/0!</v>
      </c>
      <c r="D34" s="164" t="e">
        <f t="shared" si="24"/>
        <v>#DIV/0!</v>
      </c>
      <c r="E34" s="164" t="e">
        <f t="shared" si="24"/>
        <v>#DIV/0!</v>
      </c>
      <c r="F34" s="164" t="e">
        <f t="shared" si="24"/>
        <v>#DIV/0!</v>
      </c>
      <c r="G34" s="164" t="e">
        <f t="shared" si="24"/>
        <v>#DIV/0!</v>
      </c>
      <c r="H34" s="164" t="e">
        <f t="shared" si="24"/>
        <v>#DIV/0!</v>
      </c>
      <c r="I34" s="164" t="e">
        <f t="shared" ref="I34" si="25">+I33/I18</f>
        <v>#DIV/0!</v>
      </c>
      <c r="J34" s="165"/>
      <c r="K34" s="166" t="e">
        <f>+K33/K18</f>
        <v>#DIV/0!</v>
      </c>
      <c r="L34" s="164" t="e">
        <f>+L33/L18</f>
        <v>#DIV/0!</v>
      </c>
      <c r="M34" s="164" t="e">
        <f>+M33/M18</f>
        <v>#DIV/0!</v>
      </c>
      <c r="N34" s="164" t="e">
        <f>+N33/N18</f>
        <v>#DIV/0!</v>
      </c>
      <c r="O34" s="164" t="e">
        <f>+O33/O18</f>
        <v>#DIV/0!</v>
      </c>
      <c r="P34" s="165"/>
      <c r="Q34" s="164" t="e">
        <f>+Q33/Q18</f>
        <v>#DIV/0!</v>
      </c>
      <c r="R34" s="164" t="e">
        <f>+R33/R18</f>
        <v>#DIV/0!</v>
      </c>
      <c r="S34" s="165"/>
      <c r="T34" s="164" t="e">
        <f>+T33/T18</f>
        <v>#DIV/0!</v>
      </c>
      <c r="U34" s="164" t="e">
        <f>+U33/U18</f>
        <v>#DIV/0!</v>
      </c>
      <c r="V34" s="164" t="e">
        <f>+V33/V18</f>
        <v>#DIV/0!</v>
      </c>
      <c r="W34" s="164" t="e">
        <f>+W33/W18</f>
        <v>#DIV/0!</v>
      </c>
      <c r="X34" s="164" t="e">
        <f>+X33/X18</f>
        <v>#DIV/0!</v>
      </c>
      <c r="Y34" s="165"/>
      <c r="Z34" s="164" t="e">
        <f t="shared" ref="Z34:AK34" si="26">+Z33/Z18</f>
        <v>#DIV/0!</v>
      </c>
      <c r="AA34" s="164" t="e">
        <f t="shared" si="26"/>
        <v>#DIV/0!</v>
      </c>
      <c r="AB34" s="164" t="e">
        <f t="shared" si="26"/>
        <v>#DIV/0!</v>
      </c>
      <c r="AC34" s="164" t="e">
        <f t="shared" si="26"/>
        <v>#DIV/0!</v>
      </c>
      <c r="AD34" s="166" t="e">
        <f t="shared" si="26"/>
        <v>#DIV/0!</v>
      </c>
      <c r="AE34" s="166" t="e">
        <f t="shared" si="26"/>
        <v>#DIV/0!</v>
      </c>
      <c r="AF34" s="166" t="e">
        <f t="shared" si="26"/>
        <v>#DIV/0!</v>
      </c>
      <c r="AG34" s="166" t="e">
        <f t="shared" si="26"/>
        <v>#DIV/0!</v>
      </c>
      <c r="AH34" s="166" t="e">
        <f t="shared" si="26"/>
        <v>#DIV/0!</v>
      </c>
      <c r="AI34" s="166" t="e">
        <f t="shared" si="26"/>
        <v>#DIV/0!</v>
      </c>
      <c r="AJ34" s="166" t="e">
        <f t="shared" si="26"/>
        <v>#DIV/0!</v>
      </c>
      <c r="AK34" s="166" t="e">
        <f t="shared" si="26"/>
        <v>#DIV/0!</v>
      </c>
      <c r="AL34" s="167"/>
      <c r="AM34" s="164" t="e">
        <f>+AM33/AM18</f>
        <v>#DIV/0!</v>
      </c>
      <c r="AN34" s="168"/>
    </row>
    <row r="35" spans="1:40" x14ac:dyDescent="0.25">
      <c r="A35" s="169"/>
      <c r="B35" s="159"/>
      <c r="C35" s="159"/>
      <c r="D35" s="159"/>
      <c r="E35" s="159"/>
      <c r="F35" s="159"/>
      <c r="G35" s="159"/>
      <c r="H35" s="159"/>
      <c r="I35" s="159"/>
      <c r="J35" s="90"/>
      <c r="K35" s="159"/>
      <c r="L35" s="159"/>
      <c r="M35" s="159"/>
      <c r="N35" s="159"/>
      <c r="O35" s="159"/>
      <c r="P35" s="90"/>
      <c r="Q35" s="159"/>
      <c r="R35" s="159"/>
      <c r="S35" s="90"/>
      <c r="T35" s="159"/>
      <c r="U35" s="159"/>
      <c r="V35" s="159"/>
      <c r="W35" s="159"/>
      <c r="X35" s="159"/>
      <c r="Y35" s="90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90"/>
      <c r="AM35" s="159"/>
      <c r="AN35" s="159"/>
    </row>
    <row r="36" spans="1:40" x14ac:dyDescent="0.25">
      <c r="A36" s="132" t="s">
        <v>172</v>
      </c>
      <c r="B36" s="121"/>
      <c r="C36" s="121"/>
      <c r="D36" s="121"/>
      <c r="E36" s="121"/>
      <c r="F36" s="121"/>
      <c r="G36" s="121"/>
      <c r="H36" s="121"/>
      <c r="I36" s="121"/>
      <c r="J36" s="92"/>
      <c r="K36" s="130"/>
      <c r="L36" s="121"/>
      <c r="M36" s="121"/>
      <c r="N36" s="121"/>
      <c r="O36" s="170"/>
      <c r="P36" s="92"/>
      <c r="Q36" s="121"/>
      <c r="R36" s="121"/>
      <c r="S36" s="92"/>
      <c r="T36" s="121"/>
      <c r="U36" s="121"/>
      <c r="V36" s="121"/>
      <c r="W36" s="121"/>
      <c r="X36" s="121"/>
      <c r="Y36" s="92"/>
      <c r="Z36" s="121"/>
      <c r="AA36" s="121"/>
      <c r="AB36" s="121"/>
      <c r="AC36" s="121"/>
      <c r="AD36" s="130"/>
      <c r="AE36" s="130"/>
      <c r="AF36" s="130"/>
      <c r="AG36" s="130"/>
      <c r="AH36" s="130"/>
      <c r="AI36" s="130"/>
      <c r="AJ36" s="130"/>
      <c r="AK36" s="130"/>
      <c r="AL36" s="113"/>
      <c r="AM36" s="121"/>
      <c r="AN36" s="171"/>
    </row>
    <row r="37" spans="1:40" s="178" customFormat="1" ht="24" customHeight="1" x14ac:dyDescent="0.25">
      <c r="A37" s="172" t="s">
        <v>173</v>
      </c>
      <c r="B37" s="173"/>
      <c r="C37" s="173"/>
      <c r="D37" s="173"/>
      <c r="E37" s="173"/>
      <c r="F37" s="173"/>
      <c r="G37" s="173"/>
      <c r="H37" s="173"/>
      <c r="I37" s="173"/>
      <c r="J37" s="174"/>
      <c r="K37" s="173"/>
      <c r="L37" s="173"/>
      <c r="M37" s="173"/>
      <c r="N37" s="173"/>
      <c r="O37" s="173"/>
      <c r="P37" s="174"/>
      <c r="Q37" s="173"/>
      <c r="R37" s="173"/>
      <c r="S37" s="174"/>
      <c r="T37" s="173"/>
      <c r="U37" s="173"/>
      <c r="V37" s="173"/>
      <c r="W37" s="173"/>
      <c r="X37" s="173"/>
      <c r="Y37" s="174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5"/>
      <c r="AM37" s="176">
        <f t="shared" ref="AM37:AM44" si="27">SUM(B37:AK37)</f>
        <v>0</v>
      </c>
      <c r="AN37" s="177" t="e">
        <f t="shared" ref="AN37:AN45" si="28">+AM37/AM$18*100</f>
        <v>#DIV/0!</v>
      </c>
    </row>
    <row r="38" spans="1:40" x14ac:dyDescent="0.25">
      <c r="A38" s="172" t="s">
        <v>174</v>
      </c>
      <c r="B38" s="173"/>
      <c r="C38" s="173"/>
      <c r="D38" s="173"/>
      <c r="E38" s="173"/>
      <c r="F38" s="173"/>
      <c r="G38" s="173"/>
      <c r="H38" s="173"/>
      <c r="I38" s="173"/>
      <c r="J38" s="174"/>
      <c r="K38" s="173"/>
      <c r="L38" s="173"/>
      <c r="M38" s="173"/>
      <c r="N38" s="173"/>
      <c r="O38" s="173"/>
      <c r="P38" s="174"/>
      <c r="Q38" s="173"/>
      <c r="R38" s="173"/>
      <c r="S38" s="174"/>
      <c r="T38" s="173"/>
      <c r="U38" s="173"/>
      <c r="V38" s="173"/>
      <c r="W38" s="173"/>
      <c r="X38" s="173"/>
      <c r="Y38" s="174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5"/>
      <c r="AM38" s="176">
        <f t="shared" si="27"/>
        <v>0</v>
      </c>
      <c r="AN38" s="177" t="e">
        <f t="shared" si="28"/>
        <v>#DIV/0!</v>
      </c>
    </row>
    <row r="39" spans="1:40" x14ac:dyDescent="0.25">
      <c r="A39" s="172" t="s">
        <v>175</v>
      </c>
      <c r="B39" s="173"/>
      <c r="C39" s="173"/>
      <c r="D39" s="173"/>
      <c r="E39" s="173"/>
      <c r="F39" s="173"/>
      <c r="G39" s="173"/>
      <c r="H39" s="173"/>
      <c r="I39" s="173"/>
      <c r="J39" s="174"/>
      <c r="K39" s="173"/>
      <c r="L39" s="173"/>
      <c r="M39" s="173"/>
      <c r="N39" s="173"/>
      <c r="O39" s="173"/>
      <c r="P39" s="174"/>
      <c r="Q39" s="173"/>
      <c r="R39" s="173"/>
      <c r="S39" s="174"/>
      <c r="T39" s="173"/>
      <c r="U39" s="173"/>
      <c r="V39" s="173"/>
      <c r="W39" s="173"/>
      <c r="X39" s="173"/>
      <c r="Y39" s="174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5"/>
      <c r="AM39" s="176">
        <f t="shared" si="27"/>
        <v>0</v>
      </c>
      <c r="AN39" s="177" t="e">
        <f t="shared" si="28"/>
        <v>#DIV/0!</v>
      </c>
    </row>
    <row r="40" spans="1:40" x14ac:dyDescent="0.25">
      <c r="A40" s="134" t="s">
        <v>176</v>
      </c>
      <c r="B40" s="122"/>
      <c r="C40" s="122"/>
      <c r="D40" s="122"/>
      <c r="E40" s="122"/>
      <c r="F40" s="122"/>
      <c r="G40" s="122"/>
      <c r="H40" s="122"/>
      <c r="I40" s="122"/>
      <c r="J40" s="4"/>
      <c r="K40" s="122"/>
      <c r="L40" s="122"/>
      <c r="M40" s="122"/>
      <c r="N40" s="122"/>
      <c r="O40" s="122"/>
      <c r="P40" s="4"/>
      <c r="Q40" s="122"/>
      <c r="R40" s="122"/>
      <c r="S40" s="4"/>
      <c r="T40" s="122"/>
      <c r="U40" s="122"/>
      <c r="V40" s="122"/>
      <c r="W40" s="122"/>
      <c r="X40" s="122"/>
      <c r="Y40" s="4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4"/>
      <c r="AM40" s="176">
        <f t="shared" si="27"/>
        <v>0</v>
      </c>
      <c r="AN40" s="120" t="e">
        <f t="shared" si="28"/>
        <v>#DIV/0!</v>
      </c>
    </row>
    <row r="41" spans="1:40" x14ac:dyDescent="0.25">
      <c r="A41" s="134" t="s">
        <v>177</v>
      </c>
      <c r="B41" s="122"/>
      <c r="C41" s="122"/>
      <c r="D41" s="122"/>
      <c r="E41" s="122"/>
      <c r="F41" s="122"/>
      <c r="G41" s="122"/>
      <c r="H41" s="122"/>
      <c r="I41" s="122"/>
      <c r="J41" s="4"/>
      <c r="K41" s="122"/>
      <c r="L41" s="122"/>
      <c r="M41" s="122"/>
      <c r="N41" s="122"/>
      <c r="O41" s="122"/>
      <c r="P41" s="4"/>
      <c r="Q41" s="122"/>
      <c r="R41" s="122"/>
      <c r="S41" s="4"/>
      <c r="T41" s="122"/>
      <c r="U41" s="122"/>
      <c r="V41" s="122"/>
      <c r="W41" s="122"/>
      <c r="X41" s="122"/>
      <c r="Y41" s="4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4"/>
      <c r="AM41" s="176">
        <f t="shared" si="27"/>
        <v>0</v>
      </c>
      <c r="AN41" s="120" t="e">
        <f t="shared" si="28"/>
        <v>#DIV/0!</v>
      </c>
    </row>
    <row r="42" spans="1:40" x14ac:dyDescent="0.25">
      <c r="A42" s="134" t="s">
        <v>178</v>
      </c>
      <c r="B42" s="122"/>
      <c r="C42" s="122"/>
      <c r="D42" s="122"/>
      <c r="E42" s="122"/>
      <c r="F42" s="122"/>
      <c r="G42" s="122"/>
      <c r="H42" s="122"/>
      <c r="I42" s="122"/>
      <c r="J42" s="4"/>
      <c r="K42" s="122"/>
      <c r="L42" s="122"/>
      <c r="M42" s="122"/>
      <c r="N42" s="122"/>
      <c r="O42" s="122"/>
      <c r="P42" s="4"/>
      <c r="Q42" s="122"/>
      <c r="R42" s="122"/>
      <c r="S42" s="4"/>
      <c r="T42" s="122"/>
      <c r="U42" s="122"/>
      <c r="V42" s="122"/>
      <c r="W42" s="122"/>
      <c r="X42" s="122"/>
      <c r="Y42" s="4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4"/>
      <c r="AM42" s="176">
        <f t="shared" si="27"/>
        <v>0</v>
      </c>
      <c r="AN42" s="120" t="e">
        <f t="shared" si="28"/>
        <v>#DIV/0!</v>
      </c>
    </row>
    <row r="43" spans="1:40" x14ac:dyDescent="0.25">
      <c r="A43" s="134" t="s">
        <v>106</v>
      </c>
      <c r="B43" s="122"/>
      <c r="C43" s="122"/>
      <c r="D43" s="122"/>
      <c r="E43" s="122"/>
      <c r="F43" s="122"/>
      <c r="G43" s="122"/>
      <c r="H43" s="122"/>
      <c r="I43" s="122"/>
      <c r="J43" s="4"/>
      <c r="K43" s="123"/>
      <c r="L43" s="122"/>
      <c r="M43" s="122"/>
      <c r="N43" s="122"/>
      <c r="O43" s="122"/>
      <c r="P43" s="4"/>
      <c r="Q43" s="122"/>
      <c r="R43" s="122"/>
      <c r="S43" s="4"/>
      <c r="T43" s="122"/>
      <c r="U43" s="122"/>
      <c r="V43" s="122"/>
      <c r="W43" s="122"/>
      <c r="X43" s="122"/>
      <c r="Y43" s="4"/>
      <c r="Z43" s="122"/>
      <c r="AA43" s="122"/>
      <c r="AB43" s="122"/>
      <c r="AC43" s="122"/>
      <c r="AD43" s="123"/>
      <c r="AE43" s="123"/>
      <c r="AF43" s="123"/>
      <c r="AG43" s="123"/>
      <c r="AH43" s="123"/>
      <c r="AI43" s="123"/>
      <c r="AJ43" s="123"/>
      <c r="AK43" s="123"/>
      <c r="AL43" s="124"/>
      <c r="AM43" s="176">
        <f t="shared" si="27"/>
        <v>0</v>
      </c>
      <c r="AN43" s="120" t="e">
        <f t="shared" si="28"/>
        <v>#DIV/0!</v>
      </c>
    </row>
    <row r="44" spans="1:40" ht="15.75" customHeight="1" thickBot="1" x14ac:dyDescent="0.3">
      <c r="A44" s="134" t="s">
        <v>90</v>
      </c>
      <c r="B44" s="122"/>
      <c r="C44" s="122"/>
      <c r="D44" s="122"/>
      <c r="E44" s="122"/>
      <c r="F44" s="122"/>
      <c r="G44" s="122"/>
      <c r="H44" s="122"/>
      <c r="I44" s="122"/>
      <c r="J44" s="4"/>
      <c r="K44" s="123"/>
      <c r="L44" s="122"/>
      <c r="M44" s="122"/>
      <c r="N44" s="122"/>
      <c r="O44" s="122"/>
      <c r="P44" s="4"/>
      <c r="Q44" s="122"/>
      <c r="R44" s="122"/>
      <c r="S44" s="4"/>
      <c r="T44" s="122"/>
      <c r="U44" s="122"/>
      <c r="V44" s="122"/>
      <c r="W44" s="122"/>
      <c r="X44" s="122"/>
      <c r="Y44" s="4"/>
      <c r="Z44" s="122"/>
      <c r="AA44" s="122"/>
      <c r="AB44" s="122"/>
      <c r="AC44" s="122"/>
      <c r="AD44" s="123"/>
      <c r="AE44" s="123"/>
      <c r="AF44" s="123"/>
      <c r="AG44" s="123"/>
      <c r="AH44" s="123"/>
      <c r="AI44" s="123"/>
      <c r="AJ44" s="123"/>
      <c r="AK44" s="123"/>
      <c r="AL44" s="124"/>
      <c r="AM44" s="176">
        <f t="shared" si="27"/>
        <v>0</v>
      </c>
      <c r="AN44" s="120" t="e">
        <f t="shared" si="28"/>
        <v>#DIV/0!</v>
      </c>
    </row>
    <row r="45" spans="1:40" ht="15.95" customHeight="1" thickBot="1" x14ac:dyDescent="0.3">
      <c r="A45" s="377" t="s">
        <v>179</v>
      </c>
      <c r="B45" s="149">
        <f t="shared" ref="B45:H45" si="29">SUM(B37:B44)</f>
        <v>0</v>
      </c>
      <c r="C45" s="149">
        <f t="shared" si="29"/>
        <v>0</v>
      </c>
      <c r="D45" s="149">
        <f t="shared" si="29"/>
        <v>0</v>
      </c>
      <c r="E45" s="149">
        <f t="shared" si="29"/>
        <v>0</v>
      </c>
      <c r="F45" s="149">
        <f t="shared" si="29"/>
        <v>0</v>
      </c>
      <c r="G45" s="149">
        <f t="shared" si="29"/>
        <v>0</v>
      </c>
      <c r="H45" s="149">
        <f t="shared" si="29"/>
        <v>0</v>
      </c>
      <c r="I45" s="149">
        <f t="shared" ref="I45" si="30">SUM(I37:I44)</f>
        <v>0</v>
      </c>
      <c r="J45" s="149"/>
      <c r="K45" s="149">
        <f>SUM(K37:K44)</f>
        <v>0</v>
      </c>
      <c r="L45" s="149">
        <f>SUM(L37:L44)</f>
        <v>0</v>
      </c>
      <c r="M45" s="149">
        <f>SUM(M37:M44)</f>
        <v>0</v>
      </c>
      <c r="N45" s="149">
        <f>SUM(N37:N44)</f>
        <v>0</v>
      </c>
      <c r="O45" s="149">
        <f>SUM(O37:O44)</f>
        <v>0</v>
      </c>
      <c r="P45" s="4"/>
      <c r="Q45" s="149">
        <f>SUM(Q37:Q44)</f>
        <v>0</v>
      </c>
      <c r="R45" s="149">
        <f>SUM(R37:R44)</f>
        <v>0</v>
      </c>
      <c r="S45" s="4"/>
      <c r="T45" s="149">
        <f>SUM(T37:T44)</f>
        <v>0</v>
      </c>
      <c r="U45" s="149">
        <f>SUM(U37:U44)</f>
        <v>0</v>
      </c>
      <c r="V45" s="149">
        <f>SUM(V37:V44)</f>
        <v>0</v>
      </c>
      <c r="W45" s="149">
        <f>SUM(W37:W44)</f>
        <v>0</v>
      </c>
      <c r="X45" s="149">
        <f>SUM(X37:X44)</f>
        <v>0</v>
      </c>
      <c r="Y45" s="4"/>
      <c r="Z45" s="149">
        <f t="shared" ref="Z45:AK45" si="31">SUM(Z37:Z44)</f>
        <v>0</v>
      </c>
      <c r="AA45" s="149">
        <f t="shared" si="31"/>
        <v>0</v>
      </c>
      <c r="AB45" s="149">
        <f t="shared" si="31"/>
        <v>0</v>
      </c>
      <c r="AC45" s="149">
        <f t="shared" si="31"/>
        <v>0</v>
      </c>
      <c r="AD45" s="149">
        <f t="shared" si="31"/>
        <v>0</v>
      </c>
      <c r="AE45" s="149">
        <f t="shared" si="31"/>
        <v>0</v>
      </c>
      <c r="AF45" s="149">
        <f t="shared" si="31"/>
        <v>0</v>
      </c>
      <c r="AG45" s="149">
        <f t="shared" si="31"/>
        <v>0</v>
      </c>
      <c r="AH45" s="149">
        <f t="shared" si="31"/>
        <v>0</v>
      </c>
      <c r="AI45" s="149">
        <f t="shared" si="31"/>
        <v>0</v>
      </c>
      <c r="AJ45" s="149">
        <f t="shared" si="31"/>
        <v>0</v>
      </c>
      <c r="AK45" s="149">
        <f t="shared" si="31"/>
        <v>0</v>
      </c>
      <c r="AL45" s="124"/>
      <c r="AM45" s="149">
        <f>SUM(AM37:AM44)</f>
        <v>0</v>
      </c>
      <c r="AN45" s="150" t="e">
        <f t="shared" si="28"/>
        <v>#DIV/0!</v>
      </c>
    </row>
    <row r="46" spans="1:40" ht="15.75" customHeight="1" thickBot="1" x14ac:dyDescent="0.3">
      <c r="A46" s="377"/>
      <c r="B46" s="179" t="e">
        <f t="shared" ref="B46:I46" si="32">B$45/B$18</f>
        <v>#DIV/0!</v>
      </c>
      <c r="C46" s="179" t="e">
        <f t="shared" si="32"/>
        <v>#DIV/0!</v>
      </c>
      <c r="D46" s="179" t="e">
        <f t="shared" si="32"/>
        <v>#DIV/0!</v>
      </c>
      <c r="E46" s="179" t="e">
        <f t="shared" si="32"/>
        <v>#DIV/0!</v>
      </c>
      <c r="F46" s="179" t="e">
        <f t="shared" si="32"/>
        <v>#DIV/0!</v>
      </c>
      <c r="G46" s="179" t="e">
        <f t="shared" si="32"/>
        <v>#DIV/0!</v>
      </c>
      <c r="H46" s="179" t="e">
        <f t="shared" si="32"/>
        <v>#DIV/0!</v>
      </c>
      <c r="I46" s="179" t="e">
        <f t="shared" si="32"/>
        <v>#DIV/0!</v>
      </c>
      <c r="J46" s="144"/>
      <c r="K46" s="179" t="e">
        <f>K$45/K$18</f>
        <v>#DIV/0!</v>
      </c>
      <c r="L46" s="179" t="e">
        <f>L$45/L$18</f>
        <v>#DIV/0!</v>
      </c>
      <c r="M46" s="179" t="e">
        <f>M$45/M$18</f>
        <v>#DIV/0!</v>
      </c>
      <c r="N46" s="179" t="e">
        <f>N$45/N$18</f>
        <v>#DIV/0!</v>
      </c>
      <c r="O46" s="179" t="e">
        <f>O$45/O$18</f>
        <v>#DIV/0!</v>
      </c>
      <c r="P46" s="144"/>
      <c r="Q46" s="179" t="e">
        <f>Q$45/Q$18</f>
        <v>#DIV/0!</v>
      </c>
      <c r="R46" s="179" t="e">
        <f>R$45/R$18</f>
        <v>#DIV/0!</v>
      </c>
      <c r="S46" s="144"/>
      <c r="T46" s="179" t="e">
        <f>T$45/T$18</f>
        <v>#DIV/0!</v>
      </c>
      <c r="U46" s="179" t="e">
        <f>U$45/U$18</f>
        <v>#DIV/0!</v>
      </c>
      <c r="V46" s="179" t="e">
        <f>V$45/V$18</f>
        <v>#DIV/0!</v>
      </c>
      <c r="W46" s="179" t="e">
        <f>W$45/W$18</f>
        <v>#DIV/0!</v>
      </c>
      <c r="X46" s="179" t="e">
        <f>X$45/X$18</f>
        <v>#DIV/0!</v>
      </c>
      <c r="Y46" s="144"/>
      <c r="Z46" s="179" t="e">
        <f t="shared" ref="Z46:AK46" si="33">Z$45/Z$18</f>
        <v>#DIV/0!</v>
      </c>
      <c r="AA46" s="179" t="e">
        <f t="shared" si="33"/>
        <v>#DIV/0!</v>
      </c>
      <c r="AB46" s="179" t="e">
        <f t="shared" si="33"/>
        <v>#DIV/0!</v>
      </c>
      <c r="AC46" s="179" t="e">
        <f t="shared" si="33"/>
        <v>#DIV/0!</v>
      </c>
      <c r="AD46" s="179" t="e">
        <f t="shared" si="33"/>
        <v>#DIV/0!</v>
      </c>
      <c r="AE46" s="179" t="e">
        <f t="shared" si="33"/>
        <v>#DIV/0!</v>
      </c>
      <c r="AF46" s="179" t="e">
        <f t="shared" si="33"/>
        <v>#DIV/0!</v>
      </c>
      <c r="AG46" s="179" t="e">
        <f t="shared" si="33"/>
        <v>#DIV/0!</v>
      </c>
      <c r="AH46" s="179" t="e">
        <f t="shared" si="33"/>
        <v>#DIV/0!</v>
      </c>
      <c r="AI46" s="179" t="e">
        <f t="shared" si="33"/>
        <v>#DIV/0!</v>
      </c>
      <c r="AJ46" s="179" t="e">
        <f t="shared" si="33"/>
        <v>#DIV/0!</v>
      </c>
      <c r="AK46" s="179" t="e">
        <f t="shared" si="33"/>
        <v>#DIV/0!</v>
      </c>
      <c r="AL46" s="146"/>
      <c r="AM46" s="179" t="e">
        <f>AM$45/AM$18</f>
        <v>#DIV/0!</v>
      </c>
      <c r="AN46" s="120"/>
    </row>
    <row r="47" spans="1:40" x14ac:dyDescent="0.25">
      <c r="A47" s="134"/>
      <c r="B47" s="131"/>
      <c r="C47" s="131"/>
      <c r="D47" s="131"/>
      <c r="E47" s="131"/>
      <c r="F47" s="131"/>
      <c r="G47" s="131"/>
      <c r="H47" s="131"/>
      <c r="I47" s="131"/>
      <c r="J47" s="144"/>
      <c r="K47" s="145"/>
      <c r="L47" s="131"/>
      <c r="M47" s="131"/>
      <c r="N47" s="131"/>
      <c r="O47" s="131"/>
      <c r="P47" s="144"/>
      <c r="Q47" s="131"/>
      <c r="R47" s="131"/>
      <c r="S47" s="144"/>
      <c r="T47" s="131"/>
      <c r="U47" s="131"/>
      <c r="V47" s="131"/>
      <c r="W47" s="131"/>
      <c r="X47" s="131"/>
      <c r="Y47" s="144"/>
      <c r="Z47" s="131"/>
      <c r="AA47" s="131"/>
      <c r="AB47" s="131"/>
      <c r="AC47" s="145"/>
      <c r="AD47" s="145"/>
      <c r="AE47" s="145"/>
      <c r="AF47" s="145"/>
      <c r="AG47" s="145"/>
      <c r="AH47" s="145"/>
      <c r="AI47" s="145"/>
      <c r="AJ47" s="145"/>
      <c r="AK47" s="145"/>
      <c r="AL47" s="146"/>
      <c r="AM47" s="147"/>
      <c r="AN47" s="120"/>
    </row>
    <row r="48" spans="1:40" x14ac:dyDescent="0.25">
      <c r="A48" s="378" t="s">
        <v>180</v>
      </c>
      <c r="B48" s="180">
        <f t="shared" ref="B48:H48" si="34">+B33-B45</f>
        <v>0</v>
      </c>
      <c r="C48" s="180">
        <f t="shared" si="34"/>
        <v>0</v>
      </c>
      <c r="D48" s="180">
        <f t="shared" si="34"/>
        <v>0</v>
      </c>
      <c r="E48" s="180">
        <f t="shared" si="34"/>
        <v>0</v>
      </c>
      <c r="F48" s="180">
        <f t="shared" si="34"/>
        <v>0</v>
      </c>
      <c r="G48" s="180">
        <f t="shared" si="34"/>
        <v>0</v>
      </c>
      <c r="H48" s="180">
        <f t="shared" si="34"/>
        <v>0</v>
      </c>
      <c r="I48" s="180">
        <f t="shared" ref="I48" si="35">+I33-I45</f>
        <v>0</v>
      </c>
      <c r="J48" s="4"/>
      <c r="K48" s="180">
        <f>+K33-K45</f>
        <v>0</v>
      </c>
      <c r="L48" s="180">
        <f>+L33-L45</f>
        <v>0</v>
      </c>
      <c r="M48" s="180">
        <f>+M33-M45</f>
        <v>0</v>
      </c>
      <c r="N48" s="180">
        <f>+N33-N45</f>
        <v>0</v>
      </c>
      <c r="O48" s="181">
        <f>+O33-O45</f>
        <v>0</v>
      </c>
      <c r="P48" s="4"/>
      <c r="Q48" s="181">
        <f>+Q33-Q45</f>
        <v>0</v>
      </c>
      <c r="R48" s="181">
        <f>+R33-R45</f>
        <v>0</v>
      </c>
      <c r="S48" s="4"/>
      <c r="T48" s="181">
        <f>+T33-T45</f>
        <v>0</v>
      </c>
      <c r="U48" s="180">
        <f>+U33-U45</f>
        <v>0</v>
      </c>
      <c r="V48" s="180">
        <f>+V33-V45</f>
        <v>0</v>
      </c>
      <c r="W48" s="180">
        <f>+W33-W45</f>
        <v>0</v>
      </c>
      <c r="X48" s="180">
        <f>+X33-X45</f>
        <v>0</v>
      </c>
      <c r="Y48" s="4"/>
      <c r="Z48" s="181">
        <f t="shared" ref="Z48:AK48" si="36">+Z33-Z45</f>
        <v>0</v>
      </c>
      <c r="AA48" s="180">
        <f t="shared" si="36"/>
        <v>0</v>
      </c>
      <c r="AB48" s="180">
        <f t="shared" si="36"/>
        <v>0</v>
      </c>
      <c r="AC48" s="180">
        <f t="shared" si="36"/>
        <v>0</v>
      </c>
      <c r="AD48" s="180">
        <f t="shared" si="36"/>
        <v>0</v>
      </c>
      <c r="AE48" s="180">
        <f t="shared" si="36"/>
        <v>0</v>
      </c>
      <c r="AF48" s="180">
        <f t="shared" si="36"/>
        <v>0</v>
      </c>
      <c r="AG48" s="180">
        <f t="shared" si="36"/>
        <v>0</v>
      </c>
      <c r="AH48" s="180">
        <f t="shared" si="36"/>
        <v>0</v>
      </c>
      <c r="AI48" s="180">
        <f t="shared" si="36"/>
        <v>0</v>
      </c>
      <c r="AJ48" s="180">
        <f t="shared" si="36"/>
        <v>0</v>
      </c>
      <c r="AK48" s="180">
        <f t="shared" si="36"/>
        <v>0</v>
      </c>
      <c r="AL48" s="124"/>
      <c r="AM48" s="180">
        <f>+AM33-AM45</f>
        <v>0</v>
      </c>
      <c r="AN48" s="182" t="e">
        <f>+AN33-AN45</f>
        <v>#DIV/0!</v>
      </c>
    </row>
    <row r="49" spans="1:40" x14ac:dyDescent="0.25">
      <c r="A49" s="378"/>
      <c r="B49" s="183" t="e">
        <f t="shared" ref="B49:H49" si="37">+B48/B18</f>
        <v>#DIV/0!</v>
      </c>
      <c r="C49" s="183" t="e">
        <f t="shared" si="37"/>
        <v>#DIV/0!</v>
      </c>
      <c r="D49" s="183" t="e">
        <f t="shared" si="37"/>
        <v>#DIV/0!</v>
      </c>
      <c r="E49" s="183" t="e">
        <f t="shared" si="37"/>
        <v>#DIV/0!</v>
      </c>
      <c r="F49" s="183" t="e">
        <f t="shared" si="37"/>
        <v>#DIV/0!</v>
      </c>
      <c r="G49" s="183" t="e">
        <f t="shared" si="37"/>
        <v>#DIV/0!</v>
      </c>
      <c r="H49" s="183" t="e">
        <f t="shared" si="37"/>
        <v>#DIV/0!</v>
      </c>
      <c r="I49" s="183" t="e">
        <f t="shared" ref="I49" si="38">+I48/I18</f>
        <v>#DIV/0!</v>
      </c>
      <c r="J49" s="144"/>
      <c r="K49" s="183" t="e">
        <f>+K48/K18</f>
        <v>#DIV/0!</v>
      </c>
      <c r="L49" s="183" t="e">
        <f>+L48/L18</f>
        <v>#DIV/0!</v>
      </c>
      <c r="M49" s="183" t="e">
        <f>+M48/M18</f>
        <v>#DIV/0!</v>
      </c>
      <c r="N49" s="183" t="e">
        <f>+N48/N18</f>
        <v>#DIV/0!</v>
      </c>
      <c r="O49" s="184" t="e">
        <f>+O48/O18</f>
        <v>#DIV/0!</v>
      </c>
      <c r="P49" s="144"/>
      <c r="Q49" s="184" t="e">
        <f>+Q48/Q18</f>
        <v>#DIV/0!</v>
      </c>
      <c r="R49" s="184" t="e">
        <f>+R48/R18</f>
        <v>#DIV/0!</v>
      </c>
      <c r="S49" s="144"/>
      <c r="T49" s="184" t="e">
        <f>+T48/T18</f>
        <v>#DIV/0!</v>
      </c>
      <c r="U49" s="183" t="e">
        <f>+U48/U18</f>
        <v>#DIV/0!</v>
      </c>
      <c r="V49" s="183" t="e">
        <f>+V48/V18</f>
        <v>#DIV/0!</v>
      </c>
      <c r="W49" s="183" t="e">
        <f>+W48/W18</f>
        <v>#DIV/0!</v>
      </c>
      <c r="X49" s="183" t="e">
        <f>+X48/X18</f>
        <v>#DIV/0!</v>
      </c>
      <c r="Y49" s="144"/>
      <c r="Z49" s="184" t="e">
        <f t="shared" ref="Z49:AK49" si="39">+Z48/Z18</f>
        <v>#DIV/0!</v>
      </c>
      <c r="AA49" s="183" t="e">
        <f t="shared" si="39"/>
        <v>#DIV/0!</v>
      </c>
      <c r="AB49" s="183" t="e">
        <f t="shared" si="39"/>
        <v>#DIV/0!</v>
      </c>
      <c r="AC49" s="183" t="e">
        <f t="shared" si="39"/>
        <v>#DIV/0!</v>
      </c>
      <c r="AD49" s="183" t="e">
        <f t="shared" si="39"/>
        <v>#DIV/0!</v>
      </c>
      <c r="AE49" s="183" t="e">
        <f t="shared" si="39"/>
        <v>#DIV/0!</v>
      </c>
      <c r="AF49" s="183" t="e">
        <f t="shared" si="39"/>
        <v>#DIV/0!</v>
      </c>
      <c r="AG49" s="183" t="e">
        <f t="shared" si="39"/>
        <v>#DIV/0!</v>
      </c>
      <c r="AH49" s="183" t="e">
        <f t="shared" si="39"/>
        <v>#DIV/0!</v>
      </c>
      <c r="AI49" s="183" t="e">
        <f t="shared" si="39"/>
        <v>#DIV/0!</v>
      </c>
      <c r="AJ49" s="183" t="e">
        <f t="shared" si="39"/>
        <v>#DIV/0!</v>
      </c>
      <c r="AK49" s="183" t="e">
        <f t="shared" si="39"/>
        <v>#DIV/0!</v>
      </c>
      <c r="AL49" s="146"/>
      <c r="AM49" s="183" t="e">
        <f>+AM48/AM18</f>
        <v>#DIV/0!</v>
      </c>
      <c r="AN49" s="183"/>
    </row>
    <row r="50" spans="1:40" x14ac:dyDescent="0.25">
      <c r="A50" s="134"/>
      <c r="B50" s="131"/>
      <c r="C50" s="131"/>
      <c r="D50" s="131"/>
      <c r="E50" s="131"/>
      <c r="F50" s="131"/>
      <c r="G50" s="131"/>
      <c r="H50" s="131"/>
      <c r="I50" s="131"/>
      <c r="J50" s="144"/>
      <c r="K50" s="145"/>
      <c r="L50" s="131"/>
      <c r="M50" s="131"/>
      <c r="N50" s="131"/>
      <c r="O50" s="131"/>
      <c r="P50" s="144"/>
      <c r="Q50" s="131"/>
      <c r="R50" s="185"/>
      <c r="S50" s="144"/>
      <c r="T50" s="131"/>
      <c r="U50" s="131"/>
      <c r="V50" s="131"/>
      <c r="W50" s="131"/>
      <c r="X50" s="131"/>
      <c r="Y50" s="144"/>
      <c r="Z50" s="131"/>
      <c r="AA50" s="131"/>
      <c r="AB50" s="131"/>
      <c r="AC50" s="145"/>
      <c r="AD50" s="145"/>
      <c r="AE50" s="145"/>
      <c r="AF50" s="145"/>
      <c r="AG50" s="145"/>
      <c r="AH50" s="145"/>
      <c r="AI50" s="145"/>
      <c r="AJ50" s="145"/>
      <c r="AK50" s="145"/>
      <c r="AL50" s="146"/>
      <c r="AM50" s="147"/>
      <c r="AN50" s="120"/>
    </row>
    <row r="51" spans="1:40" x14ac:dyDescent="0.25">
      <c r="A51" s="186" t="s">
        <v>181</v>
      </c>
      <c r="B51" s="185"/>
      <c r="C51" s="131"/>
      <c r="D51" s="131"/>
      <c r="E51" s="131"/>
      <c r="F51" s="131"/>
      <c r="G51" s="131"/>
      <c r="H51" s="131"/>
      <c r="I51" s="131"/>
      <c r="J51" s="144"/>
      <c r="K51" s="145"/>
      <c r="L51" s="131"/>
      <c r="M51" s="131"/>
      <c r="N51" s="131"/>
      <c r="O51" s="131"/>
      <c r="P51" s="144"/>
      <c r="Q51" s="131"/>
      <c r="R51" s="131"/>
      <c r="S51" s="144"/>
      <c r="T51" s="131"/>
      <c r="U51" s="131"/>
      <c r="V51" s="131"/>
      <c r="W51" s="131"/>
      <c r="X51" s="131"/>
      <c r="Y51" s="144"/>
      <c r="Z51" s="131"/>
      <c r="AA51" s="131"/>
      <c r="AB51" s="131"/>
      <c r="AC51" s="145"/>
      <c r="AD51" s="145"/>
      <c r="AE51" s="145"/>
      <c r="AF51" s="145"/>
      <c r="AG51" s="145"/>
      <c r="AH51" s="145"/>
      <c r="AI51" s="145"/>
      <c r="AJ51" s="145"/>
      <c r="AK51" s="145"/>
      <c r="AL51" s="146"/>
      <c r="AM51" s="147"/>
      <c r="AN51" s="120"/>
    </row>
    <row r="52" spans="1:40" x14ac:dyDescent="0.25">
      <c r="A52" s="125" t="s">
        <v>182</v>
      </c>
      <c r="B52" s="122"/>
      <c r="C52" s="122"/>
      <c r="D52" s="122"/>
      <c r="E52" s="122"/>
      <c r="F52" s="122"/>
      <c r="G52" s="122"/>
      <c r="H52" s="122"/>
      <c r="I52" s="122"/>
      <c r="J52" s="4"/>
      <c r="K52" s="122"/>
      <c r="L52" s="122"/>
      <c r="M52" s="122"/>
      <c r="N52" s="122"/>
      <c r="O52" s="122"/>
      <c r="P52" s="4"/>
      <c r="Q52" s="122"/>
      <c r="R52" s="122"/>
      <c r="S52" s="4"/>
      <c r="T52" s="122"/>
      <c r="U52" s="122"/>
      <c r="V52" s="122"/>
      <c r="W52" s="122"/>
      <c r="X52" s="122"/>
      <c r="Y52" s="4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4"/>
      <c r="AM52" s="176">
        <f>SUM(B52:AK52)</f>
        <v>0</v>
      </c>
      <c r="AN52" s="120" t="e">
        <f t="shared" ref="AN52:AN57" si="40">+AM52/AM$18*100</f>
        <v>#DIV/0!</v>
      </c>
    </row>
    <row r="53" spans="1:40" x14ac:dyDescent="0.25">
      <c r="A53" s="125" t="s">
        <v>183</v>
      </c>
      <c r="B53" s="122"/>
      <c r="C53" s="122"/>
      <c r="D53" s="122"/>
      <c r="E53" s="122"/>
      <c r="F53" s="122"/>
      <c r="G53" s="122"/>
      <c r="H53" s="122"/>
      <c r="I53" s="122"/>
      <c r="J53" s="4"/>
      <c r="K53" s="122"/>
      <c r="L53" s="122"/>
      <c r="M53" s="122"/>
      <c r="N53" s="122"/>
      <c r="O53" s="122"/>
      <c r="P53" s="4"/>
      <c r="Q53" s="122"/>
      <c r="R53" s="122"/>
      <c r="S53" s="4"/>
      <c r="T53" s="122"/>
      <c r="U53" s="122"/>
      <c r="V53" s="122"/>
      <c r="W53" s="122"/>
      <c r="X53" s="122"/>
      <c r="Y53" s="4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4"/>
      <c r="AM53" s="176">
        <f>SUM(B53:AK53)</f>
        <v>0</v>
      </c>
      <c r="AN53" s="120" t="e">
        <f t="shared" si="40"/>
        <v>#DIV/0!</v>
      </c>
    </row>
    <row r="54" spans="1:40" x14ac:dyDescent="0.25">
      <c r="A54" s="125" t="s">
        <v>184</v>
      </c>
      <c r="B54" s="122"/>
      <c r="C54" s="122"/>
      <c r="D54" s="122"/>
      <c r="E54" s="122"/>
      <c r="F54" s="122"/>
      <c r="G54" s="122"/>
      <c r="H54" s="122"/>
      <c r="I54" s="122"/>
      <c r="J54" s="4"/>
      <c r="K54" s="122"/>
      <c r="L54" s="122"/>
      <c r="M54" s="122"/>
      <c r="N54" s="122"/>
      <c r="O54" s="122"/>
      <c r="P54" s="4"/>
      <c r="Q54" s="122"/>
      <c r="R54" s="122"/>
      <c r="S54" s="4"/>
      <c r="T54" s="122"/>
      <c r="U54" s="122"/>
      <c r="V54" s="122"/>
      <c r="W54" s="122"/>
      <c r="X54" s="122"/>
      <c r="Y54" s="4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4"/>
      <c r="AM54" s="176">
        <f>SUM(B54:AK54)</f>
        <v>0</v>
      </c>
      <c r="AN54" s="120" t="e">
        <f t="shared" si="40"/>
        <v>#DIV/0!</v>
      </c>
    </row>
    <row r="55" spans="1:40" x14ac:dyDescent="0.25">
      <c r="A55" s="134" t="s">
        <v>185</v>
      </c>
      <c r="B55" s="122"/>
      <c r="C55" s="122"/>
      <c r="D55" s="122"/>
      <c r="E55" s="122"/>
      <c r="F55" s="122"/>
      <c r="G55" s="122"/>
      <c r="H55" s="122"/>
      <c r="I55" s="122"/>
      <c r="J55" s="4"/>
      <c r="K55" s="122"/>
      <c r="L55" s="122"/>
      <c r="M55" s="122"/>
      <c r="N55" s="122"/>
      <c r="O55" s="122"/>
      <c r="P55" s="4"/>
      <c r="Q55" s="122"/>
      <c r="R55" s="122"/>
      <c r="S55" s="4"/>
      <c r="T55" s="122"/>
      <c r="U55" s="122"/>
      <c r="V55" s="122"/>
      <c r="W55" s="122"/>
      <c r="X55" s="122"/>
      <c r="Y55" s="4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4"/>
      <c r="AM55" s="176">
        <f>SUM(B55:AK55)</f>
        <v>0</v>
      </c>
      <c r="AN55" s="120" t="e">
        <f t="shared" si="40"/>
        <v>#DIV/0!</v>
      </c>
    </row>
    <row r="56" spans="1:40" ht="15.75" customHeight="1" thickBot="1" x14ac:dyDescent="0.3">
      <c r="A56" s="121" t="s">
        <v>186</v>
      </c>
      <c r="B56" s="122"/>
      <c r="C56" s="122"/>
      <c r="D56" s="122"/>
      <c r="E56" s="122"/>
      <c r="F56" s="122"/>
      <c r="G56" s="122"/>
      <c r="H56" s="122"/>
      <c r="I56" s="122"/>
      <c r="J56" s="4"/>
      <c r="K56" s="122"/>
      <c r="L56" s="122"/>
      <c r="M56" s="122"/>
      <c r="N56" s="122"/>
      <c r="O56" s="122"/>
      <c r="P56" s="4"/>
      <c r="Q56" s="122"/>
      <c r="R56" s="122"/>
      <c r="S56" s="4"/>
      <c r="T56" s="122"/>
      <c r="U56" s="122"/>
      <c r="V56" s="122"/>
      <c r="W56" s="122"/>
      <c r="X56" s="122"/>
      <c r="Y56" s="4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4"/>
      <c r="AM56" s="176">
        <f>SUM(B56:AK56)</f>
        <v>0</v>
      </c>
      <c r="AN56" s="120" t="e">
        <f t="shared" si="40"/>
        <v>#DIV/0!</v>
      </c>
    </row>
    <row r="57" spans="1:40" ht="15.95" customHeight="1" thickBot="1" x14ac:dyDescent="0.3">
      <c r="A57" s="377" t="s">
        <v>187</v>
      </c>
      <c r="B57" s="187">
        <f t="shared" ref="B57:H57" si="41">B52+B53+B54+B55-B56</f>
        <v>0</v>
      </c>
      <c r="C57" s="187">
        <f t="shared" si="41"/>
        <v>0</v>
      </c>
      <c r="D57" s="187">
        <f t="shared" si="41"/>
        <v>0</v>
      </c>
      <c r="E57" s="187">
        <f t="shared" si="41"/>
        <v>0</v>
      </c>
      <c r="F57" s="187">
        <f t="shared" si="41"/>
        <v>0</v>
      </c>
      <c r="G57" s="187">
        <f t="shared" si="41"/>
        <v>0</v>
      </c>
      <c r="H57" s="187">
        <f t="shared" si="41"/>
        <v>0</v>
      </c>
      <c r="I57" s="187">
        <f t="shared" ref="I57" si="42">I52+I53+I54+I55-I56</f>
        <v>0</v>
      </c>
      <c r="J57" s="4"/>
      <c r="K57" s="187">
        <f>K52+K53+K54+K55-K56</f>
        <v>0</v>
      </c>
      <c r="L57" s="187">
        <f>L52+L53+L54+L55-L56</f>
        <v>0</v>
      </c>
      <c r="M57" s="187">
        <f>M52+M53+M54+M55-M56</f>
        <v>0</v>
      </c>
      <c r="N57" s="187">
        <f>N52+N53+N54+N55-N56</f>
        <v>0</v>
      </c>
      <c r="O57" s="149">
        <f>O52+O53+O54+O55-O56</f>
        <v>0</v>
      </c>
      <c r="P57" s="4"/>
      <c r="Q57" s="149">
        <f>Q52+Q53+Q54+Q55-Q56</f>
        <v>0</v>
      </c>
      <c r="R57" s="149">
        <f>R52+R53+R54+R55-R56</f>
        <v>0</v>
      </c>
      <c r="S57" s="4"/>
      <c r="T57" s="149">
        <f>T52+T53+T54+T55-T56</f>
        <v>0</v>
      </c>
      <c r="U57" s="187">
        <f>U52+U53+U54+U55-U56</f>
        <v>0</v>
      </c>
      <c r="V57" s="187">
        <f>V52+V53+V54+V55-V56</f>
        <v>0</v>
      </c>
      <c r="W57" s="187">
        <f>W52+W53+W54+W55-W56</f>
        <v>0</v>
      </c>
      <c r="X57" s="187">
        <f>X52+X53+X54+X55-X56</f>
        <v>0</v>
      </c>
      <c r="Y57" s="4"/>
      <c r="Z57" s="149">
        <f t="shared" ref="Z57:AK57" si="43">Z52+Z53+Z54+Z55-Z56</f>
        <v>0</v>
      </c>
      <c r="AA57" s="187">
        <f t="shared" si="43"/>
        <v>0</v>
      </c>
      <c r="AB57" s="187">
        <f t="shared" si="43"/>
        <v>0</v>
      </c>
      <c r="AC57" s="187">
        <f t="shared" si="43"/>
        <v>0</v>
      </c>
      <c r="AD57" s="187">
        <f t="shared" si="43"/>
        <v>0</v>
      </c>
      <c r="AE57" s="187">
        <f t="shared" si="43"/>
        <v>0</v>
      </c>
      <c r="AF57" s="187">
        <f t="shared" si="43"/>
        <v>0</v>
      </c>
      <c r="AG57" s="187">
        <f t="shared" si="43"/>
        <v>0</v>
      </c>
      <c r="AH57" s="187">
        <f t="shared" si="43"/>
        <v>0</v>
      </c>
      <c r="AI57" s="187">
        <f t="shared" si="43"/>
        <v>0</v>
      </c>
      <c r="AJ57" s="187">
        <f t="shared" si="43"/>
        <v>0</v>
      </c>
      <c r="AK57" s="187">
        <f t="shared" si="43"/>
        <v>0</v>
      </c>
      <c r="AL57" s="124"/>
      <c r="AM57" s="187">
        <f>AM52+AM53+AM54+AM55-AM56</f>
        <v>0</v>
      </c>
      <c r="AN57" s="150" t="e">
        <f t="shared" si="40"/>
        <v>#DIV/0!</v>
      </c>
    </row>
    <row r="58" spans="1:40" ht="15.75" customHeight="1" thickBot="1" x14ac:dyDescent="0.3">
      <c r="A58" s="377"/>
      <c r="B58" s="188" t="e">
        <f t="shared" ref="B58:H58" si="44">+B57/B18</f>
        <v>#DIV/0!</v>
      </c>
      <c r="C58" s="188" t="e">
        <f t="shared" si="44"/>
        <v>#DIV/0!</v>
      </c>
      <c r="D58" s="188" t="e">
        <f t="shared" si="44"/>
        <v>#DIV/0!</v>
      </c>
      <c r="E58" s="188" t="e">
        <f t="shared" si="44"/>
        <v>#DIV/0!</v>
      </c>
      <c r="F58" s="188" t="e">
        <f t="shared" si="44"/>
        <v>#DIV/0!</v>
      </c>
      <c r="G58" s="188" t="e">
        <f t="shared" si="44"/>
        <v>#DIV/0!</v>
      </c>
      <c r="H58" s="188" t="e">
        <f t="shared" si="44"/>
        <v>#DIV/0!</v>
      </c>
      <c r="I58" s="188" t="e">
        <f t="shared" ref="I58" si="45">+I57/I18</f>
        <v>#DIV/0!</v>
      </c>
      <c r="J58" s="144"/>
      <c r="K58" s="188" t="e">
        <f>+K57/K18</f>
        <v>#DIV/0!</v>
      </c>
      <c r="L58" s="188" t="e">
        <f>+L57/L18</f>
        <v>#DIV/0!</v>
      </c>
      <c r="M58" s="188" t="e">
        <f>+M57/M18</f>
        <v>#DIV/0!</v>
      </c>
      <c r="N58" s="188" t="e">
        <f>+N57/N18</f>
        <v>#DIV/0!</v>
      </c>
      <c r="O58" s="189" t="e">
        <f>+O57/O18</f>
        <v>#DIV/0!</v>
      </c>
      <c r="P58" s="144"/>
      <c r="Q58" s="189" t="e">
        <f>+Q57/Q18</f>
        <v>#DIV/0!</v>
      </c>
      <c r="R58" s="189" t="e">
        <f>+R57/R18</f>
        <v>#DIV/0!</v>
      </c>
      <c r="S58" s="144"/>
      <c r="T58" s="189" t="e">
        <f>+T57/T18</f>
        <v>#DIV/0!</v>
      </c>
      <c r="U58" s="188" t="e">
        <f>+U57/U18</f>
        <v>#DIV/0!</v>
      </c>
      <c r="V58" s="188" t="e">
        <f>+V57/V18</f>
        <v>#DIV/0!</v>
      </c>
      <c r="W58" s="188" t="e">
        <f>+W57/W18</f>
        <v>#DIV/0!</v>
      </c>
      <c r="X58" s="188" t="e">
        <f>+X57/X18</f>
        <v>#DIV/0!</v>
      </c>
      <c r="Y58" s="144"/>
      <c r="Z58" s="189" t="e">
        <f t="shared" ref="Z58:AK58" si="46">+Z57/Z18</f>
        <v>#DIV/0!</v>
      </c>
      <c r="AA58" s="188" t="e">
        <f t="shared" si="46"/>
        <v>#DIV/0!</v>
      </c>
      <c r="AB58" s="188" t="e">
        <f t="shared" si="46"/>
        <v>#DIV/0!</v>
      </c>
      <c r="AC58" s="188" t="e">
        <f t="shared" si="46"/>
        <v>#DIV/0!</v>
      </c>
      <c r="AD58" s="188" t="e">
        <f t="shared" si="46"/>
        <v>#DIV/0!</v>
      </c>
      <c r="AE58" s="188" t="e">
        <f t="shared" si="46"/>
        <v>#DIV/0!</v>
      </c>
      <c r="AF58" s="188" t="e">
        <f t="shared" si="46"/>
        <v>#DIV/0!</v>
      </c>
      <c r="AG58" s="188" t="e">
        <f t="shared" si="46"/>
        <v>#DIV/0!</v>
      </c>
      <c r="AH58" s="188" t="e">
        <f t="shared" si="46"/>
        <v>#DIV/0!</v>
      </c>
      <c r="AI58" s="188" t="e">
        <f t="shared" si="46"/>
        <v>#DIV/0!</v>
      </c>
      <c r="AJ58" s="188" t="e">
        <f t="shared" si="46"/>
        <v>#DIV/0!</v>
      </c>
      <c r="AK58" s="188" t="e">
        <f t="shared" si="46"/>
        <v>#DIV/0!</v>
      </c>
      <c r="AL58" s="190"/>
      <c r="AM58" s="188" t="e">
        <f>+AM57/AM18</f>
        <v>#DIV/0!</v>
      </c>
      <c r="AN58" s="120"/>
    </row>
    <row r="59" spans="1:40" ht="15.75" customHeight="1" x14ac:dyDescent="0.25">
      <c r="A59" s="191"/>
      <c r="B59" s="131"/>
      <c r="C59" s="131"/>
      <c r="D59" s="131"/>
      <c r="E59" s="131"/>
      <c r="F59" s="131"/>
      <c r="G59" s="131"/>
      <c r="H59" s="131"/>
      <c r="I59" s="131"/>
      <c r="J59" s="144"/>
      <c r="K59" s="131"/>
      <c r="L59" s="131"/>
      <c r="M59" s="131"/>
      <c r="N59" s="131"/>
      <c r="O59" s="131"/>
      <c r="P59" s="144"/>
      <c r="Q59" s="131"/>
      <c r="R59" s="131"/>
      <c r="S59" s="144"/>
      <c r="T59" s="131"/>
      <c r="U59" s="131"/>
      <c r="V59" s="131"/>
      <c r="W59" s="131"/>
      <c r="X59" s="131"/>
      <c r="Y59" s="144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90"/>
      <c r="AM59" s="192"/>
      <c r="AN59" s="120"/>
    </row>
    <row r="60" spans="1:40" x14ac:dyDescent="0.25">
      <c r="A60" s="371" t="s">
        <v>188</v>
      </c>
      <c r="B60" s="193">
        <f t="shared" ref="B60:H60" si="47">B48-B57</f>
        <v>0</v>
      </c>
      <c r="C60" s="193">
        <f t="shared" si="47"/>
        <v>0</v>
      </c>
      <c r="D60" s="193">
        <f t="shared" si="47"/>
        <v>0</v>
      </c>
      <c r="E60" s="193">
        <f t="shared" si="47"/>
        <v>0</v>
      </c>
      <c r="F60" s="193">
        <f t="shared" si="47"/>
        <v>0</v>
      </c>
      <c r="G60" s="193">
        <f t="shared" si="47"/>
        <v>0</v>
      </c>
      <c r="H60" s="193">
        <f t="shared" si="47"/>
        <v>0</v>
      </c>
      <c r="I60" s="193">
        <f t="shared" ref="I60" si="48">I48-I57</f>
        <v>0</v>
      </c>
      <c r="J60" s="4"/>
      <c r="K60" s="193">
        <f>K48-K57</f>
        <v>0</v>
      </c>
      <c r="L60" s="193">
        <f>L48-L57</f>
        <v>0</v>
      </c>
      <c r="M60" s="193">
        <f>M48-M57</f>
        <v>0</v>
      </c>
      <c r="N60" s="193">
        <f>N48-N57</f>
        <v>0</v>
      </c>
      <c r="O60" s="194">
        <f>O48-O57</f>
        <v>0</v>
      </c>
      <c r="P60" s="4"/>
      <c r="Q60" s="194">
        <f>Q48-Q57</f>
        <v>0</v>
      </c>
      <c r="R60" s="194">
        <f>R48-R57</f>
        <v>0</v>
      </c>
      <c r="S60" s="4"/>
      <c r="T60" s="194">
        <f>T48-T57</f>
        <v>0</v>
      </c>
      <c r="U60" s="193">
        <f>U48-U57</f>
        <v>0</v>
      </c>
      <c r="V60" s="193">
        <f>V48-V57</f>
        <v>0</v>
      </c>
      <c r="W60" s="193">
        <f>W48-W57</f>
        <v>0</v>
      </c>
      <c r="X60" s="193">
        <f>X48-X57</f>
        <v>0</v>
      </c>
      <c r="Y60" s="4"/>
      <c r="Z60" s="194">
        <f t="shared" ref="Z60:AK60" si="49">Z48-Z57</f>
        <v>0</v>
      </c>
      <c r="AA60" s="193">
        <f t="shared" si="49"/>
        <v>0</v>
      </c>
      <c r="AB60" s="193">
        <f t="shared" si="49"/>
        <v>0</v>
      </c>
      <c r="AC60" s="193">
        <f t="shared" si="49"/>
        <v>0</v>
      </c>
      <c r="AD60" s="193">
        <f t="shared" si="49"/>
        <v>0</v>
      </c>
      <c r="AE60" s="193">
        <f t="shared" si="49"/>
        <v>0</v>
      </c>
      <c r="AF60" s="193">
        <f t="shared" si="49"/>
        <v>0</v>
      </c>
      <c r="AG60" s="193">
        <f t="shared" si="49"/>
        <v>0</v>
      </c>
      <c r="AH60" s="193">
        <f t="shared" si="49"/>
        <v>0</v>
      </c>
      <c r="AI60" s="193">
        <f t="shared" si="49"/>
        <v>0</v>
      </c>
      <c r="AJ60" s="193">
        <f t="shared" si="49"/>
        <v>0</v>
      </c>
      <c r="AK60" s="193">
        <f t="shared" si="49"/>
        <v>0</v>
      </c>
      <c r="AL60" s="124"/>
      <c r="AM60" s="193">
        <f>AM48-AM57</f>
        <v>0</v>
      </c>
      <c r="AN60" s="195" t="e">
        <f>AN48-AN57</f>
        <v>#DIV/0!</v>
      </c>
    </row>
    <row r="61" spans="1:40" x14ac:dyDescent="0.25">
      <c r="A61" s="371"/>
      <c r="B61" s="183" t="e">
        <f t="shared" ref="B61:H61" si="50">B60/B18</f>
        <v>#DIV/0!</v>
      </c>
      <c r="C61" s="183" t="e">
        <f t="shared" si="50"/>
        <v>#DIV/0!</v>
      </c>
      <c r="D61" s="183" t="e">
        <f t="shared" si="50"/>
        <v>#DIV/0!</v>
      </c>
      <c r="E61" s="183" t="e">
        <f t="shared" si="50"/>
        <v>#DIV/0!</v>
      </c>
      <c r="F61" s="183" t="e">
        <f t="shared" si="50"/>
        <v>#DIV/0!</v>
      </c>
      <c r="G61" s="183" t="e">
        <f t="shared" si="50"/>
        <v>#DIV/0!</v>
      </c>
      <c r="H61" s="183" t="e">
        <f t="shared" si="50"/>
        <v>#DIV/0!</v>
      </c>
      <c r="I61" s="183" t="e">
        <f t="shared" ref="I61" si="51">I60/I18</f>
        <v>#DIV/0!</v>
      </c>
      <c r="J61" s="144"/>
      <c r="K61" s="183" t="e">
        <f>K60/K18</f>
        <v>#DIV/0!</v>
      </c>
      <c r="L61" s="183" t="e">
        <f>L60/L18</f>
        <v>#DIV/0!</v>
      </c>
      <c r="M61" s="183" t="e">
        <f>M60/M18</f>
        <v>#DIV/0!</v>
      </c>
      <c r="N61" s="183" t="e">
        <f>N60/N18</f>
        <v>#DIV/0!</v>
      </c>
      <c r="O61" s="184" t="e">
        <f>O60/O18</f>
        <v>#DIV/0!</v>
      </c>
      <c r="P61" s="144"/>
      <c r="Q61" s="184" t="e">
        <f>Q60/Q18</f>
        <v>#DIV/0!</v>
      </c>
      <c r="R61" s="184" t="e">
        <f>R60/R18</f>
        <v>#DIV/0!</v>
      </c>
      <c r="S61" s="144"/>
      <c r="T61" s="184" t="e">
        <f>T60/T18</f>
        <v>#DIV/0!</v>
      </c>
      <c r="U61" s="183" t="e">
        <f>U60/U18</f>
        <v>#DIV/0!</v>
      </c>
      <c r="V61" s="183" t="e">
        <f>V60/V18</f>
        <v>#DIV/0!</v>
      </c>
      <c r="W61" s="183" t="e">
        <f>W60/W18</f>
        <v>#DIV/0!</v>
      </c>
      <c r="X61" s="183" t="e">
        <f>X60/X18</f>
        <v>#DIV/0!</v>
      </c>
      <c r="Y61" s="144"/>
      <c r="Z61" s="184" t="e">
        <f t="shared" ref="Z61:AK61" si="52">Z60/Z18</f>
        <v>#DIV/0!</v>
      </c>
      <c r="AA61" s="183" t="e">
        <f t="shared" si="52"/>
        <v>#DIV/0!</v>
      </c>
      <c r="AB61" s="183" t="e">
        <f t="shared" si="52"/>
        <v>#DIV/0!</v>
      </c>
      <c r="AC61" s="183" t="e">
        <f t="shared" si="52"/>
        <v>#DIV/0!</v>
      </c>
      <c r="AD61" s="183" t="e">
        <f t="shared" si="52"/>
        <v>#DIV/0!</v>
      </c>
      <c r="AE61" s="183" t="e">
        <f t="shared" si="52"/>
        <v>#DIV/0!</v>
      </c>
      <c r="AF61" s="183" t="e">
        <f t="shared" si="52"/>
        <v>#DIV/0!</v>
      </c>
      <c r="AG61" s="183" t="e">
        <f t="shared" si="52"/>
        <v>#DIV/0!</v>
      </c>
      <c r="AH61" s="183" t="e">
        <f t="shared" si="52"/>
        <v>#DIV/0!</v>
      </c>
      <c r="AI61" s="183" t="e">
        <f t="shared" si="52"/>
        <v>#DIV/0!</v>
      </c>
      <c r="AJ61" s="183" t="e">
        <f t="shared" si="52"/>
        <v>#DIV/0!</v>
      </c>
      <c r="AK61" s="183" t="e">
        <f t="shared" si="52"/>
        <v>#DIV/0!</v>
      </c>
      <c r="AL61" s="146"/>
      <c r="AM61" s="183" t="e">
        <f>AM60/AM18</f>
        <v>#DIV/0!</v>
      </c>
      <c r="AN61" s="183"/>
    </row>
    <row r="62" spans="1:40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44"/>
      <c r="K62" s="196"/>
      <c r="L62" s="185"/>
      <c r="M62" s="185"/>
      <c r="N62" s="185"/>
      <c r="O62" s="185"/>
      <c r="P62" s="144"/>
      <c r="Q62" s="185"/>
      <c r="R62" s="185"/>
      <c r="S62" s="144"/>
      <c r="T62" s="185"/>
      <c r="U62" s="185"/>
      <c r="V62" s="185"/>
      <c r="W62" s="185"/>
      <c r="X62" s="185"/>
      <c r="Y62" s="144"/>
      <c r="Z62" s="185"/>
      <c r="AA62" s="185"/>
      <c r="AB62" s="185"/>
      <c r="AC62" s="196"/>
      <c r="AD62" s="196"/>
      <c r="AE62" s="196"/>
      <c r="AF62" s="196"/>
      <c r="AG62" s="196"/>
      <c r="AH62" s="196"/>
      <c r="AI62" s="196"/>
      <c r="AJ62" s="196"/>
      <c r="AK62" s="196"/>
      <c r="AL62" s="146"/>
      <c r="AM62" s="185"/>
      <c r="AN62" s="120"/>
    </row>
    <row r="63" spans="1:40" x14ac:dyDescent="0.25">
      <c r="A63" s="197" t="s">
        <v>189</v>
      </c>
      <c r="B63" s="131"/>
      <c r="C63" s="131"/>
      <c r="D63" s="131"/>
      <c r="E63" s="131"/>
      <c r="F63" s="131"/>
      <c r="G63" s="131"/>
      <c r="H63" s="131"/>
      <c r="I63" s="131"/>
      <c r="J63" s="144"/>
      <c r="K63" s="145"/>
      <c r="L63" s="131"/>
      <c r="M63" s="131"/>
      <c r="N63" s="131"/>
      <c r="O63" s="131"/>
      <c r="P63" s="144"/>
      <c r="Q63" s="131"/>
      <c r="R63" s="131"/>
      <c r="S63" s="144"/>
      <c r="T63" s="131"/>
      <c r="U63" s="131"/>
      <c r="V63" s="131"/>
      <c r="W63" s="131"/>
      <c r="X63" s="131"/>
      <c r="Y63" s="144"/>
      <c r="Z63" s="131"/>
      <c r="AA63" s="131"/>
      <c r="AB63" s="131"/>
      <c r="AC63" s="145"/>
      <c r="AD63" s="145"/>
      <c r="AE63" s="145"/>
      <c r="AF63" s="145"/>
      <c r="AG63" s="145"/>
      <c r="AH63" s="145"/>
      <c r="AI63" s="145"/>
      <c r="AJ63" s="145"/>
      <c r="AK63" s="145"/>
      <c r="AL63" s="146"/>
      <c r="AM63" s="147"/>
      <c r="AN63" s="120"/>
    </row>
    <row r="64" spans="1:40" x14ac:dyDescent="0.25">
      <c r="A64" s="348" t="s">
        <v>190</v>
      </c>
      <c r="B64" s="349"/>
      <c r="C64" s="349"/>
      <c r="D64" s="349"/>
      <c r="E64" s="349"/>
      <c r="F64" s="349"/>
      <c r="G64" s="349"/>
      <c r="H64" s="349"/>
      <c r="I64" s="349"/>
      <c r="J64" s="350"/>
      <c r="K64" s="351"/>
      <c r="L64" s="349"/>
      <c r="M64" s="349"/>
      <c r="N64" s="349"/>
      <c r="O64" s="349"/>
      <c r="P64" s="350"/>
      <c r="Q64" s="349"/>
      <c r="R64" s="349"/>
      <c r="S64" s="350"/>
      <c r="T64" s="349" t="e">
        <f>$AM$64*T19</f>
        <v>#DIV/0!</v>
      </c>
      <c r="U64" s="349" t="e">
        <f>$AM$64*U19</f>
        <v>#DIV/0!</v>
      </c>
      <c r="V64" s="349" t="e">
        <f>$AM$64*V19</f>
        <v>#DIV/0!</v>
      </c>
      <c r="W64" s="349" t="e">
        <f>$AM$64*W19</f>
        <v>#DIV/0!</v>
      </c>
      <c r="X64" s="349" t="e">
        <f>$AM$64*X19</f>
        <v>#DIV/0!</v>
      </c>
      <c r="Y64" s="350"/>
      <c r="Z64" s="349"/>
      <c r="AA64" s="349"/>
      <c r="AB64" s="349"/>
      <c r="AC64" s="351"/>
      <c r="AD64" s="351"/>
      <c r="AE64" s="351"/>
      <c r="AF64" s="351"/>
      <c r="AG64" s="351"/>
      <c r="AH64" s="351"/>
      <c r="AI64" s="351"/>
      <c r="AJ64" s="351"/>
      <c r="AK64" s="351"/>
      <c r="AL64" s="352"/>
      <c r="AM64" s="347"/>
      <c r="AN64" s="120" t="e">
        <f t="shared" ref="AN64:AN72" si="53">+AM64/AM$18*100</f>
        <v>#DIV/0!</v>
      </c>
    </row>
    <row r="65" spans="1:45" x14ac:dyDescent="0.25">
      <c r="A65" s="348" t="s">
        <v>191</v>
      </c>
      <c r="B65" s="349"/>
      <c r="C65" s="349"/>
      <c r="D65" s="349"/>
      <c r="E65" s="349"/>
      <c r="F65" s="349"/>
      <c r="G65" s="349"/>
      <c r="H65" s="349"/>
      <c r="I65" s="349"/>
      <c r="J65" s="350"/>
      <c r="K65" s="351" t="e">
        <f>$AM$65*K19</f>
        <v>#DIV/0!</v>
      </c>
      <c r="L65" s="351" t="e">
        <f>$AM$65*L19</f>
        <v>#DIV/0!</v>
      </c>
      <c r="M65" s="351" t="e">
        <f>$AM$65*M19</f>
        <v>#DIV/0!</v>
      </c>
      <c r="N65" s="351" t="e">
        <f>$AM$65*N19</f>
        <v>#DIV/0!</v>
      </c>
      <c r="O65" s="351" t="e">
        <f>$AM$65*O19</f>
        <v>#DIV/0!</v>
      </c>
      <c r="P65" s="351"/>
      <c r="Q65" s="351" t="e">
        <f>$AM$65*Q19</f>
        <v>#DIV/0!</v>
      </c>
      <c r="R65" s="351" t="e">
        <f>$AM$65*R19</f>
        <v>#DIV/0!</v>
      </c>
      <c r="S65" s="350"/>
      <c r="T65" s="349"/>
      <c r="U65" s="349"/>
      <c r="V65" s="349"/>
      <c r="W65" s="349"/>
      <c r="X65" s="349"/>
      <c r="Y65" s="350"/>
      <c r="Z65" s="349"/>
      <c r="AA65" s="349"/>
      <c r="AB65" s="349"/>
      <c r="AC65" s="349"/>
      <c r="AD65" s="349"/>
      <c r="AE65" s="349"/>
      <c r="AF65" s="349"/>
      <c r="AG65" s="349"/>
      <c r="AH65" s="349"/>
      <c r="AI65" s="349"/>
      <c r="AJ65" s="349"/>
      <c r="AK65" s="349"/>
      <c r="AL65" s="352"/>
      <c r="AM65" s="347"/>
      <c r="AN65" s="120" t="e">
        <f t="shared" si="53"/>
        <v>#DIV/0!</v>
      </c>
    </row>
    <row r="66" spans="1:45" x14ac:dyDescent="0.25">
      <c r="A66" s="348" t="s">
        <v>192</v>
      </c>
      <c r="B66" s="349" t="e">
        <f>$AM$66*B19</f>
        <v>#DIV/0!</v>
      </c>
      <c r="C66" s="349" t="e">
        <f>$AM$66*C19</f>
        <v>#DIV/0!</v>
      </c>
      <c r="D66" s="349" t="e">
        <f>$AM$66*D19</f>
        <v>#DIV/0!</v>
      </c>
      <c r="E66" s="349" t="e">
        <f>$AM$66*E19</f>
        <v>#DIV/0!</v>
      </c>
      <c r="F66" s="349" t="e">
        <f>$AM$66*F19</f>
        <v>#DIV/0!</v>
      </c>
      <c r="G66" s="349" t="e">
        <f>$AM$66*G19</f>
        <v>#DIV/0!</v>
      </c>
      <c r="H66" s="349" t="e">
        <f>$AM$66*H19</f>
        <v>#DIV/0!</v>
      </c>
      <c r="I66" s="349" t="e">
        <f>$AM$66*I19</f>
        <v>#DIV/0!</v>
      </c>
      <c r="J66" s="350"/>
      <c r="K66" s="351"/>
      <c r="L66" s="351"/>
      <c r="M66" s="351"/>
      <c r="N66" s="351"/>
      <c r="O66" s="351"/>
      <c r="P66" s="351"/>
      <c r="Q66" s="351"/>
      <c r="R66" s="351"/>
      <c r="S66" s="350"/>
      <c r="T66" s="349"/>
      <c r="U66" s="349"/>
      <c r="V66" s="349"/>
      <c r="W66" s="349"/>
      <c r="X66" s="349"/>
      <c r="Y66" s="350"/>
      <c r="Z66" s="349"/>
      <c r="AA66" s="349"/>
      <c r="AB66" s="349"/>
      <c r="AC66" s="349"/>
      <c r="AD66" s="349"/>
      <c r="AE66" s="349"/>
      <c r="AF66" s="349"/>
      <c r="AG66" s="349"/>
      <c r="AH66" s="349"/>
      <c r="AI66" s="349"/>
      <c r="AJ66" s="349"/>
      <c r="AK66" s="349"/>
      <c r="AL66" s="352"/>
      <c r="AM66" s="347"/>
      <c r="AN66" s="120" t="e">
        <f t="shared" si="53"/>
        <v>#DIV/0!</v>
      </c>
    </row>
    <row r="67" spans="1:45" x14ac:dyDescent="0.25">
      <c r="A67" s="348" t="s">
        <v>193</v>
      </c>
      <c r="B67" s="349"/>
      <c r="C67" s="349"/>
      <c r="D67" s="349"/>
      <c r="E67" s="349"/>
      <c r="F67" s="349"/>
      <c r="G67" s="349"/>
      <c r="H67" s="349"/>
      <c r="I67" s="349"/>
      <c r="J67" s="350"/>
      <c r="K67" s="351"/>
      <c r="L67" s="349"/>
      <c r="M67" s="349"/>
      <c r="N67" s="349"/>
      <c r="O67" s="349"/>
      <c r="P67" s="350"/>
      <c r="Q67" s="349"/>
      <c r="R67" s="349"/>
      <c r="S67" s="350"/>
      <c r="T67" s="349"/>
      <c r="U67" s="349"/>
      <c r="V67" s="349"/>
      <c r="W67" s="349"/>
      <c r="X67" s="349"/>
      <c r="Y67" s="350"/>
      <c r="Z67" s="349" t="e">
        <f>$AM$67*Z19</f>
        <v>#DIV/0!</v>
      </c>
      <c r="AA67" s="349" t="e">
        <f>$AM$67*AA19</f>
        <v>#DIV/0!</v>
      </c>
      <c r="AB67" s="349" t="e">
        <f>$AM$67*AB19</f>
        <v>#DIV/0!</v>
      </c>
      <c r="AC67" s="349"/>
      <c r="AD67" s="351"/>
      <c r="AE67" s="351"/>
      <c r="AF67" s="351"/>
      <c r="AG67" s="349" t="e">
        <f>$AM$67*AG19</f>
        <v>#DIV/0!</v>
      </c>
      <c r="AH67" s="349" t="e">
        <f>$AM$67*AH19</f>
        <v>#DIV/0!</v>
      </c>
      <c r="AI67" s="349" t="e">
        <f>$AM$67*AI19</f>
        <v>#DIV/0!</v>
      </c>
      <c r="AJ67" s="349"/>
      <c r="AK67" s="349"/>
      <c r="AL67" s="352"/>
      <c r="AM67" s="347"/>
      <c r="AN67" s="120" t="e">
        <f t="shared" si="53"/>
        <v>#DIV/0!</v>
      </c>
      <c r="AO67" s="2" t="s">
        <v>194</v>
      </c>
      <c r="AP67" s="2" t="s">
        <v>195</v>
      </c>
      <c r="AQ67" s="2" t="s">
        <v>196</v>
      </c>
      <c r="AR67" s="2" t="s">
        <v>197</v>
      </c>
      <c r="AS67" s="2" t="s">
        <v>198</v>
      </c>
    </row>
    <row r="68" spans="1:45" x14ac:dyDescent="0.25">
      <c r="A68" s="348" t="s">
        <v>199</v>
      </c>
      <c r="B68" s="349"/>
      <c r="C68" s="349"/>
      <c r="D68" s="349"/>
      <c r="E68" s="349"/>
      <c r="F68" s="349"/>
      <c r="G68" s="349"/>
      <c r="H68" s="349"/>
      <c r="I68" s="349"/>
      <c r="J68" s="350"/>
      <c r="K68" s="351"/>
      <c r="L68" s="349"/>
      <c r="M68" s="349"/>
      <c r="N68" s="349"/>
      <c r="O68" s="349"/>
      <c r="P68" s="350"/>
      <c r="Q68" s="349"/>
      <c r="R68" s="349"/>
      <c r="S68" s="350"/>
      <c r="T68" s="349"/>
      <c r="U68" s="349"/>
      <c r="V68" s="349"/>
      <c r="W68" s="349"/>
      <c r="X68" s="349"/>
      <c r="Y68" s="350"/>
      <c r="Z68" s="349"/>
      <c r="AA68" s="349"/>
      <c r="AB68" s="349"/>
      <c r="AC68" s="351" t="e">
        <f>$AM$68*AC19</f>
        <v>#DIV/0!</v>
      </c>
      <c r="AD68" s="351" t="e">
        <f>$AM$68*AD19</f>
        <v>#DIV/0!</v>
      </c>
      <c r="AE68" s="351" t="e">
        <f>$AM$68*AE19</f>
        <v>#DIV/0!</v>
      </c>
      <c r="AF68" s="351" t="e">
        <f>$AM$68*AF19</f>
        <v>#DIV/0!</v>
      </c>
      <c r="AG68" s="351"/>
      <c r="AH68" s="351"/>
      <c r="AI68" s="351"/>
      <c r="AJ68" s="349" t="e">
        <f>$AM$68*AJ19</f>
        <v>#DIV/0!</v>
      </c>
      <c r="AK68" s="349" t="e">
        <f>$AM$68*AK19</f>
        <v>#DIV/0!</v>
      </c>
      <c r="AL68" s="352"/>
      <c r="AM68" s="347"/>
      <c r="AN68" s="120" t="e">
        <f t="shared" si="53"/>
        <v>#DIV/0!</v>
      </c>
      <c r="AO68" s="2" t="s">
        <v>200</v>
      </c>
      <c r="AP68" s="2" t="s">
        <v>201</v>
      </c>
      <c r="AQ68" s="2" t="s">
        <v>202</v>
      </c>
      <c r="AR68" s="2" t="s">
        <v>203</v>
      </c>
      <c r="AS68" s="2" t="s">
        <v>204</v>
      </c>
    </row>
    <row r="69" spans="1:45" x14ac:dyDescent="0.25">
      <c r="A69" s="353" t="s">
        <v>205</v>
      </c>
      <c r="B69" s="354" t="e">
        <f>$AQ$69*B19</f>
        <v>#DIV/0!</v>
      </c>
      <c r="C69" s="354" t="e">
        <f>$AQ$69*C19</f>
        <v>#DIV/0!</v>
      </c>
      <c r="D69" s="354" t="e">
        <f>$AQ$69*D19</f>
        <v>#DIV/0!</v>
      </c>
      <c r="E69" s="354" t="e">
        <f>$AQ$69*E19</f>
        <v>#DIV/0!</v>
      </c>
      <c r="F69" s="354" t="e">
        <f>$AQ$69*F19</f>
        <v>#DIV/0!</v>
      </c>
      <c r="G69" s="354" t="e">
        <f>$AQ$69*G19</f>
        <v>#DIV/0!</v>
      </c>
      <c r="H69" s="354" t="e">
        <f>$AQ$69*H19</f>
        <v>#DIV/0!</v>
      </c>
      <c r="I69" s="354" t="e">
        <f>$AQ$69*I19</f>
        <v>#DIV/0!</v>
      </c>
      <c r="J69" s="350"/>
      <c r="K69" s="354" t="e">
        <f>$AP$69*K19</f>
        <v>#DIV/0!</v>
      </c>
      <c r="L69" s="354" t="e">
        <f>$AP$69*L19</f>
        <v>#DIV/0!</v>
      </c>
      <c r="M69" s="354" t="e">
        <f>$AP$69*M19</f>
        <v>#DIV/0!</v>
      </c>
      <c r="N69" s="354" t="e">
        <f>$AP$69*N19</f>
        <v>#DIV/0!</v>
      </c>
      <c r="O69" s="354" t="e">
        <f>$AP$69*O19</f>
        <v>#DIV/0!</v>
      </c>
      <c r="P69" s="350"/>
      <c r="Q69" s="354" t="e">
        <f>$AP$69*Q19</f>
        <v>#DIV/0!</v>
      </c>
      <c r="R69" s="354" t="e">
        <f>$AP$69*R19</f>
        <v>#DIV/0!</v>
      </c>
      <c r="S69" s="350"/>
      <c r="T69" s="354" t="e">
        <f>$AO$69*T19</f>
        <v>#DIV/0!</v>
      </c>
      <c r="U69" s="354" t="e">
        <f>$AO$69*U19</f>
        <v>#DIV/0!</v>
      </c>
      <c r="V69" s="354" t="e">
        <f>$AO$69*V19</f>
        <v>#DIV/0!</v>
      </c>
      <c r="W69" s="354" t="e">
        <f>$AO$69*W19</f>
        <v>#DIV/0!</v>
      </c>
      <c r="X69" s="354" t="e">
        <f>$AO$69*X19</f>
        <v>#DIV/0!</v>
      </c>
      <c r="Y69" s="350"/>
      <c r="Z69" s="349" t="e">
        <f>$AR$69*Z19</f>
        <v>#DIV/0!</v>
      </c>
      <c r="AA69" s="349" t="e">
        <f>$AR$69*AA19</f>
        <v>#DIV/0!</v>
      </c>
      <c r="AB69" s="349" t="e">
        <f>$AR$69*AB19</f>
        <v>#DIV/0!</v>
      </c>
      <c r="AC69" s="349" t="e">
        <f>$AS69*AC19</f>
        <v>#DIV/0!</v>
      </c>
      <c r="AD69" s="349" t="e">
        <f>$AS$69*AD19</f>
        <v>#DIV/0!</v>
      </c>
      <c r="AE69" s="349" t="e">
        <f>$AS$69*AE19</f>
        <v>#DIV/0!</v>
      </c>
      <c r="AF69" s="349" t="e">
        <f>$AS$69*AF19</f>
        <v>#DIV/0!</v>
      </c>
      <c r="AG69" s="349" t="e">
        <f>$AR$69*AG19</f>
        <v>#DIV/0!</v>
      </c>
      <c r="AH69" s="349" t="e">
        <f>$AR$69*AH19</f>
        <v>#DIV/0!</v>
      </c>
      <c r="AI69" s="349" t="e">
        <f>$AR$69*AI19</f>
        <v>#DIV/0!</v>
      </c>
      <c r="AJ69" s="349" t="e">
        <f>$AS$69*AJ19</f>
        <v>#DIV/0!</v>
      </c>
      <c r="AK69" s="349" t="e">
        <f>$AS$69*AK19</f>
        <v>#DIV/0!</v>
      </c>
      <c r="AL69" s="352"/>
      <c r="AM69" s="347" t="e">
        <f>SUM(B69:AK69)</f>
        <v>#DIV/0!</v>
      </c>
      <c r="AN69" s="120" t="e">
        <f t="shared" si="53"/>
        <v>#DIV/0!</v>
      </c>
      <c r="AO69" s="198"/>
      <c r="AP69" s="198"/>
      <c r="AQ69" s="198"/>
      <c r="AR69" s="198"/>
      <c r="AS69" s="198"/>
    </row>
    <row r="70" spans="1:45" x14ac:dyDescent="0.25">
      <c r="A70" s="353" t="s">
        <v>206</v>
      </c>
      <c r="B70" s="354" t="e">
        <f>$AQ$70*B19</f>
        <v>#DIV/0!</v>
      </c>
      <c r="C70" s="354" t="e">
        <f>$AQ$70*C19</f>
        <v>#DIV/0!</v>
      </c>
      <c r="D70" s="354" t="e">
        <f>$AQ$70*D19</f>
        <v>#DIV/0!</v>
      </c>
      <c r="E70" s="354" t="e">
        <f>$AQ$70*E19</f>
        <v>#DIV/0!</v>
      </c>
      <c r="F70" s="354" t="e">
        <f>$AQ$70*F19</f>
        <v>#DIV/0!</v>
      </c>
      <c r="G70" s="354" t="e">
        <f>$AQ$70*G19</f>
        <v>#DIV/0!</v>
      </c>
      <c r="H70" s="354" t="e">
        <f>$AQ$70*H19</f>
        <v>#DIV/0!</v>
      </c>
      <c r="I70" s="354" t="e">
        <f>$AQ$70*I19</f>
        <v>#DIV/0!</v>
      </c>
      <c r="J70" s="350"/>
      <c r="K70" s="354" t="e">
        <f>$AP$70*K19</f>
        <v>#DIV/0!</v>
      </c>
      <c r="L70" s="354" t="e">
        <f>$AP$70*L19</f>
        <v>#DIV/0!</v>
      </c>
      <c r="M70" s="354" t="e">
        <f>$AP$70*M19</f>
        <v>#DIV/0!</v>
      </c>
      <c r="N70" s="354" t="e">
        <f>$AP$70*N19</f>
        <v>#DIV/0!</v>
      </c>
      <c r="O70" s="354" t="e">
        <f>$AP$70*O19</f>
        <v>#DIV/0!</v>
      </c>
      <c r="P70" s="354"/>
      <c r="Q70" s="354" t="e">
        <f>$AP$70*Q19</f>
        <v>#DIV/0!</v>
      </c>
      <c r="R70" s="354" t="e">
        <f>$AP$70*R19</f>
        <v>#DIV/0!</v>
      </c>
      <c r="S70" s="350"/>
      <c r="T70" s="354" t="e">
        <f>$AO$70*T19</f>
        <v>#DIV/0!</v>
      </c>
      <c r="U70" s="354" t="e">
        <f>$AO$70*U19</f>
        <v>#DIV/0!</v>
      </c>
      <c r="V70" s="354" t="e">
        <f>$AO$70*V19</f>
        <v>#DIV/0!</v>
      </c>
      <c r="W70" s="354" t="e">
        <f>$AO$70*W19</f>
        <v>#DIV/0!</v>
      </c>
      <c r="X70" s="354" t="e">
        <f>$AO$70*X19</f>
        <v>#DIV/0!</v>
      </c>
      <c r="Y70" s="350"/>
      <c r="Z70" s="349" t="e">
        <f>$AR$70*Z19</f>
        <v>#DIV/0!</v>
      </c>
      <c r="AA70" s="349" t="e">
        <f>$AR$70*AA19</f>
        <v>#DIV/0!</v>
      </c>
      <c r="AB70" s="349" t="e">
        <f>$AR$70*AB19</f>
        <v>#DIV/0!</v>
      </c>
      <c r="AC70" s="349" t="e">
        <f>$AS$70*AC19</f>
        <v>#DIV/0!</v>
      </c>
      <c r="AD70" s="349" t="e">
        <f>$AS$70*AD19</f>
        <v>#DIV/0!</v>
      </c>
      <c r="AE70" s="349" t="e">
        <f>$AS$70*AE19</f>
        <v>#DIV/0!</v>
      </c>
      <c r="AF70" s="349" t="e">
        <f>$AS$70*AF19</f>
        <v>#DIV/0!</v>
      </c>
      <c r="AG70" s="349" t="e">
        <f>$AR$70*AG19</f>
        <v>#DIV/0!</v>
      </c>
      <c r="AH70" s="349" t="e">
        <f>$AR$70*AH19</f>
        <v>#DIV/0!</v>
      </c>
      <c r="AI70" s="349" t="e">
        <f>$AR$70*AI19</f>
        <v>#DIV/0!</v>
      </c>
      <c r="AJ70" s="349" t="e">
        <f>$AS$70*AJ19</f>
        <v>#DIV/0!</v>
      </c>
      <c r="AK70" s="349" t="e">
        <f>$AS$70*AK19</f>
        <v>#DIV/0!</v>
      </c>
      <c r="AL70" s="352"/>
      <c r="AM70" s="347" t="e">
        <f>SUM(B70:AK70)</f>
        <v>#DIV/0!</v>
      </c>
      <c r="AN70" s="120" t="e">
        <f t="shared" si="53"/>
        <v>#DIV/0!</v>
      </c>
      <c r="AO70" s="198"/>
      <c r="AP70" s="198"/>
      <c r="AQ70" s="198"/>
      <c r="AR70" s="198"/>
      <c r="AS70" s="198"/>
    </row>
    <row r="71" spans="1:45" ht="15.75" customHeight="1" thickBot="1" x14ac:dyDescent="0.3">
      <c r="A71" s="348" t="s">
        <v>207</v>
      </c>
      <c r="B71" s="354" t="e">
        <f>$AQ$71*B19</f>
        <v>#DIV/0!</v>
      </c>
      <c r="C71" s="354" t="e">
        <f>$AQ$71*C19</f>
        <v>#DIV/0!</v>
      </c>
      <c r="D71" s="354" t="e">
        <f>$AQ$71*D19</f>
        <v>#DIV/0!</v>
      </c>
      <c r="E71" s="354" t="e">
        <f>$AQ$71*E19</f>
        <v>#DIV/0!</v>
      </c>
      <c r="F71" s="354" t="e">
        <f>$AQ$71*F19</f>
        <v>#DIV/0!</v>
      </c>
      <c r="G71" s="354" t="e">
        <f>$AQ$71*G19</f>
        <v>#DIV/0!</v>
      </c>
      <c r="H71" s="354" t="e">
        <f>$AQ$71*H19</f>
        <v>#DIV/0!</v>
      </c>
      <c r="I71" s="354" t="e">
        <f>$AQ$71*I19</f>
        <v>#DIV/0!</v>
      </c>
      <c r="J71" s="350"/>
      <c r="K71" s="354" t="e">
        <f>$AP$71*K19</f>
        <v>#DIV/0!</v>
      </c>
      <c r="L71" s="354" t="e">
        <f>$AP$71*L19</f>
        <v>#DIV/0!</v>
      </c>
      <c r="M71" s="354" t="e">
        <f>$AP$71*M19</f>
        <v>#DIV/0!</v>
      </c>
      <c r="N71" s="354" t="e">
        <f>$AP$71*N19</f>
        <v>#DIV/0!</v>
      </c>
      <c r="O71" s="354" t="e">
        <f>$AP$71*O19</f>
        <v>#DIV/0!</v>
      </c>
      <c r="P71" s="354"/>
      <c r="Q71" s="354" t="e">
        <f>$AP$71*Q19</f>
        <v>#DIV/0!</v>
      </c>
      <c r="R71" s="354" t="e">
        <f>$AP$71*R19</f>
        <v>#DIV/0!</v>
      </c>
      <c r="S71" s="350"/>
      <c r="T71" s="354" t="e">
        <f>$AO$71*T19</f>
        <v>#DIV/0!</v>
      </c>
      <c r="U71" s="354" t="e">
        <f>$AO$71*U19</f>
        <v>#DIV/0!</v>
      </c>
      <c r="V71" s="354" t="e">
        <f>$AO$71*V19</f>
        <v>#DIV/0!</v>
      </c>
      <c r="W71" s="354" t="e">
        <f>$AO$71*W19</f>
        <v>#DIV/0!</v>
      </c>
      <c r="X71" s="354" t="e">
        <f>$AO$71*X19</f>
        <v>#DIV/0!</v>
      </c>
      <c r="Y71" s="350"/>
      <c r="Z71" s="349" t="e">
        <f>$AR$71*Z19</f>
        <v>#DIV/0!</v>
      </c>
      <c r="AA71" s="349" t="e">
        <f>$AR$71*AA19</f>
        <v>#DIV/0!</v>
      </c>
      <c r="AB71" s="349" t="e">
        <f>$AR$71*AB19</f>
        <v>#DIV/0!</v>
      </c>
      <c r="AC71" s="349" t="e">
        <f>$AS$71*AC19</f>
        <v>#DIV/0!</v>
      </c>
      <c r="AD71" s="349" t="e">
        <f>$AS$71*AD19</f>
        <v>#DIV/0!</v>
      </c>
      <c r="AE71" s="349" t="e">
        <f>$AS$71*AE19</f>
        <v>#DIV/0!</v>
      </c>
      <c r="AF71" s="349" t="e">
        <f>$AS$71*AF19</f>
        <v>#DIV/0!</v>
      </c>
      <c r="AG71" s="349" t="e">
        <f>$AR$71*AG19</f>
        <v>#DIV/0!</v>
      </c>
      <c r="AH71" s="349" t="e">
        <f>$AR$71*AH19</f>
        <v>#DIV/0!</v>
      </c>
      <c r="AI71" s="349" t="e">
        <f>$AR$71*AI19</f>
        <v>#DIV/0!</v>
      </c>
      <c r="AJ71" s="349" t="e">
        <f>$AS$71*AJ19</f>
        <v>#DIV/0!</v>
      </c>
      <c r="AK71" s="349" t="e">
        <f>$AS$71*AK19</f>
        <v>#DIV/0!</v>
      </c>
      <c r="AL71" s="352"/>
      <c r="AM71" s="347" t="e">
        <f>SUM(B71:AK71)</f>
        <v>#DIV/0!</v>
      </c>
      <c r="AN71" s="120" t="e">
        <f t="shared" si="53"/>
        <v>#DIV/0!</v>
      </c>
      <c r="AO71" s="198"/>
      <c r="AP71" s="198"/>
      <c r="AQ71" s="198"/>
      <c r="AR71" s="198"/>
      <c r="AS71" s="198"/>
    </row>
    <row r="72" spans="1:45" ht="15.95" customHeight="1" thickBot="1" x14ac:dyDescent="0.3">
      <c r="A72" s="372" t="s">
        <v>208</v>
      </c>
      <c r="B72" s="199" t="e">
        <f t="shared" ref="B72:H72" si="54">SUM(B64:B71)</f>
        <v>#DIV/0!</v>
      </c>
      <c r="C72" s="199" t="e">
        <f t="shared" si="54"/>
        <v>#DIV/0!</v>
      </c>
      <c r="D72" s="199" t="e">
        <f t="shared" si="54"/>
        <v>#DIV/0!</v>
      </c>
      <c r="E72" s="199" t="e">
        <f t="shared" si="54"/>
        <v>#DIV/0!</v>
      </c>
      <c r="F72" s="199" t="e">
        <f t="shared" si="54"/>
        <v>#DIV/0!</v>
      </c>
      <c r="G72" s="199" t="e">
        <f t="shared" si="54"/>
        <v>#DIV/0!</v>
      </c>
      <c r="H72" s="199" t="e">
        <f t="shared" si="54"/>
        <v>#DIV/0!</v>
      </c>
      <c r="I72" s="199" t="e">
        <f t="shared" ref="I72" si="55">SUM(I64:I71)</f>
        <v>#DIV/0!</v>
      </c>
      <c r="J72" s="4"/>
      <c r="K72" s="199" t="e">
        <f>SUM(K64:K71)</f>
        <v>#DIV/0!</v>
      </c>
      <c r="L72" s="199" t="e">
        <f>SUM(L64:L71)</f>
        <v>#DIV/0!</v>
      </c>
      <c r="M72" s="199" t="e">
        <f>SUM(M64:M71)</f>
        <v>#DIV/0!</v>
      </c>
      <c r="N72" s="199" t="e">
        <f>SUM(N64:N71)</f>
        <v>#DIV/0!</v>
      </c>
      <c r="O72" s="199" t="e">
        <f>SUM(O64:O71)</f>
        <v>#DIV/0!</v>
      </c>
      <c r="P72" s="4"/>
      <c r="Q72" s="199" t="e">
        <f>SUM(Q64:Q71)</f>
        <v>#DIV/0!</v>
      </c>
      <c r="R72" s="199" t="e">
        <f>SUM(R64:R71)</f>
        <v>#DIV/0!</v>
      </c>
      <c r="S72" s="4"/>
      <c r="T72" s="199" t="e">
        <f>SUM(T64:T71)</f>
        <v>#DIV/0!</v>
      </c>
      <c r="U72" s="199" t="e">
        <f>SUM(U64:U71)</f>
        <v>#DIV/0!</v>
      </c>
      <c r="V72" s="199" t="e">
        <f>SUM(V64:V71)</f>
        <v>#DIV/0!</v>
      </c>
      <c r="W72" s="199" t="e">
        <f>SUM(W64:W71)</f>
        <v>#DIV/0!</v>
      </c>
      <c r="X72" s="199" t="e">
        <f>SUM(X64:X71)</f>
        <v>#DIV/0!</v>
      </c>
      <c r="Y72" s="4"/>
      <c r="Z72" s="199" t="e">
        <f t="shared" ref="Z72:AK72" si="56">SUM(Z64:Z71)</f>
        <v>#DIV/0!</v>
      </c>
      <c r="AA72" s="199" t="e">
        <f t="shared" si="56"/>
        <v>#DIV/0!</v>
      </c>
      <c r="AB72" s="199" t="e">
        <f t="shared" si="56"/>
        <v>#DIV/0!</v>
      </c>
      <c r="AC72" s="199" t="e">
        <f t="shared" si="56"/>
        <v>#DIV/0!</v>
      </c>
      <c r="AD72" s="199" t="e">
        <f t="shared" si="56"/>
        <v>#DIV/0!</v>
      </c>
      <c r="AE72" s="199" t="e">
        <f t="shared" si="56"/>
        <v>#DIV/0!</v>
      </c>
      <c r="AF72" s="199" t="e">
        <f t="shared" si="56"/>
        <v>#DIV/0!</v>
      </c>
      <c r="AG72" s="199" t="e">
        <f t="shared" si="56"/>
        <v>#DIV/0!</v>
      </c>
      <c r="AH72" s="199" t="e">
        <f t="shared" si="56"/>
        <v>#DIV/0!</v>
      </c>
      <c r="AI72" s="199" t="e">
        <f t="shared" si="56"/>
        <v>#DIV/0!</v>
      </c>
      <c r="AJ72" s="199" t="e">
        <f t="shared" si="56"/>
        <v>#DIV/0!</v>
      </c>
      <c r="AK72" s="199" t="e">
        <f t="shared" si="56"/>
        <v>#DIV/0!</v>
      </c>
      <c r="AL72" s="124"/>
      <c r="AM72" s="199" t="e">
        <f>SUM(AM64:AM71)</f>
        <v>#DIV/0!</v>
      </c>
      <c r="AN72" s="150" t="e">
        <f t="shared" si="53"/>
        <v>#DIV/0!</v>
      </c>
    </row>
    <row r="73" spans="1:45" ht="15.75" customHeight="1" thickBot="1" x14ac:dyDescent="0.3">
      <c r="A73" s="372"/>
      <c r="B73" s="200" t="e">
        <f t="shared" ref="B73:H73" si="57">B72/B18</f>
        <v>#DIV/0!</v>
      </c>
      <c r="C73" s="200" t="e">
        <f t="shared" si="57"/>
        <v>#DIV/0!</v>
      </c>
      <c r="D73" s="200" t="e">
        <f t="shared" si="57"/>
        <v>#DIV/0!</v>
      </c>
      <c r="E73" s="200" t="e">
        <f t="shared" si="57"/>
        <v>#DIV/0!</v>
      </c>
      <c r="F73" s="200" t="e">
        <f t="shared" si="57"/>
        <v>#DIV/0!</v>
      </c>
      <c r="G73" s="200" t="e">
        <f t="shared" si="57"/>
        <v>#DIV/0!</v>
      </c>
      <c r="H73" s="200" t="e">
        <f t="shared" si="57"/>
        <v>#DIV/0!</v>
      </c>
      <c r="I73" s="200" t="e">
        <f t="shared" ref="I73" si="58">I72/I18</f>
        <v>#DIV/0!</v>
      </c>
      <c r="J73" s="144"/>
      <c r="K73" s="200" t="e">
        <f>K72/K18</f>
        <v>#DIV/0!</v>
      </c>
      <c r="L73" s="200" t="e">
        <f>L72/L18</f>
        <v>#DIV/0!</v>
      </c>
      <c r="M73" s="200" t="e">
        <f>M72/M18</f>
        <v>#DIV/0!</v>
      </c>
      <c r="N73" s="200" t="e">
        <f>N72/N18</f>
        <v>#DIV/0!</v>
      </c>
      <c r="O73" s="200" t="e">
        <f>O72/O18</f>
        <v>#DIV/0!</v>
      </c>
      <c r="P73" s="144"/>
      <c r="Q73" s="200" t="e">
        <f>Q72/Q18</f>
        <v>#DIV/0!</v>
      </c>
      <c r="R73" s="200" t="e">
        <f>R72/R18</f>
        <v>#DIV/0!</v>
      </c>
      <c r="S73" s="144"/>
      <c r="T73" s="200" t="e">
        <f>T72/T18</f>
        <v>#DIV/0!</v>
      </c>
      <c r="U73" s="200" t="e">
        <f>U72/U18</f>
        <v>#DIV/0!</v>
      </c>
      <c r="V73" s="200" t="e">
        <f>V72/V18</f>
        <v>#DIV/0!</v>
      </c>
      <c r="W73" s="200" t="e">
        <f>W72/W18</f>
        <v>#DIV/0!</v>
      </c>
      <c r="X73" s="200" t="e">
        <f>X72/X18</f>
        <v>#DIV/0!</v>
      </c>
      <c r="Y73" s="144"/>
      <c r="Z73" s="200" t="e">
        <f t="shared" ref="Z73:AK73" si="59">Z72/Z18</f>
        <v>#DIV/0!</v>
      </c>
      <c r="AA73" s="200" t="e">
        <f t="shared" si="59"/>
        <v>#DIV/0!</v>
      </c>
      <c r="AB73" s="200" t="e">
        <f t="shared" si="59"/>
        <v>#DIV/0!</v>
      </c>
      <c r="AC73" s="200" t="e">
        <f t="shared" si="59"/>
        <v>#DIV/0!</v>
      </c>
      <c r="AD73" s="200" t="e">
        <f t="shared" si="59"/>
        <v>#DIV/0!</v>
      </c>
      <c r="AE73" s="200" t="e">
        <f t="shared" si="59"/>
        <v>#DIV/0!</v>
      </c>
      <c r="AF73" s="200" t="e">
        <f t="shared" si="59"/>
        <v>#DIV/0!</v>
      </c>
      <c r="AG73" s="200" t="e">
        <f t="shared" si="59"/>
        <v>#DIV/0!</v>
      </c>
      <c r="AH73" s="200" t="e">
        <f t="shared" si="59"/>
        <v>#DIV/0!</v>
      </c>
      <c r="AI73" s="200" t="e">
        <f t="shared" si="59"/>
        <v>#DIV/0!</v>
      </c>
      <c r="AJ73" s="200" t="e">
        <f t="shared" si="59"/>
        <v>#DIV/0!</v>
      </c>
      <c r="AK73" s="200" t="e">
        <f t="shared" si="59"/>
        <v>#DIV/0!</v>
      </c>
      <c r="AL73" s="146"/>
      <c r="AM73" s="200" t="e">
        <f>AM72/AM18</f>
        <v>#DIV/0!</v>
      </c>
      <c r="AN73" s="120"/>
    </row>
    <row r="74" spans="1:45" x14ac:dyDescent="0.25">
      <c r="A74" s="121"/>
      <c r="B74" s="131"/>
      <c r="C74" s="131"/>
      <c r="D74" s="131"/>
      <c r="E74" s="131"/>
      <c r="F74" s="131"/>
      <c r="G74" s="131"/>
      <c r="H74" s="131"/>
      <c r="I74" s="131"/>
      <c r="J74" s="144"/>
      <c r="K74" s="145"/>
      <c r="L74" s="131"/>
      <c r="M74" s="131"/>
      <c r="N74" s="131"/>
      <c r="O74" s="131"/>
      <c r="P74" s="144"/>
      <c r="Q74" s="131"/>
      <c r="R74" s="131"/>
      <c r="S74" s="144"/>
      <c r="T74" s="131"/>
      <c r="U74" s="131"/>
      <c r="V74" s="131"/>
      <c r="W74" s="131"/>
      <c r="X74" s="131"/>
      <c r="Y74" s="144"/>
      <c r="Z74" s="131"/>
      <c r="AA74" s="131"/>
      <c r="AB74" s="131"/>
      <c r="AC74" s="145"/>
      <c r="AD74" s="145"/>
      <c r="AE74" s="145"/>
      <c r="AF74" s="145"/>
      <c r="AG74" s="145"/>
      <c r="AH74" s="145"/>
      <c r="AI74" s="145"/>
      <c r="AJ74" s="145"/>
      <c r="AK74" s="145"/>
      <c r="AL74" s="146"/>
      <c r="AM74" s="147"/>
      <c r="AN74" s="120"/>
    </row>
    <row r="75" spans="1:45" x14ac:dyDescent="0.25">
      <c r="A75" s="159" t="s">
        <v>209</v>
      </c>
      <c r="B75" s="201" t="e">
        <f t="shared" ref="B75:H75" si="60">B45+B57+B72</f>
        <v>#DIV/0!</v>
      </c>
      <c r="C75" s="201" t="e">
        <f t="shared" si="60"/>
        <v>#DIV/0!</v>
      </c>
      <c r="D75" s="201" t="e">
        <f t="shared" si="60"/>
        <v>#DIV/0!</v>
      </c>
      <c r="E75" s="201" t="e">
        <f t="shared" si="60"/>
        <v>#DIV/0!</v>
      </c>
      <c r="F75" s="201" t="e">
        <f t="shared" si="60"/>
        <v>#DIV/0!</v>
      </c>
      <c r="G75" s="201" t="e">
        <f t="shared" si="60"/>
        <v>#DIV/0!</v>
      </c>
      <c r="H75" s="201" t="e">
        <f t="shared" si="60"/>
        <v>#DIV/0!</v>
      </c>
      <c r="I75" s="201" t="e">
        <f t="shared" ref="I75" si="61">I45+I57+I72</f>
        <v>#DIV/0!</v>
      </c>
      <c r="J75" s="201"/>
      <c r="K75" s="201" t="e">
        <f>K45+K57+K72</f>
        <v>#DIV/0!</v>
      </c>
      <c r="L75" s="201" t="e">
        <f>L45+L57+L72</f>
        <v>#DIV/0!</v>
      </c>
      <c r="M75" s="201" t="e">
        <f>M45+M57+M72</f>
        <v>#DIV/0!</v>
      </c>
      <c r="N75" s="201" t="e">
        <f>N45+N57+N72</f>
        <v>#DIV/0!</v>
      </c>
      <c r="O75" s="201" t="e">
        <f>O45+O57+O72</f>
        <v>#DIV/0!</v>
      </c>
      <c r="P75" s="201"/>
      <c r="Q75" s="201" t="e">
        <f>Q45+Q57+Q72</f>
        <v>#DIV/0!</v>
      </c>
      <c r="R75" s="201" t="e">
        <f>R45+R57+R72</f>
        <v>#DIV/0!</v>
      </c>
      <c r="S75" s="201"/>
      <c r="T75" s="201" t="e">
        <f>T45+T57+T72</f>
        <v>#DIV/0!</v>
      </c>
      <c r="U75" s="201" t="e">
        <f>U45+U57+U72</f>
        <v>#DIV/0!</v>
      </c>
      <c r="V75" s="201" t="e">
        <f>V45+V57+V72</f>
        <v>#DIV/0!</v>
      </c>
      <c r="W75" s="201" t="e">
        <f>W45+W57+W72</f>
        <v>#DIV/0!</v>
      </c>
      <c r="X75" s="201" t="e">
        <f>X45+X57+X72</f>
        <v>#DIV/0!</v>
      </c>
      <c r="Y75" s="201"/>
      <c r="Z75" s="201" t="e">
        <f t="shared" ref="Z75:AK75" si="62">Z45+Z57+Z72</f>
        <v>#DIV/0!</v>
      </c>
      <c r="AA75" s="201" t="e">
        <f t="shared" si="62"/>
        <v>#DIV/0!</v>
      </c>
      <c r="AB75" s="201" t="e">
        <f t="shared" si="62"/>
        <v>#DIV/0!</v>
      </c>
      <c r="AC75" s="201" t="e">
        <f t="shared" si="62"/>
        <v>#DIV/0!</v>
      </c>
      <c r="AD75" s="201" t="e">
        <f t="shared" si="62"/>
        <v>#DIV/0!</v>
      </c>
      <c r="AE75" s="201" t="e">
        <f t="shared" si="62"/>
        <v>#DIV/0!</v>
      </c>
      <c r="AF75" s="201" t="e">
        <f t="shared" si="62"/>
        <v>#DIV/0!</v>
      </c>
      <c r="AG75" s="201" t="e">
        <f t="shared" si="62"/>
        <v>#DIV/0!</v>
      </c>
      <c r="AH75" s="201" t="e">
        <f t="shared" si="62"/>
        <v>#DIV/0!</v>
      </c>
      <c r="AI75" s="201" t="e">
        <f t="shared" si="62"/>
        <v>#DIV/0!</v>
      </c>
      <c r="AJ75" s="201" t="e">
        <f t="shared" si="62"/>
        <v>#DIV/0!</v>
      </c>
      <c r="AK75" s="201" t="e">
        <f t="shared" si="62"/>
        <v>#DIV/0!</v>
      </c>
      <c r="AL75" s="202"/>
      <c r="AM75" s="201" t="e">
        <f>AM45+AM57+AM72</f>
        <v>#DIV/0!</v>
      </c>
      <c r="AN75" s="150" t="e">
        <f>+AM75/AM$18*100</f>
        <v>#DIV/0!</v>
      </c>
    </row>
    <row r="76" spans="1:45" x14ac:dyDescent="0.25">
      <c r="A76" s="159" t="s">
        <v>210</v>
      </c>
      <c r="B76" s="189" t="e">
        <f t="shared" ref="B76:I76" si="63">B$75/B$18</f>
        <v>#DIV/0!</v>
      </c>
      <c r="C76" s="189" t="e">
        <f t="shared" si="63"/>
        <v>#DIV/0!</v>
      </c>
      <c r="D76" s="189" t="e">
        <f t="shared" si="63"/>
        <v>#DIV/0!</v>
      </c>
      <c r="E76" s="189" t="e">
        <f t="shared" si="63"/>
        <v>#DIV/0!</v>
      </c>
      <c r="F76" s="189" t="e">
        <f t="shared" si="63"/>
        <v>#DIV/0!</v>
      </c>
      <c r="G76" s="189" t="e">
        <f t="shared" si="63"/>
        <v>#DIV/0!</v>
      </c>
      <c r="H76" s="189" t="e">
        <f t="shared" si="63"/>
        <v>#DIV/0!</v>
      </c>
      <c r="I76" s="189" t="e">
        <f t="shared" si="63"/>
        <v>#DIV/0!</v>
      </c>
      <c r="J76" s="18"/>
      <c r="K76" s="203" t="e">
        <f>K$75/K$18</f>
        <v>#DIV/0!</v>
      </c>
      <c r="L76" s="189" t="e">
        <f>L$75/L$18</f>
        <v>#DIV/0!</v>
      </c>
      <c r="M76" s="189" t="e">
        <f>M$75/M$18</f>
        <v>#DIV/0!</v>
      </c>
      <c r="N76" s="189" t="e">
        <f>N$75/N$18</f>
        <v>#DIV/0!</v>
      </c>
      <c r="O76" s="189" t="e">
        <f>O$75/O$18</f>
        <v>#DIV/0!</v>
      </c>
      <c r="P76" s="18"/>
      <c r="Q76" s="189" t="e">
        <f>Q$75/Q$18</f>
        <v>#DIV/0!</v>
      </c>
      <c r="R76" s="189" t="e">
        <f>R$75/R$18</f>
        <v>#DIV/0!</v>
      </c>
      <c r="S76" s="18"/>
      <c r="T76" s="189" t="e">
        <f>T$75/T$18</f>
        <v>#DIV/0!</v>
      </c>
      <c r="U76" s="189" t="e">
        <f>U$75/U$18</f>
        <v>#DIV/0!</v>
      </c>
      <c r="V76" s="189" t="e">
        <f>V$75/V$18</f>
        <v>#DIV/0!</v>
      </c>
      <c r="W76" s="189" t="e">
        <f>W$75/W$18</f>
        <v>#DIV/0!</v>
      </c>
      <c r="X76" s="189" t="e">
        <f>X$75/X$18</f>
        <v>#DIV/0!</v>
      </c>
      <c r="Y76" s="18"/>
      <c r="Z76" s="189" t="e">
        <f t="shared" ref="Z76:AK76" si="64">Z$75/Z$18</f>
        <v>#DIV/0!</v>
      </c>
      <c r="AA76" s="189" t="e">
        <f t="shared" si="64"/>
        <v>#DIV/0!</v>
      </c>
      <c r="AB76" s="189" t="e">
        <f t="shared" si="64"/>
        <v>#DIV/0!</v>
      </c>
      <c r="AC76" s="189" t="e">
        <f t="shared" si="64"/>
        <v>#DIV/0!</v>
      </c>
      <c r="AD76" s="203" t="e">
        <f t="shared" si="64"/>
        <v>#DIV/0!</v>
      </c>
      <c r="AE76" s="203" t="e">
        <f t="shared" si="64"/>
        <v>#DIV/0!</v>
      </c>
      <c r="AF76" s="203" t="e">
        <f t="shared" si="64"/>
        <v>#DIV/0!</v>
      </c>
      <c r="AG76" s="203" t="e">
        <f t="shared" si="64"/>
        <v>#DIV/0!</v>
      </c>
      <c r="AH76" s="203" t="e">
        <f t="shared" si="64"/>
        <v>#DIV/0!</v>
      </c>
      <c r="AI76" s="203" t="e">
        <f t="shared" si="64"/>
        <v>#DIV/0!</v>
      </c>
      <c r="AJ76" s="203" t="e">
        <f t="shared" si="64"/>
        <v>#DIV/0!</v>
      </c>
      <c r="AK76" s="203" t="e">
        <f t="shared" si="64"/>
        <v>#DIV/0!</v>
      </c>
      <c r="AL76" s="204"/>
      <c r="AM76" s="189" t="e">
        <f>AM$75/AM$18</f>
        <v>#DIV/0!</v>
      </c>
      <c r="AN76" s="150"/>
    </row>
    <row r="77" spans="1:45" x14ac:dyDescent="0.25">
      <c r="A77" s="121"/>
      <c r="B77" s="131"/>
      <c r="C77" s="131"/>
      <c r="D77" s="131"/>
      <c r="E77" s="131"/>
      <c r="F77" s="131"/>
      <c r="G77" s="131"/>
      <c r="H77" s="131"/>
      <c r="I77" s="131"/>
      <c r="J77" s="144"/>
      <c r="K77" s="145"/>
      <c r="L77" s="131"/>
      <c r="M77" s="131"/>
      <c r="N77" s="131"/>
      <c r="O77" s="131"/>
      <c r="P77" s="144"/>
      <c r="Q77" s="131"/>
      <c r="R77" s="131"/>
      <c r="S77" s="144"/>
      <c r="T77" s="131"/>
      <c r="U77" s="131"/>
      <c r="V77" s="131"/>
      <c r="W77" s="131"/>
      <c r="X77" s="131"/>
      <c r="Y77" s="144"/>
      <c r="Z77" s="131"/>
      <c r="AA77" s="131"/>
      <c r="AB77" s="131"/>
      <c r="AC77" s="145"/>
      <c r="AD77" s="145"/>
      <c r="AE77" s="145"/>
      <c r="AF77" s="145"/>
      <c r="AG77" s="145"/>
      <c r="AH77" s="145"/>
      <c r="AI77" s="145"/>
      <c r="AJ77" s="145"/>
      <c r="AK77" s="145"/>
      <c r="AL77" s="146"/>
      <c r="AM77" s="147"/>
      <c r="AN77" s="120"/>
    </row>
    <row r="78" spans="1:45" x14ac:dyDescent="0.25">
      <c r="A78" s="373" t="s">
        <v>211</v>
      </c>
      <c r="B78" s="205" t="e">
        <f t="shared" ref="B78:H78" si="65">+B33-B75</f>
        <v>#DIV/0!</v>
      </c>
      <c r="C78" s="205" t="e">
        <f t="shared" si="65"/>
        <v>#DIV/0!</v>
      </c>
      <c r="D78" s="205" t="e">
        <f t="shared" si="65"/>
        <v>#DIV/0!</v>
      </c>
      <c r="E78" s="205" t="e">
        <f t="shared" si="65"/>
        <v>#DIV/0!</v>
      </c>
      <c r="F78" s="205" t="e">
        <f t="shared" si="65"/>
        <v>#DIV/0!</v>
      </c>
      <c r="G78" s="205" t="e">
        <f t="shared" si="65"/>
        <v>#DIV/0!</v>
      </c>
      <c r="H78" s="205" t="e">
        <f t="shared" si="65"/>
        <v>#DIV/0!</v>
      </c>
      <c r="I78" s="205" t="e">
        <f t="shared" ref="I78" si="66">+I33-I75</f>
        <v>#DIV/0!</v>
      </c>
      <c r="J78" s="206"/>
      <c r="K78" s="207" t="e">
        <f>+K33-K75</f>
        <v>#DIV/0!</v>
      </c>
      <c r="L78" s="205" t="e">
        <f>+L33-L75</f>
        <v>#DIV/0!</v>
      </c>
      <c r="M78" s="205" t="e">
        <f>+M33-M75</f>
        <v>#DIV/0!</v>
      </c>
      <c r="N78" s="205" t="e">
        <f>+N33-N75</f>
        <v>#DIV/0!</v>
      </c>
      <c r="O78" s="205" t="e">
        <f>+O33-O75</f>
        <v>#DIV/0!</v>
      </c>
      <c r="P78" s="206"/>
      <c r="Q78" s="205" t="e">
        <f>+Q33-Q75</f>
        <v>#DIV/0!</v>
      </c>
      <c r="R78" s="205" t="e">
        <f>+R33-R75</f>
        <v>#DIV/0!</v>
      </c>
      <c r="S78" s="206"/>
      <c r="T78" s="205" t="e">
        <f>+T33-T75</f>
        <v>#DIV/0!</v>
      </c>
      <c r="U78" s="205" t="e">
        <f>+U33-U75</f>
        <v>#DIV/0!</v>
      </c>
      <c r="V78" s="205" t="e">
        <f>+V33-V75</f>
        <v>#DIV/0!</v>
      </c>
      <c r="W78" s="205" t="e">
        <f>+W33-W75</f>
        <v>#DIV/0!</v>
      </c>
      <c r="X78" s="205" t="e">
        <f>+X33-X75</f>
        <v>#DIV/0!</v>
      </c>
      <c r="Y78" s="206"/>
      <c r="Z78" s="205" t="e">
        <f t="shared" ref="Z78:AK78" si="67">+Z33-Z75</f>
        <v>#DIV/0!</v>
      </c>
      <c r="AA78" s="205" t="e">
        <f t="shared" si="67"/>
        <v>#DIV/0!</v>
      </c>
      <c r="AB78" s="205" t="e">
        <f t="shared" si="67"/>
        <v>#DIV/0!</v>
      </c>
      <c r="AC78" s="205" t="e">
        <f t="shared" si="67"/>
        <v>#DIV/0!</v>
      </c>
      <c r="AD78" s="207" t="e">
        <f t="shared" si="67"/>
        <v>#DIV/0!</v>
      </c>
      <c r="AE78" s="207" t="e">
        <f t="shared" si="67"/>
        <v>#DIV/0!</v>
      </c>
      <c r="AF78" s="207" t="e">
        <f t="shared" si="67"/>
        <v>#DIV/0!</v>
      </c>
      <c r="AG78" s="207" t="e">
        <f t="shared" si="67"/>
        <v>#DIV/0!</v>
      </c>
      <c r="AH78" s="207" t="e">
        <f t="shared" si="67"/>
        <v>#DIV/0!</v>
      </c>
      <c r="AI78" s="207" t="e">
        <f t="shared" si="67"/>
        <v>#DIV/0!</v>
      </c>
      <c r="AJ78" s="207" t="e">
        <f t="shared" si="67"/>
        <v>#DIV/0!</v>
      </c>
      <c r="AK78" s="207" t="e">
        <f t="shared" si="67"/>
        <v>#DIV/0!</v>
      </c>
      <c r="AL78" s="208"/>
      <c r="AM78" s="209" t="e">
        <f>+AM33-AM75</f>
        <v>#DIV/0!</v>
      </c>
      <c r="AN78" s="210" t="e">
        <f>+AM78/AM$18*100</f>
        <v>#DIV/0!</v>
      </c>
    </row>
    <row r="79" spans="1:45" x14ac:dyDescent="0.25">
      <c r="A79" s="373"/>
      <c r="B79" s="211" t="e">
        <f t="shared" ref="B79:H79" si="68">+B78/B18</f>
        <v>#DIV/0!</v>
      </c>
      <c r="C79" s="211" t="e">
        <f t="shared" si="68"/>
        <v>#DIV/0!</v>
      </c>
      <c r="D79" s="211" t="e">
        <f t="shared" si="68"/>
        <v>#DIV/0!</v>
      </c>
      <c r="E79" s="211" t="e">
        <f t="shared" si="68"/>
        <v>#DIV/0!</v>
      </c>
      <c r="F79" s="211" t="e">
        <f t="shared" si="68"/>
        <v>#DIV/0!</v>
      </c>
      <c r="G79" s="211" t="e">
        <f t="shared" si="68"/>
        <v>#DIV/0!</v>
      </c>
      <c r="H79" s="211" t="e">
        <f t="shared" si="68"/>
        <v>#DIV/0!</v>
      </c>
      <c r="I79" s="211" t="e">
        <f t="shared" ref="I79" si="69">+I78/I18</f>
        <v>#DIV/0!</v>
      </c>
      <c r="J79" s="211"/>
      <c r="K79" s="211" t="e">
        <f>+K78/K18</f>
        <v>#DIV/0!</v>
      </c>
      <c r="L79" s="211" t="e">
        <f>+L78/L18</f>
        <v>#DIV/0!</v>
      </c>
      <c r="M79" s="211" t="e">
        <f>+M78/M18</f>
        <v>#DIV/0!</v>
      </c>
      <c r="N79" s="211" t="e">
        <f>+N78/N18</f>
        <v>#DIV/0!</v>
      </c>
      <c r="O79" s="211" t="e">
        <f>+O78/O18</f>
        <v>#DIV/0!</v>
      </c>
      <c r="P79" s="211"/>
      <c r="Q79" s="211" t="e">
        <f>+Q78/Q18</f>
        <v>#DIV/0!</v>
      </c>
      <c r="R79" s="211" t="e">
        <f>+R78/R18</f>
        <v>#DIV/0!</v>
      </c>
      <c r="S79" s="211"/>
      <c r="T79" s="211" t="e">
        <f>+T78/T18</f>
        <v>#DIV/0!</v>
      </c>
      <c r="U79" s="211" t="e">
        <f>+U78/U18</f>
        <v>#DIV/0!</v>
      </c>
      <c r="V79" s="211" t="e">
        <f>+V78/V18</f>
        <v>#DIV/0!</v>
      </c>
      <c r="W79" s="211" t="e">
        <f>+W78/W18</f>
        <v>#DIV/0!</v>
      </c>
      <c r="X79" s="211" t="e">
        <f>+X78/X18</f>
        <v>#DIV/0!</v>
      </c>
      <c r="Y79" s="211"/>
      <c r="Z79" s="211" t="e">
        <f t="shared" ref="Z79:AK79" si="70">+Z78/Z18</f>
        <v>#DIV/0!</v>
      </c>
      <c r="AA79" s="211" t="e">
        <f t="shared" si="70"/>
        <v>#DIV/0!</v>
      </c>
      <c r="AB79" s="211" t="e">
        <f t="shared" si="70"/>
        <v>#DIV/0!</v>
      </c>
      <c r="AC79" s="211" t="e">
        <f t="shared" si="70"/>
        <v>#DIV/0!</v>
      </c>
      <c r="AD79" s="211" t="e">
        <f t="shared" si="70"/>
        <v>#DIV/0!</v>
      </c>
      <c r="AE79" s="211" t="e">
        <f t="shared" si="70"/>
        <v>#DIV/0!</v>
      </c>
      <c r="AF79" s="211" t="e">
        <f t="shared" si="70"/>
        <v>#DIV/0!</v>
      </c>
      <c r="AG79" s="211" t="e">
        <f t="shared" si="70"/>
        <v>#DIV/0!</v>
      </c>
      <c r="AH79" s="211" t="e">
        <f t="shared" si="70"/>
        <v>#DIV/0!</v>
      </c>
      <c r="AI79" s="211" t="e">
        <f t="shared" si="70"/>
        <v>#DIV/0!</v>
      </c>
      <c r="AJ79" s="211" t="e">
        <f t="shared" si="70"/>
        <v>#DIV/0!</v>
      </c>
      <c r="AK79" s="211" t="e">
        <f t="shared" si="70"/>
        <v>#DIV/0!</v>
      </c>
      <c r="AL79" s="212"/>
      <c r="AM79" s="211" t="e">
        <f>+AM78/AM18</f>
        <v>#DIV/0!</v>
      </c>
      <c r="AN79" s="213"/>
    </row>
    <row r="80" spans="1:45" x14ac:dyDescent="0.25">
      <c r="A80" s="214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1"/>
      <c r="AN80" s="213"/>
      <c r="AP80" s="216"/>
      <c r="AQ80" s="216"/>
      <c r="AR80" s="216"/>
    </row>
    <row r="81" spans="1:44" x14ac:dyDescent="0.25">
      <c r="A81" s="217" t="s">
        <v>212</v>
      </c>
      <c r="B81" s="146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7"/>
      <c r="AN81" s="120"/>
      <c r="AP81" s="216"/>
      <c r="AQ81" s="216"/>
      <c r="AR81" s="216"/>
    </row>
    <row r="82" spans="1:44" x14ac:dyDescent="0.25">
      <c r="A82" s="218" t="s">
        <v>213</v>
      </c>
      <c r="B82" s="146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357"/>
      <c r="AN82" s="219" t="e">
        <f t="shared" ref="AN82:AN91" si="71">+AM82/AM$18*100</f>
        <v>#DIV/0!</v>
      </c>
      <c r="AR82" s="216"/>
    </row>
    <row r="83" spans="1:44" x14ac:dyDescent="0.25">
      <c r="A83" s="220" t="s">
        <v>214</v>
      </c>
      <c r="B83" s="146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358"/>
      <c r="AN83" s="221" t="e">
        <f t="shared" si="71"/>
        <v>#DIV/0!</v>
      </c>
    </row>
    <row r="84" spans="1:44" x14ac:dyDescent="0.25">
      <c r="A84" s="222" t="s">
        <v>215</v>
      </c>
      <c r="B84" s="146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347"/>
      <c r="AN84" s="120" t="e">
        <f t="shared" si="71"/>
        <v>#DIV/0!</v>
      </c>
    </row>
    <row r="85" spans="1:44" x14ac:dyDescent="0.25">
      <c r="A85" s="223" t="s">
        <v>216</v>
      </c>
      <c r="B85" s="146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347"/>
      <c r="AN85" s="120" t="e">
        <f t="shared" si="71"/>
        <v>#DIV/0!</v>
      </c>
    </row>
    <row r="86" spans="1:44" x14ac:dyDescent="0.25">
      <c r="A86" s="222" t="s">
        <v>105</v>
      </c>
      <c r="B86" s="224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6"/>
      <c r="AN86" s="120" t="e">
        <f t="shared" si="71"/>
        <v>#DIV/0!</v>
      </c>
    </row>
    <row r="87" spans="1:44" x14ac:dyDescent="0.25">
      <c r="A87" s="222" t="s">
        <v>217</v>
      </c>
      <c r="B87" s="224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6"/>
      <c r="AN87" s="120" t="e">
        <f t="shared" si="71"/>
        <v>#DIV/0!</v>
      </c>
    </row>
    <row r="88" spans="1:44" x14ac:dyDescent="0.25">
      <c r="A88" s="222" t="s">
        <v>218</v>
      </c>
      <c r="B88" s="224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  <c r="AI88" s="225"/>
      <c r="AJ88" s="225"/>
      <c r="AK88" s="225"/>
      <c r="AL88" s="225"/>
      <c r="AM88" s="226"/>
      <c r="AN88" s="120" t="e">
        <f t="shared" si="71"/>
        <v>#DIV/0!</v>
      </c>
    </row>
    <row r="89" spans="1:44" x14ac:dyDescent="0.25">
      <c r="A89" s="130" t="s">
        <v>219</v>
      </c>
      <c r="B89" s="19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122"/>
      <c r="AN89" s="120" t="e">
        <f t="shared" si="71"/>
        <v>#DIV/0!</v>
      </c>
    </row>
    <row r="90" spans="1:44" ht="15.75" customHeight="1" thickBot="1" x14ac:dyDescent="0.3">
      <c r="A90" s="130" t="s">
        <v>108</v>
      </c>
      <c r="B90" s="146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22"/>
      <c r="AN90" s="120" t="e">
        <f t="shared" si="71"/>
        <v>#DIV/0!</v>
      </c>
    </row>
    <row r="91" spans="1:44" ht="16.5" customHeight="1" thickBot="1" x14ac:dyDescent="0.3">
      <c r="A91" s="228" t="s">
        <v>220</v>
      </c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149">
        <f>SUM(AM82:AM88)-AM89-AM90</f>
        <v>0</v>
      </c>
      <c r="AN91" s="150" t="e">
        <f t="shared" si="71"/>
        <v>#DIV/0!</v>
      </c>
    </row>
    <row r="92" spans="1:44" x14ac:dyDescent="0.25">
      <c r="A92" s="113"/>
      <c r="B92" s="113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200" t="e">
        <f>AM91/AM18</f>
        <v>#DIV/0!</v>
      </c>
      <c r="AN92" s="92"/>
    </row>
    <row r="93" spans="1:44" x14ac:dyDescent="0.25">
      <c r="A93" s="229" t="s">
        <v>221</v>
      </c>
      <c r="B93" s="230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  <c r="N93" s="231"/>
      <c r="O93" s="231"/>
      <c r="P93" s="231"/>
      <c r="Q93" s="231"/>
      <c r="R93" s="231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1"/>
      <c r="AD93" s="231"/>
      <c r="AE93" s="231"/>
      <c r="AF93" s="231"/>
      <c r="AG93" s="231"/>
      <c r="AH93" s="231"/>
      <c r="AI93" s="231"/>
      <c r="AJ93" s="231"/>
      <c r="AK93" s="231"/>
      <c r="AL93" s="231"/>
      <c r="AM93" s="232" t="e">
        <f>AM78-AM91</f>
        <v>#DIV/0!</v>
      </c>
      <c r="AN93" s="233" t="e">
        <f>+AM93/AM$18*100</f>
        <v>#DIV/0!</v>
      </c>
    </row>
    <row r="94" spans="1:44" x14ac:dyDescent="0.25">
      <c r="A94" s="234" t="s">
        <v>222</v>
      </c>
      <c r="B94" s="235"/>
      <c r="C94" s="236"/>
      <c r="D94" s="236"/>
      <c r="E94" s="236"/>
      <c r="F94" s="236"/>
      <c r="G94" s="236"/>
      <c r="H94" s="236"/>
      <c r="I94" s="236"/>
      <c r="J94" s="236"/>
      <c r="K94" s="237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36"/>
      <c r="AD94" s="236"/>
      <c r="AE94" s="236"/>
      <c r="AF94" s="236"/>
      <c r="AG94" s="236"/>
      <c r="AH94" s="236"/>
      <c r="AI94" s="236"/>
      <c r="AJ94" s="236"/>
      <c r="AK94" s="236"/>
      <c r="AL94" s="236"/>
      <c r="AM94" s="238" t="e">
        <f>+AM93/AM18</f>
        <v>#DIV/0!</v>
      </c>
      <c r="AN94" s="238"/>
    </row>
    <row r="95" spans="1:44" x14ac:dyDescent="0.25">
      <c r="A95" s="130"/>
      <c r="B95" s="113"/>
      <c r="C95" s="92"/>
      <c r="D95" s="92"/>
      <c r="E95" s="92"/>
      <c r="F95" s="92"/>
      <c r="G95" s="92"/>
      <c r="H95" s="92"/>
      <c r="I95" s="92"/>
      <c r="J95" s="92"/>
      <c r="K95" s="239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121"/>
      <c r="AN95" s="125"/>
    </row>
    <row r="96" spans="1:44" x14ac:dyDescent="0.25">
      <c r="A96" s="130" t="s">
        <v>223</v>
      </c>
      <c r="B96" s="240"/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26"/>
      <c r="AN96" s="120" t="e">
        <f>+AM96/AM$18*100</f>
        <v>#DIV/0!</v>
      </c>
    </row>
    <row r="97" spans="1:40" ht="15.75" customHeight="1" thickBot="1" x14ac:dyDescent="0.3">
      <c r="A97" s="130"/>
      <c r="B97" s="113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242"/>
      <c r="AN97" s="243"/>
    </row>
    <row r="98" spans="1:40" ht="15.75" customHeight="1" thickBot="1" x14ac:dyDescent="0.3">
      <c r="A98" s="244" t="s">
        <v>224</v>
      </c>
      <c r="B98" s="245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7" t="e">
        <f>+AM93-AM96</f>
        <v>#DIV/0!</v>
      </c>
      <c r="AN98" s="248" t="e">
        <f>+AM98/AM$18*100</f>
        <v>#DIV/0!</v>
      </c>
    </row>
    <row r="99" spans="1:40" ht="15.75" customHeight="1" thickBot="1" x14ac:dyDescent="0.3">
      <c r="A99" s="249"/>
      <c r="B99" s="250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M99" s="252" t="e">
        <f>+AM98/$AM$18</f>
        <v>#DIV/0!</v>
      </c>
      <c r="AN99" s="252"/>
    </row>
  </sheetData>
  <mergeCells count="13">
    <mergeCell ref="A60:A61"/>
    <mergeCell ref="A72:A73"/>
    <mergeCell ref="A78:A79"/>
    <mergeCell ref="Z4:AK4"/>
    <mergeCell ref="A21:A22"/>
    <mergeCell ref="A30:A31"/>
    <mergeCell ref="A45:A46"/>
    <mergeCell ref="A48:A49"/>
    <mergeCell ref="K4:O4"/>
    <mergeCell ref="Q4:R4"/>
    <mergeCell ref="T4:X4"/>
    <mergeCell ref="A57:A58"/>
    <mergeCell ref="B4:I4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J34"/>
  <sheetViews>
    <sheetView topLeftCell="A430" zoomScaleNormal="100" workbookViewId="0"/>
  </sheetViews>
  <sheetFormatPr baseColWidth="10" defaultColWidth="8.85546875" defaultRowHeight="15" x14ac:dyDescent="0.25"/>
  <cols>
    <col min="1" max="1" width="44.7109375" style="253" customWidth="1"/>
    <col min="2" max="51" width="15.28515625" style="253" customWidth="1"/>
    <col min="52" max="52" width="3.85546875" style="253" customWidth="1"/>
    <col min="53" max="92" width="15.28515625" style="253" customWidth="1"/>
    <col min="93" max="199" width="4" style="253" customWidth="1"/>
    <col min="200" max="971" width="8.85546875" style="254" customWidth="1"/>
    <col min="972" max="1025" width="11.42578125"/>
  </cols>
  <sheetData>
    <row r="2" spans="972:1024" ht="12.75" customHeight="1" x14ac:dyDescent="0.25"/>
    <row r="3" spans="972:1024" ht="12.75" customHeight="1" x14ac:dyDescent="0.25"/>
    <row r="5" spans="972:1024" ht="13.5" customHeight="1" x14ac:dyDescent="0.25"/>
    <row r="7" spans="972:1024" ht="38.25" customHeight="1" x14ac:dyDescent="0.25"/>
    <row r="8" spans="972:1024" ht="13.5" customHeight="1" x14ac:dyDescent="0.25"/>
    <row r="12" spans="972:1024" s="255" customFormat="1" x14ac:dyDescent="0.25"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972:1024" s="256" customFormat="1" x14ac:dyDescent="0.25"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972:1024" s="256" customFormat="1" x14ac:dyDescent="0.25"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972:1024" s="256" customFormat="1" x14ac:dyDescent="0.25"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972:1024" s="256" customFormat="1" x14ac:dyDescent="0.25"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972:1024" s="256" customFormat="1" x14ac:dyDescent="0.25"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972:1024" s="256" customFormat="1" x14ac:dyDescent="0.25"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972:1024" s="256" customFormat="1" x14ac:dyDescent="0.25"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972:1024" s="256" customFormat="1" x14ac:dyDescent="0.25"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972:1024" s="256" customFormat="1" x14ac:dyDescent="0.25"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972:1024" s="256" customFormat="1" x14ac:dyDescent="0.25"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972:1024" s="256" customFormat="1" x14ac:dyDescent="0.25"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972:1024" s="256" customFormat="1" x14ac:dyDescent="0.25"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972:1024" s="256" customFormat="1" x14ac:dyDescent="0.25"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972:1024" s="256" customFormat="1" x14ac:dyDescent="0.25"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972:1024" s="256" customFormat="1" x14ac:dyDescent="0.25"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972:1024" s="256" customFormat="1" x14ac:dyDescent="0.25"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972:1024" s="256" customFormat="1" x14ac:dyDescent="0.25"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972:1024" s="256" customFormat="1" x14ac:dyDescent="0.25"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972:1024" s="256" customFormat="1" x14ac:dyDescent="0.25"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972:1024" s="256" customFormat="1" x14ac:dyDescent="0.25"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972:1024" s="256" customFormat="1" x14ac:dyDescent="0.25"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972:1024" s="256" customFormat="1" x14ac:dyDescent="0.25"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</sheetData>
  <pageMargins left="0.15972222222222199" right="3.9583333333333297E-2" top="0.35416666666666702" bottom="0.196527777777778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34"/>
  <sheetViews>
    <sheetView zoomScaleNormal="100" workbookViewId="0">
      <selection activeCell="A10" sqref="A10"/>
    </sheetView>
  </sheetViews>
  <sheetFormatPr baseColWidth="10" defaultColWidth="8.85546875" defaultRowHeight="15" x14ac:dyDescent="0.25"/>
  <cols>
    <col min="1" max="1" width="44.85546875" style="253" customWidth="1"/>
    <col min="2" max="2" width="14.42578125" style="257" customWidth="1"/>
    <col min="3" max="3" width="4.28515625" style="258" customWidth="1"/>
    <col min="4" max="4" width="11.42578125" style="258"/>
    <col min="5" max="5" width="10.28515625" style="258" customWidth="1"/>
    <col min="6" max="6" width="10.28515625" style="259" customWidth="1"/>
    <col min="7" max="7" width="4.28515625" style="259" customWidth="1"/>
    <col min="8" max="8" width="12.7109375" style="260" customWidth="1"/>
    <col min="9" max="9" width="12.7109375" style="261" customWidth="1"/>
    <col min="10" max="10" width="12.7109375" style="258" customWidth="1"/>
    <col min="11" max="11" width="10.42578125" style="253" customWidth="1"/>
    <col min="12" max="12" width="2.28515625" style="253" customWidth="1"/>
    <col min="13" max="13" width="9.28515625" style="262" customWidth="1"/>
    <col min="14" max="14" width="9" style="253" customWidth="1"/>
    <col min="15" max="252" width="8.85546875" style="253" customWidth="1"/>
    <col min="253" max="1025" width="8.85546875" style="254" customWidth="1"/>
  </cols>
  <sheetData>
    <row r="1" spans="1:13" x14ac:dyDescent="0.25">
      <c r="B1" s="263"/>
      <c r="C1" s="253"/>
      <c r="D1" s="253"/>
      <c r="E1" s="253"/>
      <c r="F1" s="253"/>
      <c r="G1" s="253"/>
      <c r="H1" s="256"/>
      <c r="J1" s="253"/>
      <c r="M1" s="253"/>
    </row>
    <row r="2" spans="1:13" ht="12.75" customHeight="1" x14ac:dyDescent="0.25"/>
    <row r="3" spans="1:13" ht="12.75" customHeight="1" x14ac:dyDescent="0.25">
      <c r="A3" s="380" t="s">
        <v>67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264"/>
    </row>
    <row r="4" spans="1:13" x14ac:dyDescent="0.25">
      <c r="A4" s="380" t="s">
        <v>228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264"/>
    </row>
    <row r="5" spans="1:13" ht="13.5" customHeight="1" x14ac:dyDescent="0.25">
      <c r="A5" s="381" t="s">
        <v>229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265"/>
    </row>
    <row r="6" spans="1:13" ht="15.95" customHeight="1" x14ac:dyDescent="0.25">
      <c r="A6" s="266"/>
      <c r="B6" s="267"/>
      <c r="C6" s="268"/>
      <c r="D6" s="268"/>
      <c r="E6" s="269"/>
      <c r="F6" s="270"/>
      <c r="G6" s="270"/>
      <c r="H6" s="271"/>
      <c r="I6" s="272"/>
      <c r="J6" s="269"/>
      <c r="K6" s="273"/>
      <c r="L6" s="274"/>
    </row>
    <row r="7" spans="1:13" ht="38.25" customHeight="1" x14ac:dyDescent="0.25">
      <c r="A7" s="275"/>
      <c r="B7" s="276" t="s">
        <v>230</v>
      </c>
      <c r="C7" s="277"/>
      <c r="D7" s="278" t="s">
        <v>68</v>
      </c>
      <c r="E7" s="382" t="s">
        <v>231</v>
      </c>
      <c r="F7" s="382"/>
      <c r="G7" s="279"/>
      <c r="H7" s="383" t="s">
        <v>114</v>
      </c>
      <c r="I7" s="383"/>
      <c r="J7" s="384" t="s">
        <v>232</v>
      </c>
      <c r="K7" s="384"/>
      <c r="L7" s="280"/>
    </row>
    <row r="8" spans="1:13" ht="13.5" customHeight="1" x14ac:dyDescent="0.25">
      <c r="A8" s="281"/>
      <c r="B8" s="282" t="s">
        <v>233</v>
      </c>
      <c r="C8" s="283"/>
      <c r="D8" s="284" t="s">
        <v>234</v>
      </c>
      <c r="E8" s="285" t="s">
        <v>235</v>
      </c>
      <c r="F8" s="286" t="s">
        <v>236</v>
      </c>
      <c r="G8" s="287"/>
      <c r="H8" s="288" t="s">
        <v>237</v>
      </c>
      <c r="I8" s="289" t="s">
        <v>238</v>
      </c>
      <c r="J8" s="290" t="s">
        <v>235</v>
      </c>
      <c r="K8" s="291" t="s">
        <v>239</v>
      </c>
      <c r="L8" s="292"/>
    </row>
    <row r="9" spans="1:13" ht="15.95" customHeight="1" x14ac:dyDescent="0.25">
      <c r="A9" s="281"/>
      <c r="B9" s="293"/>
      <c r="C9" s="283"/>
      <c r="D9" s="294"/>
      <c r="E9" s="283"/>
      <c r="F9" s="295"/>
      <c r="G9" s="287"/>
      <c r="H9" s="296"/>
      <c r="I9" s="297"/>
      <c r="J9" s="283"/>
      <c r="K9" s="295"/>
      <c r="L9" s="298"/>
    </row>
    <row r="10" spans="1:13" ht="15.95" customHeight="1" x14ac:dyDescent="0.25">
      <c r="A10" s="299" t="s">
        <v>115</v>
      </c>
      <c r="B10" s="300"/>
      <c r="C10" s="301"/>
      <c r="D10" s="301"/>
      <c r="E10" s="301"/>
      <c r="F10" s="302"/>
      <c r="G10" s="302"/>
      <c r="H10" s="303"/>
      <c r="I10" s="304"/>
      <c r="J10" s="301"/>
      <c r="K10" s="305"/>
      <c r="L10" s="306"/>
    </row>
    <row r="11" spans="1:13" x14ac:dyDescent="0.25">
      <c r="A11" s="262"/>
      <c r="B11" s="307"/>
      <c r="C11" s="308"/>
      <c r="D11" s="308"/>
      <c r="E11" s="308"/>
      <c r="F11" s="309"/>
      <c r="G11" s="309"/>
      <c r="H11" s="310"/>
      <c r="J11" s="308"/>
      <c r="K11" s="306"/>
      <c r="L11" s="306"/>
    </row>
    <row r="12" spans="1:13" s="255" customFormat="1" ht="12.95" customHeight="1" x14ac:dyDescent="0.2">
      <c r="B12" s="311"/>
      <c r="C12" s="312"/>
      <c r="D12" s="258"/>
      <c r="E12" s="313"/>
      <c r="F12" s="314"/>
      <c r="G12" s="314"/>
      <c r="H12" s="260"/>
      <c r="I12" s="261"/>
      <c r="J12" s="312"/>
      <c r="M12" s="313"/>
    </row>
    <row r="13" spans="1:13" s="256" customFormat="1" ht="12.95" customHeight="1" x14ac:dyDescent="0.2">
      <c r="B13" s="262"/>
      <c r="C13" s="258"/>
      <c r="D13" s="258"/>
      <c r="E13" s="315"/>
      <c r="F13" s="316"/>
      <c r="G13" s="316"/>
      <c r="H13" s="258"/>
      <c r="I13" s="261"/>
      <c r="J13" s="258"/>
      <c r="K13" s="253"/>
      <c r="M13" s="315"/>
    </row>
    <row r="14" spans="1:13" s="256" customFormat="1" ht="12.95" customHeight="1" x14ac:dyDescent="0.2">
      <c r="B14" s="317"/>
      <c r="C14" s="260"/>
      <c r="D14" s="260"/>
      <c r="E14" s="318"/>
      <c r="F14" s="319"/>
      <c r="G14" s="319"/>
      <c r="H14" s="260"/>
      <c r="I14" s="320"/>
      <c r="J14" s="260"/>
      <c r="M14" s="318"/>
    </row>
    <row r="15" spans="1:13" s="256" customFormat="1" ht="12.95" customHeight="1" x14ac:dyDescent="0.2">
      <c r="B15" s="311"/>
      <c r="C15" s="312"/>
      <c r="D15" s="312"/>
      <c r="E15" s="312"/>
      <c r="F15" s="312"/>
      <c r="G15" s="321"/>
      <c r="H15" s="312"/>
      <c r="I15" s="312"/>
      <c r="J15" s="312"/>
      <c r="K15" s="322"/>
      <c r="L15" s="323"/>
      <c r="M15" s="318"/>
    </row>
    <row r="16" spans="1:13" s="256" customFormat="1" ht="12.95" customHeight="1" x14ac:dyDescent="0.2">
      <c r="B16" s="311"/>
      <c r="C16" s="312"/>
      <c r="D16" s="312"/>
      <c r="E16" s="312"/>
      <c r="F16" s="312"/>
      <c r="G16" s="321"/>
      <c r="H16" s="312"/>
      <c r="I16" s="312"/>
      <c r="J16" s="312"/>
      <c r="K16" s="322"/>
      <c r="L16" s="323"/>
      <c r="M16" s="318"/>
    </row>
    <row r="17" spans="1:13" s="256" customFormat="1" ht="12.95" customHeight="1" x14ac:dyDescent="0.2">
      <c r="B17" s="311"/>
      <c r="C17" s="312"/>
      <c r="D17" s="312"/>
      <c r="E17" s="312"/>
      <c r="F17" s="312"/>
      <c r="G17" s="321"/>
      <c r="H17" s="312"/>
      <c r="I17" s="312"/>
      <c r="J17" s="312"/>
      <c r="K17" s="322"/>
      <c r="L17" s="323"/>
      <c r="M17" s="318"/>
    </row>
    <row r="18" spans="1:13" s="256" customFormat="1" ht="12.95" customHeight="1" x14ac:dyDescent="0.2">
      <c r="B18" s="317"/>
      <c r="C18" s="260"/>
      <c r="D18" s="260"/>
      <c r="E18" s="318"/>
      <c r="F18" s="319"/>
      <c r="G18" s="319"/>
      <c r="H18" s="260"/>
      <c r="I18" s="320"/>
      <c r="J18" s="260"/>
      <c r="M18" s="318"/>
    </row>
    <row r="19" spans="1:13" s="256" customFormat="1" ht="12.95" customHeight="1" x14ac:dyDescent="0.2">
      <c r="A19" s="317"/>
      <c r="B19" s="260"/>
      <c r="C19" s="260"/>
      <c r="D19" s="260"/>
      <c r="E19" s="318"/>
      <c r="F19" s="319"/>
      <c r="G19" s="319"/>
      <c r="H19" s="260"/>
      <c r="I19" s="320"/>
      <c r="J19" s="260"/>
      <c r="M19" s="318"/>
    </row>
    <row r="20" spans="1:13" s="256" customFormat="1" ht="12.95" customHeight="1" x14ac:dyDescent="0.2">
      <c r="A20" s="317"/>
      <c r="B20" s="260"/>
      <c r="C20" s="260"/>
      <c r="D20" s="260"/>
      <c r="E20" s="318"/>
      <c r="F20" s="319"/>
      <c r="G20" s="319"/>
      <c r="H20" s="260"/>
      <c r="I20" s="320"/>
      <c r="J20" s="260"/>
      <c r="M20" s="318"/>
    </row>
    <row r="21" spans="1:13" s="256" customFormat="1" ht="12.95" customHeight="1" x14ac:dyDescent="0.2">
      <c r="A21" s="317"/>
      <c r="B21" s="260"/>
      <c r="C21" s="260"/>
      <c r="D21" s="260"/>
      <c r="E21" s="318"/>
      <c r="F21" s="319"/>
      <c r="G21" s="319"/>
      <c r="H21" s="260"/>
      <c r="I21" s="320"/>
      <c r="J21" s="260"/>
      <c r="M21" s="318"/>
    </row>
    <row r="22" spans="1:13" s="256" customFormat="1" ht="12.95" customHeight="1" x14ac:dyDescent="0.2">
      <c r="A22" s="317"/>
      <c r="B22" s="260"/>
      <c r="C22" s="260"/>
      <c r="D22" s="260"/>
      <c r="E22" s="318"/>
      <c r="F22" s="319"/>
      <c r="G22" s="319"/>
      <c r="H22" s="260"/>
      <c r="I22" s="320"/>
      <c r="J22" s="260"/>
      <c r="M22" s="318"/>
    </row>
    <row r="23" spans="1:13" s="256" customFormat="1" ht="12.95" customHeight="1" x14ac:dyDescent="0.2">
      <c r="A23" s="317"/>
      <c r="B23" s="260"/>
      <c r="C23" s="260"/>
      <c r="D23" s="260"/>
      <c r="E23" s="318"/>
      <c r="F23" s="319"/>
      <c r="G23" s="319"/>
      <c r="H23" s="260"/>
      <c r="I23" s="320"/>
      <c r="J23" s="260"/>
      <c r="M23" s="318"/>
    </row>
    <row r="24" spans="1:13" s="256" customFormat="1" ht="12.95" customHeight="1" x14ac:dyDescent="0.2">
      <c r="A24" s="317"/>
      <c r="B24" s="260"/>
      <c r="C24" s="260"/>
      <c r="D24" s="260"/>
      <c r="E24" s="318"/>
      <c r="F24" s="319"/>
      <c r="G24" s="319"/>
      <c r="H24" s="260"/>
      <c r="I24" s="320"/>
      <c r="J24" s="260"/>
      <c r="M24" s="318"/>
    </row>
    <row r="25" spans="1:13" s="256" customFormat="1" ht="12.95" customHeight="1" x14ac:dyDescent="0.2">
      <c r="B25" s="260"/>
      <c r="C25" s="260"/>
      <c r="D25" s="260"/>
      <c r="E25" s="260"/>
      <c r="F25" s="324"/>
      <c r="G25" s="324"/>
      <c r="H25" s="260"/>
      <c r="I25" s="320"/>
      <c r="J25" s="260"/>
      <c r="M25" s="317"/>
    </row>
    <row r="26" spans="1:13" s="256" customFormat="1" ht="12.95" customHeight="1" x14ac:dyDescent="0.2">
      <c r="B26" s="257"/>
      <c r="C26" s="260"/>
      <c r="D26" s="260"/>
      <c r="E26" s="260"/>
      <c r="F26" s="324"/>
      <c r="G26" s="324"/>
      <c r="H26" s="260"/>
      <c r="I26" s="320"/>
      <c r="J26" s="260"/>
      <c r="M26" s="317"/>
    </row>
    <row r="27" spans="1:13" s="256" customFormat="1" ht="12.95" customHeight="1" x14ac:dyDescent="0.2">
      <c r="B27" s="257"/>
      <c r="C27" s="260"/>
      <c r="D27" s="260"/>
      <c r="E27" s="260"/>
      <c r="F27" s="324"/>
      <c r="G27" s="324"/>
      <c r="H27" s="260"/>
      <c r="I27" s="320"/>
      <c r="J27" s="260"/>
      <c r="M27" s="317"/>
    </row>
    <row r="28" spans="1:13" s="256" customFormat="1" ht="12.95" customHeight="1" x14ac:dyDescent="0.2">
      <c r="B28" s="257"/>
      <c r="C28" s="260"/>
      <c r="D28" s="260"/>
      <c r="E28" s="260"/>
      <c r="F28" s="324"/>
      <c r="G28" s="324"/>
      <c r="H28" s="260"/>
      <c r="I28" s="320"/>
      <c r="J28" s="260"/>
      <c r="M28" s="317"/>
    </row>
    <row r="29" spans="1:13" s="256" customFormat="1" ht="12.95" customHeight="1" x14ac:dyDescent="0.2">
      <c r="B29" s="257"/>
      <c r="C29" s="260"/>
      <c r="D29" s="260"/>
      <c r="E29" s="260"/>
      <c r="F29" s="324"/>
      <c r="G29" s="324"/>
      <c r="H29" s="260"/>
      <c r="I29" s="320"/>
      <c r="J29" s="260"/>
      <c r="M29" s="317"/>
    </row>
    <row r="30" spans="1:13" s="256" customFormat="1" ht="12.95" customHeight="1" x14ac:dyDescent="0.2">
      <c r="B30" s="257"/>
      <c r="C30" s="260"/>
      <c r="D30" s="260"/>
      <c r="E30" s="260"/>
      <c r="F30" s="324"/>
      <c r="G30" s="324"/>
      <c r="H30" s="260"/>
      <c r="I30" s="320"/>
      <c r="J30" s="260"/>
      <c r="M30" s="317"/>
    </row>
    <row r="31" spans="1:13" s="256" customFormat="1" ht="12.95" customHeight="1" x14ac:dyDescent="0.2">
      <c r="B31" s="257"/>
      <c r="C31" s="260"/>
      <c r="D31" s="260"/>
      <c r="E31" s="260"/>
      <c r="F31" s="324"/>
      <c r="G31" s="324"/>
      <c r="H31" s="260"/>
      <c r="I31" s="320"/>
      <c r="J31" s="260"/>
      <c r="M31" s="317"/>
    </row>
    <row r="32" spans="1:13" s="256" customFormat="1" ht="12.95" customHeight="1" x14ac:dyDescent="0.2">
      <c r="B32" s="257"/>
      <c r="C32" s="260"/>
      <c r="D32" s="260"/>
      <c r="E32" s="260"/>
      <c r="F32" s="324"/>
      <c r="G32" s="324"/>
      <c r="H32" s="260"/>
      <c r="I32" s="320"/>
      <c r="J32" s="260"/>
      <c r="M32" s="317"/>
    </row>
    <row r="33" spans="2:13" s="256" customFormat="1" ht="12.95" customHeight="1" x14ac:dyDescent="0.2">
      <c r="B33" s="257"/>
      <c r="C33" s="260"/>
      <c r="D33" s="260"/>
      <c r="E33" s="260"/>
      <c r="F33" s="324"/>
      <c r="G33" s="324"/>
      <c r="H33" s="260"/>
      <c r="I33" s="320"/>
      <c r="J33" s="260"/>
      <c r="M33" s="317"/>
    </row>
    <row r="34" spans="2:13" s="256" customFormat="1" ht="12.95" customHeight="1" x14ac:dyDescent="0.2">
      <c r="B34" s="257"/>
      <c r="C34" s="260"/>
      <c r="D34" s="260"/>
      <c r="E34" s="260"/>
      <c r="F34" s="324"/>
      <c r="G34" s="324"/>
      <c r="H34" s="260"/>
      <c r="I34" s="320"/>
      <c r="J34" s="260"/>
      <c r="M34" s="317"/>
    </row>
  </sheetData>
  <mergeCells count="6">
    <mergeCell ref="A3:K3"/>
    <mergeCell ref="A4:K4"/>
    <mergeCell ref="A5:K5"/>
    <mergeCell ref="E7:F7"/>
    <mergeCell ref="H7:I7"/>
    <mergeCell ref="J7:K7"/>
  </mergeCells>
  <pageMargins left="0.15972222222222199" right="3.9583333333333297E-2" top="0.35416666666666702" bottom="0.19652777777777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zoomScale="80" zoomScaleNormal="80" workbookViewId="0">
      <selection activeCell="A3" sqref="A3"/>
    </sheetView>
  </sheetViews>
  <sheetFormatPr baseColWidth="10" defaultRowHeight="15" x14ac:dyDescent="0.25"/>
  <cols>
    <col min="1" max="1" width="40.140625" style="326" bestFit="1" customWidth="1"/>
    <col min="2" max="2" width="12.85546875" style="326" bestFit="1" customWidth="1"/>
    <col min="3" max="3" width="23.42578125" style="326" bestFit="1" customWidth="1"/>
    <col min="4" max="4" width="21" style="326" bestFit="1" customWidth="1"/>
    <col min="5" max="5" width="20.140625" style="326" bestFit="1" customWidth="1"/>
    <col min="6" max="6" width="14.28515625" style="326" bestFit="1" customWidth="1"/>
    <col min="7" max="7" width="13.42578125" style="326" bestFit="1" customWidth="1"/>
    <col min="8" max="9" width="15.28515625" style="326" bestFit="1" customWidth="1"/>
    <col min="10" max="10" width="16.42578125" style="326" bestFit="1" customWidth="1"/>
    <col min="11" max="13" width="15.28515625" style="326" bestFit="1" customWidth="1"/>
    <col min="14" max="14" width="19" style="326" bestFit="1" customWidth="1"/>
    <col min="15" max="15" width="16.42578125" style="326" bestFit="1" customWidth="1"/>
    <col min="16" max="16" width="14.140625" style="326" bestFit="1" customWidth="1"/>
    <col min="17" max="256" width="10.85546875" style="326"/>
    <col min="257" max="257" width="40.140625" style="326" bestFit="1" customWidth="1"/>
    <col min="258" max="258" width="12.85546875" style="326" bestFit="1" customWidth="1"/>
    <col min="259" max="259" width="18.28515625" style="326" bestFit="1" customWidth="1"/>
    <col min="260" max="260" width="16.140625" style="326" bestFit="1" customWidth="1"/>
    <col min="261" max="261" width="15" style="326" bestFit="1" customWidth="1"/>
    <col min="262" max="263" width="10.7109375" style="326" bestFit="1" customWidth="1"/>
    <col min="264" max="265" width="15.85546875" style="326" bestFit="1" customWidth="1"/>
    <col min="266" max="266" width="13" style="326" bestFit="1" customWidth="1"/>
    <col min="267" max="269" width="15.85546875" style="326" bestFit="1" customWidth="1"/>
    <col min="270" max="270" width="19.140625" style="326" bestFit="1" customWidth="1"/>
    <col min="271" max="271" width="17.42578125" style="326" bestFit="1" customWidth="1"/>
    <col min="272" max="272" width="13" style="326" bestFit="1" customWidth="1"/>
    <col min="273" max="512" width="10.85546875" style="326"/>
    <col min="513" max="513" width="40.140625" style="326" bestFit="1" customWidth="1"/>
    <col min="514" max="514" width="12.85546875" style="326" bestFit="1" customWidth="1"/>
    <col min="515" max="515" width="18.28515625" style="326" bestFit="1" customWidth="1"/>
    <col min="516" max="516" width="16.140625" style="326" bestFit="1" customWidth="1"/>
    <col min="517" max="517" width="15" style="326" bestFit="1" customWidth="1"/>
    <col min="518" max="519" width="10.7109375" style="326" bestFit="1" customWidth="1"/>
    <col min="520" max="521" width="15.85546875" style="326" bestFit="1" customWidth="1"/>
    <col min="522" max="522" width="13" style="326" bestFit="1" customWidth="1"/>
    <col min="523" max="525" width="15.85546875" style="326" bestFit="1" customWidth="1"/>
    <col min="526" max="526" width="19.140625" style="326" bestFit="1" customWidth="1"/>
    <col min="527" max="527" width="17.42578125" style="326" bestFit="1" customWidth="1"/>
    <col min="528" max="528" width="13" style="326" bestFit="1" customWidth="1"/>
    <col min="529" max="768" width="10.85546875" style="326"/>
    <col min="769" max="769" width="40.140625" style="326" bestFit="1" customWidth="1"/>
    <col min="770" max="770" width="12.85546875" style="326" bestFit="1" customWidth="1"/>
    <col min="771" max="771" width="18.28515625" style="326" bestFit="1" customWidth="1"/>
    <col min="772" max="772" width="16.140625" style="326" bestFit="1" customWidth="1"/>
    <col min="773" max="773" width="15" style="326" bestFit="1" customWidth="1"/>
    <col min="774" max="775" width="10.7109375" style="326" bestFit="1" customWidth="1"/>
    <col min="776" max="777" width="15.85546875" style="326" bestFit="1" customWidth="1"/>
    <col min="778" max="778" width="13" style="326" bestFit="1" customWidth="1"/>
    <col min="779" max="781" width="15.85546875" style="326" bestFit="1" customWidth="1"/>
    <col min="782" max="782" width="19.140625" style="326" bestFit="1" customWidth="1"/>
    <col min="783" max="783" width="17.42578125" style="326" bestFit="1" customWidth="1"/>
    <col min="784" max="784" width="13" style="326" bestFit="1" customWidth="1"/>
    <col min="785" max="1024" width="10.85546875" style="326"/>
    <col min="1025" max="1025" width="40.140625" style="326" bestFit="1" customWidth="1"/>
    <col min="1026" max="1026" width="12.85546875" style="326" bestFit="1" customWidth="1"/>
    <col min="1027" max="1027" width="18.28515625" style="326" bestFit="1" customWidth="1"/>
    <col min="1028" max="1028" width="16.140625" style="326" bestFit="1" customWidth="1"/>
    <col min="1029" max="1029" width="15" style="326" bestFit="1" customWidth="1"/>
    <col min="1030" max="1031" width="10.7109375" style="326" bestFit="1" customWidth="1"/>
    <col min="1032" max="1033" width="15.85546875" style="326" bestFit="1" customWidth="1"/>
    <col min="1034" max="1034" width="13" style="326" bestFit="1" customWidth="1"/>
    <col min="1035" max="1037" width="15.85546875" style="326" bestFit="1" customWidth="1"/>
    <col min="1038" max="1038" width="19.140625" style="326" bestFit="1" customWidth="1"/>
    <col min="1039" max="1039" width="17.42578125" style="326" bestFit="1" customWidth="1"/>
    <col min="1040" max="1040" width="13" style="326" bestFit="1" customWidth="1"/>
    <col min="1041" max="1280" width="10.85546875" style="326"/>
    <col min="1281" max="1281" width="40.140625" style="326" bestFit="1" customWidth="1"/>
    <col min="1282" max="1282" width="12.85546875" style="326" bestFit="1" customWidth="1"/>
    <col min="1283" max="1283" width="18.28515625" style="326" bestFit="1" customWidth="1"/>
    <col min="1284" max="1284" width="16.140625" style="326" bestFit="1" customWidth="1"/>
    <col min="1285" max="1285" width="15" style="326" bestFit="1" customWidth="1"/>
    <col min="1286" max="1287" width="10.7109375" style="326" bestFit="1" customWidth="1"/>
    <col min="1288" max="1289" width="15.85546875" style="326" bestFit="1" customWidth="1"/>
    <col min="1290" max="1290" width="13" style="326" bestFit="1" customWidth="1"/>
    <col min="1291" max="1293" width="15.85546875" style="326" bestFit="1" customWidth="1"/>
    <col min="1294" max="1294" width="19.140625" style="326" bestFit="1" customWidth="1"/>
    <col min="1295" max="1295" width="17.42578125" style="326" bestFit="1" customWidth="1"/>
    <col min="1296" max="1296" width="13" style="326" bestFit="1" customWidth="1"/>
    <col min="1297" max="1536" width="10.85546875" style="326"/>
    <col min="1537" max="1537" width="40.140625" style="326" bestFit="1" customWidth="1"/>
    <col min="1538" max="1538" width="12.85546875" style="326" bestFit="1" customWidth="1"/>
    <col min="1539" max="1539" width="18.28515625" style="326" bestFit="1" customWidth="1"/>
    <col min="1540" max="1540" width="16.140625" style="326" bestFit="1" customWidth="1"/>
    <col min="1541" max="1541" width="15" style="326" bestFit="1" customWidth="1"/>
    <col min="1542" max="1543" width="10.7109375" style="326" bestFit="1" customWidth="1"/>
    <col min="1544" max="1545" width="15.85546875" style="326" bestFit="1" customWidth="1"/>
    <col min="1546" max="1546" width="13" style="326" bestFit="1" customWidth="1"/>
    <col min="1547" max="1549" width="15.85546875" style="326" bestFit="1" customWidth="1"/>
    <col min="1550" max="1550" width="19.140625" style="326" bestFit="1" customWidth="1"/>
    <col min="1551" max="1551" width="17.42578125" style="326" bestFit="1" customWidth="1"/>
    <col min="1552" max="1552" width="13" style="326" bestFit="1" customWidth="1"/>
    <col min="1553" max="1792" width="10.85546875" style="326"/>
    <col min="1793" max="1793" width="40.140625" style="326" bestFit="1" customWidth="1"/>
    <col min="1794" max="1794" width="12.85546875" style="326" bestFit="1" customWidth="1"/>
    <col min="1795" max="1795" width="18.28515625" style="326" bestFit="1" customWidth="1"/>
    <col min="1796" max="1796" width="16.140625" style="326" bestFit="1" customWidth="1"/>
    <col min="1797" max="1797" width="15" style="326" bestFit="1" customWidth="1"/>
    <col min="1798" max="1799" width="10.7109375" style="326" bestFit="1" customWidth="1"/>
    <col min="1800" max="1801" width="15.85546875" style="326" bestFit="1" customWidth="1"/>
    <col min="1802" max="1802" width="13" style="326" bestFit="1" customWidth="1"/>
    <col min="1803" max="1805" width="15.85546875" style="326" bestFit="1" customWidth="1"/>
    <col min="1806" max="1806" width="19.140625" style="326" bestFit="1" customWidth="1"/>
    <col min="1807" max="1807" width="17.42578125" style="326" bestFit="1" customWidth="1"/>
    <col min="1808" max="1808" width="13" style="326" bestFit="1" customWidth="1"/>
    <col min="1809" max="2048" width="10.85546875" style="326"/>
    <col min="2049" max="2049" width="40.140625" style="326" bestFit="1" customWidth="1"/>
    <col min="2050" max="2050" width="12.85546875" style="326" bestFit="1" customWidth="1"/>
    <col min="2051" max="2051" width="18.28515625" style="326" bestFit="1" customWidth="1"/>
    <col min="2052" max="2052" width="16.140625" style="326" bestFit="1" customWidth="1"/>
    <col min="2053" max="2053" width="15" style="326" bestFit="1" customWidth="1"/>
    <col min="2054" max="2055" width="10.7109375" style="326" bestFit="1" customWidth="1"/>
    <col min="2056" max="2057" width="15.85546875" style="326" bestFit="1" customWidth="1"/>
    <col min="2058" max="2058" width="13" style="326" bestFit="1" customWidth="1"/>
    <col min="2059" max="2061" width="15.85546875" style="326" bestFit="1" customWidth="1"/>
    <col min="2062" max="2062" width="19.140625" style="326" bestFit="1" customWidth="1"/>
    <col min="2063" max="2063" width="17.42578125" style="326" bestFit="1" customWidth="1"/>
    <col min="2064" max="2064" width="13" style="326" bestFit="1" customWidth="1"/>
    <col min="2065" max="2304" width="10.85546875" style="326"/>
    <col min="2305" max="2305" width="40.140625" style="326" bestFit="1" customWidth="1"/>
    <col min="2306" max="2306" width="12.85546875" style="326" bestFit="1" customWidth="1"/>
    <col min="2307" max="2307" width="18.28515625" style="326" bestFit="1" customWidth="1"/>
    <col min="2308" max="2308" width="16.140625" style="326" bestFit="1" customWidth="1"/>
    <col min="2309" max="2309" width="15" style="326" bestFit="1" customWidth="1"/>
    <col min="2310" max="2311" width="10.7109375" style="326" bestFit="1" customWidth="1"/>
    <col min="2312" max="2313" width="15.85546875" style="326" bestFit="1" customWidth="1"/>
    <col min="2314" max="2314" width="13" style="326" bestFit="1" customWidth="1"/>
    <col min="2315" max="2317" width="15.85546875" style="326" bestFit="1" customWidth="1"/>
    <col min="2318" max="2318" width="19.140625" style="326" bestFit="1" customWidth="1"/>
    <col min="2319" max="2319" width="17.42578125" style="326" bestFit="1" customWidth="1"/>
    <col min="2320" max="2320" width="13" style="326" bestFit="1" customWidth="1"/>
    <col min="2321" max="2560" width="10.85546875" style="326"/>
    <col min="2561" max="2561" width="40.140625" style="326" bestFit="1" customWidth="1"/>
    <col min="2562" max="2562" width="12.85546875" style="326" bestFit="1" customWidth="1"/>
    <col min="2563" max="2563" width="18.28515625" style="326" bestFit="1" customWidth="1"/>
    <col min="2564" max="2564" width="16.140625" style="326" bestFit="1" customWidth="1"/>
    <col min="2565" max="2565" width="15" style="326" bestFit="1" customWidth="1"/>
    <col min="2566" max="2567" width="10.7109375" style="326" bestFit="1" customWidth="1"/>
    <col min="2568" max="2569" width="15.85546875" style="326" bestFit="1" customWidth="1"/>
    <col min="2570" max="2570" width="13" style="326" bestFit="1" customWidth="1"/>
    <col min="2571" max="2573" width="15.85546875" style="326" bestFit="1" customWidth="1"/>
    <col min="2574" max="2574" width="19.140625" style="326" bestFit="1" customWidth="1"/>
    <col min="2575" max="2575" width="17.42578125" style="326" bestFit="1" customWidth="1"/>
    <col min="2576" max="2576" width="13" style="326" bestFit="1" customWidth="1"/>
    <col min="2577" max="2816" width="10.85546875" style="326"/>
    <col min="2817" max="2817" width="40.140625" style="326" bestFit="1" customWidth="1"/>
    <col min="2818" max="2818" width="12.85546875" style="326" bestFit="1" customWidth="1"/>
    <col min="2819" max="2819" width="18.28515625" style="326" bestFit="1" customWidth="1"/>
    <col min="2820" max="2820" width="16.140625" style="326" bestFit="1" customWidth="1"/>
    <col min="2821" max="2821" width="15" style="326" bestFit="1" customWidth="1"/>
    <col min="2822" max="2823" width="10.7109375" style="326" bestFit="1" customWidth="1"/>
    <col min="2824" max="2825" width="15.85546875" style="326" bestFit="1" customWidth="1"/>
    <col min="2826" max="2826" width="13" style="326" bestFit="1" customWidth="1"/>
    <col min="2827" max="2829" width="15.85546875" style="326" bestFit="1" customWidth="1"/>
    <col min="2830" max="2830" width="19.140625" style="326" bestFit="1" customWidth="1"/>
    <col min="2831" max="2831" width="17.42578125" style="326" bestFit="1" customWidth="1"/>
    <col min="2832" max="2832" width="13" style="326" bestFit="1" customWidth="1"/>
    <col min="2833" max="3072" width="10.85546875" style="326"/>
    <col min="3073" max="3073" width="40.140625" style="326" bestFit="1" customWidth="1"/>
    <col min="3074" max="3074" width="12.85546875" style="326" bestFit="1" customWidth="1"/>
    <col min="3075" max="3075" width="18.28515625" style="326" bestFit="1" customWidth="1"/>
    <col min="3076" max="3076" width="16.140625" style="326" bestFit="1" customWidth="1"/>
    <col min="3077" max="3077" width="15" style="326" bestFit="1" customWidth="1"/>
    <col min="3078" max="3079" width="10.7109375" style="326" bestFit="1" customWidth="1"/>
    <col min="3080" max="3081" width="15.85546875" style="326" bestFit="1" customWidth="1"/>
    <col min="3082" max="3082" width="13" style="326" bestFit="1" customWidth="1"/>
    <col min="3083" max="3085" width="15.85546875" style="326" bestFit="1" customWidth="1"/>
    <col min="3086" max="3086" width="19.140625" style="326" bestFit="1" customWidth="1"/>
    <col min="3087" max="3087" width="17.42578125" style="326" bestFit="1" customWidth="1"/>
    <col min="3088" max="3088" width="13" style="326" bestFit="1" customWidth="1"/>
    <col min="3089" max="3328" width="10.85546875" style="326"/>
    <col min="3329" max="3329" width="40.140625" style="326" bestFit="1" customWidth="1"/>
    <col min="3330" max="3330" width="12.85546875" style="326" bestFit="1" customWidth="1"/>
    <col min="3331" max="3331" width="18.28515625" style="326" bestFit="1" customWidth="1"/>
    <col min="3332" max="3332" width="16.140625" style="326" bestFit="1" customWidth="1"/>
    <col min="3333" max="3333" width="15" style="326" bestFit="1" customWidth="1"/>
    <col min="3334" max="3335" width="10.7109375" style="326" bestFit="1" customWidth="1"/>
    <col min="3336" max="3337" width="15.85546875" style="326" bestFit="1" customWidth="1"/>
    <col min="3338" max="3338" width="13" style="326" bestFit="1" customWidth="1"/>
    <col min="3339" max="3341" width="15.85546875" style="326" bestFit="1" customWidth="1"/>
    <col min="3342" max="3342" width="19.140625" style="326" bestFit="1" customWidth="1"/>
    <col min="3343" max="3343" width="17.42578125" style="326" bestFit="1" customWidth="1"/>
    <col min="3344" max="3344" width="13" style="326" bestFit="1" customWidth="1"/>
    <col min="3345" max="3584" width="10.85546875" style="326"/>
    <col min="3585" max="3585" width="40.140625" style="326" bestFit="1" customWidth="1"/>
    <col min="3586" max="3586" width="12.85546875" style="326" bestFit="1" customWidth="1"/>
    <col min="3587" max="3587" width="18.28515625" style="326" bestFit="1" customWidth="1"/>
    <col min="3588" max="3588" width="16.140625" style="326" bestFit="1" customWidth="1"/>
    <col min="3589" max="3589" width="15" style="326" bestFit="1" customWidth="1"/>
    <col min="3590" max="3591" width="10.7109375" style="326" bestFit="1" customWidth="1"/>
    <col min="3592" max="3593" width="15.85546875" style="326" bestFit="1" customWidth="1"/>
    <col min="3594" max="3594" width="13" style="326" bestFit="1" customWidth="1"/>
    <col min="3595" max="3597" width="15.85546875" style="326" bestFit="1" customWidth="1"/>
    <col min="3598" max="3598" width="19.140625" style="326" bestFit="1" customWidth="1"/>
    <col min="3599" max="3599" width="17.42578125" style="326" bestFit="1" customWidth="1"/>
    <col min="3600" max="3600" width="13" style="326" bestFit="1" customWidth="1"/>
    <col min="3601" max="3840" width="10.85546875" style="326"/>
    <col min="3841" max="3841" width="40.140625" style="326" bestFit="1" customWidth="1"/>
    <col min="3842" max="3842" width="12.85546875" style="326" bestFit="1" customWidth="1"/>
    <col min="3843" max="3843" width="18.28515625" style="326" bestFit="1" customWidth="1"/>
    <col min="3844" max="3844" width="16.140625" style="326" bestFit="1" customWidth="1"/>
    <col min="3845" max="3845" width="15" style="326" bestFit="1" customWidth="1"/>
    <col min="3846" max="3847" width="10.7109375" style="326" bestFit="1" customWidth="1"/>
    <col min="3848" max="3849" width="15.85546875" style="326" bestFit="1" customWidth="1"/>
    <col min="3850" max="3850" width="13" style="326" bestFit="1" customWidth="1"/>
    <col min="3851" max="3853" width="15.85546875" style="326" bestFit="1" customWidth="1"/>
    <col min="3854" max="3854" width="19.140625" style="326" bestFit="1" customWidth="1"/>
    <col min="3855" max="3855" width="17.42578125" style="326" bestFit="1" customWidth="1"/>
    <col min="3856" max="3856" width="13" style="326" bestFit="1" customWidth="1"/>
    <col min="3857" max="4096" width="10.85546875" style="326"/>
    <col min="4097" max="4097" width="40.140625" style="326" bestFit="1" customWidth="1"/>
    <col min="4098" max="4098" width="12.85546875" style="326" bestFit="1" customWidth="1"/>
    <col min="4099" max="4099" width="18.28515625" style="326" bestFit="1" customWidth="1"/>
    <col min="4100" max="4100" width="16.140625" style="326" bestFit="1" customWidth="1"/>
    <col min="4101" max="4101" width="15" style="326" bestFit="1" customWidth="1"/>
    <col min="4102" max="4103" width="10.7109375" style="326" bestFit="1" customWidth="1"/>
    <col min="4104" max="4105" width="15.85546875" style="326" bestFit="1" customWidth="1"/>
    <col min="4106" max="4106" width="13" style="326" bestFit="1" customWidth="1"/>
    <col min="4107" max="4109" width="15.85546875" style="326" bestFit="1" customWidth="1"/>
    <col min="4110" max="4110" width="19.140625" style="326" bestFit="1" customWidth="1"/>
    <col min="4111" max="4111" width="17.42578125" style="326" bestFit="1" customWidth="1"/>
    <col min="4112" max="4112" width="13" style="326" bestFit="1" customWidth="1"/>
    <col min="4113" max="4352" width="10.85546875" style="326"/>
    <col min="4353" max="4353" width="40.140625" style="326" bestFit="1" customWidth="1"/>
    <col min="4354" max="4354" width="12.85546875" style="326" bestFit="1" customWidth="1"/>
    <col min="4355" max="4355" width="18.28515625" style="326" bestFit="1" customWidth="1"/>
    <col min="4356" max="4356" width="16.140625" style="326" bestFit="1" customWidth="1"/>
    <col min="4357" max="4357" width="15" style="326" bestFit="1" customWidth="1"/>
    <col min="4358" max="4359" width="10.7109375" style="326" bestFit="1" customWidth="1"/>
    <col min="4360" max="4361" width="15.85546875" style="326" bestFit="1" customWidth="1"/>
    <col min="4362" max="4362" width="13" style="326" bestFit="1" customWidth="1"/>
    <col min="4363" max="4365" width="15.85546875" style="326" bestFit="1" customWidth="1"/>
    <col min="4366" max="4366" width="19.140625" style="326" bestFit="1" customWidth="1"/>
    <col min="4367" max="4367" width="17.42578125" style="326" bestFit="1" customWidth="1"/>
    <col min="4368" max="4368" width="13" style="326" bestFit="1" customWidth="1"/>
    <col min="4369" max="4608" width="10.85546875" style="326"/>
    <col min="4609" max="4609" width="40.140625" style="326" bestFit="1" customWidth="1"/>
    <col min="4610" max="4610" width="12.85546875" style="326" bestFit="1" customWidth="1"/>
    <col min="4611" max="4611" width="18.28515625" style="326" bestFit="1" customWidth="1"/>
    <col min="4612" max="4612" width="16.140625" style="326" bestFit="1" customWidth="1"/>
    <col min="4613" max="4613" width="15" style="326" bestFit="1" customWidth="1"/>
    <col min="4614" max="4615" width="10.7109375" style="326" bestFit="1" customWidth="1"/>
    <col min="4616" max="4617" width="15.85546875" style="326" bestFit="1" customWidth="1"/>
    <col min="4618" max="4618" width="13" style="326" bestFit="1" customWidth="1"/>
    <col min="4619" max="4621" width="15.85546875" style="326" bestFit="1" customWidth="1"/>
    <col min="4622" max="4622" width="19.140625" style="326" bestFit="1" customWidth="1"/>
    <col min="4623" max="4623" width="17.42578125" style="326" bestFit="1" customWidth="1"/>
    <col min="4624" max="4624" width="13" style="326" bestFit="1" customWidth="1"/>
    <col min="4625" max="4864" width="10.85546875" style="326"/>
    <col min="4865" max="4865" width="40.140625" style="326" bestFit="1" customWidth="1"/>
    <col min="4866" max="4866" width="12.85546875" style="326" bestFit="1" customWidth="1"/>
    <col min="4867" max="4867" width="18.28515625" style="326" bestFit="1" customWidth="1"/>
    <col min="4868" max="4868" width="16.140625" style="326" bestFit="1" customWidth="1"/>
    <col min="4869" max="4869" width="15" style="326" bestFit="1" customWidth="1"/>
    <col min="4870" max="4871" width="10.7109375" style="326" bestFit="1" customWidth="1"/>
    <col min="4872" max="4873" width="15.85546875" style="326" bestFit="1" customWidth="1"/>
    <col min="4874" max="4874" width="13" style="326" bestFit="1" customWidth="1"/>
    <col min="4875" max="4877" width="15.85546875" style="326" bestFit="1" customWidth="1"/>
    <col min="4878" max="4878" width="19.140625" style="326" bestFit="1" customWidth="1"/>
    <col min="4879" max="4879" width="17.42578125" style="326" bestFit="1" customWidth="1"/>
    <col min="4880" max="4880" width="13" style="326" bestFit="1" customWidth="1"/>
    <col min="4881" max="5120" width="10.85546875" style="326"/>
    <col min="5121" max="5121" width="40.140625" style="326" bestFit="1" customWidth="1"/>
    <col min="5122" max="5122" width="12.85546875" style="326" bestFit="1" customWidth="1"/>
    <col min="5123" max="5123" width="18.28515625" style="326" bestFit="1" customWidth="1"/>
    <col min="5124" max="5124" width="16.140625" style="326" bestFit="1" customWidth="1"/>
    <col min="5125" max="5125" width="15" style="326" bestFit="1" customWidth="1"/>
    <col min="5126" max="5127" width="10.7109375" style="326" bestFit="1" customWidth="1"/>
    <col min="5128" max="5129" width="15.85546875" style="326" bestFit="1" customWidth="1"/>
    <col min="5130" max="5130" width="13" style="326" bestFit="1" customWidth="1"/>
    <col min="5131" max="5133" width="15.85546875" style="326" bestFit="1" customWidth="1"/>
    <col min="5134" max="5134" width="19.140625" style="326" bestFit="1" customWidth="1"/>
    <col min="5135" max="5135" width="17.42578125" style="326" bestFit="1" customWidth="1"/>
    <col min="5136" max="5136" width="13" style="326" bestFit="1" customWidth="1"/>
    <col min="5137" max="5376" width="10.85546875" style="326"/>
    <col min="5377" max="5377" width="40.140625" style="326" bestFit="1" customWidth="1"/>
    <col min="5378" max="5378" width="12.85546875" style="326" bestFit="1" customWidth="1"/>
    <col min="5379" max="5379" width="18.28515625" style="326" bestFit="1" customWidth="1"/>
    <col min="5380" max="5380" width="16.140625" style="326" bestFit="1" customWidth="1"/>
    <col min="5381" max="5381" width="15" style="326" bestFit="1" customWidth="1"/>
    <col min="5382" max="5383" width="10.7109375" style="326" bestFit="1" customWidth="1"/>
    <col min="5384" max="5385" width="15.85546875" style="326" bestFit="1" customWidth="1"/>
    <col min="5386" max="5386" width="13" style="326" bestFit="1" customWidth="1"/>
    <col min="5387" max="5389" width="15.85546875" style="326" bestFit="1" customWidth="1"/>
    <col min="5390" max="5390" width="19.140625" style="326" bestFit="1" customWidth="1"/>
    <col min="5391" max="5391" width="17.42578125" style="326" bestFit="1" customWidth="1"/>
    <col min="5392" max="5392" width="13" style="326" bestFit="1" customWidth="1"/>
    <col min="5393" max="5632" width="10.85546875" style="326"/>
    <col min="5633" max="5633" width="40.140625" style="326" bestFit="1" customWidth="1"/>
    <col min="5634" max="5634" width="12.85546875" style="326" bestFit="1" customWidth="1"/>
    <col min="5635" max="5635" width="18.28515625" style="326" bestFit="1" customWidth="1"/>
    <col min="5636" max="5636" width="16.140625" style="326" bestFit="1" customWidth="1"/>
    <col min="5637" max="5637" width="15" style="326" bestFit="1" customWidth="1"/>
    <col min="5638" max="5639" width="10.7109375" style="326" bestFit="1" customWidth="1"/>
    <col min="5640" max="5641" width="15.85546875" style="326" bestFit="1" customWidth="1"/>
    <col min="5642" max="5642" width="13" style="326" bestFit="1" customWidth="1"/>
    <col min="5643" max="5645" width="15.85546875" style="326" bestFit="1" customWidth="1"/>
    <col min="5646" max="5646" width="19.140625" style="326" bestFit="1" customWidth="1"/>
    <col min="5647" max="5647" width="17.42578125" style="326" bestFit="1" customWidth="1"/>
    <col min="5648" max="5648" width="13" style="326" bestFit="1" customWidth="1"/>
    <col min="5649" max="5888" width="10.85546875" style="326"/>
    <col min="5889" max="5889" width="40.140625" style="326" bestFit="1" customWidth="1"/>
    <col min="5890" max="5890" width="12.85546875" style="326" bestFit="1" customWidth="1"/>
    <col min="5891" max="5891" width="18.28515625" style="326" bestFit="1" customWidth="1"/>
    <col min="5892" max="5892" width="16.140625" style="326" bestFit="1" customWidth="1"/>
    <col min="5893" max="5893" width="15" style="326" bestFit="1" customWidth="1"/>
    <col min="5894" max="5895" width="10.7109375" style="326" bestFit="1" customWidth="1"/>
    <col min="5896" max="5897" width="15.85546875" style="326" bestFit="1" customWidth="1"/>
    <col min="5898" max="5898" width="13" style="326" bestFit="1" customWidth="1"/>
    <col min="5899" max="5901" width="15.85546875" style="326" bestFit="1" customWidth="1"/>
    <col min="5902" max="5902" width="19.140625" style="326" bestFit="1" customWidth="1"/>
    <col min="5903" max="5903" width="17.42578125" style="326" bestFit="1" customWidth="1"/>
    <col min="5904" max="5904" width="13" style="326" bestFit="1" customWidth="1"/>
    <col min="5905" max="6144" width="10.85546875" style="326"/>
    <col min="6145" max="6145" width="40.140625" style="326" bestFit="1" customWidth="1"/>
    <col min="6146" max="6146" width="12.85546875" style="326" bestFit="1" customWidth="1"/>
    <col min="6147" max="6147" width="18.28515625" style="326" bestFit="1" customWidth="1"/>
    <col min="6148" max="6148" width="16.140625" style="326" bestFit="1" customWidth="1"/>
    <col min="6149" max="6149" width="15" style="326" bestFit="1" customWidth="1"/>
    <col min="6150" max="6151" width="10.7109375" style="326" bestFit="1" customWidth="1"/>
    <col min="6152" max="6153" width="15.85546875" style="326" bestFit="1" customWidth="1"/>
    <col min="6154" max="6154" width="13" style="326" bestFit="1" customWidth="1"/>
    <col min="6155" max="6157" width="15.85546875" style="326" bestFit="1" customWidth="1"/>
    <col min="6158" max="6158" width="19.140625" style="326" bestFit="1" customWidth="1"/>
    <col min="6159" max="6159" width="17.42578125" style="326" bestFit="1" customWidth="1"/>
    <col min="6160" max="6160" width="13" style="326" bestFit="1" customWidth="1"/>
    <col min="6161" max="6400" width="10.85546875" style="326"/>
    <col min="6401" max="6401" width="40.140625" style="326" bestFit="1" customWidth="1"/>
    <col min="6402" max="6402" width="12.85546875" style="326" bestFit="1" customWidth="1"/>
    <col min="6403" max="6403" width="18.28515625" style="326" bestFit="1" customWidth="1"/>
    <col min="6404" max="6404" width="16.140625" style="326" bestFit="1" customWidth="1"/>
    <col min="6405" max="6405" width="15" style="326" bestFit="1" customWidth="1"/>
    <col min="6406" max="6407" width="10.7109375" style="326" bestFit="1" customWidth="1"/>
    <col min="6408" max="6409" width="15.85546875" style="326" bestFit="1" customWidth="1"/>
    <col min="6410" max="6410" width="13" style="326" bestFit="1" customWidth="1"/>
    <col min="6411" max="6413" width="15.85546875" style="326" bestFit="1" customWidth="1"/>
    <col min="6414" max="6414" width="19.140625" style="326" bestFit="1" customWidth="1"/>
    <col min="6415" max="6415" width="17.42578125" style="326" bestFit="1" customWidth="1"/>
    <col min="6416" max="6416" width="13" style="326" bestFit="1" customWidth="1"/>
    <col min="6417" max="6656" width="10.85546875" style="326"/>
    <col min="6657" max="6657" width="40.140625" style="326" bestFit="1" customWidth="1"/>
    <col min="6658" max="6658" width="12.85546875" style="326" bestFit="1" customWidth="1"/>
    <col min="6659" max="6659" width="18.28515625" style="326" bestFit="1" customWidth="1"/>
    <col min="6660" max="6660" width="16.140625" style="326" bestFit="1" customWidth="1"/>
    <col min="6661" max="6661" width="15" style="326" bestFit="1" customWidth="1"/>
    <col min="6662" max="6663" width="10.7109375" style="326" bestFit="1" customWidth="1"/>
    <col min="6664" max="6665" width="15.85546875" style="326" bestFit="1" customWidth="1"/>
    <col min="6666" max="6666" width="13" style="326" bestFit="1" customWidth="1"/>
    <col min="6667" max="6669" width="15.85546875" style="326" bestFit="1" customWidth="1"/>
    <col min="6670" max="6670" width="19.140625" style="326" bestFit="1" customWidth="1"/>
    <col min="6671" max="6671" width="17.42578125" style="326" bestFit="1" customWidth="1"/>
    <col min="6672" max="6672" width="13" style="326" bestFit="1" customWidth="1"/>
    <col min="6673" max="6912" width="10.85546875" style="326"/>
    <col min="6913" max="6913" width="40.140625" style="326" bestFit="1" customWidth="1"/>
    <col min="6914" max="6914" width="12.85546875" style="326" bestFit="1" customWidth="1"/>
    <col min="6915" max="6915" width="18.28515625" style="326" bestFit="1" customWidth="1"/>
    <col min="6916" max="6916" width="16.140625" style="326" bestFit="1" customWidth="1"/>
    <col min="6917" max="6917" width="15" style="326" bestFit="1" customWidth="1"/>
    <col min="6918" max="6919" width="10.7109375" style="326" bestFit="1" customWidth="1"/>
    <col min="6920" max="6921" width="15.85546875" style="326" bestFit="1" customWidth="1"/>
    <col min="6922" max="6922" width="13" style="326" bestFit="1" customWidth="1"/>
    <col min="6923" max="6925" width="15.85546875" style="326" bestFit="1" customWidth="1"/>
    <col min="6926" max="6926" width="19.140625" style="326" bestFit="1" customWidth="1"/>
    <col min="6927" max="6927" width="17.42578125" style="326" bestFit="1" customWidth="1"/>
    <col min="6928" max="6928" width="13" style="326" bestFit="1" customWidth="1"/>
    <col min="6929" max="7168" width="10.85546875" style="326"/>
    <col min="7169" max="7169" width="40.140625" style="326" bestFit="1" customWidth="1"/>
    <col min="7170" max="7170" width="12.85546875" style="326" bestFit="1" customWidth="1"/>
    <col min="7171" max="7171" width="18.28515625" style="326" bestFit="1" customWidth="1"/>
    <col min="7172" max="7172" width="16.140625" style="326" bestFit="1" customWidth="1"/>
    <col min="7173" max="7173" width="15" style="326" bestFit="1" customWidth="1"/>
    <col min="7174" max="7175" width="10.7109375" style="326" bestFit="1" customWidth="1"/>
    <col min="7176" max="7177" width="15.85546875" style="326" bestFit="1" customWidth="1"/>
    <col min="7178" max="7178" width="13" style="326" bestFit="1" customWidth="1"/>
    <col min="7179" max="7181" width="15.85546875" style="326" bestFit="1" customWidth="1"/>
    <col min="7182" max="7182" width="19.140625" style="326" bestFit="1" customWidth="1"/>
    <col min="7183" max="7183" width="17.42578125" style="326" bestFit="1" customWidth="1"/>
    <col min="7184" max="7184" width="13" style="326" bestFit="1" customWidth="1"/>
    <col min="7185" max="7424" width="10.85546875" style="326"/>
    <col min="7425" max="7425" width="40.140625" style="326" bestFit="1" customWidth="1"/>
    <col min="7426" max="7426" width="12.85546875" style="326" bestFit="1" customWidth="1"/>
    <col min="7427" max="7427" width="18.28515625" style="326" bestFit="1" customWidth="1"/>
    <col min="7428" max="7428" width="16.140625" style="326" bestFit="1" customWidth="1"/>
    <col min="7429" max="7429" width="15" style="326" bestFit="1" customWidth="1"/>
    <col min="7430" max="7431" width="10.7109375" style="326" bestFit="1" customWidth="1"/>
    <col min="7432" max="7433" width="15.85546875" style="326" bestFit="1" customWidth="1"/>
    <col min="7434" max="7434" width="13" style="326" bestFit="1" customWidth="1"/>
    <col min="7435" max="7437" width="15.85546875" style="326" bestFit="1" customWidth="1"/>
    <col min="7438" max="7438" width="19.140625" style="326" bestFit="1" customWidth="1"/>
    <col min="7439" max="7439" width="17.42578125" style="326" bestFit="1" customWidth="1"/>
    <col min="7440" max="7440" width="13" style="326" bestFit="1" customWidth="1"/>
    <col min="7441" max="7680" width="10.85546875" style="326"/>
    <col min="7681" max="7681" width="40.140625" style="326" bestFit="1" customWidth="1"/>
    <col min="7682" max="7682" width="12.85546875" style="326" bestFit="1" customWidth="1"/>
    <col min="7683" max="7683" width="18.28515625" style="326" bestFit="1" customWidth="1"/>
    <col min="7684" max="7684" width="16.140625" style="326" bestFit="1" customWidth="1"/>
    <col min="7685" max="7685" width="15" style="326" bestFit="1" customWidth="1"/>
    <col min="7686" max="7687" width="10.7109375" style="326" bestFit="1" customWidth="1"/>
    <col min="7688" max="7689" width="15.85546875" style="326" bestFit="1" customWidth="1"/>
    <col min="7690" max="7690" width="13" style="326" bestFit="1" customWidth="1"/>
    <col min="7691" max="7693" width="15.85546875" style="326" bestFit="1" customWidth="1"/>
    <col min="7694" max="7694" width="19.140625" style="326" bestFit="1" customWidth="1"/>
    <col min="7695" max="7695" width="17.42578125" style="326" bestFit="1" customWidth="1"/>
    <col min="7696" max="7696" width="13" style="326" bestFit="1" customWidth="1"/>
    <col min="7697" max="7936" width="10.85546875" style="326"/>
    <col min="7937" max="7937" width="40.140625" style="326" bestFit="1" customWidth="1"/>
    <col min="7938" max="7938" width="12.85546875" style="326" bestFit="1" customWidth="1"/>
    <col min="7939" max="7939" width="18.28515625" style="326" bestFit="1" customWidth="1"/>
    <col min="7940" max="7940" width="16.140625" style="326" bestFit="1" customWidth="1"/>
    <col min="7941" max="7941" width="15" style="326" bestFit="1" customWidth="1"/>
    <col min="7942" max="7943" width="10.7109375" style="326" bestFit="1" customWidth="1"/>
    <col min="7944" max="7945" width="15.85546875" style="326" bestFit="1" customWidth="1"/>
    <col min="7946" max="7946" width="13" style="326" bestFit="1" customWidth="1"/>
    <col min="7947" max="7949" width="15.85546875" style="326" bestFit="1" customWidth="1"/>
    <col min="7950" max="7950" width="19.140625" style="326" bestFit="1" customWidth="1"/>
    <col min="7951" max="7951" width="17.42578125" style="326" bestFit="1" customWidth="1"/>
    <col min="7952" max="7952" width="13" style="326" bestFit="1" customWidth="1"/>
    <col min="7953" max="8192" width="10.85546875" style="326"/>
    <col min="8193" max="8193" width="40.140625" style="326" bestFit="1" customWidth="1"/>
    <col min="8194" max="8194" width="12.85546875" style="326" bestFit="1" customWidth="1"/>
    <col min="8195" max="8195" width="18.28515625" style="326" bestFit="1" customWidth="1"/>
    <col min="8196" max="8196" width="16.140625" style="326" bestFit="1" customWidth="1"/>
    <col min="8197" max="8197" width="15" style="326" bestFit="1" customWidth="1"/>
    <col min="8198" max="8199" width="10.7109375" style="326" bestFit="1" customWidth="1"/>
    <col min="8200" max="8201" width="15.85546875" style="326" bestFit="1" customWidth="1"/>
    <col min="8202" max="8202" width="13" style="326" bestFit="1" customWidth="1"/>
    <col min="8203" max="8205" width="15.85546875" style="326" bestFit="1" customWidth="1"/>
    <col min="8206" max="8206" width="19.140625" style="326" bestFit="1" customWidth="1"/>
    <col min="8207" max="8207" width="17.42578125" style="326" bestFit="1" customWidth="1"/>
    <col min="8208" max="8208" width="13" style="326" bestFit="1" customWidth="1"/>
    <col min="8209" max="8448" width="10.85546875" style="326"/>
    <col min="8449" max="8449" width="40.140625" style="326" bestFit="1" customWidth="1"/>
    <col min="8450" max="8450" width="12.85546875" style="326" bestFit="1" customWidth="1"/>
    <col min="8451" max="8451" width="18.28515625" style="326" bestFit="1" customWidth="1"/>
    <col min="8452" max="8452" width="16.140625" style="326" bestFit="1" customWidth="1"/>
    <col min="8453" max="8453" width="15" style="326" bestFit="1" customWidth="1"/>
    <col min="8454" max="8455" width="10.7109375" style="326" bestFit="1" customWidth="1"/>
    <col min="8456" max="8457" width="15.85546875" style="326" bestFit="1" customWidth="1"/>
    <col min="8458" max="8458" width="13" style="326" bestFit="1" customWidth="1"/>
    <col min="8459" max="8461" width="15.85546875" style="326" bestFit="1" customWidth="1"/>
    <col min="8462" max="8462" width="19.140625" style="326" bestFit="1" customWidth="1"/>
    <col min="8463" max="8463" width="17.42578125" style="326" bestFit="1" customWidth="1"/>
    <col min="8464" max="8464" width="13" style="326" bestFit="1" customWidth="1"/>
    <col min="8465" max="8704" width="10.85546875" style="326"/>
    <col min="8705" max="8705" width="40.140625" style="326" bestFit="1" customWidth="1"/>
    <col min="8706" max="8706" width="12.85546875" style="326" bestFit="1" customWidth="1"/>
    <col min="8707" max="8707" width="18.28515625" style="326" bestFit="1" customWidth="1"/>
    <col min="8708" max="8708" width="16.140625" style="326" bestFit="1" customWidth="1"/>
    <col min="8709" max="8709" width="15" style="326" bestFit="1" customWidth="1"/>
    <col min="8710" max="8711" width="10.7109375" style="326" bestFit="1" customWidth="1"/>
    <col min="8712" max="8713" width="15.85546875" style="326" bestFit="1" customWidth="1"/>
    <col min="8714" max="8714" width="13" style="326" bestFit="1" customWidth="1"/>
    <col min="8715" max="8717" width="15.85546875" style="326" bestFit="1" customWidth="1"/>
    <col min="8718" max="8718" width="19.140625" style="326" bestFit="1" customWidth="1"/>
    <col min="8719" max="8719" width="17.42578125" style="326" bestFit="1" customWidth="1"/>
    <col min="8720" max="8720" width="13" style="326" bestFit="1" customWidth="1"/>
    <col min="8721" max="8960" width="10.85546875" style="326"/>
    <col min="8961" max="8961" width="40.140625" style="326" bestFit="1" customWidth="1"/>
    <col min="8962" max="8962" width="12.85546875" style="326" bestFit="1" customWidth="1"/>
    <col min="8963" max="8963" width="18.28515625" style="326" bestFit="1" customWidth="1"/>
    <col min="8964" max="8964" width="16.140625" style="326" bestFit="1" customWidth="1"/>
    <col min="8965" max="8965" width="15" style="326" bestFit="1" customWidth="1"/>
    <col min="8966" max="8967" width="10.7109375" style="326" bestFit="1" customWidth="1"/>
    <col min="8968" max="8969" width="15.85546875" style="326" bestFit="1" customWidth="1"/>
    <col min="8970" max="8970" width="13" style="326" bestFit="1" customWidth="1"/>
    <col min="8971" max="8973" width="15.85546875" style="326" bestFit="1" customWidth="1"/>
    <col min="8974" max="8974" width="19.140625" style="326" bestFit="1" customWidth="1"/>
    <col min="8975" max="8975" width="17.42578125" style="326" bestFit="1" customWidth="1"/>
    <col min="8976" max="8976" width="13" style="326" bestFit="1" customWidth="1"/>
    <col min="8977" max="9216" width="10.85546875" style="326"/>
    <col min="9217" max="9217" width="40.140625" style="326" bestFit="1" customWidth="1"/>
    <col min="9218" max="9218" width="12.85546875" style="326" bestFit="1" customWidth="1"/>
    <col min="9219" max="9219" width="18.28515625" style="326" bestFit="1" customWidth="1"/>
    <col min="9220" max="9220" width="16.140625" style="326" bestFit="1" customWidth="1"/>
    <col min="9221" max="9221" width="15" style="326" bestFit="1" customWidth="1"/>
    <col min="9222" max="9223" width="10.7109375" style="326" bestFit="1" customWidth="1"/>
    <col min="9224" max="9225" width="15.85546875" style="326" bestFit="1" customWidth="1"/>
    <col min="9226" max="9226" width="13" style="326" bestFit="1" customWidth="1"/>
    <col min="9227" max="9229" width="15.85546875" style="326" bestFit="1" customWidth="1"/>
    <col min="9230" max="9230" width="19.140625" style="326" bestFit="1" customWidth="1"/>
    <col min="9231" max="9231" width="17.42578125" style="326" bestFit="1" customWidth="1"/>
    <col min="9232" max="9232" width="13" style="326" bestFit="1" customWidth="1"/>
    <col min="9233" max="9472" width="10.85546875" style="326"/>
    <col min="9473" max="9473" width="40.140625" style="326" bestFit="1" customWidth="1"/>
    <col min="9474" max="9474" width="12.85546875" style="326" bestFit="1" customWidth="1"/>
    <col min="9475" max="9475" width="18.28515625" style="326" bestFit="1" customWidth="1"/>
    <col min="9476" max="9476" width="16.140625" style="326" bestFit="1" customWidth="1"/>
    <col min="9477" max="9477" width="15" style="326" bestFit="1" customWidth="1"/>
    <col min="9478" max="9479" width="10.7109375" style="326" bestFit="1" customWidth="1"/>
    <col min="9480" max="9481" width="15.85546875" style="326" bestFit="1" customWidth="1"/>
    <col min="9482" max="9482" width="13" style="326" bestFit="1" customWidth="1"/>
    <col min="9483" max="9485" width="15.85546875" style="326" bestFit="1" customWidth="1"/>
    <col min="9486" max="9486" width="19.140625" style="326" bestFit="1" customWidth="1"/>
    <col min="9487" max="9487" width="17.42578125" style="326" bestFit="1" customWidth="1"/>
    <col min="9488" max="9488" width="13" style="326" bestFit="1" customWidth="1"/>
    <col min="9489" max="9728" width="10.85546875" style="326"/>
    <col min="9729" max="9729" width="40.140625" style="326" bestFit="1" customWidth="1"/>
    <col min="9730" max="9730" width="12.85546875" style="326" bestFit="1" customWidth="1"/>
    <col min="9731" max="9731" width="18.28515625" style="326" bestFit="1" customWidth="1"/>
    <col min="9732" max="9732" width="16.140625" style="326" bestFit="1" customWidth="1"/>
    <col min="9733" max="9733" width="15" style="326" bestFit="1" customWidth="1"/>
    <col min="9734" max="9735" width="10.7109375" style="326" bestFit="1" customWidth="1"/>
    <col min="9736" max="9737" width="15.85546875" style="326" bestFit="1" customWidth="1"/>
    <col min="9738" max="9738" width="13" style="326" bestFit="1" customWidth="1"/>
    <col min="9739" max="9741" width="15.85546875" style="326" bestFit="1" customWidth="1"/>
    <col min="9742" max="9742" width="19.140625" style="326" bestFit="1" customWidth="1"/>
    <col min="9743" max="9743" width="17.42578125" style="326" bestFit="1" customWidth="1"/>
    <col min="9744" max="9744" width="13" style="326" bestFit="1" customWidth="1"/>
    <col min="9745" max="9984" width="10.85546875" style="326"/>
    <col min="9985" max="9985" width="40.140625" style="326" bestFit="1" customWidth="1"/>
    <col min="9986" max="9986" width="12.85546875" style="326" bestFit="1" customWidth="1"/>
    <col min="9987" max="9987" width="18.28515625" style="326" bestFit="1" customWidth="1"/>
    <col min="9988" max="9988" width="16.140625" style="326" bestFit="1" customWidth="1"/>
    <col min="9989" max="9989" width="15" style="326" bestFit="1" customWidth="1"/>
    <col min="9990" max="9991" width="10.7109375" style="326" bestFit="1" customWidth="1"/>
    <col min="9992" max="9993" width="15.85546875" style="326" bestFit="1" customWidth="1"/>
    <col min="9994" max="9994" width="13" style="326" bestFit="1" customWidth="1"/>
    <col min="9995" max="9997" width="15.85546875" style="326" bestFit="1" customWidth="1"/>
    <col min="9998" max="9998" width="19.140625" style="326" bestFit="1" customWidth="1"/>
    <col min="9999" max="9999" width="17.42578125" style="326" bestFit="1" customWidth="1"/>
    <col min="10000" max="10000" width="13" style="326" bestFit="1" customWidth="1"/>
    <col min="10001" max="10240" width="10.85546875" style="326"/>
    <col min="10241" max="10241" width="40.140625" style="326" bestFit="1" customWidth="1"/>
    <col min="10242" max="10242" width="12.85546875" style="326" bestFit="1" customWidth="1"/>
    <col min="10243" max="10243" width="18.28515625" style="326" bestFit="1" customWidth="1"/>
    <col min="10244" max="10244" width="16.140625" style="326" bestFit="1" customWidth="1"/>
    <col min="10245" max="10245" width="15" style="326" bestFit="1" customWidth="1"/>
    <col min="10246" max="10247" width="10.7109375" style="326" bestFit="1" customWidth="1"/>
    <col min="10248" max="10249" width="15.85546875" style="326" bestFit="1" customWidth="1"/>
    <col min="10250" max="10250" width="13" style="326" bestFit="1" customWidth="1"/>
    <col min="10251" max="10253" width="15.85546875" style="326" bestFit="1" customWidth="1"/>
    <col min="10254" max="10254" width="19.140625" style="326" bestFit="1" customWidth="1"/>
    <col min="10255" max="10255" width="17.42578125" style="326" bestFit="1" customWidth="1"/>
    <col min="10256" max="10256" width="13" style="326" bestFit="1" customWidth="1"/>
    <col min="10257" max="10496" width="10.85546875" style="326"/>
    <col min="10497" max="10497" width="40.140625" style="326" bestFit="1" customWidth="1"/>
    <col min="10498" max="10498" width="12.85546875" style="326" bestFit="1" customWidth="1"/>
    <col min="10499" max="10499" width="18.28515625" style="326" bestFit="1" customWidth="1"/>
    <col min="10500" max="10500" width="16.140625" style="326" bestFit="1" customWidth="1"/>
    <col min="10501" max="10501" width="15" style="326" bestFit="1" customWidth="1"/>
    <col min="10502" max="10503" width="10.7109375" style="326" bestFit="1" customWidth="1"/>
    <col min="10504" max="10505" width="15.85546875" style="326" bestFit="1" customWidth="1"/>
    <col min="10506" max="10506" width="13" style="326" bestFit="1" customWidth="1"/>
    <col min="10507" max="10509" width="15.85546875" style="326" bestFit="1" customWidth="1"/>
    <col min="10510" max="10510" width="19.140625" style="326" bestFit="1" customWidth="1"/>
    <col min="10511" max="10511" width="17.42578125" style="326" bestFit="1" customWidth="1"/>
    <col min="10512" max="10512" width="13" style="326" bestFit="1" customWidth="1"/>
    <col min="10513" max="10752" width="10.85546875" style="326"/>
    <col min="10753" max="10753" width="40.140625" style="326" bestFit="1" customWidth="1"/>
    <col min="10754" max="10754" width="12.85546875" style="326" bestFit="1" customWidth="1"/>
    <col min="10755" max="10755" width="18.28515625" style="326" bestFit="1" customWidth="1"/>
    <col min="10756" max="10756" width="16.140625" style="326" bestFit="1" customWidth="1"/>
    <col min="10757" max="10757" width="15" style="326" bestFit="1" customWidth="1"/>
    <col min="10758" max="10759" width="10.7109375" style="326" bestFit="1" customWidth="1"/>
    <col min="10760" max="10761" width="15.85546875" style="326" bestFit="1" customWidth="1"/>
    <col min="10762" max="10762" width="13" style="326" bestFit="1" customWidth="1"/>
    <col min="10763" max="10765" width="15.85546875" style="326" bestFit="1" customWidth="1"/>
    <col min="10766" max="10766" width="19.140625" style="326" bestFit="1" customWidth="1"/>
    <col min="10767" max="10767" width="17.42578125" style="326" bestFit="1" customWidth="1"/>
    <col min="10768" max="10768" width="13" style="326" bestFit="1" customWidth="1"/>
    <col min="10769" max="11008" width="10.85546875" style="326"/>
    <col min="11009" max="11009" width="40.140625" style="326" bestFit="1" customWidth="1"/>
    <col min="11010" max="11010" width="12.85546875" style="326" bestFit="1" customWidth="1"/>
    <col min="11011" max="11011" width="18.28515625" style="326" bestFit="1" customWidth="1"/>
    <col min="11012" max="11012" width="16.140625" style="326" bestFit="1" customWidth="1"/>
    <col min="11013" max="11013" width="15" style="326" bestFit="1" customWidth="1"/>
    <col min="11014" max="11015" width="10.7109375" style="326" bestFit="1" customWidth="1"/>
    <col min="11016" max="11017" width="15.85546875" style="326" bestFit="1" customWidth="1"/>
    <col min="11018" max="11018" width="13" style="326" bestFit="1" customWidth="1"/>
    <col min="11019" max="11021" width="15.85546875" style="326" bestFit="1" customWidth="1"/>
    <col min="11022" max="11022" width="19.140625" style="326" bestFit="1" customWidth="1"/>
    <col min="11023" max="11023" width="17.42578125" style="326" bestFit="1" customWidth="1"/>
    <col min="11024" max="11024" width="13" style="326" bestFit="1" customWidth="1"/>
    <col min="11025" max="11264" width="10.85546875" style="326"/>
    <col min="11265" max="11265" width="40.140625" style="326" bestFit="1" customWidth="1"/>
    <col min="11266" max="11266" width="12.85546875" style="326" bestFit="1" customWidth="1"/>
    <col min="11267" max="11267" width="18.28515625" style="326" bestFit="1" customWidth="1"/>
    <col min="11268" max="11268" width="16.140625" style="326" bestFit="1" customWidth="1"/>
    <col min="11269" max="11269" width="15" style="326" bestFit="1" customWidth="1"/>
    <col min="11270" max="11271" width="10.7109375" style="326" bestFit="1" customWidth="1"/>
    <col min="11272" max="11273" width="15.85546875" style="326" bestFit="1" customWidth="1"/>
    <col min="11274" max="11274" width="13" style="326" bestFit="1" customWidth="1"/>
    <col min="11275" max="11277" width="15.85546875" style="326" bestFit="1" customWidth="1"/>
    <col min="11278" max="11278" width="19.140625" style="326" bestFit="1" customWidth="1"/>
    <col min="11279" max="11279" width="17.42578125" style="326" bestFit="1" customWidth="1"/>
    <col min="11280" max="11280" width="13" style="326" bestFit="1" customWidth="1"/>
    <col min="11281" max="11520" width="10.85546875" style="326"/>
    <col min="11521" max="11521" width="40.140625" style="326" bestFit="1" customWidth="1"/>
    <col min="11522" max="11522" width="12.85546875" style="326" bestFit="1" customWidth="1"/>
    <col min="11523" max="11523" width="18.28515625" style="326" bestFit="1" customWidth="1"/>
    <col min="11524" max="11524" width="16.140625" style="326" bestFit="1" customWidth="1"/>
    <col min="11525" max="11525" width="15" style="326" bestFit="1" customWidth="1"/>
    <col min="11526" max="11527" width="10.7109375" style="326" bestFit="1" customWidth="1"/>
    <col min="11528" max="11529" width="15.85546875" style="326" bestFit="1" customWidth="1"/>
    <col min="11530" max="11530" width="13" style="326" bestFit="1" customWidth="1"/>
    <col min="11531" max="11533" width="15.85546875" style="326" bestFit="1" customWidth="1"/>
    <col min="11534" max="11534" width="19.140625" style="326" bestFit="1" customWidth="1"/>
    <col min="11535" max="11535" width="17.42578125" style="326" bestFit="1" customWidth="1"/>
    <col min="11536" max="11536" width="13" style="326" bestFit="1" customWidth="1"/>
    <col min="11537" max="11776" width="10.85546875" style="326"/>
    <col min="11777" max="11777" width="40.140625" style="326" bestFit="1" customWidth="1"/>
    <col min="11778" max="11778" width="12.85546875" style="326" bestFit="1" customWidth="1"/>
    <col min="11779" max="11779" width="18.28515625" style="326" bestFit="1" customWidth="1"/>
    <col min="11780" max="11780" width="16.140625" style="326" bestFit="1" customWidth="1"/>
    <col min="11781" max="11781" width="15" style="326" bestFit="1" customWidth="1"/>
    <col min="11782" max="11783" width="10.7109375" style="326" bestFit="1" customWidth="1"/>
    <col min="11784" max="11785" width="15.85546875" style="326" bestFit="1" customWidth="1"/>
    <col min="11786" max="11786" width="13" style="326" bestFit="1" customWidth="1"/>
    <col min="11787" max="11789" width="15.85546875" style="326" bestFit="1" customWidth="1"/>
    <col min="11790" max="11790" width="19.140625" style="326" bestFit="1" customWidth="1"/>
    <col min="11791" max="11791" width="17.42578125" style="326" bestFit="1" customWidth="1"/>
    <col min="11792" max="11792" width="13" style="326" bestFit="1" customWidth="1"/>
    <col min="11793" max="12032" width="10.85546875" style="326"/>
    <col min="12033" max="12033" width="40.140625" style="326" bestFit="1" customWidth="1"/>
    <col min="12034" max="12034" width="12.85546875" style="326" bestFit="1" customWidth="1"/>
    <col min="12035" max="12035" width="18.28515625" style="326" bestFit="1" customWidth="1"/>
    <col min="12036" max="12036" width="16.140625" style="326" bestFit="1" customWidth="1"/>
    <col min="12037" max="12037" width="15" style="326" bestFit="1" customWidth="1"/>
    <col min="12038" max="12039" width="10.7109375" style="326" bestFit="1" customWidth="1"/>
    <col min="12040" max="12041" width="15.85546875" style="326" bestFit="1" customWidth="1"/>
    <col min="12042" max="12042" width="13" style="326" bestFit="1" customWidth="1"/>
    <col min="12043" max="12045" width="15.85546875" style="326" bestFit="1" customWidth="1"/>
    <col min="12046" max="12046" width="19.140625" style="326" bestFit="1" customWidth="1"/>
    <col min="12047" max="12047" width="17.42578125" style="326" bestFit="1" customWidth="1"/>
    <col min="12048" max="12048" width="13" style="326" bestFit="1" customWidth="1"/>
    <col min="12049" max="12288" width="10.85546875" style="326"/>
    <col min="12289" max="12289" width="40.140625" style="326" bestFit="1" customWidth="1"/>
    <col min="12290" max="12290" width="12.85546875" style="326" bestFit="1" customWidth="1"/>
    <col min="12291" max="12291" width="18.28515625" style="326" bestFit="1" customWidth="1"/>
    <col min="12292" max="12292" width="16.140625" style="326" bestFit="1" customWidth="1"/>
    <col min="12293" max="12293" width="15" style="326" bestFit="1" customWidth="1"/>
    <col min="12294" max="12295" width="10.7109375" style="326" bestFit="1" customWidth="1"/>
    <col min="12296" max="12297" width="15.85546875" style="326" bestFit="1" customWidth="1"/>
    <col min="12298" max="12298" width="13" style="326" bestFit="1" customWidth="1"/>
    <col min="12299" max="12301" width="15.85546875" style="326" bestFit="1" customWidth="1"/>
    <col min="12302" max="12302" width="19.140625" style="326" bestFit="1" customWidth="1"/>
    <col min="12303" max="12303" width="17.42578125" style="326" bestFit="1" customWidth="1"/>
    <col min="12304" max="12304" width="13" style="326" bestFit="1" customWidth="1"/>
    <col min="12305" max="12544" width="10.85546875" style="326"/>
    <col min="12545" max="12545" width="40.140625" style="326" bestFit="1" customWidth="1"/>
    <col min="12546" max="12546" width="12.85546875" style="326" bestFit="1" customWidth="1"/>
    <col min="12547" max="12547" width="18.28515625" style="326" bestFit="1" customWidth="1"/>
    <col min="12548" max="12548" width="16.140625" style="326" bestFit="1" customWidth="1"/>
    <col min="12549" max="12549" width="15" style="326" bestFit="1" customWidth="1"/>
    <col min="12550" max="12551" width="10.7109375" style="326" bestFit="1" customWidth="1"/>
    <col min="12552" max="12553" width="15.85546875" style="326" bestFit="1" customWidth="1"/>
    <col min="12554" max="12554" width="13" style="326" bestFit="1" customWidth="1"/>
    <col min="12555" max="12557" width="15.85546875" style="326" bestFit="1" customWidth="1"/>
    <col min="12558" max="12558" width="19.140625" style="326" bestFit="1" customWidth="1"/>
    <col min="12559" max="12559" width="17.42578125" style="326" bestFit="1" customWidth="1"/>
    <col min="12560" max="12560" width="13" style="326" bestFit="1" customWidth="1"/>
    <col min="12561" max="12800" width="10.85546875" style="326"/>
    <col min="12801" max="12801" width="40.140625" style="326" bestFit="1" customWidth="1"/>
    <col min="12802" max="12802" width="12.85546875" style="326" bestFit="1" customWidth="1"/>
    <col min="12803" max="12803" width="18.28515625" style="326" bestFit="1" customWidth="1"/>
    <col min="12804" max="12804" width="16.140625" style="326" bestFit="1" customWidth="1"/>
    <col min="12805" max="12805" width="15" style="326" bestFit="1" customWidth="1"/>
    <col min="12806" max="12807" width="10.7109375" style="326" bestFit="1" customWidth="1"/>
    <col min="12808" max="12809" width="15.85546875" style="326" bestFit="1" customWidth="1"/>
    <col min="12810" max="12810" width="13" style="326" bestFit="1" customWidth="1"/>
    <col min="12811" max="12813" width="15.85546875" style="326" bestFit="1" customWidth="1"/>
    <col min="12814" max="12814" width="19.140625" style="326" bestFit="1" customWidth="1"/>
    <col min="12815" max="12815" width="17.42578125" style="326" bestFit="1" customWidth="1"/>
    <col min="12816" max="12816" width="13" style="326" bestFit="1" customWidth="1"/>
    <col min="12817" max="13056" width="10.85546875" style="326"/>
    <col min="13057" max="13057" width="40.140625" style="326" bestFit="1" customWidth="1"/>
    <col min="13058" max="13058" width="12.85546875" style="326" bestFit="1" customWidth="1"/>
    <col min="13059" max="13059" width="18.28515625" style="326" bestFit="1" customWidth="1"/>
    <col min="13060" max="13060" width="16.140625" style="326" bestFit="1" customWidth="1"/>
    <col min="13061" max="13061" width="15" style="326" bestFit="1" customWidth="1"/>
    <col min="13062" max="13063" width="10.7109375" style="326" bestFit="1" customWidth="1"/>
    <col min="13064" max="13065" width="15.85546875" style="326" bestFit="1" customWidth="1"/>
    <col min="13066" max="13066" width="13" style="326" bestFit="1" customWidth="1"/>
    <col min="13067" max="13069" width="15.85546875" style="326" bestFit="1" customWidth="1"/>
    <col min="13070" max="13070" width="19.140625" style="326" bestFit="1" customWidth="1"/>
    <col min="13071" max="13071" width="17.42578125" style="326" bestFit="1" customWidth="1"/>
    <col min="13072" max="13072" width="13" style="326" bestFit="1" customWidth="1"/>
    <col min="13073" max="13312" width="10.85546875" style="326"/>
    <col min="13313" max="13313" width="40.140625" style="326" bestFit="1" customWidth="1"/>
    <col min="13314" max="13314" width="12.85546875" style="326" bestFit="1" customWidth="1"/>
    <col min="13315" max="13315" width="18.28515625" style="326" bestFit="1" customWidth="1"/>
    <col min="13316" max="13316" width="16.140625" style="326" bestFit="1" customWidth="1"/>
    <col min="13317" max="13317" width="15" style="326" bestFit="1" customWidth="1"/>
    <col min="13318" max="13319" width="10.7109375" style="326" bestFit="1" customWidth="1"/>
    <col min="13320" max="13321" width="15.85546875" style="326" bestFit="1" customWidth="1"/>
    <col min="13322" max="13322" width="13" style="326" bestFit="1" customWidth="1"/>
    <col min="13323" max="13325" width="15.85546875" style="326" bestFit="1" customWidth="1"/>
    <col min="13326" max="13326" width="19.140625" style="326" bestFit="1" customWidth="1"/>
    <col min="13327" max="13327" width="17.42578125" style="326" bestFit="1" customWidth="1"/>
    <col min="13328" max="13328" width="13" style="326" bestFit="1" customWidth="1"/>
    <col min="13329" max="13568" width="10.85546875" style="326"/>
    <col min="13569" max="13569" width="40.140625" style="326" bestFit="1" customWidth="1"/>
    <col min="13570" max="13570" width="12.85546875" style="326" bestFit="1" customWidth="1"/>
    <col min="13571" max="13571" width="18.28515625" style="326" bestFit="1" customWidth="1"/>
    <col min="13572" max="13572" width="16.140625" style="326" bestFit="1" customWidth="1"/>
    <col min="13573" max="13573" width="15" style="326" bestFit="1" customWidth="1"/>
    <col min="13574" max="13575" width="10.7109375" style="326" bestFit="1" customWidth="1"/>
    <col min="13576" max="13577" width="15.85546875" style="326" bestFit="1" customWidth="1"/>
    <col min="13578" max="13578" width="13" style="326" bestFit="1" customWidth="1"/>
    <col min="13579" max="13581" width="15.85546875" style="326" bestFit="1" customWidth="1"/>
    <col min="13582" max="13582" width="19.140625" style="326" bestFit="1" customWidth="1"/>
    <col min="13583" max="13583" width="17.42578125" style="326" bestFit="1" customWidth="1"/>
    <col min="13584" max="13584" width="13" style="326" bestFit="1" customWidth="1"/>
    <col min="13585" max="13824" width="10.85546875" style="326"/>
    <col min="13825" max="13825" width="40.140625" style="326" bestFit="1" customWidth="1"/>
    <col min="13826" max="13826" width="12.85546875" style="326" bestFit="1" customWidth="1"/>
    <col min="13827" max="13827" width="18.28515625" style="326" bestFit="1" customWidth="1"/>
    <col min="13828" max="13828" width="16.140625" style="326" bestFit="1" customWidth="1"/>
    <col min="13829" max="13829" width="15" style="326" bestFit="1" customWidth="1"/>
    <col min="13830" max="13831" width="10.7109375" style="326" bestFit="1" customWidth="1"/>
    <col min="13832" max="13833" width="15.85546875" style="326" bestFit="1" customWidth="1"/>
    <col min="13834" max="13834" width="13" style="326" bestFit="1" customWidth="1"/>
    <col min="13835" max="13837" width="15.85546875" style="326" bestFit="1" customWidth="1"/>
    <col min="13838" max="13838" width="19.140625" style="326" bestFit="1" customWidth="1"/>
    <col min="13839" max="13839" width="17.42578125" style="326" bestFit="1" customWidth="1"/>
    <col min="13840" max="13840" width="13" style="326" bestFit="1" customWidth="1"/>
    <col min="13841" max="14080" width="10.85546875" style="326"/>
    <col min="14081" max="14081" width="40.140625" style="326" bestFit="1" customWidth="1"/>
    <col min="14082" max="14082" width="12.85546875" style="326" bestFit="1" customWidth="1"/>
    <col min="14083" max="14083" width="18.28515625" style="326" bestFit="1" customWidth="1"/>
    <col min="14084" max="14084" width="16.140625" style="326" bestFit="1" customWidth="1"/>
    <col min="14085" max="14085" width="15" style="326" bestFit="1" customWidth="1"/>
    <col min="14086" max="14087" width="10.7109375" style="326" bestFit="1" customWidth="1"/>
    <col min="14088" max="14089" width="15.85546875" style="326" bestFit="1" customWidth="1"/>
    <col min="14090" max="14090" width="13" style="326" bestFit="1" customWidth="1"/>
    <col min="14091" max="14093" width="15.85546875" style="326" bestFit="1" customWidth="1"/>
    <col min="14094" max="14094" width="19.140625" style="326" bestFit="1" customWidth="1"/>
    <col min="14095" max="14095" width="17.42578125" style="326" bestFit="1" customWidth="1"/>
    <col min="14096" max="14096" width="13" style="326" bestFit="1" customWidth="1"/>
    <col min="14097" max="14336" width="10.85546875" style="326"/>
    <col min="14337" max="14337" width="40.140625" style="326" bestFit="1" customWidth="1"/>
    <col min="14338" max="14338" width="12.85546875" style="326" bestFit="1" customWidth="1"/>
    <col min="14339" max="14339" width="18.28515625" style="326" bestFit="1" customWidth="1"/>
    <col min="14340" max="14340" width="16.140625" style="326" bestFit="1" customWidth="1"/>
    <col min="14341" max="14341" width="15" style="326" bestFit="1" customWidth="1"/>
    <col min="14342" max="14343" width="10.7109375" style="326" bestFit="1" customWidth="1"/>
    <col min="14344" max="14345" width="15.85546875" style="326" bestFit="1" customWidth="1"/>
    <col min="14346" max="14346" width="13" style="326" bestFit="1" customWidth="1"/>
    <col min="14347" max="14349" width="15.85546875" style="326" bestFit="1" customWidth="1"/>
    <col min="14350" max="14350" width="19.140625" style="326" bestFit="1" customWidth="1"/>
    <col min="14351" max="14351" width="17.42578125" style="326" bestFit="1" customWidth="1"/>
    <col min="14352" max="14352" width="13" style="326" bestFit="1" customWidth="1"/>
    <col min="14353" max="14592" width="10.85546875" style="326"/>
    <col min="14593" max="14593" width="40.140625" style="326" bestFit="1" customWidth="1"/>
    <col min="14594" max="14594" width="12.85546875" style="326" bestFit="1" customWidth="1"/>
    <col min="14595" max="14595" width="18.28515625" style="326" bestFit="1" customWidth="1"/>
    <col min="14596" max="14596" width="16.140625" style="326" bestFit="1" customWidth="1"/>
    <col min="14597" max="14597" width="15" style="326" bestFit="1" customWidth="1"/>
    <col min="14598" max="14599" width="10.7109375" style="326" bestFit="1" customWidth="1"/>
    <col min="14600" max="14601" width="15.85546875" style="326" bestFit="1" customWidth="1"/>
    <col min="14602" max="14602" width="13" style="326" bestFit="1" customWidth="1"/>
    <col min="14603" max="14605" width="15.85546875" style="326" bestFit="1" customWidth="1"/>
    <col min="14606" max="14606" width="19.140625" style="326" bestFit="1" customWidth="1"/>
    <col min="14607" max="14607" width="17.42578125" style="326" bestFit="1" customWidth="1"/>
    <col min="14608" max="14608" width="13" style="326" bestFit="1" customWidth="1"/>
    <col min="14609" max="14848" width="10.85546875" style="326"/>
    <col min="14849" max="14849" width="40.140625" style="326" bestFit="1" customWidth="1"/>
    <col min="14850" max="14850" width="12.85546875" style="326" bestFit="1" customWidth="1"/>
    <col min="14851" max="14851" width="18.28515625" style="326" bestFit="1" customWidth="1"/>
    <col min="14852" max="14852" width="16.140625" style="326" bestFit="1" customWidth="1"/>
    <col min="14853" max="14853" width="15" style="326" bestFit="1" customWidth="1"/>
    <col min="14854" max="14855" width="10.7109375" style="326" bestFit="1" customWidth="1"/>
    <col min="14856" max="14857" width="15.85546875" style="326" bestFit="1" customWidth="1"/>
    <col min="14858" max="14858" width="13" style="326" bestFit="1" customWidth="1"/>
    <col min="14859" max="14861" width="15.85546875" style="326" bestFit="1" customWidth="1"/>
    <col min="14862" max="14862" width="19.140625" style="326" bestFit="1" customWidth="1"/>
    <col min="14863" max="14863" width="17.42578125" style="326" bestFit="1" customWidth="1"/>
    <col min="14864" max="14864" width="13" style="326" bestFit="1" customWidth="1"/>
    <col min="14865" max="15104" width="10.85546875" style="326"/>
    <col min="15105" max="15105" width="40.140625" style="326" bestFit="1" customWidth="1"/>
    <col min="15106" max="15106" width="12.85546875" style="326" bestFit="1" customWidth="1"/>
    <col min="15107" max="15107" width="18.28515625" style="326" bestFit="1" customWidth="1"/>
    <col min="15108" max="15108" width="16.140625" style="326" bestFit="1" customWidth="1"/>
    <col min="15109" max="15109" width="15" style="326" bestFit="1" customWidth="1"/>
    <col min="15110" max="15111" width="10.7109375" style="326" bestFit="1" customWidth="1"/>
    <col min="15112" max="15113" width="15.85546875" style="326" bestFit="1" customWidth="1"/>
    <col min="15114" max="15114" width="13" style="326" bestFit="1" customWidth="1"/>
    <col min="15115" max="15117" width="15.85546875" style="326" bestFit="1" customWidth="1"/>
    <col min="15118" max="15118" width="19.140625" style="326" bestFit="1" customWidth="1"/>
    <col min="15119" max="15119" width="17.42578125" style="326" bestFit="1" customWidth="1"/>
    <col min="15120" max="15120" width="13" style="326" bestFit="1" customWidth="1"/>
    <col min="15121" max="15360" width="10.85546875" style="326"/>
    <col min="15361" max="15361" width="40.140625" style="326" bestFit="1" customWidth="1"/>
    <col min="15362" max="15362" width="12.85546875" style="326" bestFit="1" customWidth="1"/>
    <col min="15363" max="15363" width="18.28515625" style="326" bestFit="1" customWidth="1"/>
    <col min="15364" max="15364" width="16.140625" style="326" bestFit="1" customWidth="1"/>
    <col min="15365" max="15365" width="15" style="326" bestFit="1" customWidth="1"/>
    <col min="15366" max="15367" width="10.7109375" style="326" bestFit="1" customWidth="1"/>
    <col min="15368" max="15369" width="15.85546875" style="326" bestFit="1" customWidth="1"/>
    <col min="15370" max="15370" width="13" style="326" bestFit="1" customWidth="1"/>
    <col min="15371" max="15373" width="15.85546875" style="326" bestFit="1" customWidth="1"/>
    <col min="15374" max="15374" width="19.140625" style="326" bestFit="1" customWidth="1"/>
    <col min="15375" max="15375" width="17.42578125" style="326" bestFit="1" customWidth="1"/>
    <col min="15376" max="15376" width="13" style="326" bestFit="1" customWidth="1"/>
    <col min="15377" max="15616" width="10.85546875" style="326"/>
    <col min="15617" max="15617" width="40.140625" style="326" bestFit="1" customWidth="1"/>
    <col min="15618" max="15618" width="12.85546875" style="326" bestFit="1" customWidth="1"/>
    <col min="15619" max="15619" width="18.28515625" style="326" bestFit="1" customWidth="1"/>
    <col min="15620" max="15620" width="16.140625" style="326" bestFit="1" customWidth="1"/>
    <col min="15621" max="15621" width="15" style="326" bestFit="1" customWidth="1"/>
    <col min="15622" max="15623" width="10.7109375" style="326" bestFit="1" customWidth="1"/>
    <col min="15624" max="15625" width="15.85546875" style="326" bestFit="1" customWidth="1"/>
    <col min="15626" max="15626" width="13" style="326" bestFit="1" customWidth="1"/>
    <col min="15627" max="15629" width="15.85546875" style="326" bestFit="1" customWidth="1"/>
    <col min="15630" max="15630" width="19.140625" style="326" bestFit="1" customWidth="1"/>
    <col min="15631" max="15631" width="17.42578125" style="326" bestFit="1" customWidth="1"/>
    <col min="15632" max="15632" width="13" style="326" bestFit="1" customWidth="1"/>
    <col min="15633" max="15872" width="10.85546875" style="326"/>
    <col min="15873" max="15873" width="40.140625" style="326" bestFit="1" customWidth="1"/>
    <col min="15874" max="15874" width="12.85546875" style="326" bestFit="1" customWidth="1"/>
    <col min="15875" max="15875" width="18.28515625" style="326" bestFit="1" customWidth="1"/>
    <col min="15876" max="15876" width="16.140625" style="326" bestFit="1" customWidth="1"/>
    <col min="15877" max="15877" width="15" style="326" bestFit="1" customWidth="1"/>
    <col min="15878" max="15879" width="10.7109375" style="326" bestFit="1" customWidth="1"/>
    <col min="15880" max="15881" width="15.85546875" style="326" bestFit="1" customWidth="1"/>
    <col min="15882" max="15882" width="13" style="326" bestFit="1" customWidth="1"/>
    <col min="15883" max="15885" width="15.85546875" style="326" bestFit="1" customWidth="1"/>
    <col min="15886" max="15886" width="19.140625" style="326" bestFit="1" customWidth="1"/>
    <col min="15887" max="15887" width="17.42578125" style="326" bestFit="1" customWidth="1"/>
    <col min="15888" max="15888" width="13" style="326" bestFit="1" customWidth="1"/>
    <col min="15889" max="16128" width="10.85546875" style="326"/>
    <col min="16129" max="16129" width="40.140625" style="326" bestFit="1" customWidth="1"/>
    <col min="16130" max="16130" width="12.85546875" style="326" bestFit="1" customWidth="1"/>
    <col min="16131" max="16131" width="18.28515625" style="326" bestFit="1" customWidth="1"/>
    <col min="16132" max="16132" width="16.140625" style="326" bestFit="1" customWidth="1"/>
    <col min="16133" max="16133" width="15" style="326" bestFit="1" customWidth="1"/>
    <col min="16134" max="16135" width="10.7109375" style="326" bestFit="1" customWidth="1"/>
    <col min="16136" max="16137" width="15.85546875" style="326" bestFit="1" customWidth="1"/>
    <col min="16138" max="16138" width="13" style="326" bestFit="1" customWidth="1"/>
    <col min="16139" max="16141" width="15.85546875" style="326" bestFit="1" customWidth="1"/>
    <col min="16142" max="16142" width="19.140625" style="326" bestFit="1" customWidth="1"/>
    <col min="16143" max="16143" width="17.42578125" style="326" bestFit="1" customWidth="1"/>
    <col min="16144" max="16144" width="13" style="326" bestFit="1" customWidth="1"/>
    <col min="16145" max="16384" width="10.85546875" style="326"/>
  </cols>
  <sheetData>
    <row r="1" spans="1:16" x14ac:dyDescent="0.25">
      <c r="A1" s="325" t="s">
        <v>240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</row>
    <row r="2" spans="1:16" x14ac:dyDescent="0.25">
      <c r="A2" s="327" t="s">
        <v>241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</row>
    <row r="3" spans="1:16" x14ac:dyDescent="0.25">
      <c r="A3" s="328" t="s">
        <v>385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16" ht="15.75" thickBot="1" x14ac:dyDescent="0.3">
      <c r="A4" s="363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51" customHeight="1" x14ac:dyDescent="0.25">
      <c r="A5" s="329" t="s">
        <v>242</v>
      </c>
      <c r="B5" s="330" t="s">
        <v>243</v>
      </c>
      <c r="C5" s="331" t="s">
        <v>244</v>
      </c>
      <c r="D5" s="331" t="s">
        <v>245</v>
      </c>
      <c r="E5" s="331" t="s">
        <v>246</v>
      </c>
      <c r="F5" s="332" t="s">
        <v>247</v>
      </c>
      <c r="G5" s="332" t="s">
        <v>248</v>
      </c>
      <c r="H5" s="330" t="s">
        <v>249</v>
      </c>
      <c r="I5" s="333" t="s">
        <v>250</v>
      </c>
      <c r="J5" s="332" t="s">
        <v>115</v>
      </c>
      <c r="K5" s="333" t="s">
        <v>251</v>
      </c>
      <c r="L5" s="333" t="s">
        <v>252</v>
      </c>
      <c r="M5" s="333" t="s">
        <v>253</v>
      </c>
      <c r="N5" s="333" t="s">
        <v>254</v>
      </c>
      <c r="O5" s="333" t="s">
        <v>255</v>
      </c>
      <c r="P5" s="334" t="s">
        <v>256</v>
      </c>
    </row>
    <row r="6" spans="1:16" ht="31.5" customHeight="1" thickBot="1" x14ac:dyDescent="0.3">
      <c r="A6" s="335"/>
      <c r="B6" s="336"/>
      <c r="C6" s="337"/>
      <c r="D6" s="337"/>
      <c r="E6" s="337"/>
      <c r="F6" s="337"/>
      <c r="G6" s="337"/>
      <c r="H6" s="336"/>
      <c r="I6" s="338"/>
      <c r="J6" s="338"/>
      <c r="K6" s="338"/>
      <c r="L6" s="338"/>
      <c r="M6" s="338"/>
      <c r="N6" s="338"/>
      <c r="O6" s="338"/>
      <c r="P6" s="339"/>
    </row>
    <row r="7" spans="1:16" x14ac:dyDescent="0.25">
      <c r="A7" s="340"/>
      <c r="B7" s="340"/>
      <c r="C7" s="340"/>
      <c r="D7" s="340"/>
      <c r="E7" s="340"/>
      <c r="F7" s="340"/>
      <c r="G7" s="340"/>
      <c r="H7" s="340"/>
      <c r="I7" s="340"/>
      <c r="J7" s="341"/>
      <c r="K7" s="340"/>
      <c r="L7" s="340"/>
      <c r="M7" s="340"/>
      <c r="N7" s="340"/>
      <c r="O7" s="340"/>
      <c r="P7" s="340"/>
    </row>
    <row r="8" spans="1:16" x14ac:dyDescent="0.25">
      <c r="A8" s="342" t="s">
        <v>316</v>
      </c>
      <c r="B8" s="343"/>
      <c r="C8" s="343"/>
      <c r="D8" s="343"/>
      <c r="E8" s="343"/>
      <c r="F8" s="343"/>
      <c r="G8" s="343"/>
      <c r="H8" s="343"/>
      <c r="I8" s="343"/>
      <c r="J8" s="344">
        <f t="shared" ref="J8:J71" si="0">SUM(B8:I8)</f>
        <v>0</v>
      </c>
      <c r="K8" s="343"/>
      <c r="L8" s="343"/>
      <c r="M8" s="343"/>
      <c r="N8" s="343"/>
      <c r="O8" s="343"/>
      <c r="P8" s="344">
        <f t="shared" ref="P8:P71" si="1">+J8+K8+L8+M8+N8+O8</f>
        <v>0</v>
      </c>
    </row>
    <row r="9" spans="1:16" x14ac:dyDescent="0.25">
      <c r="A9" s="342" t="s">
        <v>257</v>
      </c>
      <c r="B9" s="343"/>
      <c r="C9" s="343"/>
      <c r="D9" s="343"/>
      <c r="E9" s="343"/>
      <c r="F9" s="343"/>
      <c r="G9" s="343"/>
      <c r="H9" s="343"/>
      <c r="I9" s="343"/>
      <c r="J9" s="344">
        <f t="shared" si="0"/>
        <v>0</v>
      </c>
      <c r="K9" s="343"/>
      <c r="L9" s="343"/>
      <c r="M9" s="343"/>
      <c r="N9" s="343"/>
      <c r="O9" s="343"/>
      <c r="P9" s="344">
        <f t="shared" si="1"/>
        <v>0</v>
      </c>
    </row>
    <row r="10" spans="1:16" x14ac:dyDescent="0.25">
      <c r="A10" s="342" t="s">
        <v>258</v>
      </c>
      <c r="B10" s="343"/>
      <c r="C10" s="343"/>
      <c r="D10" s="343"/>
      <c r="E10" s="343"/>
      <c r="F10" s="343"/>
      <c r="G10" s="343"/>
      <c r="H10" s="343"/>
      <c r="I10" s="343"/>
      <c r="J10" s="344">
        <f t="shared" si="0"/>
        <v>0</v>
      </c>
      <c r="K10" s="343"/>
      <c r="L10" s="343"/>
      <c r="M10" s="343"/>
      <c r="N10" s="343"/>
      <c r="O10" s="343"/>
      <c r="P10" s="344">
        <f t="shared" si="1"/>
        <v>0</v>
      </c>
    </row>
    <row r="11" spans="1:16" x14ac:dyDescent="0.25">
      <c r="A11" s="342" t="s">
        <v>317</v>
      </c>
      <c r="B11" s="343"/>
      <c r="C11" s="343"/>
      <c r="D11" s="343"/>
      <c r="E11" s="343"/>
      <c r="F11" s="343"/>
      <c r="G11" s="343"/>
      <c r="H11" s="343"/>
      <c r="I11" s="343"/>
      <c r="J11" s="344">
        <f t="shared" si="0"/>
        <v>0</v>
      </c>
      <c r="K11" s="343"/>
      <c r="L11" s="343"/>
      <c r="M11" s="343"/>
      <c r="N11" s="343"/>
      <c r="O11" s="343"/>
      <c r="P11" s="344">
        <f t="shared" si="1"/>
        <v>0</v>
      </c>
    </row>
    <row r="12" spans="1:16" x14ac:dyDescent="0.25">
      <c r="A12" s="342" t="s">
        <v>259</v>
      </c>
      <c r="B12" s="343"/>
      <c r="C12" s="343"/>
      <c r="D12" s="343"/>
      <c r="E12" s="343"/>
      <c r="F12" s="343"/>
      <c r="G12" s="343"/>
      <c r="H12" s="343"/>
      <c r="I12" s="343"/>
      <c r="J12" s="344">
        <f t="shared" si="0"/>
        <v>0</v>
      </c>
      <c r="K12" s="343"/>
      <c r="L12" s="343"/>
      <c r="M12" s="343"/>
      <c r="N12" s="343"/>
      <c r="O12" s="343"/>
      <c r="P12" s="344">
        <f t="shared" si="1"/>
        <v>0</v>
      </c>
    </row>
    <row r="13" spans="1:16" x14ac:dyDescent="0.25">
      <c r="A13" s="342" t="s">
        <v>260</v>
      </c>
      <c r="B13" s="343"/>
      <c r="C13" s="343"/>
      <c r="D13" s="343"/>
      <c r="E13" s="343"/>
      <c r="F13" s="343"/>
      <c r="G13" s="343"/>
      <c r="H13" s="343"/>
      <c r="I13" s="343"/>
      <c r="J13" s="344">
        <f t="shared" si="0"/>
        <v>0</v>
      </c>
      <c r="K13" s="343"/>
      <c r="L13" s="343"/>
      <c r="M13" s="343"/>
      <c r="N13" s="343"/>
      <c r="O13" s="343"/>
      <c r="P13" s="344">
        <f t="shared" si="1"/>
        <v>0</v>
      </c>
    </row>
    <row r="14" spans="1:16" x14ac:dyDescent="0.25">
      <c r="A14" s="342" t="s">
        <v>261</v>
      </c>
      <c r="B14" s="343"/>
      <c r="C14" s="343"/>
      <c r="D14" s="343"/>
      <c r="E14" s="343"/>
      <c r="F14" s="343"/>
      <c r="G14" s="343"/>
      <c r="H14" s="343"/>
      <c r="I14" s="343"/>
      <c r="J14" s="344">
        <f t="shared" si="0"/>
        <v>0</v>
      </c>
      <c r="K14" s="343"/>
      <c r="L14" s="343"/>
      <c r="M14" s="343"/>
      <c r="N14" s="343"/>
      <c r="O14" s="343"/>
      <c r="P14" s="344">
        <f t="shared" si="1"/>
        <v>0</v>
      </c>
    </row>
    <row r="15" spans="1:16" x14ac:dyDescent="0.25">
      <c r="A15" s="342" t="s">
        <v>262</v>
      </c>
      <c r="B15" s="343"/>
      <c r="C15" s="343"/>
      <c r="D15" s="343"/>
      <c r="E15" s="343"/>
      <c r="F15" s="343"/>
      <c r="G15" s="343"/>
      <c r="H15" s="343"/>
      <c r="I15" s="343"/>
      <c r="J15" s="344">
        <f t="shared" si="0"/>
        <v>0</v>
      </c>
      <c r="K15" s="343"/>
      <c r="L15" s="343"/>
      <c r="M15" s="343"/>
      <c r="N15" s="343"/>
      <c r="O15" s="343"/>
      <c r="P15" s="344">
        <f t="shared" si="1"/>
        <v>0</v>
      </c>
    </row>
    <row r="16" spans="1:16" x14ac:dyDescent="0.25">
      <c r="A16" s="342" t="s">
        <v>263</v>
      </c>
      <c r="B16" s="343"/>
      <c r="C16" s="343"/>
      <c r="D16" s="343"/>
      <c r="E16" s="343"/>
      <c r="F16" s="343"/>
      <c r="G16" s="343"/>
      <c r="H16" s="343"/>
      <c r="I16" s="343"/>
      <c r="J16" s="344">
        <f t="shared" si="0"/>
        <v>0</v>
      </c>
      <c r="K16" s="343"/>
      <c r="L16" s="343"/>
      <c r="M16" s="343"/>
      <c r="N16" s="343"/>
      <c r="O16" s="343"/>
      <c r="P16" s="344">
        <f t="shared" si="1"/>
        <v>0</v>
      </c>
    </row>
    <row r="17" spans="1:16" x14ac:dyDescent="0.25">
      <c r="A17" s="342" t="s">
        <v>264</v>
      </c>
      <c r="B17" s="343"/>
      <c r="C17" s="343"/>
      <c r="D17" s="343"/>
      <c r="E17" s="343"/>
      <c r="F17" s="343"/>
      <c r="G17" s="343"/>
      <c r="H17" s="343"/>
      <c r="I17" s="343"/>
      <c r="J17" s="344">
        <f t="shared" si="0"/>
        <v>0</v>
      </c>
      <c r="K17" s="343"/>
      <c r="L17" s="343"/>
      <c r="M17" s="343"/>
      <c r="N17" s="343"/>
      <c r="O17" s="343"/>
      <c r="P17" s="344">
        <f t="shared" si="1"/>
        <v>0</v>
      </c>
    </row>
    <row r="18" spans="1:16" x14ac:dyDescent="0.25">
      <c r="A18" s="342" t="s">
        <v>318</v>
      </c>
      <c r="B18" s="343"/>
      <c r="C18" s="343"/>
      <c r="D18" s="343"/>
      <c r="E18" s="343"/>
      <c r="F18" s="343"/>
      <c r="G18" s="343"/>
      <c r="H18" s="343"/>
      <c r="I18" s="343"/>
      <c r="J18" s="344">
        <f t="shared" si="0"/>
        <v>0</v>
      </c>
      <c r="K18" s="343"/>
      <c r="L18" s="343"/>
      <c r="M18" s="343"/>
      <c r="N18" s="343"/>
      <c r="O18" s="343"/>
      <c r="P18" s="344">
        <f t="shared" si="1"/>
        <v>0</v>
      </c>
    </row>
    <row r="19" spans="1:16" x14ac:dyDescent="0.25">
      <c r="A19" s="342" t="s">
        <v>319</v>
      </c>
      <c r="B19" s="343"/>
      <c r="C19" s="343"/>
      <c r="D19" s="343"/>
      <c r="E19" s="343"/>
      <c r="F19" s="343"/>
      <c r="G19" s="343"/>
      <c r="H19" s="343"/>
      <c r="I19" s="343"/>
      <c r="J19" s="344">
        <f t="shared" si="0"/>
        <v>0</v>
      </c>
      <c r="K19" s="343"/>
      <c r="L19" s="343"/>
      <c r="M19" s="343"/>
      <c r="N19" s="343"/>
      <c r="O19" s="343"/>
      <c r="P19" s="344">
        <f t="shared" si="1"/>
        <v>0</v>
      </c>
    </row>
    <row r="20" spans="1:16" x14ac:dyDescent="0.25">
      <c r="A20" s="342" t="s">
        <v>265</v>
      </c>
      <c r="B20" s="343"/>
      <c r="C20" s="343"/>
      <c r="D20" s="343"/>
      <c r="E20" s="343"/>
      <c r="F20" s="343"/>
      <c r="G20" s="343"/>
      <c r="H20" s="343"/>
      <c r="I20" s="343"/>
      <c r="J20" s="344">
        <f t="shared" si="0"/>
        <v>0</v>
      </c>
      <c r="K20" s="343"/>
      <c r="L20" s="343"/>
      <c r="M20" s="343"/>
      <c r="N20" s="343"/>
      <c r="O20" s="343"/>
      <c r="P20" s="344">
        <f t="shared" si="1"/>
        <v>0</v>
      </c>
    </row>
    <row r="21" spans="1:16" x14ac:dyDescent="0.25">
      <c r="A21" s="342" t="s">
        <v>266</v>
      </c>
      <c r="B21" s="343"/>
      <c r="C21" s="343"/>
      <c r="D21" s="343"/>
      <c r="E21" s="343"/>
      <c r="F21" s="343"/>
      <c r="G21" s="343"/>
      <c r="H21" s="343"/>
      <c r="I21" s="343"/>
      <c r="J21" s="344">
        <f t="shared" si="0"/>
        <v>0</v>
      </c>
      <c r="K21" s="343"/>
      <c r="L21" s="343"/>
      <c r="M21" s="343"/>
      <c r="N21" s="343"/>
      <c r="O21" s="343"/>
      <c r="P21" s="344">
        <f t="shared" si="1"/>
        <v>0</v>
      </c>
    </row>
    <row r="22" spans="1:16" x14ac:dyDescent="0.25">
      <c r="A22" s="342" t="s">
        <v>267</v>
      </c>
      <c r="B22" s="343"/>
      <c r="C22" s="343"/>
      <c r="D22" s="343"/>
      <c r="E22" s="343"/>
      <c r="F22" s="343"/>
      <c r="G22" s="343"/>
      <c r="H22" s="343"/>
      <c r="I22" s="343"/>
      <c r="J22" s="344">
        <f t="shared" si="0"/>
        <v>0</v>
      </c>
      <c r="K22" s="343"/>
      <c r="L22" s="343"/>
      <c r="M22" s="343"/>
      <c r="N22" s="343"/>
      <c r="O22" s="343"/>
      <c r="P22" s="344">
        <f t="shared" si="1"/>
        <v>0</v>
      </c>
    </row>
    <row r="23" spans="1:16" x14ac:dyDescent="0.25">
      <c r="A23" s="342" t="s">
        <v>268</v>
      </c>
      <c r="B23" s="343"/>
      <c r="C23" s="343"/>
      <c r="D23" s="343"/>
      <c r="E23" s="343"/>
      <c r="F23" s="343"/>
      <c r="G23" s="343"/>
      <c r="H23" s="343"/>
      <c r="I23" s="343"/>
      <c r="J23" s="344">
        <f t="shared" si="0"/>
        <v>0</v>
      </c>
      <c r="K23" s="343"/>
      <c r="L23" s="343"/>
      <c r="M23" s="343"/>
      <c r="N23" s="343"/>
      <c r="O23" s="343"/>
      <c r="P23" s="344">
        <f t="shared" si="1"/>
        <v>0</v>
      </c>
    </row>
    <row r="24" spans="1:16" x14ac:dyDescent="0.25">
      <c r="A24" s="342" t="s">
        <v>320</v>
      </c>
      <c r="B24" s="343"/>
      <c r="C24" s="343"/>
      <c r="D24" s="343"/>
      <c r="E24" s="343"/>
      <c r="F24" s="343"/>
      <c r="G24" s="343"/>
      <c r="H24" s="343"/>
      <c r="I24" s="343"/>
      <c r="J24" s="344">
        <f t="shared" si="0"/>
        <v>0</v>
      </c>
      <c r="K24" s="343"/>
      <c r="L24" s="343"/>
      <c r="M24" s="343"/>
      <c r="N24" s="343"/>
      <c r="O24" s="343"/>
      <c r="P24" s="344">
        <f t="shared" si="1"/>
        <v>0</v>
      </c>
    </row>
    <row r="25" spans="1:16" x14ac:dyDescent="0.25">
      <c r="A25" s="342" t="s">
        <v>269</v>
      </c>
      <c r="B25" s="343"/>
      <c r="C25" s="343"/>
      <c r="D25" s="343"/>
      <c r="E25" s="343"/>
      <c r="F25" s="343"/>
      <c r="G25" s="343"/>
      <c r="H25" s="343"/>
      <c r="I25" s="343"/>
      <c r="J25" s="344">
        <f t="shared" si="0"/>
        <v>0</v>
      </c>
      <c r="K25" s="343"/>
      <c r="L25" s="343"/>
      <c r="M25" s="343"/>
      <c r="N25" s="343"/>
      <c r="O25" s="343"/>
      <c r="P25" s="344">
        <f t="shared" si="1"/>
        <v>0</v>
      </c>
    </row>
    <row r="26" spans="1:16" x14ac:dyDescent="0.25">
      <c r="A26" s="342" t="s">
        <v>315</v>
      </c>
      <c r="B26" s="343"/>
      <c r="C26" s="343"/>
      <c r="D26" s="343"/>
      <c r="E26" s="343"/>
      <c r="F26" s="343"/>
      <c r="G26" s="343"/>
      <c r="H26" s="343"/>
      <c r="I26" s="343"/>
      <c r="J26" s="344">
        <f t="shared" si="0"/>
        <v>0</v>
      </c>
      <c r="K26" s="343"/>
      <c r="L26" s="343"/>
      <c r="M26" s="343"/>
      <c r="N26" s="343"/>
      <c r="O26" s="343"/>
      <c r="P26" s="344">
        <f t="shared" si="1"/>
        <v>0</v>
      </c>
    </row>
    <row r="27" spans="1:16" x14ac:dyDescent="0.25">
      <c r="A27" s="342" t="s">
        <v>321</v>
      </c>
      <c r="B27" s="343"/>
      <c r="C27" s="343"/>
      <c r="D27" s="343"/>
      <c r="E27" s="343"/>
      <c r="F27" s="343"/>
      <c r="G27" s="343"/>
      <c r="H27" s="343"/>
      <c r="I27" s="343"/>
      <c r="J27" s="344">
        <f t="shared" si="0"/>
        <v>0</v>
      </c>
      <c r="K27" s="343"/>
      <c r="L27" s="343"/>
      <c r="M27" s="343"/>
      <c r="N27" s="343"/>
      <c r="O27" s="343"/>
      <c r="P27" s="344">
        <f t="shared" si="1"/>
        <v>0</v>
      </c>
    </row>
    <row r="28" spans="1:16" x14ac:dyDescent="0.25">
      <c r="A28" s="342" t="s">
        <v>322</v>
      </c>
      <c r="B28" s="343"/>
      <c r="C28" s="343"/>
      <c r="D28" s="343"/>
      <c r="E28" s="343"/>
      <c r="F28" s="343"/>
      <c r="G28" s="343"/>
      <c r="H28" s="343"/>
      <c r="I28" s="343"/>
      <c r="J28" s="344">
        <f t="shared" si="0"/>
        <v>0</v>
      </c>
      <c r="K28" s="343"/>
      <c r="L28" s="343"/>
      <c r="M28" s="343"/>
      <c r="N28" s="343"/>
      <c r="O28" s="343"/>
      <c r="P28" s="344">
        <f t="shared" si="1"/>
        <v>0</v>
      </c>
    </row>
    <row r="29" spans="1:16" x14ac:dyDescent="0.25">
      <c r="A29" s="342" t="s">
        <v>323</v>
      </c>
      <c r="B29" s="343"/>
      <c r="C29" s="343"/>
      <c r="D29" s="343"/>
      <c r="E29" s="343"/>
      <c r="F29" s="343"/>
      <c r="G29" s="343"/>
      <c r="H29" s="343"/>
      <c r="I29" s="343"/>
      <c r="J29" s="344">
        <f t="shared" si="0"/>
        <v>0</v>
      </c>
      <c r="K29" s="343"/>
      <c r="L29" s="343"/>
      <c r="M29" s="343"/>
      <c r="N29" s="343"/>
      <c r="O29" s="343"/>
      <c r="P29" s="344">
        <f t="shared" si="1"/>
        <v>0</v>
      </c>
    </row>
    <row r="30" spans="1:16" x14ac:dyDescent="0.25">
      <c r="A30" s="342" t="s">
        <v>324</v>
      </c>
      <c r="B30" s="343"/>
      <c r="C30" s="343"/>
      <c r="D30" s="343"/>
      <c r="E30" s="343"/>
      <c r="F30" s="343"/>
      <c r="G30" s="343"/>
      <c r="H30" s="343"/>
      <c r="I30" s="343"/>
      <c r="J30" s="344">
        <f t="shared" si="0"/>
        <v>0</v>
      </c>
      <c r="K30" s="343"/>
      <c r="L30" s="343"/>
      <c r="M30" s="343"/>
      <c r="N30" s="343"/>
      <c r="O30" s="343"/>
      <c r="P30" s="344">
        <f t="shared" si="1"/>
        <v>0</v>
      </c>
    </row>
    <row r="31" spans="1:16" x14ac:dyDescent="0.25">
      <c r="A31" s="342" t="s">
        <v>270</v>
      </c>
      <c r="B31" s="343"/>
      <c r="C31" s="343"/>
      <c r="D31" s="343"/>
      <c r="E31" s="343"/>
      <c r="F31" s="343"/>
      <c r="G31" s="343"/>
      <c r="H31" s="343"/>
      <c r="I31" s="343"/>
      <c r="J31" s="344">
        <f t="shared" si="0"/>
        <v>0</v>
      </c>
      <c r="K31" s="343"/>
      <c r="L31" s="343"/>
      <c r="M31" s="343"/>
      <c r="N31" s="343"/>
      <c r="O31" s="343"/>
      <c r="P31" s="344">
        <f t="shared" si="1"/>
        <v>0</v>
      </c>
    </row>
    <row r="32" spans="1:16" x14ac:dyDescent="0.25">
      <c r="A32" s="342" t="s">
        <v>325</v>
      </c>
      <c r="B32" s="343"/>
      <c r="C32" s="343"/>
      <c r="D32" s="343"/>
      <c r="E32" s="343"/>
      <c r="F32" s="343"/>
      <c r="G32" s="343"/>
      <c r="H32" s="343"/>
      <c r="I32" s="343"/>
      <c r="J32" s="344">
        <f t="shared" si="0"/>
        <v>0</v>
      </c>
      <c r="K32" s="343"/>
      <c r="L32" s="343"/>
      <c r="M32" s="343"/>
      <c r="N32" s="343"/>
      <c r="O32" s="343"/>
      <c r="P32" s="344">
        <f t="shared" si="1"/>
        <v>0</v>
      </c>
    </row>
    <row r="33" spans="1:16" x14ac:dyDescent="0.25">
      <c r="A33" s="342" t="s">
        <v>326</v>
      </c>
      <c r="B33" s="343"/>
      <c r="C33" s="343"/>
      <c r="D33" s="343"/>
      <c r="E33" s="343"/>
      <c r="F33" s="343"/>
      <c r="G33" s="343"/>
      <c r="H33" s="343"/>
      <c r="I33" s="343"/>
      <c r="J33" s="344">
        <f t="shared" si="0"/>
        <v>0</v>
      </c>
      <c r="K33" s="343"/>
      <c r="L33" s="343"/>
      <c r="M33" s="343"/>
      <c r="N33" s="343"/>
      <c r="O33" s="343"/>
      <c r="P33" s="344">
        <f t="shared" si="1"/>
        <v>0</v>
      </c>
    </row>
    <row r="34" spans="1:16" x14ac:dyDescent="0.25">
      <c r="A34" s="342" t="s">
        <v>271</v>
      </c>
      <c r="B34" s="343"/>
      <c r="C34" s="343"/>
      <c r="D34" s="343"/>
      <c r="E34" s="343"/>
      <c r="F34" s="343"/>
      <c r="G34" s="343"/>
      <c r="H34" s="343"/>
      <c r="I34" s="343"/>
      <c r="J34" s="344">
        <f t="shared" si="0"/>
        <v>0</v>
      </c>
      <c r="K34" s="343"/>
      <c r="L34" s="343"/>
      <c r="M34" s="343"/>
      <c r="N34" s="343"/>
      <c r="O34" s="343"/>
      <c r="P34" s="344">
        <f t="shared" si="1"/>
        <v>0</v>
      </c>
    </row>
    <row r="35" spans="1:16" x14ac:dyDescent="0.25">
      <c r="A35" s="342" t="s">
        <v>327</v>
      </c>
      <c r="B35" s="343"/>
      <c r="C35" s="343"/>
      <c r="D35" s="343"/>
      <c r="E35" s="343"/>
      <c r="F35" s="343"/>
      <c r="G35" s="343"/>
      <c r="H35" s="343"/>
      <c r="I35" s="343"/>
      <c r="J35" s="344">
        <f t="shared" si="0"/>
        <v>0</v>
      </c>
      <c r="K35" s="343"/>
      <c r="L35" s="343"/>
      <c r="M35" s="343"/>
      <c r="N35" s="343"/>
      <c r="O35" s="343"/>
      <c r="P35" s="344">
        <f t="shared" si="1"/>
        <v>0</v>
      </c>
    </row>
    <row r="36" spans="1:16" x14ac:dyDescent="0.25">
      <c r="A36" s="342" t="s">
        <v>272</v>
      </c>
      <c r="B36" s="343"/>
      <c r="C36" s="343"/>
      <c r="D36" s="343"/>
      <c r="E36" s="343"/>
      <c r="F36" s="343"/>
      <c r="G36" s="343"/>
      <c r="H36" s="343"/>
      <c r="I36" s="343"/>
      <c r="J36" s="344">
        <f t="shared" si="0"/>
        <v>0</v>
      </c>
      <c r="K36" s="343"/>
      <c r="L36" s="343"/>
      <c r="M36" s="343"/>
      <c r="N36" s="343"/>
      <c r="O36" s="343"/>
      <c r="P36" s="344">
        <f t="shared" si="1"/>
        <v>0</v>
      </c>
    </row>
    <row r="37" spans="1:16" x14ac:dyDescent="0.25">
      <c r="A37" s="342" t="s">
        <v>328</v>
      </c>
      <c r="B37" s="343"/>
      <c r="C37" s="343"/>
      <c r="D37" s="343"/>
      <c r="E37" s="343"/>
      <c r="F37" s="343"/>
      <c r="G37" s="343"/>
      <c r="H37" s="343"/>
      <c r="I37" s="343"/>
      <c r="J37" s="344">
        <f t="shared" si="0"/>
        <v>0</v>
      </c>
      <c r="K37" s="343"/>
      <c r="L37" s="343"/>
      <c r="M37" s="343"/>
      <c r="N37" s="343"/>
      <c r="O37" s="343"/>
      <c r="P37" s="344">
        <f t="shared" si="1"/>
        <v>0</v>
      </c>
    </row>
    <row r="38" spans="1:16" x14ac:dyDescent="0.25">
      <c r="A38" s="342" t="s">
        <v>273</v>
      </c>
      <c r="B38" s="343"/>
      <c r="C38" s="343"/>
      <c r="D38" s="343"/>
      <c r="E38" s="343"/>
      <c r="F38" s="343"/>
      <c r="G38" s="343"/>
      <c r="H38" s="343"/>
      <c r="I38" s="343"/>
      <c r="J38" s="344">
        <f t="shared" si="0"/>
        <v>0</v>
      </c>
      <c r="K38" s="343"/>
      <c r="L38" s="343"/>
      <c r="M38" s="343"/>
      <c r="N38" s="343"/>
      <c r="O38" s="343"/>
      <c r="P38" s="344">
        <f t="shared" si="1"/>
        <v>0</v>
      </c>
    </row>
    <row r="39" spans="1:16" x14ac:dyDescent="0.25">
      <c r="A39" s="342" t="s">
        <v>329</v>
      </c>
      <c r="B39" s="343"/>
      <c r="C39" s="343"/>
      <c r="D39" s="343"/>
      <c r="E39" s="343"/>
      <c r="F39" s="343"/>
      <c r="G39" s="343"/>
      <c r="H39" s="343"/>
      <c r="I39" s="343"/>
      <c r="J39" s="344">
        <f t="shared" si="0"/>
        <v>0</v>
      </c>
      <c r="K39" s="343"/>
      <c r="L39" s="343"/>
      <c r="M39" s="343"/>
      <c r="N39" s="343"/>
      <c r="O39" s="343"/>
      <c r="P39" s="344">
        <f t="shared" si="1"/>
        <v>0</v>
      </c>
    </row>
    <row r="40" spans="1:16" x14ac:dyDescent="0.25">
      <c r="A40" s="342" t="s">
        <v>330</v>
      </c>
      <c r="B40" s="343"/>
      <c r="C40" s="343"/>
      <c r="D40" s="343"/>
      <c r="E40" s="343"/>
      <c r="F40" s="343"/>
      <c r="G40" s="343"/>
      <c r="H40" s="343"/>
      <c r="I40" s="343"/>
      <c r="J40" s="344">
        <f t="shared" si="0"/>
        <v>0</v>
      </c>
      <c r="K40" s="343"/>
      <c r="L40" s="343"/>
      <c r="M40" s="343"/>
      <c r="N40" s="343"/>
      <c r="O40" s="343"/>
      <c r="P40" s="344">
        <f t="shared" si="1"/>
        <v>0</v>
      </c>
    </row>
    <row r="41" spans="1:16" x14ac:dyDescent="0.25">
      <c r="A41" s="342" t="s">
        <v>274</v>
      </c>
      <c r="B41" s="343"/>
      <c r="C41" s="343"/>
      <c r="D41" s="343"/>
      <c r="E41" s="343"/>
      <c r="F41" s="343"/>
      <c r="G41" s="343"/>
      <c r="H41" s="343"/>
      <c r="I41" s="343"/>
      <c r="J41" s="344">
        <f t="shared" si="0"/>
        <v>0</v>
      </c>
      <c r="K41" s="343"/>
      <c r="L41" s="343"/>
      <c r="M41" s="343"/>
      <c r="N41" s="343"/>
      <c r="O41" s="343"/>
      <c r="P41" s="344">
        <f t="shared" si="1"/>
        <v>0</v>
      </c>
    </row>
    <row r="42" spans="1:16" x14ac:dyDescent="0.25">
      <c r="A42" s="342" t="s">
        <v>275</v>
      </c>
      <c r="B42" s="343"/>
      <c r="C42" s="343"/>
      <c r="D42" s="343"/>
      <c r="E42" s="343"/>
      <c r="F42" s="343"/>
      <c r="G42" s="343"/>
      <c r="H42" s="343"/>
      <c r="I42" s="343"/>
      <c r="J42" s="344">
        <f t="shared" si="0"/>
        <v>0</v>
      </c>
      <c r="K42" s="343"/>
      <c r="L42" s="343"/>
      <c r="M42" s="343"/>
      <c r="N42" s="343"/>
      <c r="O42" s="343"/>
      <c r="P42" s="344">
        <f t="shared" si="1"/>
        <v>0</v>
      </c>
    </row>
    <row r="43" spans="1:16" x14ac:dyDescent="0.25">
      <c r="A43" s="342" t="s">
        <v>331</v>
      </c>
      <c r="B43" s="343"/>
      <c r="C43" s="343"/>
      <c r="D43" s="343"/>
      <c r="E43" s="343"/>
      <c r="F43" s="343"/>
      <c r="G43" s="343"/>
      <c r="H43" s="343"/>
      <c r="I43" s="343"/>
      <c r="J43" s="344">
        <f t="shared" si="0"/>
        <v>0</v>
      </c>
      <c r="K43" s="343"/>
      <c r="L43" s="343"/>
      <c r="M43" s="343"/>
      <c r="N43" s="343"/>
      <c r="O43" s="343"/>
      <c r="P43" s="344">
        <f t="shared" si="1"/>
        <v>0</v>
      </c>
    </row>
    <row r="44" spans="1:16" x14ac:dyDescent="0.25">
      <c r="A44" s="342" t="s">
        <v>332</v>
      </c>
      <c r="B44" s="343"/>
      <c r="C44" s="343"/>
      <c r="D44" s="343"/>
      <c r="E44" s="343"/>
      <c r="F44" s="343"/>
      <c r="G44" s="343"/>
      <c r="H44" s="343"/>
      <c r="I44" s="343"/>
      <c r="J44" s="344">
        <f t="shared" si="0"/>
        <v>0</v>
      </c>
      <c r="K44" s="343"/>
      <c r="L44" s="343"/>
      <c r="M44" s="343"/>
      <c r="N44" s="343"/>
      <c r="O44" s="343"/>
      <c r="P44" s="344">
        <f t="shared" si="1"/>
        <v>0</v>
      </c>
    </row>
    <row r="45" spans="1:16" x14ac:dyDescent="0.25">
      <c r="A45" s="342" t="s">
        <v>333</v>
      </c>
      <c r="B45" s="343"/>
      <c r="C45" s="343"/>
      <c r="D45" s="343"/>
      <c r="E45" s="343"/>
      <c r="F45" s="343"/>
      <c r="G45" s="343"/>
      <c r="H45" s="343"/>
      <c r="I45" s="343"/>
      <c r="J45" s="344">
        <f t="shared" si="0"/>
        <v>0</v>
      </c>
      <c r="K45" s="343"/>
      <c r="L45" s="343"/>
      <c r="M45" s="343"/>
      <c r="N45" s="343"/>
      <c r="O45" s="343"/>
      <c r="P45" s="344">
        <f t="shared" si="1"/>
        <v>0</v>
      </c>
    </row>
    <row r="46" spans="1:16" x14ac:dyDescent="0.25">
      <c r="A46" s="342" t="s">
        <v>276</v>
      </c>
      <c r="B46" s="343"/>
      <c r="C46" s="343"/>
      <c r="D46" s="343"/>
      <c r="E46" s="343"/>
      <c r="F46" s="343"/>
      <c r="G46" s="343"/>
      <c r="H46" s="343"/>
      <c r="I46" s="343"/>
      <c r="J46" s="344">
        <f t="shared" si="0"/>
        <v>0</v>
      </c>
      <c r="K46" s="343"/>
      <c r="L46" s="343"/>
      <c r="M46" s="343"/>
      <c r="N46" s="343"/>
      <c r="O46" s="343"/>
      <c r="P46" s="344">
        <f t="shared" si="1"/>
        <v>0</v>
      </c>
    </row>
    <row r="47" spans="1:16" x14ac:dyDescent="0.25">
      <c r="A47" s="342" t="s">
        <v>277</v>
      </c>
      <c r="B47" s="343"/>
      <c r="C47" s="343"/>
      <c r="D47" s="343"/>
      <c r="E47" s="343"/>
      <c r="F47" s="343"/>
      <c r="G47" s="343"/>
      <c r="H47" s="343"/>
      <c r="I47" s="343"/>
      <c r="J47" s="344">
        <f t="shared" si="0"/>
        <v>0</v>
      </c>
      <c r="K47" s="343"/>
      <c r="L47" s="343"/>
      <c r="M47" s="343"/>
      <c r="N47" s="343"/>
      <c r="O47" s="343"/>
      <c r="P47" s="344">
        <f t="shared" si="1"/>
        <v>0</v>
      </c>
    </row>
    <row r="48" spans="1:16" x14ac:dyDescent="0.25">
      <c r="A48" s="342" t="s">
        <v>278</v>
      </c>
      <c r="B48" s="343"/>
      <c r="C48" s="343"/>
      <c r="D48" s="343"/>
      <c r="E48" s="343"/>
      <c r="F48" s="343"/>
      <c r="G48" s="343"/>
      <c r="H48" s="343"/>
      <c r="I48" s="343"/>
      <c r="J48" s="344">
        <f t="shared" si="0"/>
        <v>0</v>
      </c>
      <c r="K48" s="343"/>
      <c r="L48" s="343"/>
      <c r="M48" s="343"/>
      <c r="N48" s="343"/>
      <c r="O48" s="343"/>
      <c r="P48" s="344">
        <f t="shared" si="1"/>
        <v>0</v>
      </c>
    </row>
    <row r="49" spans="1:16" x14ac:dyDescent="0.25">
      <c r="A49" s="342" t="s">
        <v>279</v>
      </c>
      <c r="B49" s="343"/>
      <c r="C49" s="343"/>
      <c r="D49" s="343"/>
      <c r="E49" s="343"/>
      <c r="F49" s="343"/>
      <c r="G49" s="343"/>
      <c r="H49" s="343"/>
      <c r="I49" s="343"/>
      <c r="J49" s="344">
        <f t="shared" si="0"/>
        <v>0</v>
      </c>
      <c r="K49" s="343"/>
      <c r="L49" s="343"/>
      <c r="M49" s="343"/>
      <c r="N49" s="343"/>
      <c r="O49" s="343"/>
      <c r="P49" s="344">
        <f t="shared" si="1"/>
        <v>0</v>
      </c>
    </row>
    <row r="50" spans="1:16" x14ac:dyDescent="0.25">
      <c r="A50" s="342" t="s">
        <v>280</v>
      </c>
      <c r="B50" s="343"/>
      <c r="C50" s="343"/>
      <c r="D50" s="343"/>
      <c r="E50" s="343"/>
      <c r="F50" s="343"/>
      <c r="G50" s="343"/>
      <c r="H50" s="343"/>
      <c r="I50" s="343"/>
      <c r="J50" s="344">
        <f t="shared" si="0"/>
        <v>0</v>
      </c>
      <c r="K50" s="343"/>
      <c r="L50" s="343"/>
      <c r="M50" s="343"/>
      <c r="N50" s="343"/>
      <c r="O50" s="343"/>
      <c r="P50" s="344">
        <f t="shared" si="1"/>
        <v>0</v>
      </c>
    </row>
    <row r="51" spans="1:16" x14ac:dyDescent="0.25">
      <c r="A51" s="342" t="s">
        <v>281</v>
      </c>
      <c r="B51" s="343"/>
      <c r="C51" s="343"/>
      <c r="D51" s="343"/>
      <c r="E51" s="343"/>
      <c r="F51" s="343"/>
      <c r="G51" s="343"/>
      <c r="H51" s="343"/>
      <c r="I51" s="343"/>
      <c r="J51" s="344">
        <f t="shared" si="0"/>
        <v>0</v>
      </c>
      <c r="K51" s="343"/>
      <c r="L51" s="343"/>
      <c r="M51" s="343"/>
      <c r="N51" s="343"/>
      <c r="O51" s="343"/>
      <c r="P51" s="344">
        <f t="shared" si="1"/>
        <v>0</v>
      </c>
    </row>
    <row r="52" spans="1:16" x14ac:dyDescent="0.25">
      <c r="A52" s="342" t="s">
        <v>282</v>
      </c>
      <c r="B52" s="343"/>
      <c r="C52" s="343"/>
      <c r="D52" s="343"/>
      <c r="E52" s="343"/>
      <c r="F52" s="343"/>
      <c r="G52" s="343"/>
      <c r="H52" s="343"/>
      <c r="I52" s="343"/>
      <c r="J52" s="344">
        <f t="shared" si="0"/>
        <v>0</v>
      </c>
      <c r="K52" s="343"/>
      <c r="L52" s="343"/>
      <c r="M52" s="343"/>
      <c r="N52" s="343"/>
      <c r="O52" s="343"/>
      <c r="P52" s="344">
        <f t="shared" si="1"/>
        <v>0</v>
      </c>
    </row>
    <row r="53" spans="1:16" x14ac:dyDescent="0.25">
      <c r="A53" s="342" t="s">
        <v>283</v>
      </c>
      <c r="B53" s="343"/>
      <c r="C53" s="343"/>
      <c r="D53" s="343"/>
      <c r="E53" s="343"/>
      <c r="F53" s="343"/>
      <c r="G53" s="343"/>
      <c r="H53" s="343"/>
      <c r="I53" s="343"/>
      <c r="J53" s="344">
        <f t="shared" si="0"/>
        <v>0</v>
      </c>
      <c r="K53" s="343"/>
      <c r="L53" s="343"/>
      <c r="M53" s="343"/>
      <c r="N53" s="343"/>
      <c r="O53" s="343"/>
      <c r="P53" s="344">
        <f t="shared" si="1"/>
        <v>0</v>
      </c>
    </row>
    <row r="54" spans="1:16" x14ac:dyDescent="0.25">
      <c r="A54" s="342" t="s">
        <v>334</v>
      </c>
      <c r="B54" s="343"/>
      <c r="C54" s="343"/>
      <c r="D54" s="343"/>
      <c r="E54" s="343"/>
      <c r="F54" s="343"/>
      <c r="G54" s="343"/>
      <c r="H54" s="343"/>
      <c r="I54" s="343"/>
      <c r="J54" s="344">
        <f t="shared" si="0"/>
        <v>0</v>
      </c>
      <c r="K54" s="343"/>
      <c r="L54" s="343"/>
      <c r="M54" s="343"/>
      <c r="N54" s="343"/>
      <c r="O54" s="343"/>
      <c r="P54" s="344">
        <f t="shared" si="1"/>
        <v>0</v>
      </c>
    </row>
    <row r="55" spans="1:16" x14ac:dyDescent="0.25">
      <c r="A55" s="342" t="s">
        <v>284</v>
      </c>
      <c r="B55" s="343"/>
      <c r="C55" s="343"/>
      <c r="D55" s="343"/>
      <c r="E55" s="343"/>
      <c r="F55" s="343"/>
      <c r="G55" s="343"/>
      <c r="H55" s="343"/>
      <c r="I55" s="343"/>
      <c r="J55" s="344">
        <f t="shared" si="0"/>
        <v>0</v>
      </c>
      <c r="K55" s="343"/>
      <c r="L55" s="343"/>
      <c r="M55" s="343"/>
      <c r="N55" s="343"/>
      <c r="O55" s="343"/>
      <c r="P55" s="344">
        <f t="shared" si="1"/>
        <v>0</v>
      </c>
    </row>
    <row r="56" spans="1:16" x14ac:dyDescent="0.25">
      <c r="A56" s="342" t="s">
        <v>285</v>
      </c>
      <c r="B56" s="343"/>
      <c r="C56" s="343"/>
      <c r="D56" s="343"/>
      <c r="E56" s="343"/>
      <c r="F56" s="343"/>
      <c r="G56" s="343"/>
      <c r="H56" s="343"/>
      <c r="I56" s="343"/>
      <c r="J56" s="344">
        <f t="shared" si="0"/>
        <v>0</v>
      </c>
      <c r="K56" s="343"/>
      <c r="L56" s="343"/>
      <c r="M56" s="343"/>
      <c r="N56" s="343"/>
      <c r="O56" s="343"/>
      <c r="P56" s="344">
        <f t="shared" si="1"/>
        <v>0</v>
      </c>
    </row>
    <row r="57" spans="1:16" x14ac:dyDescent="0.25">
      <c r="A57" s="342" t="s">
        <v>286</v>
      </c>
      <c r="B57" s="343"/>
      <c r="C57" s="343"/>
      <c r="D57" s="343"/>
      <c r="E57" s="343"/>
      <c r="F57" s="343"/>
      <c r="G57" s="343"/>
      <c r="H57" s="343"/>
      <c r="I57" s="343"/>
      <c r="J57" s="344">
        <f t="shared" si="0"/>
        <v>0</v>
      </c>
      <c r="K57" s="343"/>
      <c r="L57" s="343"/>
      <c r="M57" s="343"/>
      <c r="N57" s="343"/>
      <c r="O57" s="343"/>
      <c r="P57" s="344">
        <f t="shared" si="1"/>
        <v>0</v>
      </c>
    </row>
    <row r="58" spans="1:16" x14ac:dyDescent="0.25">
      <c r="A58" s="342" t="s">
        <v>287</v>
      </c>
      <c r="B58" s="343"/>
      <c r="C58" s="343"/>
      <c r="D58" s="343"/>
      <c r="E58" s="343"/>
      <c r="F58" s="343"/>
      <c r="G58" s="343"/>
      <c r="H58" s="343"/>
      <c r="I58" s="343"/>
      <c r="J58" s="344">
        <f t="shared" si="0"/>
        <v>0</v>
      </c>
      <c r="K58" s="343"/>
      <c r="L58" s="343"/>
      <c r="M58" s="343"/>
      <c r="N58" s="343"/>
      <c r="O58" s="343"/>
      <c r="P58" s="344">
        <f t="shared" si="1"/>
        <v>0</v>
      </c>
    </row>
    <row r="59" spans="1:16" x14ac:dyDescent="0.25">
      <c r="A59" s="342" t="s">
        <v>335</v>
      </c>
      <c r="B59" s="343"/>
      <c r="C59" s="343"/>
      <c r="D59" s="343"/>
      <c r="E59" s="343"/>
      <c r="F59" s="343"/>
      <c r="G59" s="343"/>
      <c r="H59" s="343"/>
      <c r="I59" s="343"/>
      <c r="J59" s="344">
        <f t="shared" si="0"/>
        <v>0</v>
      </c>
      <c r="K59" s="343"/>
      <c r="L59" s="343"/>
      <c r="M59" s="343"/>
      <c r="N59" s="343"/>
      <c r="O59" s="343"/>
      <c r="P59" s="344">
        <f t="shared" si="1"/>
        <v>0</v>
      </c>
    </row>
    <row r="60" spans="1:16" x14ac:dyDescent="0.25">
      <c r="A60" s="342" t="s">
        <v>288</v>
      </c>
      <c r="B60" s="343"/>
      <c r="C60" s="343"/>
      <c r="D60" s="343"/>
      <c r="E60" s="343"/>
      <c r="F60" s="343"/>
      <c r="G60" s="343"/>
      <c r="H60" s="343"/>
      <c r="I60" s="343"/>
      <c r="J60" s="344">
        <f t="shared" si="0"/>
        <v>0</v>
      </c>
      <c r="K60" s="343"/>
      <c r="L60" s="343"/>
      <c r="M60" s="343"/>
      <c r="N60" s="343"/>
      <c r="O60" s="343"/>
      <c r="P60" s="344">
        <f t="shared" si="1"/>
        <v>0</v>
      </c>
    </row>
    <row r="61" spans="1:16" x14ac:dyDescent="0.25">
      <c r="A61" s="342" t="s">
        <v>289</v>
      </c>
      <c r="B61" s="343"/>
      <c r="C61" s="343"/>
      <c r="D61" s="343"/>
      <c r="E61" s="343"/>
      <c r="F61" s="343"/>
      <c r="G61" s="343"/>
      <c r="H61" s="343"/>
      <c r="I61" s="343"/>
      <c r="J61" s="344">
        <f t="shared" si="0"/>
        <v>0</v>
      </c>
      <c r="K61" s="343"/>
      <c r="L61" s="343"/>
      <c r="M61" s="343"/>
      <c r="N61" s="343"/>
      <c r="O61" s="343"/>
      <c r="P61" s="344">
        <f t="shared" si="1"/>
        <v>0</v>
      </c>
    </row>
    <row r="62" spans="1:16" x14ac:dyDescent="0.25">
      <c r="A62" s="342" t="s">
        <v>290</v>
      </c>
      <c r="B62" s="343"/>
      <c r="C62" s="343"/>
      <c r="D62" s="343"/>
      <c r="E62" s="343"/>
      <c r="F62" s="343"/>
      <c r="G62" s="343"/>
      <c r="H62" s="343"/>
      <c r="I62" s="343"/>
      <c r="J62" s="344">
        <f t="shared" si="0"/>
        <v>0</v>
      </c>
      <c r="K62" s="343"/>
      <c r="L62" s="343"/>
      <c r="M62" s="343"/>
      <c r="N62" s="343"/>
      <c r="O62" s="343"/>
      <c r="P62" s="344">
        <f t="shared" si="1"/>
        <v>0</v>
      </c>
    </row>
    <row r="63" spans="1:16" x14ac:dyDescent="0.25">
      <c r="A63" s="342" t="s">
        <v>336</v>
      </c>
      <c r="B63" s="343"/>
      <c r="C63" s="343"/>
      <c r="D63" s="343"/>
      <c r="E63" s="343"/>
      <c r="F63" s="343"/>
      <c r="G63" s="343"/>
      <c r="H63" s="343"/>
      <c r="I63" s="343"/>
      <c r="J63" s="344">
        <f t="shared" si="0"/>
        <v>0</v>
      </c>
      <c r="K63" s="343"/>
      <c r="L63" s="343"/>
      <c r="M63" s="343"/>
      <c r="N63" s="343"/>
      <c r="O63" s="343"/>
      <c r="P63" s="344">
        <f t="shared" si="1"/>
        <v>0</v>
      </c>
    </row>
    <row r="64" spans="1:16" x14ac:dyDescent="0.25">
      <c r="A64" s="342" t="s">
        <v>291</v>
      </c>
      <c r="B64" s="343"/>
      <c r="C64" s="343"/>
      <c r="D64" s="343"/>
      <c r="E64" s="343"/>
      <c r="F64" s="343"/>
      <c r="G64" s="343"/>
      <c r="H64" s="343"/>
      <c r="I64" s="343"/>
      <c r="J64" s="344">
        <f t="shared" si="0"/>
        <v>0</v>
      </c>
      <c r="K64" s="343"/>
      <c r="L64" s="343"/>
      <c r="M64" s="343"/>
      <c r="N64" s="343"/>
      <c r="O64" s="343"/>
      <c r="P64" s="344">
        <f t="shared" si="1"/>
        <v>0</v>
      </c>
    </row>
    <row r="65" spans="1:16" x14ac:dyDescent="0.25">
      <c r="A65" s="342" t="s">
        <v>292</v>
      </c>
      <c r="B65" s="343"/>
      <c r="C65" s="343"/>
      <c r="D65" s="343"/>
      <c r="E65" s="343"/>
      <c r="F65" s="343"/>
      <c r="G65" s="343"/>
      <c r="H65" s="343"/>
      <c r="I65" s="343"/>
      <c r="J65" s="344">
        <f t="shared" si="0"/>
        <v>0</v>
      </c>
      <c r="K65" s="343"/>
      <c r="L65" s="343"/>
      <c r="M65" s="343"/>
      <c r="N65" s="343"/>
      <c r="O65" s="343"/>
      <c r="P65" s="344">
        <f t="shared" si="1"/>
        <v>0</v>
      </c>
    </row>
    <row r="66" spans="1:16" x14ac:dyDescent="0.25">
      <c r="A66" s="342" t="s">
        <v>337</v>
      </c>
      <c r="B66" s="343"/>
      <c r="C66" s="343"/>
      <c r="D66" s="343"/>
      <c r="E66" s="343"/>
      <c r="F66" s="343"/>
      <c r="G66" s="343"/>
      <c r="H66" s="343"/>
      <c r="I66" s="343"/>
      <c r="J66" s="344">
        <f t="shared" si="0"/>
        <v>0</v>
      </c>
      <c r="K66" s="343"/>
      <c r="L66" s="343"/>
      <c r="M66" s="343"/>
      <c r="N66" s="343"/>
      <c r="O66" s="343"/>
      <c r="P66" s="344">
        <f t="shared" si="1"/>
        <v>0</v>
      </c>
    </row>
    <row r="67" spans="1:16" x14ac:dyDescent="0.25">
      <c r="A67" s="342" t="s">
        <v>338</v>
      </c>
      <c r="B67" s="343"/>
      <c r="C67" s="343"/>
      <c r="D67" s="343"/>
      <c r="E67" s="343"/>
      <c r="F67" s="343"/>
      <c r="G67" s="343"/>
      <c r="H67" s="343"/>
      <c r="I67" s="343"/>
      <c r="J67" s="344">
        <f t="shared" si="0"/>
        <v>0</v>
      </c>
      <c r="K67" s="343"/>
      <c r="L67" s="343"/>
      <c r="M67" s="343"/>
      <c r="N67" s="343"/>
      <c r="O67" s="343"/>
      <c r="P67" s="344">
        <f t="shared" si="1"/>
        <v>0</v>
      </c>
    </row>
    <row r="68" spans="1:16" x14ac:dyDescent="0.25">
      <c r="A68" s="342" t="s">
        <v>339</v>
      </c>
      <c r="B68" s="343"/>
      <c r="C68" s="343"/>
      <c r="D68" s="343"/>
      <c r="E68" s="343"/>
      <c r="F68" s="343"/>
      <c r="G68" s="343"/>
      <c r="H68" s="343"/>
      <c r="I68" s="343"/>
      <c r="J68" s="344">
        <f t="shared" si="0"/>
        <v>0</v>
      </c>
      <c r="K68" s="343"/>
      <c r="L68" s="343"/>
      <c r="M68" s="343"/>
      <c r="N68" s="343"/>
      <c r="O68" s="343"/>
      <c r="P68" s="344">
        <f t="shared" si="1"/>
        <v>0</v>
      </c>
    </row>
    <row r="69" spans="1:16" x14ac:dyDescent="0.25">
      <c r="A69" s="342" t="s">
        <v>340</v>
      </c>
      <c r="B69" s="343"/>
      <c r="C69" s="343"/>
      <c r="D69" s="343"/>
      <c r="E69" s="343"/>
      <c r="F69" s="343"/>
      <c r="G69" s="343"/>
      <c r="H69" s="343"/>
      <c r="I69" s="343"/>
      <c r="J69" s="344">
        <f t="shared" si="0"/>
        <v>0</v>
      </c>
      <c r="K69" s="343"/>
      <c r="L69" s="343"/>
      <c r="M69" s="343"/>
      <c r="N69" s="343"/>
      <c r="O69" s="343"/>
      <c r="P69" s="344">
        <f t="shared" si="1"/>
        <v>0</v>
      </c>
    </row>
    <row r="70" spans="1:16" x14ac:dyDescent="0.25">
      <c r="A70" s="342" t="s">
        <v>341</v>
      </c>
      <c r="B70" s="343"/>
      <c r="C70" s="343"/>
      <c r="D70" s="343"/>
      <c r="E70" s="343"/>
      <c r="F70" s="343"/>
      <c r="G70" s="343"/>
      <c r="H70" s="343"/>
      <c r="I70" s="343"/>
      <c r="J70" s="344">
        <f t="shared" si="0"/>
        <v>0</v>
      </c>
      <c r="K70" s="343"/>
      <c r="L70" s="343"/>
      <c r="M70" s="343"/>
      <c r="N70" s="343"/>
      <c r="O70" s="343"/>
      <c r="P70" s="344">
        <f t="shared" si="1"/>
        <v>0</v>
      </c>
    </row>
    <row r="71" spans="1:16" x14ac:dyDescent="0.25">
      <c r="A71" s="342" t="s">
        <v>293</v>
      </c>
      <c r="B71" s="343"/>
      <c r="C71" s="343"/>
      <c r="D71" s="343"/>
      <c r="E71" s="343"/>
      <c r="F71" s="343"/>
      <c r="G71" s="343"/>
      <c r="H71" s="343"/>
      <c r="I71" s="343"/>
      <c r="J71" s="344">
        <f t="shared" si="0"/>
        <v>0</v>
      </c>
      <c r="K71" s="343"/>
      <c r="L71" s="343"/>
      <c r="M71" s="343"/>
      <c r="N71" s="343"/>
      <c r="O71" s="343"/>
      <c r="P71" s="344">
        <f t="shared" si="1"/>
        <v>0</v>
      </c>
    </row>
    <row r="72" spans="1:16" x14ac:dyDescent="0.25">
      <c r="A72" s="342" t="s">
        <v>294</v>
      </c>
      <c r="B72" s="343"/>
      <c r="C72" s="343"/>
      <c r="D72" s="343"/>
      <c r="E72" s="343"/>
      <c r="F72" s="343"/>
      <c r="G72" s="343"/>
      <c r="H72" s="343"/>
      <c r="I72" s="343"/>
      <c r="J72" s="344">
        <f t="shared" ref="J72:J88" si="2">SUM(B72:I72)</f>
        <v>0</v>
      </c>
      <c r="K72" s="343"/>
      <c r="L72" s="343"/>
      <c r="M72" s="343"/>
      <c r="N72" s="343"/>
      <c r="O72" s="343"/>
      <c r="P72" s="344">
        <f t="shared" ref="P72:P111" si="3">+J72+K72+L72+M72+N72+O72</f>
        <v>0</v>
      </c>
    </row>
    <row r="73" spans="1:16" x14ac:dyDescent="0.25">
      <c r="A73" s="342" t="s">
        <v>295</v>
      </c>
      <c r="B73" s="343"/>
      <c r="C73" s="343"/>
      <c r="D73" s="343"/>
      <c r="E73" s="343"/>
      <c r="F73" s="343"/>
      <c r="G73" s="343"/>
      <c r="H73" s="343"/>
      <c r="I73" s="343"/>
      <c r="J73" s="344">
        <f t="shared" si="2"/>
        <v>0</v>
      </c>
      <c r="K73" s="343"/>
      <c r="L73" s="343"/>
      <c r="M73" s="343"/>
      <c r="N73" s="343"/>
      <c r="O73" s="343"/>
      <c r="P73" s="344">
        <f t="shared" si="3"/>
        <v>0</v>
      </c>
    </row>
    <row r="74" spans="1:16" x14ac:dyDescent="0.25">
      <c r="A74" s="342" t="s">
        <v>342</v>
      </c>
      <c r="B74" s="343"/>
      <c r="C74" s="343"/>
      <c r="D74" s="343"/>
      <c r="E74" s="343"/>
      <c r="F74" s="343"/>
      <c r="G74" s="343"/>
      <c r="H74" s="343"/>
      <c r="I74" s="343"/>
      <c r="J74" s="344">
        <f t="shared" si="2"/>
        <v>0</v>
      </c>
      <c r="K74" s="343"/>
      <c r="L74" s="343"/>
      <c r="M74" s="343"/>
      <c r="N74" s="343"/>
      <c r="O74" s="343"/>
      <c r="P74" s="344">
        <f t="shared" si="3"/>
        <v>0</v>
      </c>
    </row>
    <row r="75" spans="1:16" x14ac:dyDescent="0.25">
      <c r="A75" s="342" t="s">
        <v>343</v>
      </c>
      <c r="B75" s="343"/>
      <c r="C75" s="343"/>
      <c r="D75" s="343"/>
      <c r="E75" s="343"/>
      <c r="F75" s="343"/>
      <c r="G75" s="343"/>
      <c r="H75" s="343"/>
      <c r="I75" s="343"/>
      <c r="J75" s="344">
        <f t="shared" si="2"/>
        <v>0</v>
      </c>
      <c r="K75" s="343"/>
      <c r="L75" s="343"/>
      <c r="M75" s="343"/>
      <c r="N75" s="343"/>
      <c r="O75" s="343"/>
      <c r="P75" s="344">
        <f t="shared" si="3"/>
        <v>0</v>
      </c>
    </row>
    <row r="76" spans="1:16" x14ac:dyDescent="0.25">
      <c r="A76" s="342" t="s">
        <v>344</v>
      </c>
      <c r="B76" s="343"/>
      <c r="C76" s="343"/>
      <c r="D76" s="343"/>
      <c r="E76" s="343"/>
      <c r="F76" s="343"/>
      <c r="G76" s="343"/>
      <c r="H76" s="343"/>
      <c r="I76" s="343"/>
      <c r="J76" s="344">
        <f t="shared" si="2"/>
        <v>0</v>
      </c>
      <c r="K76" s="343"/>
      <c r="L76" s="343"/>
      <c r="M76" s="343"/>
      <c r="N76" s="343"/>
      <c r="O76" s="343"/>
      <c r="P76" s="344">
        <f t="shared" si="3"/>
        <v>0</v>
      </c>
    </row>
    <row r="77" spans="1:16" x14ac:dyDescent="0.25">
      <c r="A77" s="342" t="s">
        <v>345</v>
      </c>
      <c r="B77" s="343"/>
      <c r="C77" s="343"/>
      <c r="D77" s="343"/>
      <c r="E77" s="343"/>
      <c r="F77" s="343"/>
      <c r="G77" s="343"/>
      <c r="H77" s="343"/>
      <c r="I77" s="343"/>
      <c r="J77" s="344">
        <f t="shared" si="2"/>
        <v>0</v>
      </c>
      <c r="K77" s="343"/>
      <c r="L77" s="343"/>
      <c r="M77" s="343"/>
      <c r="N77" s="343"/>
      <c r="O77" s="343"/>
      <c r="P77" s="344">
        <f t="shared" si="3"/>
        <v>0</v>
      </c>
    </row>
    <row r="78" spans="1:16" x14ac:dyDescent="0.25">
      <c r="A78" s="342" t="s">
        <v>346</v>
      </c>
      <c r="B78" s="343"/>
      <c r="C78" s="343"/>
      <c r="D78" s="343"/>
      <c r="E78" s="343"/>
      <c r="F78" s="343"/>
      <c r="G78" s="343"/>
      <c r="H78" s="343"/>
      <c r="I78" s="343"/>
      <c r="J78" s="344">
        <f t="shared" si="2"/>
        <v>0</v>
      </c>
      <c r="K78" s="343"/>
      <c r="L78" s="343"/>
      <c r="M78" s="343"/>
      <c r="N78" s="343"/>
      <c r="O78" s="343"/>
      <c r="P78" s="344">
        <f t="shared" si="3"/>
        <v>0</v>
      </c>
    </row>
    <row r="79" spans="1:16" x14ac:dyDescent="0.25">
      <c r="A79" s="342" t="s">
        <v>347</v>
      </c>
      <c r="B79" s="343"/>
      <c r="C79" s="343"/>
      <c r="D79" s="343"/>
      <c r="E79" s="343"/>
      <c r="F79" s="343"/>
      <c r="G79" s="343"/>
      <c r="H79" s="343"/>
      <c r="I79" s="343"/>
      <c r="J79" s="344">
        <f t="shared" si="2"/>
        <v>0</v>
      </c>
      <c r="K79" s="343"/>
      <c r="L79" s="343"/>
      <c r="M79" s="343"/>
      <c r="N79" s="343"/>
      <c r="O79" s="343"/>
      <c r="P79" s="344">
        <f t="shared" si="3"/>
        <v>0</v>
      </c>
    </row>
    <row r="80" spans="1:16" x14ac:dyDescent="0.25">
      <c r="A80" s="342" t="s">
        <v>348</v>
      </c>
      <c r="B80" s="343"/>
      <c r="C80" s="343"/>
      <c r="D80" s="343"/>
      <c r="E80" s="343"/>
      <c r="F80" s="343"/>
      <c r="G80" s="343"/>
      <c r="H80" s="343"/>
      <c r="I80" s="343"/>
      <c r="J80" s="344">
        <f t="shared" si="2"/>
        <v>0</v>
      </c>
      <c r="K80" s="343"/>
      <c r="L80" s="343"/>
      <c r="M80" s="343"/>
      <c r="N80" s="343"/>
      <c r="O80" s="343"/>
      <c r="P80" s="344">
        <f t="shared" si="3"/>
        <v>0</v>
      </c>
    </row>
    <row r="81" spans="1:16" x14ac:dyDescent="0.25">
      <c r="A81" s="342" t="s">
        <v>349</v>
      </c>
      <c r="B81" s="343"/>
      <c r="C81" s="343"/>
      <c r="D81" s="343"/>
      <c r="E81" s="343"/>
      <c r="F81" s="343"/>
      <c r="G81" s="343"/>
      <c r="H81" s="343"/>
      <c r="I81" s="343"/>
      <c r="J81" s="344">
        <f t="shared" si="2"/>
        <v>0</v>
      </c>
      <c r="K81" s="343"/>
      <c r="L81" s="343"/>
      <c r="M81" s="343"/>
      <c r="N81" s="343"/>
      <c r="O81" s="343"/>
      <c r="P81" s="344">
        <f t="shared" si="3"/>
        <v>0</v>
      </c>
    </row>
    <row r="82" spans="1:16" x14ac:dyDescent="0.25">
      <c r="A82" s="342" t="s">
        <v>350</v>
      </c>
      <c r="B82" s="343"/>
      <c r="C82" s="343"/>
      <c r="D82" s="343"/>
      <c r="E82" s="343"/>
      <c r="F82" s="343"/>
      <c r="G82" s="343"/>
      <c r="H82" s="343"/>
      <c r="I82" s="343"/>
      <c r="J82" s="344">
        <f t="shared" si="2"/>
        <v>0</v>
      </c>
      <c r="K82" s="343"/>
      <c r="L82" s="343"/>
      <c r="M82" s="343"/>
      <c r="N82" s="343"/>
      <c r="O82" s="343"/>
      <c r="P82" s="344">
        <f t="shared" si="3"/>
        <v>0</v>
      </c>
    </row>
    <row r="83" spans="1:16" x14ac:dyDescent="0.25">
      <c r="A83" s="342" t="s">
        <v>351</v>
      </c>
      <c r="B83" s="343"/>
      <c r="C83" s="343"/>
      <c r="D83" s="343"/>
      <c r="E83" s="343"/>
      <c r="F83" s="343"/>
      <c r="G83" s="343"/>
      <c r="H83" s="343"/>
      <c r="I83" s="343"/>
      <c r="J83" s="344">
        <f t="shared" si="2"/>
        <v>0</v>
      </c>
      <c r="K83" s="343"/>
      <c r="L83" s="343"/>
      <c r="M83" s="343"/>
      <c r="N83" s="343"/>
      <c r="O83" s="343"/>
      <c r="P83" s="344">
        <f t="shared" si="3"/>
        <v>0</v>
      </c>
    </row>
    <row r="84" spans="1:16" x14ac:dyDescent="0.25">
      <c r="A84" s="342" t="s">
        <v>296</v>
      </c>
      <c r="B84" s="343"/>
      <c r="C84" s="343"/>
      <c r="D84" s="343"/>
      <c r="E84" s="343"/>
      <c r="F84" s="343"/>
      <c r="G84" s="343"/>
      <c r="H84" s="343"/>
      <c r="I84" s="343"/>
      <c r="J84" s="344">
        <f t="shared" si="2"/>
        <v>0</v>
      </c>
      <c r="K84" s="343"/>
      <c r="L84" s="343"/>
      <c r="M84" s="343"/>
      <c r="N84" s="343"/>
      <c r="O84" s="343"/>
      <c r="P84" s="344">
        <f t="shared" si="3"/>
        <v>0</v>
      </c>
    </row>
    <row r="85" spans="1:16" x14ac:dyDescent="0.25">
      <c r="A85" s="342" t="s">
        <v>297</v>
      </c>
      <c r="B85" s="343"/>
      <c r="C85" s="343"/>
      <c r="D85" s="343"/>
      <c r="E85" s="343"/>
      <c r="F85" s="343"/>
      <c r="G85" s="343"/>
      <c r="H85" s="343"/>
      <c r="I85" s="343"/>
      <c r="J85" s="344">
        <f t="shared" si="2"/>
        <v>0</v>
      </c>
      <c r="K85" s="343"/>
      <c r="L85" s="343"/>
      <c r="M85" s="343"/>
      <c r="N85" s="343"/>
      <c r="O85" s="343"/>
      <c r="P85" s="344">
        <f t="shared" si="3"/>
        <v>0</v>
      </c>
    </row>
    <row r="86" spans="1:16" x14ac:dyDescent="0.25">
      <c r="A86" s="342" t="s">
        <v>298</v>
      </c>
      <c r="B86" s="343"/>
      <c r="C86" s="343"/>
      <c r="D86" s="343"/>
      <c r="E86" s="343"/>
      <c r="F86" s="343"/>
      <c r="G86" s="343"/>
      <c r="H86" s="343"/>
      <c r="I86" s="343"/>
      <c r="J86" s="344">
        <f t="shared" si="2"/>
        <v>0</v>
      </c>
      <c r="K86" s="343"/>
      <c r="L86" s="343"/>
      <c r="M86" s="343"/>
      <c r="N86" s="343"/>
      <c r="O86" s="343"/>
      <c r="P86" s="344">
        <f t="shared" si="3"/>
        <v>0</v>
      </c>
    </row>
    <row r="87" spans="1:16" x14ac:dyDescent="0.25">
      <c r="A87" s="342" t="s">
        <v>352</v>
      </c>
      <c r="B87" s="343"/>
      <c r="C87" s="343"/>
      <c r="D87" s="343"/>
      <c r="E87" s="343"/>
      <c r="F87" s="343"/>
      <c r="G87" s="343"/>
      <c r="H87" s="343"/>
      <c r="I87" s="343"/>
      <c r="J87" s="344">
        <f t="shared" si="2"/>
        <v>0</v>
      </c>
      <c r="K87" s="343"/>
      <c r="L87" s="343"/>
      <c r="M87" s="343"/>
      <c r="N87" s="343"/>
      <c r="O87" s="343"/>
      <c r="P87" s="344">
        <f t="shared" si="3"/>
        <v>0</v>
      </c>
    </row>
    <row r="88" spans="1:16" x14ac:dyDescent="0.25">
      <c r="A88" s="342" t="s">
        <v>353</v>
      </c>
      <c r="B88" s="343"/>
      <c r="C88" s="343"/>
      <c r="D88" s="343"/>
      <c r="E88" s="343"/>
      <c r="F88" s="343"/>
      <c r="G88" s="343"/>
      <c r="H88" s="343"/>
      <c r="I88" s="343"/>
      <c r="J88" s="344">
        <f t="shared" si="2"/>
        <v>0</v>
      </c>
      <c r="K88" s="343"/>
      <c r="L88" s="343"/>
      <c r="M88" s="343"/>
      <c r="N88" s="343"/>
      <c r="O88" s="343"/>
      <c r="P88" s="344">
        <f t="shared" si="3"/>
        <v>0</v>
      </c>
    </row>
    <row r="89" spans="1:16" x14ac:dyDescent="0.25">
      <c r="A89" s="342" t="s">
        <v>299</v>
      </c>
      <c r="B89" s="343"/>
      <c r="C89" s="343"/>
      <c r="D89" s="343"/>
      <c r="E89" s="343"/>
      <c r="F89" s="343"/>
      <c r="G89" s="343"/>
      <c r="H89" s="343"/>
      <c r="I89" s="343"/>
      <c r="J89" s="344">
        <f t="shared" ref="J89:J111" si="4">SUM(B89:I89)</f>
        <v>0</v>
      </c>
      <c r="K89" s="343"/>
      <c r="L89" s="343"/>
      <c r="M89" s="343"/>
      <c r="N89" s="343"/>
      <c r="O89" s="343"/>
      <c r="P89" s="344">
        <f t="shared" si="3"/>
        <v>0</v>
      </c>
    </row>
    <row r="90" spans="1:16" x14ac:dyDescent="0.25">
      <c r="A90" s="342" t="s">
        <v>300</v>
      </c>
      <c r="B90" s="343"/>
      <c r="C90" s="343"/>
      <c r="D90" s="343"/>
      <c r="E90" s="343"/>
      <c r="F90" s="343"/>
      <c r="G90" s="343"/>
      <c r="H90" s="343"/>
      <c r="I90" s="343"/>
      <c r="J90" s="344">
        <f t="shared" si="4"/>
        <v>0</v>
      </c>
      <c r="K90" s="343"/>
      <c r="L90" s="343"/>
      <c r="M90" s="343"/>
      <c r="N90" s="343"/>
      <c r="O90" s="343"/>
      <c r="P90" s="344">
        <f t="shared" si="3"/>
        <v>0</v>
      </c>
    </row>
    <row r="91" spans="1:16" x14ac:dyDescent="0.25">
      <c r="A91" s="342" t="s">
        <v>301</v>
      </c>
      <c r="B91" s="343"/>
      <c r="C91" s="343"/>
      <c r="D91" s="343"/>
      <c r="E91" s="343"/>
      <c r="F91" s="343"/>
      <c r="G91" s="343"/>
      <c r="H91" s="343"/>
      <c r="I91" s="343"/>
      <c r="J91" s="344">
        <f t="shared" si="4"/>
        <v>0</v>
      </c>
      <c r="K91" s="343"/>
      <c r="L91" s="343"/>
      <c r="M91" s="343"/>
      <c r="N91" s="343"/>
      <c r="O91" s="343"/>
      <c r="P91" s="344">
        <f t="shared" si="3"/>
        <v>0</v>
      </c>
    </row>
    <row r="92" spans="1:16" x14ac:dyDescent="0.25">
      <c r="A92" s="342" t="s">
        <v>354</v>
      </c>
      <c r="B92" s="343"/>
      <c r="C92" s="343"/>
      <c r="D92" s="343"/>
      <c r="E92" s="343"/>
      <c r="F92" s="343"/>
      <c r="G92" s="343"/>
      <c r="H92" s="343"/>
      <c r="I92" s="343"/>
      <c r="J92" s="344">
        <f t="shared" si="4"/>
        <v>0</v>
      </c>
      <c r="K92" s="343"/>
      <c r="L92" s="343"/>
      <c r="M92" s="343"/>
      <c r="N92" s="343"/>
      <c r="O92" s="343"/>
      <c r="P92" s="344">
        <f t="shared" si="3"/>
        <v>0</v>
      </c>
    </row>
    <row r="93" spans="1:16" x14ac:dyDescent="0.25">
      <c r="A93" s="342" t="s">
        <v>355</v>
      </c>
      <c r="B93" s="343"/>
      <c r="C93" s="343"/>
      <c r="D93" s="343"/>
      <c r="E93" s="343"/>
      <c r="F93" s="343"/>
      <c r="G93" s="343"/>
      <c r="H93" s="343"/>
      <c r="I93" s="343"/>
      <c r="J93" s="344">
        <f t="shared" si="4"/>
        <v>0</v>
      </c>
      <c r="K93" s="343"/>
      <c r="L93" s="343"/>
      <c r="M93" s="343"/>
      <c r="N93" s="343"/>
      <c r="O93" s="343"/>
      <c r="P93" s="344">
        <f t="shared" si="3"/>
        <v>0</v>
      </c>
    </row>
    <row r="94" spans="1:16" x14ac:dyDescent="0.25">
      <c r="A94" s="342" t="s">
        <v>356</v>
      </c>
      <c r="B94" s="343"/>
      <c r="C94" s="343"/>
      <c r="D94" s="343"/>
      <c r="E94" s="343"/>
      <c r="F94" s="343"/>
      <c r="G94" s="343"/>
      <c r="H94" s="343"/>
      <c r="I94" s="343"/>
      <c r="J94" s="344">
        <f t="shared" si="4"/>
        <v>0</v>
      </c>
      <c r="K94" s="343"/>
      <c r="L94" s="343"/>
      <c r="M94" s="343"/>
      <c r="N94" s="343"/>
      <c r="O94" s="343"/>
      <c r="P94" s="344">
        <f t="shared" si="3"/>
        <v>0</v>
      </c>
    </row>
    <row r="95" spans="1:16" x14ac:dyDescent="0.25">
      <c r="A95" s="342" t="s">
        <v>302</v>
      </c>
      <c r="B95" s="343"/>
      <c r="C95" s="343"/>
      <c r="D95" s="343"/>
      <c r="E95" s="343"/>
      <c r="F95" s="343"/>
      <c r="G95" s="343"/>
      <c r="H95" s="343"/>
      <c r="I95" s="343"/>
      <c r="J95" s="344">
        <f t="shared" si="4"/>
        <v>0</v>
      </c>
      <c r="K95" s="343"/>
      <c r="L95" s="343"/>
      <c r="M95" s="343"/>
      <c r="N95" s="343"/>
      <c r="O95" s="343"/>
      <c r="P95" s="344">
        <f t="shared" si="3"/>
        <v>0</v>
      </c>
    </row>
    <row r="96" spans="1:16" x14ac:dyDescent="0.25">
      <c r="A96" s="342" t="s">
        <v>357</v>
      </c>
      <c r="B96" s="343"/>
      <c r="C96" s="343"/>
      <c r="D96" s="343"/>
      <c r="E96" s="343"/>
      <c r="F96" s="343"/>
      <c r="G96" s="343"/>
      <c r="H96" s="343"/>
      <c r="I96" s="343"/>
      <c r="J96" s="344">
        <f t="shared" si="4"/>
        <v>0</v>
      </c>
      <c r="K96" s="343"/>
      <c r="L96" s="343"/>
      <c r="M96" s="343"/>
      <c r="N96" s="343"/>
      <c r="O96" s="343"/>
      <c r="P96" s="344">
        <f t="shared" si="3"/>
        <v>0</v>
      </c>
    </row>
    <row r="97" spans="1:16" x14ac:dyDescent="0.25">
      <c r="A97" s="342" t="s">
        <v>358</v>
      </c>
      <c r="B97" s="343"/>
      <c r="C97" s="343"/>
      <c r="D97" s="343"/>
      <c r="E97" s="343"/>
      <c r="F97" s="343"/>
      <c r="G97" s="343"/>
      <c r="H97" s="343"/>
      <c r="I97" s="343"/>
      <c r="J97" s="344">
        <f t="shared" si="4"/>
        <v>0</v>
      </c>
      <c r="K97" s="343"/>
      <c r="L97" s="343"/>
      <c r="M97" s="343"/>
      <c r="N97" s="343"/>
      <c r="O97" s="343"/>
      <c r="P97" s="344">
        <f t="shared" si="3"/>
        <v>0</v>
      </c>
    </row>
    <row r="98" spans="1:16" x14ac:dyDescent="0.25">
      <c r="A98" s="342" t="s">
        <v>303</v>
      </c>
      <c r="B98" s="343"/>
      <c r="C98" s="343"/>
      <c r="D98" s="343"/>
      <c r="E98" s="343"/>
      <c r="F98" s="343"/>
      <c r="G98" s="343"/>
      <c r="H98" s="343"/>
      <c r="I98" s="343"/>
      <c r="J98" s="344">
        <f t="shared" si="4"/>
        <v>0</v>
      </c>
      <c r="K98" s="343"/>
      <c r="L98" s="343"/>
      <c r="M98" s="343"/>
      <c r="N98" s="343"/>
      <c r="O98" s="343"/>
      <c r="P98" s="344">
        <f t="shared" si="3"/>
        <v>0</v>
      </c>
    </row>
    <row r="99" spans="1:16" x14ac:dyDescent="0.25">
      <c r="A99" s="342" t="s">
        <v>304</v>
      </c>
      <c r="B99" s="343"/>
      <c r="C99" s="343"/>
      <c r="D99" s="343"/>
      <c r="E99" s="343"/>
      <c r="F99" s="343"/>
      <c r="G99" s="343"/>
      <c r="H99" s="343"/>
      <c r="I99" s="343"/>
      <c r="J99" s="344">
        <f t="shared" si="4"/>
        <v>0</v>
      </c>
      <c r="K99" s="343"/>
      <c r="L99" s="343"/>
      <c r="M99" s="343"/>
      <c r="N99" s="343"/>
      <c r="O99" s="343"/>
      <c r="P99" s="344">
        <f t="shared" si="3"/>
        <v>0</v>
      </c>
    </row>
    <row r="100" spans="1:16" x14ac:dyDescent="0.25">
      <c r="A100" s="342" t="s">
        <v>305</v>
      </c>
      <c r="B100" s="343"/>
      <c r="C100" s="343"/>
      <c r="D100" s="343"/>
      <c r="E100" s="343"/>
      <c r="F100" s="343"/>
      <c r="G100" s="343"/>
      <c r="H100" s="343"/>
      <c r="I100" s="343"/>
      <c r="J100" s="344">
        <f t="shared" si="4"/>
        <v>0</v>
      </c>
      <c r="K100" s="343"/>
      <c r="L100" s="343"/>
      <c r="M100" s="343"/>
      <c r="N100" s="343"/>
      <c r="O100" s="343"/>
      <c r="P100" s="344">
        <f t="shared" si="3"/>
        <v>0</v>
      </c>
    </row>
    <row r="101" spans="1:16" x14ac:dyDescent="0.25">
      <c r="A101" s="342" t="s">
        <v>306</v>
      </c>
      <c r="B101" s="343"/>
      <c r="C101" s="343"/>
      <c r="D101" s="343"/>
      <c r="E101" s="343"/>
      <c r="F101" s="343"/>
      <c r="G101" s="343"/>
      <c r="H101" s="343"/>
      <c r="I101" s="343"/>
      <c r="J101" s="344">
        <f t="shared" si="4"/>
        <v>0</v>
      </c>
      <c r="K101" s="343"/>
      <c r="L101" s="343"/>
      <c r="M101" s="343"/>
      <c r="N101" s="343"/>
      <c r="O101" s="343"/>
      <c r="P101" s="344">
        <f t="shared" si="3"/>
        <v>0</v>
      </c>
    </row>
    <row r="102" spans="1:16" x14ac:dyDescent="0.25">
      <c r="A102" s="342" t="s">
        <v>359</v>
      </c>
      <c r="B102" s="343"/>
      <c r="C102" s="343"/>
      <c r="D102" s="343"/>
      <c r="E102" s="343"/>
      <c r="F102" s="343"/>
      <c r="G102" s="343"/>
      <c r="H102" s="343"/>
      <c r="I102" s="343"/>
      <c r="J102" s="344">
        <f t="shared" si="4"/>
        <v>0</v>
      </c>
      <c r="K102" s="343"/>
      <c r="L102" s="343"/>
      <c r="M102" s="343"/>
      <c r="N102" s="343"/>
      <c r="O102" s="343"/>
      <c r="P102" s="344">
        <f t="shared" si="3"/>
        <v>0</v>
      </c>
    </row>
    <row r="103" spans="1:16" x14ac:dyDescent="0.25">
      <c r="A103" s="342" t="s">
        <v>360</v>
      </c>
      <c r="B103" s="343"/>
      <c r="C103" s="343"/>
      <c r="D103" s="343"/>
      <c r="E103" s="343"/>
      <c r="F103" s="343"/>
      <c r="G103" s="343"/>
      <c r="H103" s="343"/>
      <c r="I103" s="343"/>
      <c r="J103" s="344">
        <f t="shared" si="4"/>
        <v>0</v>
      </c>
      <c r="K103" s="343"/>
      <c r="L103" s="343"/>
      <c r="M103" s="343"/>
      <c r="N103" s="343"/>
      <c r="O103" s="343"/>
      <c r="P103" s="344">
        <f t="shared" si="3"/>
        <v>0</v>
      </c>
    </row>
    <row r="104" spans="1:16" x14ac:dyDescent="0.25">
      <c r="A104" s="342" t="s">
        <v>361</v>
      </c>
      <c r="B104" s="343"/>
      <c r="C104" s="343"/>
      <c r="D104" s="343"/>
      <c r="E104" s="343"/>
      <c r="F104" s="343"/>
      <c r="G104" s="343"/>
      <c r="H104" s="343"/>
      <c r="I104" s="343"/>
      <c r="J104" s="344">
        <f t="shared" si="4"/>
        <v>0</v>
      </c>
      <c r="K104" s="343"/>
      <c r="L104" s="343"/>
      <c r="M104" s="343"/>
      <c r="N104" s="343"/>
      <c r="O104" s="343"/>
      <c r="P104" s="344">
        <f t="shared" si="3"/>
        <v>0</v>
      </c>
    </row>
    <row r="105" spans="1:16" x14ac:dyDescent="0.25">
      <c r="A105" s="342" t="s">
        <v>362</v>
      </c>
      <c r="B105" s="343"/>
      <c r="C105" s="343"/>
      <c r="D105" s="343"/>
      <c r="E105" s="343"/>
      <c r="F105" s="343"/>
      <c r="G105" s="343"/>
      <c r="H105" s="343"/>
      <c r="I105" s="343"/>
      <c r="J105" s="344">
        <f t="shared" si="4"/>
        <v>0</v>
      </c>
      <c r="K105" s="343"/>
      <c r="L105" s="343"/>
      <c r="M105" s="343"/>
      <c r="N105" s="343"/>
      <c r="O105" s="343"/>
      <c r="P105" s="344">
        <f t="shared" si="3"/>
        <v>0</v>
      </c>
    </row>
    <row r="106" spans="1:16" x14ac:dyDescent="0.25">
      <c r="A106" s="342" t="s">
        <v>363</v>
      </c>
      <c r="B106" s="343"/>
      <c r="C106" s="343"/>
      <c r="D106" s="343"/>
      <c r="E106" s="343"/>
      <c r="F106" s="343"/>
      <c r="G106" s="343"/>
      <c r="H106" s="343"/>
      <c r="I106" s="343"/>
      <c r="J106" s="344">
        <f t="shared" si="4"/>
        <v>0</v>
      </c>
      <c r="K106" s="343"/>
      <c r="L106" s="343"/>
      <c r="M106" s="343"/>
      <c r="N106" s="343"/>
      <c r="O106" s="343"/>
      <c r="P106" s="344">
        <f t="shared" si="3"/>
        <v>0</v>
      </c>
    </row>
    <row r="107" spans="1:16" x14ac:dyDescent="0.25">
      <c r="A107" s="342" t="s">
        <v>364</v>
      </c>
      <c r="B107" s="343"/>
      <c r="C107" s="343"/>
      <c r="D107" s="343"/>
      <c r="E107" s="343"/>
      <c r="F107" s="343"/>
      <c r="G107" s="343"/>
      <c r="H107" s="343"/>
      <c r="I107" s="343"/>
      <c r="J107" s="344">
        <f t="shared" si="4"/>
        <v>0</v>
      </c>
      <c r="K107" s="343"/>
      <c r="L107" s="343"/>
      <c r="M107" s="343"/>
      <c r="N107" s="343"/>
      <c r="O107" s="343"/>
      <c r="P107" s="344">
        <f t="shared" si="3"/>
        <v>0</v>
      </c>
    </row>
    <row r="108" spans="1:16" x14ac:dyDescent="0.25">
      <c r="A108" s="342" t="s">
        <v>365</v>
      </c>
      <c r="B108" s="343"/>
      <c r="C108" s="343"/>
      <c r="D108" s="343"/>
      <c r="E108" s="343"/>
      <c r="F108" s="343"/>
      <c r="G108" s="343"/>
      <c r="H108" s="343"/>
      <c r="I108" s="343"/>
      <c r="J108" s="344">
        <f t="shared" si="4"/>
        <v>0</v>
      </c>
      <c r="K108" s="343"/>
      <c r="L108" s="343"/>
      <c r="M108" s="343"/>
      <c r="N108" s="343"/>
      <c r="O108" s="343"/>
      <c r="P108" s="344">
        <f t="shared" si="3"/>
        <v>0</v>
      </c>
    </row>
    <row r="109" spans="1:16" x14ac:dyDescent="0.25">
      <c r="A109" s="342" t="s">
        <v>366</v>
      </c>
      <c r="B109" s="343"/>
      <c r="C109" s="343"/>
      <c r="D109" s="343"/>
      <c r="E109" s="343"/>
      <c r="F109" s="343"/>
      <c r="G109" s="343"/>
      <c r="H109" s="343"/>
      <c r="I109" s="343"/>
      <c r="J109" s="344">
        <f t="shared" si="4"/>
        <v>0</v>
      </c>
      <c r="K109" s="343"/>
      <c r="L109" s="343"/>
      <c r="M109" s="343"/>
      <c r="N109" s="343"/>
      <c r="O109" s="343"/>
      <c r="P109" s="344">
        <f t="shared" si="3"/>
        <v>0</v>
      </c>
    </row>
    <row r="110" spans="1:16" x14ac:dyDescent="0.25">
      <c r="A110" s="342" t="s">
        <v>307</v>
      </c>
      <c r="B110" s="343"/>
      <c r="C110" s="343"/>
      <c r="D110" s="343"/>
      <c r="E110" s="343"/>
      <c r="F110" s="343"/>
      <c r="G110" s="343"/>
      <c r="H110" s="343"/>
      <c r="I110" s="343"/>
      <c r="J110" s="344">
        <f t="shared" si="4"/>
        <v>0</v>
      </c>
      <c r="K110" s="343"/>
      <c r="L110" s="343"/>
      <c r="M110" s="343"/>
      <c r="N110" s="343"/>
      <c r="O110" s="343"/>
      <c r="P110" s="344">
        <f t="shared" si="3"/>
        <v>0</v>
      </c>
    </row>
    <row r="111" spans="1:16" x14ac:dyDescent="0.25">
      <c r="A111" s="342" t="s">
        <v>308</v>
      </c>
      <c r="B111" s="343"/>
      <c r="C111" s="343"/>
      <c r="D111" s="343"/>
      <c r="E111" s="343"/>
      <c r="F111" s="343"/>
      <c r="G111" s="343"/>
      <c r="H111" s="343"/>
      <c r="I111" s="343"/>
      <c r="J111" s="344">
        <f t="shared" si="4"/>
        <v>0</v>
      </c>
      <c r="K111" s="343"/>
      <c r="L111" s="343"/>
      <c r="M111" s="343"/>
      <c r="N111" s="343"/>
      <c r="O111" s="343"/>
      <c r="P111" s="344">
        <f t="shared" si="3"/>
        <v>0</v>
      </c>
    </row>
    <row r="112" spans="1:16" x14ac:dyDescent="0.25">
      <c r="A112" s="342" t="s">
        <v>367</v>
      </c>
      <c r="B112" s="343"/>
      <c r="C112" s="343"/>
      <c r="D112" s="343"/>
      <c r="E112" s="343"/>
      <c r="F112" s="343"/>
      <c r="G112" s="343"/>
      <c r="H112" s="343"/>
      <c r="I112" s="343"/>
      <c r="J112" s="344">
        <f t="shared" ref="J112:J134" si="5">SUM(B112:I112)</f>
        <v>0</v>
      </c>
      <c r="K112" s="343"/>
      <c r="L112" s="343"/>
      <c r="M112" s="343"/>
      <c r="N112" s="343"/>
      <c r="O112" s="343"/>
      <c r="P112" s="344">
        <f t="shared" ref="P112:P134" si="6">+J112+K112+L112+M112+N112+O112</f>
        <v>0</v>
      </c>
    </row>
    <row r="113" spans="1:16" x14ac:dyDescent="0.25">
      <c r="A113" s="342" t="s">
        <v>368</v>
      </c>
      <c r="B113" s="343"/>
      <c r="C113" s="343"/>
      <c r="D113" s="343"/>
      <c r="E113" s="343"/>
      <c r="F113" s="343"/>
      <c r="G113" s="343"/>
      <c r="H113" s="343"/>
      <c r="I113" s="343"/>
      <c r="J113" s="344">
        <f t="shared" si="5"/>
        <v>0</v>
      </c>
      <c r="K113" s="343"/>
      <c r="L113" s="343"/>
      <c r="M113" s="343"/>
      <c r="N113" s="343"/>
      <c r="O113" s="343"/>
      <c r="P113" s="344">
        <f t="shared" si="6"/>
        <v>0</v>
      </c>
    </row>
    <row r="114" spans="1:16" x14ac:dyDescent="0.25">
      <c r="A114" s="342" t="s">
        <v>369</v>
      </c>
      <c r="B114" s="343"/>
      <c r="C114" s="343"/>
      <c r="D114" s="343"/>
      <c r="E114" s="343"/>
      <c r="F114" s="343"/>
      <c r="G114" s="343"/>
      <c r="H114" s="343"/>
      <c r="I114" s="343"/>
      <c r="J114" s="344">
        <f t="shared" si="5"/>
        <v>0</v>
      </c>
      <c r="K114" s="343"/>
      <c r="L114" s="343"/>
      <c r="M114" s="343"/>
      <c r="N114" s="343"/>
      <c r="O114" s="343"/>
      <c r="P114" s="344">
        <f t="shared" si="6"/>
        <v>0</v>
      </c>
    </row>
    <row r="115" spans="1:16" x14ac:dyDescent="0.25">
      <c r="A115" s="342" t="s">
        <v>309</v>
      </c>
      <c r="B115" s="343"/>
      <c r="C115" s="343"/>
      <c r="D115" s="343"/>
      <c r="E115" s="343"/>
      <c r="F115" s="343"/>
      <c r="G115" s="343"/>
      <c r="H115" s="343"/>
      <c r="I115" s="343"/>
      <c r="J115" s="344">
        <f t="shared" si="5"/>
        <v>0</v>
      </c>
      <c r="K115" s="343"/>
      <c r="L115" s="343"/>
      <c r="M115" s="343"/>
      <c r="N115" s="343"/>
      <c r="O115" s="343"/>
      <c r="P115" s="344">
        <f t="shared" si="6"/>
        <v>0</v>
      </c>
    </row>
    <row r="116" spans="1:16" x14ac:dyDescent="0.25">
      <c r="A116" s="342" t="s">
        <v>310</v>
      </c>
      <c r="B116" s="343"/>
      <c r="C116" s="343"/>
      <c r="D116" s="343"/>
      <c r="E116" s="343"/>
      <c r="F116" s="343"/>
      <c r="G116" s="343"/>
      <c r="H116" s="343"/>
      <c r="I116" s="343"/>
      <c r="J116" s="344">
        <f t="shared" si="5"/>
        <v>0</v>
      </c>
      <c r="K116" s="343"/>
      <c r="L116" s="343"/>
      <c r="M116" s="343"/>
      <c r="N116" s="343"/>
      <c r="O116" s="343"/>
      <c r="P116" s="344">
        <f t="shared" si="6"/>
        <v>0</v>
      </c>
    </row>
    <row r="117" spans="1:16" x14ac:dyDescent="0.25">
      <c r="A117" s="342" t="s">
        <v>370</v>
      </c>
      <c r="B117" s="343"/>
      <c r="C117" s="343"/>
      <c r="D117" s="343"/>
      <c r="E117" s="343"/>
      <c r="F117" s="343"/>
      <c r="G117" s="343"/>
      <c r="H117" s="343"/>
      <c r="I117" s="343"/>
      <c r="J117" s="344">
        <f t="shared" si="5"/>
        <v>0</v>
      </c>
      <c r="K117" s="343"/>
      <c r="L117" s="343"/>
      <c r="M117" s="343"/>
      <c r="N117" s="343"/>
      <c r="O117" s="343"/>
      <c r="P117" s="344">
        <f t="shared" si="6"/>
        <v>0</v>
      </c>
    </row>
    <row r="118" spans="1:16" x14ac:dyDescent="0.25">
      <c r="A118" s="342" t="s">
        <v>371</v>
      </c>
      <c r="B118" s="343"/>
      <c r="C118" s="343"/>
      <c r="D118" s="343"/>
      <c r="E118" s="343"/>
      <c r="F118" s="343"/>
      <c r="G118" s="343"/>
      <c r="H118" s="343"/>
      <c r="I118" s="343"/>
      <c r="J118" s="344">
        <f t="shared" si="5"/>
        <v>0</v>
      </c>
      <c r="K118" s="343"/>
      <c r="L118" s="343"/>
      <c r="M118" s="343"/>
      <c r="N118" s="343"/>
      <c r="O118" s="343"/>
      <c r="P118" s="344">
        <f t="shared" si="6"/>
        <v>0</v>
      </c>
    </row>
    <row r="119" spans="1:16" x14ac:dyDescent="0.25">
      <c r="A119" s="342" t="s">
        <v>372</v>
      </c>
      <c r="B119" s="343"/>
      <c r="C119" s="343"/>
      <c r="D119" s="343"/>
      <c r="E119" s="343"/>
      <c r="F119" s="343"/>
      <c r="G119" s="343"/>
      <c r="H119" s="343"/>
      <c r="I119" s="343"/>
      <c r="J119" s="344">
        <f t="shared" si="5"/>
        <v>0</v>
      </c>
      <c r="K119" s="343"/>
      <c r="L119" s="343"/>
      <c r="M119" s="343"/>
      <c r="N119" s="343"/>
      <c r="O119" s="343"/>
      <c r="P119" s="344">
        <f t="shared" si="6"/>
        <v>0</v>
      </c>
    </row>
    <row r="120" spans="1:16" x14ac:dyDescent="0.25">
      <c r="A120" s="342" t="s">
        <v>373</v>
      </c>
      <c r="B120" s="343"/>
      <c r="C120" s="343"/>
      <c r="D120" s="343"/>
      <c r="E120" s="343"/>
      <c r="F120" s="343"/>
      <c r="G120" s="343"/>
      <c r="H120" s="343"/>
      <c r="I120" s="343"/>
      <c r="J120" s="344">
        <f t="shared" si="5"/>
        <v>0</v>
      </c>
      <c r="K120" s="343"/>
      <c r="L120" s="343"/>
      <c r="M120" s="343"/>
      <c r="N120" s="343"/>
      <c r="O120" s="343"/>
      <c r="P120" s="344">
        <f t="shared" si="6"/>
        <v>0</v>
      </c>
    </row>
    <row r="121" spans="1:16" x14ac:dyDescent="0.25">
      <c r="A121" s="342" t="s">
        <v>374</v>
      </c>
      <c r="B121" s="343"/>
      <c r="C121" s="343"/>
      <c r="D121" s="343"/>
      <c r="E121" s="343"/>
      <c r="F121" s="343"/>
      <c r="G121" s="343"/>
      <c r="H121" s="343"/>
      <c r="I121" s="343"/>
      <c r="J121" s="344">
        <f t="shared" si="5"/>
        <v>0</v>
      </c>
      <c r="K121" s="343"/>
      <c r="L121" s="343"/>
      <c r="M121" s="343"/>
      <c r="N121" s="343"/>
      <c r="O121" s="343"/>
      <c r="P121" s="344">
        <f t="shared" si="6"/>
        <v>0</v>
      </c>
    </row>
    <row r="122" spans="1:16" x14ac:dyDescent="0.25">
      <c r="A122" s="342" t="s">
        <v>375</v>
      </c>
      <c r="B122" s="343"/>
      <c r="C122" s="343"/>
      <c r="D122" s="343"/>
      <c r="E122" s="343"/>
      <c r="F122" s="343"/>
      <c r="G122" s="343"/>
      <c r="H122" s="343"/>
      <c r="I122" s="343"/>
      <c r="J122" s="344">
        <f t="shared" si="5"/>
        <v>0</v>
      </c>
      <c r="K122" s="343"/>
      <c r="L122" s="343"/>
      <c r="M122" s="343"/>
      <c r="N122" s="343"/>
      <c r="O122" s="343"/>
      <c r="P122" s="344">
        <f t="shared" si="6"/>
        <v>0</v>
      </c>
    </row>
    <row r="123" spans="1:16" x14ac:dyDescent="0.25">
      <c r="A123" s="342" t="s">
        <v>376</v>
      </c>
      <c r="B123" s="343"/>
      <c r="C123" s="343"/>
      <c r="D123" s="343"/>
      <c r="E123" s="343"/>
      <c r="F123" s="343"/>
      <c r="G123" s="343"/>
      <c r="H123" s="343"/>
      <c r="I123" s="343"/>
      <c r="J123" s="344">
        <f t="shared" si="5"/>
        <v>0</v>
      </c>
      <c r="K123" s="343"/>
      <c r="L123" s="343"/>
      <c r="M123" s="343"/>
      <c r="N123" s="343"/>
      <c r="O123" s="343"/>
      <c r="P123" s="344">
        <f t="shared" si="6"/>
        <v>0</v>
      </c>
    </row>
    <row r="124" spans="1:16" x14ac:dyDescent="0.25">
      <c r="A124" s="342" t="s">
        <v>377</v>
      </c>
      <c r="B124" s="343"/>
      <c r="C124" s="343"/>
      <c r="D124" s="343"/>
      <c r="E124" s="343"/>
      <c r="F124" s="343"/>
      <c r="G124" s="343"/>
      <c r="H124" s="343"/>
      <c r="I124" s="343"/>
      <c r="J124" s="344">
        <f t="shared" si="5"/>
        <v>0</v>
      </c>
      <c r="K124" s="343"/>
      <c r="L124" s="343"/>
      <c r="M124" s="343"/>
      <c r="N124" s="343"/>
      <c r="O124" s="343"/>
      <c r="P124" s="344">
        <f t="shared" si="6"/>
        <v>0</v>
      </c>
    </row>
    <row r="125" spans="1:16" x14ac:dyDescent="0.25">
      <c r="A125" s="342" t="s">
        <v>311</v>
      </c>
      <c r="B125" s="343"/>
      <c r="C125" s="343"/>
      <c r="D125" s="343"/>
      <c r="E125" s="343"/>
      <c r="F125" s="343"/>
      <c r="G125" s="343"/>
      <c r="H125" s="343"/>
      <c r="I125" s="343"/>
      <c r="J125" s="344">
        <f t="shared" si="5"/>
        <v>0</v>
      </c>
      <c r="K125" s="343"/>
      <c r="L125" s="343"/>
      <c r="M125" s="343"/>
      <c r="N125" s="343"/>
      <c r="O125" s="343"/>
      <c r="P125" s="344">
        <f t="shared" si="6"/>
        <v>0</v>
      </c>
    </row>
    <row r="126" spans="1:16" x14ac:dyDescent="0.25">
      <c r="A126" s="342" t="s">
        <v>312</v>
      </c>
      <c r="B126" s="343"/>
      <c r="C126" s="343"/>
      <c r="D126" s="343"/>
      <c r="E126" s="343"/>
      <c r="F126" s="343"/>
      <c r="G126" s="343"/>
      <c r="H126" s="343"/>
      <c r="I126" s="343"/>
      <c r="J126" s="344">
        <f t="shared" si="5"/>
        <v>0</v>
      </c>
      <c r="K126" s="343"/>
      <c r="L126" s="343"/>
      <c r="M126" s="343"/>
      <c r="N126" s="343"/>
      <c r="O126" s="343"/>
      <c r="P126" s="344">
        <f t="shared" si="6"/>
        <v>0</v>
      </c>
    </row>
    <row r="127" spans="1:16" x14ac:dyDescent="0.25">
      <c r="A127" s="342" t="s">
        <v>378</v>
      </c>
      <c r="B127" s="343"/>
      <c r="C127" s="343"/>
      <c r="D127" s="343"/>
      <c r="E127" s="343"/>
      <c r="F127" s="343"/>
      <c r="G127" s="343"/>
      <c r="H127" s="343"/>
      <c r="I127" s="343"/>
      <c r="J127" s="344">
        <f t="shared" si="5"/>
        <v>0</v>
      </c>
      <c r="K127" s="343"/>
      <c r="L127" s="343"/>
      <c r="M127" s="343"/>
      <c r="N127" s="343"/>
      <c r="O127" s="343"/>
      <c r="P127" s="344">
        <f t="shared" si="6"/>
        <v>0</v>
      </c>
    </row>
    <row r="128" spans="1:16" x14ac:dyDescent="0.25">
      <c r="A128" s="342" t="s">
        <v>313</v>
      </c>
      <c r="B128" s="343"/>
      <c r="C128" s="343"/>
      <c r="D128" s="343"/>
      <c r="E128" s="343"/>
      <c r="F128" s="343"/>
      <c r="G128" s="343"/>
      <c r="H128" s="343"/>
      <c r="I128" s="343"/>
      <c r="J128" s="344">
        <f t="shared" si="5"/>
        <v>0</v>
      </c>
      <c r="K128" s="343"/>
      <c r="L128" s="343"/>
      <c r="M128" s="343"/>
      <c r="N128" s="343"/>
      <c r="O128" s="343"/>
      <c r="P128" s="344">
        <f t="shared" si="6"/>
        <v>0</v>
      </c>
    </row>
    <row r="129" spans="1:16" x14ac:dyDescent="0.25">
      <c r="A129" s="342" t="s">
        <v>379</v>
      </c>
      <c r="B129" s="343"/>
      <c r="C129" s="343"/>
      <c r="D129" s="343"/>
      <c r="E129" s="343"/>
      <c r="F129" s="343"/>
      <c r="G129" s="343"/>
      <c r="H129" s="343"/>
      <c r="I129" s="343"/>
      <c r="J129" s="344">
        <f t="shared" si="5"/>
        <v>0</v>
      </c>
      <c r="K129" s="343"/>
      <c r="L129" s="343"/>
      <c r="M129" s="343"/>
      <c r="N129" s="343"/>
      <c r="O129" s="343"/>
      <c r="P129" s="344">
        <f t="shared" si="6"/>
        <v>0</v>
      </c>
    </row>
    <row r="130" spans="1:16" x14ac:dyDescent="0.25">
      <c r="A130" s="342" t="s">
        <v>380</v>
      </c>
      <c r="B130" s="343"/>
      <c r="C130" s="343"/>
      <c r="D130" s="343"/>
      <c r="E130" s="343"/>
      <c r="F130" s="343"/>
      <c r="G130" s="343"/>
      <c r="H130" s="343"/>
      <c r="I130" s="343"/>
      <c r="J130" s="344">
        <f t="shared" si="5"/>
        <v>0</v>
      </c>
      <c r="K130" s="343"/>
      <c r="L130" s="343"/>
      <c r="M130" s="343"/>
      <c r="N130" s="343"/>
      <c r="O130" s="343"/>
      <c r="P130" s="344">
        <f t="shared" si="6"/>
        <v>0</v>
      </c>
    </row>
    <row r="131" spans="1:16" x14ac:dyDescent="0.25">
      <c r="A131" s="342" t="s">
        <v>381</v>
      </c>
      <c r="B131" s="343"/>
      <c r="C131" s="343"/>
      <c r="D131" s="343"/>
      <c r="E131" s="343"/>
      <c r="F131" s="343"/>
      <c r="G131" s="343"/>
      <c r="H131" s="343"/>
      <c r="I131" s="343"/>
      <c r="J131" s="344">
        <f t="shared" si="5"/>
        <v>0</v>
      </c>
      <c r="K131" s="343"/>
      <c r="L131" s="343"/>
      <c r="M131" s="343"/>
      <c r="N131" s="343"/>
      <c r="O131" s="343"/>
      <c r="P131" s="344">
        <f t="shared" si="6"/>
        <v>0</v>
      </c>
    </row>
    <row r="132" spans="1:16" x14ac:dyDescent="0.25">
      <c r="A132" s="342" t="s">
        <v>382</v>
      </c>
      <c r="B132" s="343"/>
      <c r="C132" s="343"/>
      <c r="D132" s="343"/>
      <c r="E132" s="343"/>
      <c r="F132" s="343"/>
      <c r="G132" s="343"/>
      <c r="H132" s="343"/>
      <c r="I132" s="343"/>
      <c r="J132" s="344">
        <f t="shared" si="5"/>
        <v>0</v>
      </c>
      <c r="K132" s="343"/>
      <c r="L132" s="343"/>
      <c r="M132" s="343"/>
      <c r="N132" s="343"/>
      <c r="O132" s="343"/>
      <c r="P132" s="344">
        <f t="shared" si="6"/>
        <v>0</v>
      </c>
    </row>
    <row r="133" spans="1:16" x14ac:dyDescent="0.25">
      <c r="A133" s="342" t="s">
        <v>383</v>
      </c>
      <c r="B133" s="343"/>
      <c r="C133" s="343"/>
      <c r="D133" s="343"/>
      <c r="E133" s="343"/>
      <c r="F133" s="343"/>
      <c r="G133" s="343"/>
      <c r="H133" s="343"/>
      <c r="I133" s="343"/>
      <c r="J133" s="344">
        <f t="shared" si="5"/>
        <v>0</v>
      </c>
      <c r="K133" s="343"/>
      <c r="L133" s="343"/>
      <c r="M133" s="343"/>
      <c r="N133" s="343"/>
      <c r="O133" s="343"/>
      <c r="P133" s="344">
        <f t="shared" si="6"/>
        <v>0</v>
      </c>
    </row>
    <row r="134" spans="1:16" x14ac:dyDescent="0.25">
      <c r="A134" s="342" t="s">
        <v>314</v>
      </c>
      <c r="B134" s="343"/>
      <c r="C134" s="343"/>
      <c r="D134" s="343"/>
      <c r="E134" s="343"/>
      <c r="F134" s="343"/>
      <c r="G134" s="343"/>
      <c r="H134" s="343"/>
      <c r="I134" s="343"/>
      <c r="J134" s="344">
        <f t="shared" si="5"/>
        <v>0</v>
      </c>
      <c r="K134" s="343"/>
      <c r="L134" s="343"/>
      <c r="M134" s="343"/>
      <c r="N134" s="343"/>
      <c r="O134" s="343"/>
      <c r="P134" s="344">
        <f t="shared" si="6"/>
        <v>0</v>
      </c>
    </row>
    <row r="135" spans="1:16" ht="15.75" thickBot="1" x14ac:dyDescent="0.3">
      <c r="A135" s="345" t="s">
        <v>209</v>
      </c>
      <c r="B135" s="346">
        <f>SUM(B8:B134)</f>
        <v>0</v>
      </c>
      <c r="C135" s="346">
        <f t="shared" ref="C135:P135" si="7">SUM(C8:C134)</f>
        <v>0</v>
      </c>
      <c r="D135" s="346">
        <f t="shared" si="7"/>
        <v>0</v>
      </c>
      <c r="E135" s="346">
        <f t="shared" si="7"/>
        <v>0</v>
      </c>
      <c r="F135" s="346">
        <f t="shared" si="7"/>
        <v>0</v>
      </c>
      <c r="G135" s="346">
        <f t="shared" si="7"/>
        <v>0</v>
      </c>
      <c r="H135" s="346">
        <f t="shared" si="7"/>
        <v>0</v>
      </c>
      <c r="I135" s="346">
        <f t="shared" si="7"/>
        <v>0</v>
      </c>
      <c r="J135" s="346">
        <f t="shared" si="7"/>
        <v>0</v>
      </c>
      <c r="K135" s="346">
        <f t="shared" si="7"/>
        <v>0</v>
      </c>
      <c r="L135" s="346">
        <f t="shared" si="7"/>
        <v>0</v>
      </c>
      <c r="M135" s="346">
        <f t="shared" si="7"/>
        <v>0</v>
      </c>
      <c r="N135" s="346">
        <f t="shared" si="7"/>
        <v>0</v>
      </c>
      <c r="O135" s="346">
        <f t="shared" si="7"/>
        <v>0</v>
      </c>
      <c r="P135" s="346">
        <f t="shared" si="7"/>
        <v>0</v>
      </c>
    </row>
    <row r="136" spans="1:16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zoomScale="80" zoomScaleNormal="80" workbookViewId="0">
      <selection activeCell="A3" sqref="A3"/>
    </sheetView>
  </sheetViews>
  <sheetFormatPr baseColWidth="10" defaultRowHeight="15" x14ac:dyDescent="0.25"/>
  <cols>
    <col min="1" max="1" width="40.140625" style="326" bestFit="1" customWidth="1"/>
    <col min="2" max="2" width="12.85546875" style="326" bestFit="1" customWidth="1"/>
    <col min="3" max="3" width="23.42578125" style="326" bestFit="1" customWidth="1"/>
    <col min="4" max="4" width="21" style="326" bestFit="1" customWidth="1"/>
    <col min="5" max="5" width="20.140625" style="326" bestFit="1" customWidth="1"/>
    <col min="6" max="6" width="14.28515625" style="326" bestFit="1" customWidth="1"/>
    <col min="7" max="7" width="13.42578125" style="326" bestFit="1" customWidth="1"/>
    <col min="8" max="9" width="15.28515625" style="326" bestFit="1" customWidth="1"/>
    <col min="10" max="10" width="16.42578125" style="326" bestFit="1" customWidth="1"/>
    <col min="11" max="13" width="15.28515625" style="326" bestFit="1" customWidth="1"/>
    <col min="14" max="14" width="19" style="326" bestFit="1" customWidth="1"/>
    <col min="15" max="15" width="16.42578125" style="326" bestFit="1" customWidth="1"/>
    <col min="16" max="16" width="14.140625" style="326" bestFit="1" customWidth="1"/>
    <col min="17" max="256" width="10.85546875" style="326"/>
    <col min="257" max="257" width="40.140625" style="326" bestFit="1" customWidth="1"/>
    <col min="258" max="258" width="12.85546875" style="326" bestFit="1" customWidth="1"/>
    <col min="259" max="259" width="18.28515625" style="326" bestFit="1" customWidth="1"/>
    <col min="260" max="260" width="16.140625" style="326" bestFit="1" customWidth="1"/>
    <col min="261" max="261" width="15" style="326" bestFit="1" customWidth="1"/>
    <col min="262" max="263" width="10.7109375" style="326" bestFit="1" customWidth="1"/>
    <col min="264" max="265" width="15.85546875" style="326" bestFit="1" customWidth="1"/>
    <col min="266" max="266" width="13" style="326" bestFit="1" customWidth="1"/>
    <col min="267" max="269" width="15.85546875" style="326" bestFit="1" customWidth="1"/>
    <col min="270" max="270" width="19.140625" style="326" bestFit="1" customWidth="1"/>
    <col min="271" max="271" width="17.42578125" style="326" bestFit="1" customWidth="1"/>
    <col min="272" max="272" width="13" style="326" bestFit="1" customWidth="1"/>
    <col min="273" max="512" width="10.85546875" style="326"/>
    <col min="513" max="513" width="40.140625" style="326" bestFit="1" customWidth="1"/>
    <col min="514" max="514" width="12.85546875" style="326" bestFit="1" customWidth="1"/>
    <col min="515" max="515" width="18.28515625" style="326" bestFit="1" customWidth="1"/>
    <col min="516" max="516" width="16.140625" style="326" bestFit="1" customWidth="1"/>
    <col min="517" max="517" width="15" style="326" bestFit="1" customWidth="1"/>
    <col min="518" max="519" width="10.7109375" style="326" bestFit="1" customWidth="1"/>
    <col min="520" max="521" width="15.85546875" style="326" bestFit="1" customWidth="1"/>
    <col min="522" max="522" width="13" style="326" bestFit="1" customWidth="1"/>
    <col min="523" max="525" width="15.85546875" style="326" bestFit="1" customWidth="1"/>
    <col min="526" max="526" width="19.140625" style="326" bestFit="1" customWidth="1"/>
    <col min="527" max="527" width="17.42578125" style="326" bestFit="1" customWidth="1"/>
    <col min="528" max="528" width="13" style="326" bestFit="1" customWidth="1"/>
    <col min="529" max="768" width="10.85546875" style="326"/>
    <col min="769" max="769" width="40.140625" style="326" bestFit="1" customWidth="1"/>
    <col min="770" max="770" width="12.85546875" style="326" bestFit="1" customWidth="1"/>
    <col min="771" max="771" width="18.28515625" style="326" bestFit="1" customWidth="1"/>
    <col min="772" max="772" width="16.140625" style="326" bestFit="1" customWidth="1"/>
    <col min="773" max="773" width="15" style="326" bestFit="1" customWidth="1"/>
    <col min="774" max="775" width="10.7109375" style="326" bestFit="1" customWidth="1"/>
    <col min="776" max="777" width="15.85546875" style="326" bestFit="1" customWidth="1"/>
    <col min="778" max="778" width="13" style="326" bestFit="1" customWidth="1"/>
    <col min="779" max="781" width="15.85546875" style="326" bestFit="1" customWidth="1"/>
    <col min="782" max="782" width="19.140625" style="326" bestFit="1" customWidth="1"/>
    <col min="783" max="783" width="17.42578125" style="326" bestFit="1" customWidth="1"/>
    <col min="784" max="784" width="13" style="326" bestFit="1" customWidth="1"/>
    <col min="785" max="1024" width="10.85546875" style="326"/>
    <col min="1025" max="1025" width="40.140625" style="326" bestFit="1" customWidth="1"/>
    <col min="1026" max="1026" width="12.85546875" style="326" bestFit="1" customWidth="1"/>
    <col min="1027" max="1027" width="18.28515625" style="326" bestFit="1" customWidth="1"/>
    <col min="1028" max="1028" width="16.140625" style="326" bestFit="1" customWidth="1"/>
    <col min="1029" max="1029" width="15" style="326" bestFit="1" customWidth="1"/>
    <col min="1030" max="1031" width="10.7109375" style="326" bestFit="1" customWidth="1"/>
    <col min="1032" max="1033" width="15.85546875" style="326" bestFit="1" customWidth="1"/>
    <col min="1034" max="1034" width="13" style="326" bestFit="1" customWidth="1"/>
    <col min="1035" max="1037" width="15.85546875" style="326" bestFit="1" customWidth="1"/>
    <col min="1038" max="1038" width="19.140625" style="326" bestFit="1" customWidth="1"/>
    <col min="1039" max="1039" width="17.42578125" style="326" bestFit="1" customWidth="1"/>
    <col min="1040" max="1040" width="13" style="326" bestFit="1" customWidth="1"/>
    <col min="1041" max="1280" width="10.85546875" style="326"/>
    <col min="1281" max="1281" width="40.140625" style="326" bestFit="1" customWidth="1"/>
    <col min="1282" max="1282" width="12.85546875" style="326" bestFit="1" customWidth="1"/>
    <col min="1283" max="1283" width="18.28515625" style="326" bestFit="1" customWidth="1"/>
    <col min="1284" max="1284" width="16.140625" style="326" bestFit="1" customWidth="1"/>
    <col min="1285" max="1285" width="15" style="326" bestFit="1" customWidth="1"/>
    <col min="1286" max="1287" width="10.7109375" style="326" bestFit="1" customWidth="1"/>
    <col min="1288" max="1289" width="15.85546875" style="326" bestFit="1" customWidth="1"/>
    <col min="1290" max="1290" width="13" style="326" bestFit="1" customWidth="1"/>
    <col min="1291" max="1293" width="15.85546875" style="326" bestFit="1" customWidth="1"/>
    <col min="1294" max="1294" width="19.140625" style="326" bestFit="1" customWidth="1"/>
    <col min="1295" max="1295" width="17.42578125" style="326" bestFit="1" customWidth="1"/>
    <col min="1296" max="1296" width="13" style="326" bestFit="1" customWidth="1"/>
    <col min="1297" max="1536" width="10.85546875" style="326"/>
    <col min="1537" max="1537" width="40.140625" style="326" bestFit="1" customWidth="1"/>
    <col min="1538" max="1538" width="12.85546875" style="326" bestFit="1" customWidth="1"/>
    <col min="1539" max="1539" width="18.28515625" style="326" bestFit="1" customWidth="1"/>
    <col min="1540" max="1540" width="16.140625" style="326" bestFit="1" customWidth="1"/>
    <col min="1541" max="1541" width="15" style="326" bestFit="1" customWidth="1"/>
    <col min="1542" max="1543" width="10.7109375" style="326" bestFit="1" customWidth="1"/>
    <col min="1544" max="1545" width="15.85546875" style="326" bestFit="1" customWidth="1"/>
    <col min="1546" max="1546" width="13" style="326" bestFit="1" customWidth="1"/>
    <col min="1547" max="1549" width="15.85546875" style="326" bestFit="1" customWidth="1"/>
    <col min="1550" max="1550" width="19.140625" style="326" bestFit="1" customWidth="1"/>
    <col min="1551" max="1551" width="17.42578125" style="326" bestFit="1" customWidth="1"/>
    <col min="1552" max="1552" width="13" style="326" bestFit="1" customWidth="1"/>
    <col min="1553" max="1792" width="10.85546875" style="326"/>
    <col min="1793" max="1793" width="40.140625" style="326" bestFit="1" customWidth="1"/>
    <col min="1794" max="1794" width="12.85546875" style="326" bestFit="1" customWidth="1"/>
    <col min="1795" max="1795" width="18.28515625" style="326" bestFit="1" customWidth="1"/>
    <col min="1796" max="1796" width="16.140625" style="326" bestFit="1" customWidth="1"/>
    <col min="1797" max="1797" width="15" style="326" bestFit="1" customWidth="1"/>
    <col min="1798" max="1799" width="10.7109375" style="326" bestFit="1" customWidth="1"/>
    <col min="1800" max="1801" width="15.85546875" style="326" bestFit="1" customWidth="1"/>
    <col min="1802" max="1802" width="13" style="326" bestFit="1" customWidth="1"/>
    <col min="1803" max="1805" width="15.85546875" style="326" bestFit="1" customWidth="1"/>
    <col min="1806" max="1806" width="19.140625" style="326" bestFit="1" customWidth="1"/>
    <col min="1807" max="1807" width="17.42578125" style="326" bestFit="1" customWidth="1"/>
    <col min="1808" max="1808" width="13" style="326" bestFit="1" customWidth="1"/>
    <col min="1809" max="2048" width="10.85546875" style="326"/>
    <col min="2049" max="2049" width="40.140625" style="326" bestFit="1" customWidth="1"/>
    <col min="2050" max="2050" width="12.85546875" style="326" bestFit="1" customWidth="1"/>
    <col min="2051" max="2051" width="18.28515625" style="326" bestFit="1" customWidth="1"/>
    <col min="2052" max="2052" width="16.140625" style="326" bestFit="1" customWidth="1"/>
    <col min="2053" max="2053" width="15" style="326" bestFit="1" customWidth="1"/>
    <col min="2054" max="2055" width="10.7109375" style="326" bestFit="1" customWidth="1"/>
    <col min="2056" max="2057" width="15.85546875" style="326" bestFit="1" customWidth="1"/>
    <col min="2058" max="2058" width="13" style="326" bestFit="1" customWidth="1"/>
    <col min="2059" max="2061" width="15.85546875" style="326" bestFit="1" customWidth="1"/>
    <col min="2062" max="2062" width="19.140625" style="326" bestFit="1" customWidth="1"/>
    <col min="2063" max="2063" width="17.42578125" style="326" bestFit="1" customWidth="1"/>
    <col min="2064" max="2064" width="13" style="326" bestFit="1" customWidth="1"/>
    <col min="2065" max="2304" width="10.85546875" style="326"/>
    <col min="2305" max="2305" width="40.140625" style="326" bestFit="1" customWidth="1"/>
    <col min="2306" max="2306" width="12.85546875" style="326" bestFit="1" customWidth="1"/>
    <col min="2307" max="2307" width="18.28515625" style="326" bestFit="1" customWidth="1"/>
    <col min="2308" max="2308" width="16.140625" style="326" bestFit="1" customWidth="1"/>
    <col min="2309" max="2309" width="15" style="326" bestFit="1" customWidth="1"/>
    <col min="2310" max="2311" width="10.7109375" style="326" bestFit="1" customWidth="1"/>
    <col min="2312" max="2313" width="15.85546875" style="326" bestFit="1" customWidth="1"/>
    <col min="2314" max="2314" width="13" style="326" bestFit="1" customWidth="1"/>
    <col min="2315" max="2317" width="15.85546875" style="326" bestFit="1" customWidth="1"/>
    <col min="2318" max="2318" width="19.140625" style="326" bestFit="1" customWidth="1"/>
    <col min="2319" max="2319" width="17.42578125" style="326" bestFit="1" customWidth="1"/>
    <col min="2320" max="2320" width="13" style="326" bestFit="1" customWidth="1"/>
    <col min="2321" max="2560" width="10.85546875" style="326"/>
    <col min="2561" max="2561" width="40.140625" style="326" bestFit="1" customWidth="1"/>
    <col min="2562" max="2562" width="12.85546875" style="326" bestFit="1" customWidth="1"/>
    <col min="2563" max="2563" width="18.28515625" style="326" bestFit="1" customWidth="1"/>
    <col min="2564" max="2564" width="16.140625" style="326" bestFit="1" customWidth="1"/>
    <col min="2565" max="2565" width="15" style="326" bestFit="1" customWidth="1"/>
    <col min="2566" max="2567" width="10.7109375" style="326" bestFit="1" customWidth="1"/>
    <col min="2568" max="2569" width="15.85546875" style="326" bestFit="1" customWidth="1"/>
    <col min="2570" max="2570" width="13" style="326" bestFit="1" customWidth="1"/>
    <col min="2571" max="2573" width="15.85546875" style="326" bestFit="1" customWidth="1"/>
    <col min="2574" max="2574" width="19.140625" style="326" bestFit="1" customWidth="1"/>
    <col min="2575" max="2575" width="17.42578125" style="326" bestFit="1" customWidth="1"/>
    <col min="2576" max="2576" width="13" style="326" bestFit="1" customWidth="1"/>
    <col min="2577" max="2816" width="10.85546875" style="326"/>
    <col min="2817" max="2817" width="40.140625" style="326" bestFit="1" customWidth="1"/>
    <col min="2818" max="2818" width="12.85546875" style="326" bestFit="1" customWidth="1"/>
    <col min="2819" max="2819" width="18.28515625" style="326" bestFit="1" customWidth="1"/>
    <col min="2820" max="2820" width="16.140625" style="326" bestFit="1" customWidth="1"/>
    <col min="2821" max="2821" width="15" style="326" bestFit="1" customWidth="1"/>
    <col min="2822" max="2823" width="10.7109375" style="326" bestFit="1" customWidth="1"/>
    <col min="2824" max="2825" width="15.85546875" style="326" bestFit="1" customWidth="1"/>
    <col min="2826" max="2826" width="13" style="326" bestFit="1" customWidth="1"/>
    <col min="2827" max="2829" width="15.85546875" style="326" bestFit="1" customWidth="1"/>
    <col min="2830" max="2830" width="19.140625" style="326" bestFit="1" customWidth="1"/>
    <col min="2831" max="2831" width="17.42578125" style="326" bestFit="1" customWidth="1"/>
    <col min="2832" max="2832" width="13" style="326" bestFit="1" customWidth="1"/>
    <col min="2833" max="3072" width="10.85546875" style="326"/>
    <col min="3073" max="3073" width="40.140625" style="326" bestFit="1" customWidth="1"/>
    <col min="3074" max="3074" width="12.85546875" style="326" bestFit="1" customWidth="1"/>
    <col min="3075" max="3075" width="18.28515625" style="326" bestFit="1" customWidth="1"/>
    <col min="3076" max="3076" width="16.140625" style="326" bestFit="1" customWidth="1"/>
    <col min="3077" max="3077" width="15" style="326" bestFit="1" customWidth="1"/>
    <col min="3078" max="3079" width="10.7109375" style="326" bestFit="1" customWidth="1"/>
    <col min="3080" max="3081" width="15.85546875" style="326" bestFit="1" customWidth="1"/>
    <col min="3082" max="3082" width="13" style="326" bestFit="1" customWidth="1"/>
    <col min="3083" max="3085" width="15.85546875" style="326" bestFit="1" customWidth="1"/>
    <col min="3086" max="3086" width="19.140625" style="326" bestFit="1" customWidth="1"/>
    <col min="3087" max="3087" width="17.42578125" style="326" bestFit="1" customWidth="1"/>
    <col min="3088" max="3088" width="13" style="326" bestFit="1" customWidth="1"/>
    <col min="3089" max="3328" width="10.85546875" style="326"/>
    <col min="3329" max="3329" width="40.140625" style="326" bestFit="1" customWidth="1"/>
    <col min="3330" max="3330" width="12.85546875" style="326" bestFit="1" customWidth="1"/>
    <col min="3331" max="3331" width="18.28515625" style="326" bestFit="1" customWidth="1"/>
    <col min="3332" max="3332" width="16.140625" style="326" bestFit="1" customWidth="1"/>
    <col min="3333" max="3333" width="15" style="326" bestFit="1" customWidth="1"/>
    <col min="3334" max="3335" width="10.7109375" style="326" bestFit="1" customWidth="1"/>
    <col min="3336" max="3337" width="15.85546875" style="326" bestFit="1" customWidth="1"/>
    <col min="3338" max="3338" width="13" style="326" bestFit="1" customWidth="1"/>
    <col min="3339" max="3341" width="15.85546875" style="326" bestFit="1" customWidth="1"/>
    <col min="3342" max="3342" width="19.140625" style="326" bestFit="1" customWidth="1"/>
    <col min="3343" max="3343" width="17.42578125" style="326" bestFit="1" customWidth="1"/>
    <col min="3344" max="3344" width="13" style="326" bestFit="1" customWidth="1"/>
    <col min="3345" max="3584" width="10.85546875" style="326"/>
    <col min="3585" max="3585" width="40.140625" style="326" bestFit="1" customWidth="1"/>
    <col min="3586" max="3586" width="12.85546875" style="326" bestFit="1" customWidth="1"/>
    <col min="3587" max="3587" width="18.28515625" style="326" bestFit="1" customWidth="1"/>
    <col min="3588" max="3588" width="16.140625" style="326" bestFit="1" customWidth="1"/>
    <col min="3589" max="3589" width="15" style="326" bestFit="1" customWidth="1"/>
    <col min="3590" max="3591" width="10.7109375" style="326" bestFit="1" customWidth="1"/>
    <col min="3592" max="3593" width="15.85546875" style="326" bestFit="1" customWidth="1"/>
    <col min="3594" max="3594" width="13" style="326" bestFit="1" customWidth="1"/>
    <col min="3595" max="3597" width="15.85546875" style="326" bestFit="1" customWidth="1"/>
    <col min="3598" max="3598" width="19.140625" style="326" bestFit="1" customWidth="1"/>
    <col min="3599" max="3599" width="17.42578125" style="326" bestFit="1" customWidth="1"/>
    <col min="3600" max="3600" width="13" style="326" bestFit="1" customWidth="1"/>
    <col min="3601" max="3840" width="10.85546875" style="326"/>
    <col min="3841" max="3841" width="40.140625" style="326" bestFit="1" customWidth="1"/>
    <col min="3842" max="3842" width="12.85546875" style="326" bestFit="1" customWidth="1"/>
    <col min="3843" max="3843" width="18.28515625" style="326" bestFit="1" customWidth="1"/>
    <col min="3844" max="3844" width="16.140625" style="326" bestFit="1" customWidth="1"/>
    <col min="3845" max="3845" width="15" style="326" bestFit="1" customWidth="1"/>
    <col min="3846" max="3847" width="10.7109375" style="326" bestFit="1" customWidth="1"/>
    <col min="3848" max="3849" width="15.85546875" style="326" bestFit="1" customWidth="1"/>
    <col min="3850" max="3850" width="13" style="326" bestFit="1" customWidth="1"/>
    <col min="3851" max="3853" width="15.85546875" style="326" bestFit="1" customWidth="1"/>
    <col min="3854" max="3854" width="19.140625" style="326" bestFit="1" customWidth="1"/>
    <col min="3855" max="3855" width="17.42578125" style="326" bestFit="1" customWidth="1"/>
    <col min="3856" max="3856" width="13" style="326" bestFit="1" customWidth="1"/>
    <col min="3857" max="4096" width="10.85546875" style="326"/>
    <col min="4097" max="4097" width="40.140625" style="326" bestFit="1" customWidth="1"/>
    <col min="4098" max="4098" width="12.85546875" style="326" bestFit="1" customWidth="1"/>
    <col min="4099" max="4099" width="18.28515625" style="326" bestFit="1" customWidth="1"/>
    <col min="4100" max="4100" width="16.140625" style="326" bestFit="1" customWidth="1"/>
    <col min="4101" max="4101" width="15" style="326" bestFit="1" customWidth="1"/>
    <col min="4102" max="4103" width="10.7109375" style="326" bestFit="1" customWidth="1"/>
    <col min="4104" max="4105" width="15.85546875" style="326" bestFit="1" customWidth="1"/>
    <col min="4106" max="4106" width="13" style="326" bestFit="1" customWidth="1"/>
    <col min="4107" max="4109" width="15.85546875" style="326" bestFit="1" customWidth="1"/>
    <col min="4110" max="4110" width="19.140625" style="326" bestFit="1" customWidth="1"/>
    <col min="4111" max="4111" width="17.42578125" style="326" bestFit="1" customWidth="1"/>
    <col min="4112" max="4112" width="13" style="326" bestFit="1" customWidth="1"/>
    <col min="4113" max="4352" width="10.85546875" style="326"/>
    <col min="4353" max="4353" width="40.140625" style="326" bestFit="1" customWidth="1"/>
    <col min="4354" max="4354" width="12.85546875" style="326" bestFit="1" customWidth="1"/>
    <col min="4355" max="4355" width="18.28515625" style="326" bestFit="1" customWidth="1"/>
    <col min="4356" max="4356" width="16.140625" style="326" bestFit="1" customWidth="1"/>
    <col min="4357" max="4357" width="15" style="326" bestFit="1" customWidth="1"/>
    <col min="4358" max="4359" width="10.7109375" style="326" bestFit="1" customWidth="1"/>
    <col min="4360" max="4361" width="15.85546875" style="326" bestFit="1" customWidth="1"/>
    <col min="4362" max="4362" width="13" style="326" bestFit="1" customWidth="1"/>
    <col min="4363" max="4365" width="15.85546875" style="326" bestFit="1" customWidth="1"/>
    <col min="4366" max="4366" width="19.140625" style="326" bestFit="1" customWidth="1"/>
    <col min="4367" max="4367" width="17.42578125" style="326" bestFit="1" customWidth="1"/>
    <col min="4368" max="4368" width="13" style="326" bestFit="1" customWidth="1"/>
    <col min="4369" max="4608" width="10.85546875" style="326"/>
    <col min="4609" max="4609" width="40.140625" style="326" bestFit="1" customWidth="1"/>
    <col min="4610" max="4610" width="12.85546875" style="326" bestFit="1" customWidth="1"/>
    <col min="4611" max="4611" width="18.28515625" style="326" bestFit="1" customWidth="1"/>
    <col min="4612" max="4612" width="16.140625" style="326" bestFit="1" customWidth="1"/>
    <col min="4613" max="4613" width="15" style="326" bestFit="1" customWidth="1"/>
    <col min="4614" max="4615" width="10.7109375" style="326" bestFit="1" customWidth="1"/>
    <col min="4616" max="4617" width="15.85546875" style="326" bestFit="1" customWidth="1"/>
    <col min="4618" max="4618" width="13" style="326" bestFit="1" customWidth="1"/>
    <col min="4619" max="4621" width="15.85546875" style="326" bestFit="1" customWidth="1"/>
    <col min="4622" max="4622" width="19.140625" style="326" bestFit="1" customWidth="1"/>
    <col min="4623" max="4623" width="17.42578125" style="326" bestFit="1" customWidth="1"/>
    <col min="4624" max="4624" width="13" style="326" bestFit="1" customWidth="1"/>
    <col min="4625" max="4864" width="10.85546875" style="326"/>
    <col min="4865" max="4865" width="40.140625" style="326" bestFit="1" customWidth="1"/>
    <col min="4866" max="4866" width="12.85546875" style="326" bestFit="1" customWidth="1"/>
    <col min="4867" max="4867" width="18.28515625" style="326" bestFit="1" customWidth="1"/>
    <col min="4868" max="4868" width="16.140625" style="326" bestFit="1" customWidth="1"/>
    <col min="4869" max="4869" width="15" style="326" bestFit="1" customWidth="1"/>
    <col min="4870" max="4871" width="10.7109375" style="326" bestFit="1" customWidth="1"/>
    <col min="4872" max="4873" width="15.85546875" style="326" bestFit="1" customWidth="1"/>
    <col min="4874" max="4874" width="13" style="326" bestFit="1" customWidth="1"/>
    <col min="4875" max="4877" width="15.85546875" style="326" bestFit="1" customWidth="1"/>
    <col min="4878" max="4878" width="19.140625" style="326" bestFit="1" customWidth="1"/>
    <col min="4879" max="4879" width="17.42578125" style="326" bestFit="1" customWidth="1"/>
    <col min="4880" max="4880" width="13" style="326" bestFit="1" customWidth="1"/>
    <col min="4881" max="5120" width="10.85546875" style="326"/>
    <col min="5121" max="5121" width="40.140625" style="326" bestFit="1" customWidth="1"/>
    <col min="5122" max="5122" width="12.85546875" style="326" bestFit="1" customWidth="1"/>
    <col min="5123" max="5123" width="18.28515625" style="326" bestFit="1" customWidth="1"/>
    <col min="5124" max="5124" width="16.140625" style="326" bestFit="1" customWidth="1"/>
    <col min="5125" max="5125" width="15" style="326" bestFit="1" customWidth="1"/>
    <col min="5126" max="5127" width="10.7109375" style="326" bestFit="1" customWidth="1"/>
    <col min="5128" max="5129" width="15.85546875" style="326" bestFit="1" customWidth="1"/>
    <col min="5130" max="5130" width="13" style="326" bestFit="1" customWidth="1"/>
    <col min="5131" max="5133" width="15.85546875" style="326" bestFit="1" customWidth="1"/>
    <col min="5134" max="5134" width="19.140625" style="326" bestFit="1" customWidth="1"/>
    <col min="5135" max="5135" width="17.42578125" style="326" bestFit="1" customWidth="1"/>
    <col min="5136" max="5136" width="13" style="326" bestFit="1" customWidth="1"/>
    <col min="5137" max="5376" width="10.85546875" style="326"/>
    <col min="5377" max="5377" width="40.140625" style="326" bestFit="1" customWidth="1"/>
    <col min="5378" max="5378" width="12.85546875" style="326" bestFit="1" customWidth="1"/>
    <col min="5379" max="5379" width="18.28515625" style="326" bestFit="1" customWidth="1"/>
    <col min="5380" max="5380" width="16.140625" style="326" bestFit="1" customWidth="1"/>
    <col min="5381" max="5381" width="15" style="326" bestFit="1" customWidth="1"/>
    <col min="5382" max="5383" width="10.7109375" style="326" bestFit="1" customWidth="1"/>
    <col min="5384" max="5385" width="15.85546875" style="326" bestFit="1" customWidth="1"/>
    <col min="5386" max="5386" width="13" style="326" bestFit="1" customWidth="1"/>
    <col min="5387" max="5389" width="15.85546875" style="326" bestFit="1" customWidth="1"/>
    <col min="5390" max="5390" width="19.140625" style="326" bestFit="1" customWidth="1"/>
    <col min="5391" max="5391" width="17.42578125" style="326" bestFit="1" customWidth="1"/>
    <col min="5392" max="5392" width="13" style="326" bestFit="1" customWidth="1"/>
    <col min="5393" max="5632" width="10.85546875" style="326"/>
    <col min="5633" max="5633" width="40.140625" style="326" bestFit="1" customWidth="1"/>
    <col min="5634" max="5634" width="12.85546875" style="326" bestFit="1" customWidth="1"/>
    <col min="5635" max="5635" width="18.28515625" style="326" bestFit="1" customWidth="1"/>
    <col min="5636" max="5636" width="16.140625" style="326" bestFit="1" customWidth="1"/>
    <col min="5637" max="5637" width="15" style="326" bestFit="1" customWidth="1"/>
    <col min="5638" max="5639" width="10.7109375" style="326" bestFit="1" customWidth="1"/>
    <col min="5640" max="5641" width="15.85546875" style="326" bestFit="1" customWidth="1"/>
    <col min="5642" max="5642" width="13" style="326" bestFit="1" customWidth="1"/>
    <col min="5643" max="5645" width="15.85546875" style="326" bestFit="1" customWidth="1"/>
    <col min="5646" max="5646" width="19.140625" style="326" bestFit="1" customWidth="1"/>
    <col min="5647" max="5647" width="17.42578125" style="326" bestFit="1" customWidth="1"/>
    <col min="5648" max="5648" width="13" style="326" bestFit="1" customWidth="1"/>
    <col min="5649" max="5888" width="10.85546875" style="326"/>
    <col min="5889" max="5889" width="40.140625" style="326" bestFit="1" customWidth="1"/>
    <col min="5890" max="5890" width="12.85546875" style="326" bestFit="1" customWidth="1"/>
    <col min="5891" max="5891" width="18.28515625" style="326" bestFit="1" customWidth="1"/>
    <col min="5892" max="5892" width="16.140625" style="326" bestFit="1" customWidth="1"/>
    <col min="5893" max="5893" width="15" style="326" bestFit="1" customWidth="1"/>
    <col min="5894" max="5895" width="10.7109375" style="326" bestFit="1" customWidth="1"/>
    <col min="5896" max="5897" width="15.85546875" style="326" bestFit="1" customWidth="1"/>
    <col min="5898" max="5898" width="13" style="326" bestFit="1" customWidth="1"/>
    <col min="5899" max="5901" width="15.85546875" style="326" bestFit="1" customWidth="1"/>
    <col min="5902" max="5902" width="19.140625" style="326" bestFit="1" customWidth="1"/>
    <col min="5903" max="5903" width="17.42578125" style="326" bestFit="1" customWidth="1"/>
    <col min="5904" max="5904" width="13" style="326" bestFit="1" customWidth="1"/>
    <col min="5905" max="6144" width="10.85546875" style="326"/>
    <col min="6145" max="6145" width="40.140625" style="326" bestFit="1" customWidth="1"/>
    <col min="6146" max="6146" width="12.85546875" style="326" bestFit="1" customWidth="1"/>
    <col min="6147" max="6147" width="18.28515625" style="326" bestFit="1" customWidth="1"/>
    <col min="6148" max="6148" width="16.140625" style="326" bestFit="1" customWidth="1"/>
    <col min="6149" max="6149" width="15" style="326" bestFit="1" customWidth="1"/>
    <col min="6150" max="6151" width="10.7109375" style="326" bestFit="1" customWidth="1"/>
    <col min="6152" max="6153" width="15.85546875" style="326" bestFit="1" customWidth="1"/>
    <col min="6154" max="6154" width="13" style="326" bestFit="1" customWidth="1"/>
    <col min="6155" max="6157" width="15.85546875" style="326" bestFit="1" customWidth="1"/>
    <col min="6158" max="6158" width="19.140625" style="326" bestFit="1" customWidth="1"/>
    <col min="6159" max="6159" width="17.42578125" style="326" bestFit="1" customWidth="1"/>
    <col min="6160" max="6160" width="13" style="326" bestFit="1" customWidth="1"/>
    <col min="6161" max="6400" width="10.85546875" style="326"/>
    <col min="6401" max="6401" width="40.140625" style="326" bestFit="1" customWidth="1"/>
    <col min="6402" max="6402" width="12.85546875" style="326" bestFit="1" customWidth="1"/>
    <col min="6403" max="6403" width="18.28515625" style="326" bestFit="1" customWidth="1"/>
    <col min="6404" max="6404" width="16.140625" style="326" bestFit="1" customWidth="1"/>
    <col min="6405" max="6405" width="15" style="326" bestFit="1" customWidth="1"/>
    <col min="6406" max="6407" width="10.7109375" style="326" bestFit="1" customWidth="1"/>
    <col min="6408" max="6409" width="15.85546875" style="326" bestFit="1" customWidth="1"/>
    <col min="6410" max="6410" width="13" style="326" bestFit="1" customWidth="1"/>
    <col min="6411" max="6413" width="15.85546875" style="326" bestFit="1" customWidth="1"/>
    <col min="6414" max="6414" width="19.140625" style="326" bestFit="1" customWidth="1"/>
    <col min="6415" max="6415" width="17.42578125" style="326" bestFit="1" customWidth="1"/>
    <col min="6416" max="6416" width="13" style="326" bestFit="1" customWidth="1"/>
    <col min="6417" max="6656" width="10.85546875" style="326"/>
    <col min="6657" max="6657" width="40.140625" style="326" bestFit="1" customWidth="1"/>
    <col min="6658" max="6658" width="12.85546875" style="326" bestFit="1" customWidth="1"/>
    <col min="6659" max="6659" width="18.28515625" style="326" bestFit="1" customWidth="1"/>
    <col min="6660" max="6660" width="16.140625" style="326" bestFit="1" customWidth="1"/>
    <col min="6661" max="6661" width="15" style="326" bestFit="1" customWidth="1"/>
    <col min="6662" max="6663" width="10.7109375" style="326" bestFit="1" customWidth="1"/>
    <col min="6664" max="6665" width="15.85546875" style="326" bestFit="1" customWidth="1"/>
    <col min="6666" max="6666" width="13" style="326" bestFit="1" customWidth="1"/>
    <col min="6667" max="6669" width="15.85546875" style="326" bestFit="1" customWidth="1"/>
    <col min="6670" max="6670" width="19.140625" style="326" bestFit="1" customWidth="1"/>
    <col min="6671" max="6671" width="17.42578125" style="326" bestFit="1" customWidth="1"/>
    <col min="6672" max="6672" width="13" style="326" bestFit="1" customWidth="1"/>
    <col min="6673" max="6912" width="10.85546875" style="326"/>
    <col min="6913" max="6913" width="40.140625" style="326" bestFit="1" customWidth="1"/>
    <col min="6914" max="6914" width="12.85546875" style="326" bestFit="1" customWidth="1"/>
    <col min="6915" max="6915" width="18.28515625" style="326" bestFit="1" customWidth="1"/>
    <col min="6916" max="6916" width="16.140625" style="326" bestFit="1" customWidth="1"/>
    <col min="6917" max="6917" width="15" style="326" bestFit="1" customWidth="1"/>
    <col min="6918" max="6919" width="10.7109375" style="326" bestFit="1" customWidth="1"/>
    <col min="6920" max="6921" width="15.85546875" style="326" bestFit="1" customWidth="1"/>
    <col min="6922" max="6922" width="13" style="326" bestFit="1" customWidth="1"/>
    <col min="6923" max="6925" width="15.85546875" style="326" bestFit="1" customWidth="1"/>
    <col min="6926" max="6926" width="19.140625" style="326" bestFit="1" customWidth="1"/>
    <col min="6927" max="6927" width="17.42578125" style="326" bestFit="1" customWidth="1"/>
    <col min="6928" max="6928" width="13" style="326" bestFit="1" customWidth="1"/>
    <col min="6929" max="7168" width="10.85546875" style="326"/>
    <col min="7169" max="7169" width="40.140625" style="326" bestFit="1" customWidth="1"/>
    <col min="7170" max="7170" width="12.85546875" style="326" bestFit="1" customWidth="1"/>
    <col min="7171" max="7171" width="18.28515625" style="326" bestFit="1" customWidth="1"/>
    <col min="7172" max="7172" width="16.140625" style="326" bestFit="1" customWidth="1"/>
    <col min="7173" max="7173" width="15" style="326" bestFit="1" customWidth="1"/>
    <col min="7174" max="7175" width="10.7109375" style="326" bestFit="1" customWidth="1"/>
    <col min="7176" max="7177" width="15.85546875" style="326" bestFit="1" customWidth="1"/>
    <col min="7178" max="7178" width="13" style="326" bestFit="1" customWidth="1"/>
    <col min="7179" max="7181" width="15.85546875" style="326" bestFit="1" customWidth="1"/>
    <col min="7182" max="7182" width="19.140625" style="326" bestFit="1" customWidth="1"/>
    <col min="7183" max="7183" width="17.42578125" style="326" bestFit="1" customWidth="1"/>
    <col min="7184" max="7184" width="13" style="326" bestFit="1" customWidth="1"/>
    <col min="7185" max="7424" width="10.85546875" style="326"/>
    <col min="7425" max="7425" width="40.140625" style="326" bestFit="1" customWidth="1"/>
    <col min="7426" max="7426" width="12.85546875" style="326" bestFit="1" customWidth="1"/>
    <col min="7427" max="7427" width="18.28515625" style="326" bestFit="1" customWidth="1"/>
    <col min="7428" max="7428" width="16.140625" style="326" bestFit="1" customWidth="1"/>
    <col min="7429" max="7429" width="15" style="326" bestFit="1" customWidth="1"/>
    <col min="7430" max="7431" width="10.7109375" style="326" bestFit="1" customWidth="1"/>
    <col min="7432" max="7433" width="15.85546875" style="326" bestFit="1" customWidth="1"/>
    <col min="7434" max="7434" width="13" style="326" bestFit="1" customWidth="1"/>
    <col min="7435" max="7437" width="15.85546875" style="326" bestFit="1" customWidth="1"/>
    <col min="7438" max="7438" width="19.140625" style="326" bestFit="1" customWidth="1"/>
    <col min="7439" max="7439" width="17.42578125" style="326" bestFit="1" customWidth="1"/>
    <col min="7440" max="7440" width="13" style="326" bestFit="1" customWidth="1"/>
    <col min="7441" max="7680" width="10.85546875" style="326"/>
    <col min="7681" max="7681" width="40.140625" style="326" bestFit="1" customWidth="1"/>
    <col min="7682" max="7682" width="12.85546875" style="326" bestFit="1" customWidth="1"/>
    <col min="7683" max="7683" width="18.28515625" style="326" bestFit="1" customWidth="1"/>
    <col min="7684" max="7684" width="16.140625" style="326" bestFit="1" customWidth="1"/>
    <col min="7685" max="7685" width="15" style="326" bestFit="1" customWidth="1"/>
    <col min="7686" max="7687" width="10.7109375" style="326" bestFit="1" customWidth="1"/>
    <col min="7688" max="7689" width="15.85546875" style="326" bestFit="1" customWidth="1"/>
    <col min="7690" max="7690" width="13" style="326" bestFit="1" customWidth="1"/>
    <col min="7691" max="7693" width="15.85546875" style="326" bestFit="1" customWidth="1"/>
    <col min="7694" max="7694" width="19.140625" style="326" bestFit="1" customWidth="1"/>
    <col min="7695" max="7695" width="17.42578125" style="326" bestFit="1" customWidth="1"/>
    <col min="7696" max="7696" width="13" style="326" bestFit="1" customWidth="1"/>
    <col min="7697" max="7936" width="10.85546875" style="326"/>
    <col min="7937" max="7937" width="40.140625" style="326" bestFit="1" customWidth="1"/>
    <col min="7938" max="7938" width="12.85546875" style="326" bestFit="1" customWidth="1"/>
    <col min="7939" max="7939" width="18.28515625" style="326" bestFit="1" customWidth="1"/>
    <col min="7940" max="7940" width="16.140625" style="326" bestFit="1" customWidth="1"/>
    <col min="7941" max="7941" width="15" style="326" bestFit="1" customWidth="1"/>
    <col min="7942" max="7943" width="10.7109375" style="326" bestFit="1" customWidth="1"/>
    <col min="7944" max="7945" width="15.85546875" style="326" bestFit="1" customWidth="1"/>
    <col min="7946" max="7946" width="13" style="326" bestFit="1" customWidth="1"/>
    <col min="7947" max="7949" width="15.85546875" style="326" bestFit="1" customWidth="1"/>
    <col min="7950" max="7950" width="19.140625" style="326" bestFit="1" customWidth="1"/>
    <col min="7951" max="7951" width="17.42578125" style="326" bestFit="1" customWidth="1"/>
    <col min="7952" max="7952" width="13" style="326" bestFit="1" customWidth="1"/>
    <col min="7953" max="8192" width="10.85546875" style="326"/>
    <col min="8193" max="8193" width="40.140625" style="326" bestFit="1" customWidth="1"/>
    <col min="8194" max="8194" width="12.85546875" style="326" bestFit="1" customWidth="1"/>
    <col min="8195" max="8195" width="18.28515625" style="326" bestFit="1" customWidth="1"/>
    <col min="8196" max="8196" width="16.140625" style="326" bestFit="1" customWidth="1"/>
    <col min="8197" max="8197" width="15" style="326" bestFit="1" customWidth="1"/>
    <col min="8198" max="8199" width="10.7109375" style="326" bestFit="1" customWidth="1"/>
    <col min="8200" max="8201" width="15.85546875" style="326" bestFit="1" customWidth="1"/>
    <col min="8202" max="8202" width="13" style="326" bestFit="1" customWidth="1"/>
    <col min="8203" max="8205" width="15.85546875" style="326" bestFit="1" customWidth="1"/>
    <col min="8206" max="8206" width="19.140625" style="326" bestFit="1" customWidth="1"/>
    <col min="8207" max="8207" width="17.42578125" style="326" bestFit="1" customWidth="1"/>
    <col min="8208" max="8208" width="13" style="326" bestFit="1" customWidth="1"/>
    <col min="8209" max="8448" width="10.85546875" style="326"/>
    <col min="8449" max="8449" width="40.140625" style="326" bestFit="1" customWidth="1"/>
    <col min="8450" max="8450" width="12.85546875" style="326" bestFit="1" customWidth="1"/>
    <col min="8451" max="8451" width="18.28515625" style="326" bestFit="1" customWidth="1"/>
    <col min="8452" max="8452" width="16.140625" style="326" bestFit="1" customWidth="1"/>
    <col min="8453" max="8453" width="15" style="326" bestFit="1" customWidth="1"/>
    <col min="8454" max="8455" width="10.7109375" style="326" bestFit="1" customWidth="1"/>
    <col min="8456" max="8457" width="15.85546875" style="326" bestFit="1" customWidth="1"/>
    <col min="8458" max="8458" width="13" style="326" bestFit="1" customWidth="1"/>
    <col min="8459" max="8461" width="15.85546875" style="326" bestFit="1" customWidth="1"/>
    <col min="8462" max="8462" width="19.140625" style="326" bestFit="1" customWidth="1"/>
    <col min="8463" max="8463" width="17.42578125" style="326" bestFit="1" customWidth="1"/>
    <col min="8464" max="8464" width="13" style="326" bestFit="1" customWidth="1"/>
    <col min="8465" max="8704" width="10.85546875" style="326"/>
    <col min="8705" max="8705" width="40.140625" style="326" bestFit="1" customWidth="1"/>
    <col min="8706" max="8706" width="12.85546875" style="326" bestFit="1" customWidth="1"/>
    <col min="8707" max="8707" width="18.28515625" style="326" bestFit="1" customWidth="1"/>
    <col min="8708" max="8708" width="16.140625" style="326" bestFit="1" customWidth="1"/>
    <col min="8709" max="8709" width="15" style="326" bestFit="1" customWidth="1"/>
    <col min="8710" max="8711" width="10.7109375" style="326" bestFit="1" customWidth="1"/>
    <col min="8712" max="8713" width="15.85546875" style="326" bestFit="1" customWidth="1"/>
    <col min="8714" max="8714" width="13" style="326" bestFit="1" customWidth="1"/>
    <col min="8715" max="8717" width="15.85546875" style="326" bestFit="1" customWidth="1"/>
    <col min="8718" max="8718" width="19.140625" style="326" bestFit="1" customWidth="1"/>
    <col min="8719" max="8719" width="17.42578125" style="326" bestFit="1" customWidth="1"/>
    <col min="8720" max="8720" width="13" style="326" bestFit="1" customWidth="1"/>
    <col min="8721" max="8960" width="10.85546875" style="326"/>
    <col min="8961" max="8961" width="40.140625" style="326" bestFit="1" customWidth="1"/>
    <col min="8962" max="8962" width="12.85546875" style="326" bestFit="1" customWidth="1"/>
    <col min="8963" max="8963" width="18.28515625" style="326" bestFit="1" customWidth="1"/>
    <col min="8964" max="8964" width="16.140625" style="326" bestFit="1" customWidth="1"/>
    <col min="8965" max="8965" width="15" style="326" bestFit="1" customWidth="1"/>
    <col min="8966" max="8967" width="10.7109375" style="326" bestFit="1" customWidth="1"/>
    <col min="8968" max="8969" width="15.85546875" style="326" bestFit="1" customWidth="1"/>
    <col min="8970" max="8970" width="13" style="326" bestFit="1" customWidth="1"/>
    <col min="8971" max="8973" width="15.85546875" style="326" bestFit="1" customWidth="1"/>
    <col min="8974" max="8974" width="19.140625" style="326" bestFit="1" customWidth="1"/>
    <col min="8975" max="8975" width="17.42578125" style="326" bestFit="1" customWidth="1"/>
    <col min="8976" max="8976" width="13" style="326" bestFit="1" customWidth="1"/>
    <col min="8977" max="9216" width="10.85546875" style="326"/>
    <col min="9217" max="9217" width="40.140625" style="326" bestFit="1" customWidth="1"/>
    <col min="9218" max="9218" width="12.85546875" style="326" bestFit="1" customWidth="1"/>
    <col min="9219" max="9219" width="18.28515625" style="326" bestFit="1" customWidth="1"/>
    <col min="9220" max="9220" width="16.140625" style="326" bestFit="1" customWidth="1"/>
    <col min="9221" max="9221" width="15" style="326" bestFit="1" customWidth="1"/>
    <col min="9222" max="9223" width="10.7109375" style="326" bestFit="1" customWidth="1"/>
    <col min="9224" max="9225" width="15.85546875" style="326" bestFit="1" customWidth="1"/>
    <col min="9226" max="9226" width="13" style="326" bestFit="1" customWidth="1"/>
    <col min="9227" max="9229" width="15.85546875" style="326" bestFit="1" customWidth="1"/>
    <col min="9230" max="9230" width="19.140625" style="326" bestFit="1" customWidth="1"/>
    <col min="9231" max="9231" width="17.42578125" style="326" bestFit="1" customWidth="1"/>
    <col min="9232" max="9232" width="13" style="326" bestFit="1" customWidth="1"/>
    <col min="9233" max="9472" width="10.85546875" style="326"/>
    <col min="9473" max="9473" width="40.140625" style="326" bestFit="1" customWidth="1"/>
    <col min="9474" max="9474" width="12.85546875" style="326" bestFit="1" customWidth="1"/>
    <col min="9475" max="9475" width="18.28515625" style="326" bestFit="1" customWidth="1"/>
    <col min="9476" max="9476" width="16.140625" style="326" bestFit="1" customWidth="1"/>
    <col min="9477" max="9477" width="15" style="326" bestFit="1" customWidth="1"/>
    <col min="9478" max="9479" width="10.7109375" style="326" bestFit="1" customWidth="1"/>
    <col min="9480" max="9481" width="15.85546875" style="326" bestFit="1" customWidth="1"/>
    <col min="9482" max="9482" width="13" style="326" bestFit="1" customWidth="1"/>
    <col min="9483" max="9485" width="15.85546875" style="326" bestFit="1" customWidth="1"/>
    <col min="9486" max="9486" width="19.140625" style="326" bestFit="1" customWidth="1"/>
    <col min="9487" max="9487" width="17.42578125" style="326" bestFit="1" customWidth="1"/>
    <col min="9488" max="9488" width="13" style="326" bestFit="1" customWidth="1"/>
    <col min="9489" max="9728" width="10.85546875" style="326"/>
    <col min="9729" max="9729" width="40.140625" style="326" bestFit="1" customWidth="1"/>
    <col min="9730" max="9730" width="12.85546875" style="326" bestFit="1" customWidth="1"/>
    <col min="9731" max="9731" width="18.28515625" style="326" bestFit="1" customWidth="1"/>
    <col min="9732" max="9732" width="16.140625" style="326" bestFit="1" customWidth="1"/>
    <col min="9733" max="9733" width="15" style="326" bestFit="1" customWidth="1"/>
    <col min="9734" max="9735" width="10.7109375" style="326" bestFit="1" customWidth="1"/>
    <col min="9736" max="9737" width="15.85546875" style="326" bestFit="1" customWidth="1"/>
    <col min="9738" max="9738" width="13" style="326" bestFit="1" customWidth="1"/>
    <col min="9739" max="9741" width="15.85546875" style="326" bestFit="1" customWidth="1"/>
    <col min="9742" max="9742" width="19.140625" style="326" bestFit="1" customWidth="1"/>
    <col min="9743" max="9743" width="17.42578125" style="326" bestFit="1" customWidth="1"/>
    <col min="9744" max="9744" width="13" style="326" bestFit="1" customWidth="1"/>
    <col min="9745" max="9984" width="10.85546875" style="326"/>
    <col min="9985" max="9985" width="40.140625" style="326" bestFit="1" customWidth="1"/>
    <col min="9986" max="9986" width="12.85546875" style="326" bestFit="1" customWidth="1"/>
    <col min="9987" max="9987" width="18.28515625" style="326" bestFit="1" customWidth="1"/>
    <col min="9988" max="9988" width="16.140625" style="326" bestFit="1" customWidth="1"/>
    <col min="9989" max="9989" width="15" style="326" bestFit="1" customWidth="1"/>
    <col min="9990" max="9991" width="10.7109375" style="326" bestFit="1" customWidth="1"/>
    <col min="9992" max="9993" width="15.85546875" style="326" bestFit="1" customWidth="1"/>
    <col min="9994" max="9994" width="13" style="326" bestFit="1" customWidth="1"/>
    <col min="9995" max="9997" width="15.85546875" style="326" bestFit="1" customWidth="1"/>
    <col min="9998" max="9998" width="19.140625" style="326" bestFit="1" customWidth="1"/>
    <col min="9999" max="9999" width="17.42578125" style="326" bestFit="1" customWidth="1"/>
    <col min="10000" max="10000" width="13" style="326" bestFit="1" customWidth="1"/>
    <col min="10001" max="10240" width="10.85546875" style="326"/>
    <col min="10241" max="10241" width="40.140625" style="326" bestFit="1" customWidth="1"/>
    <col min="10242" max="10242" width="12.85546875" style="326" bestFit="1" customWidth="1"/>
    <col min="10243" max="10243" width="18.28515625" style="326" bestFit="1" customWidth="1"/>
    <col min="10244" max="10244" width="16.140625" style="326" bestFit="1" customWidth="1"/>
    <col min="10245" max="10245" width="15" style="326" bestFit="1" customWidth="1"/>
    <col min="10246" max="10247" width="10.7109375" style="326" bestFit="1" customWidth="1"/>
    <col min="10248" max="10249" width="15.85546875" style="326" bestFit="1" customWidth="1"/>
    <col min="10250" max="10250" width="13" style="326" bestFit="1" customWidth="1"/>
    <col min="10251" max="10253" width="15.85546875" style="326" bestFit="1" customWidth="1"/>
    <col min="10254" max="10254" width="19.140625" style="326" bestFit="1" customWidth="1"/>
    <col min="10255" max="10255" width="17.42578125" style="326" bestFit="1" customWidth="1"/>
    <col min="10256" max="10256" width="13" style="326" bestFit="1" customWidth="1"/>
    <col min="10257" max="10496" width="10.85546875" style="326"/>
    <col min="10497" max="10497" width="40.140625" style="326" bestFit="1" customWidth="1"/>
    <col min="10498" max="10498" width="12.85546875" style="326" bestFit="1" customWidth="1"/>
    <col min="10499" max="10499" width="18.28515625" style="326" bestFit="1" customWidth="1"/>
    <col min="10500" max="10500" width="16.140625" style="326" bestFit="1" customWidth="1"/>
    <col min="10501" max="10501" width="15" style="326" bestFit="1" customWidth="1"/>
    <col min="10502" max="10503" width="10.7109375" style="326" bestFit="1" customWidth="1"/>
    <col min="10504" max="10505" width="15.85546875" style="326" bestFit="1" customWidth="1"/>
    <col min="10506" max="10506" width="13" style="326" bestFit="1" customWidth="1"/>
    <col min="10507" max="10509" width="15.85546875" style="326" bestFit="1" customWidth="1"/>
    <col min="10510" max="10510" width="19.140625" style="326" bestFit="1" customWidth="1"/>
    <col min="10511" max="10511" width="17.42578125" style="326" bestFit="1" customWidth="1"/>
    <col min="10512" max="10512" width="13" style="326" bestFit="1" customWidth="1"/>
    <col min="10513" max="10752" width="10.85546875" style="326"/>
    <col min="10753" max="10753" width="40.140625" style="326" bestFit="1" customWidth="1"/>
    <col min="10754" max="10754" width="12.85546875" style="326" bestFit="1" customWidth="1"/>
    <col min="10755" max="10755" width="18.28515625" style="326" bestFit="1" customWidth="1"/>
    <col min="10756" max="10756" width="16.140625" style="326" bestFit="1" customWidth="1"/>
    <col min="10757" max="10757" width="15" style="326" bestFit="1" customWidth="1"/>
    <col min="10758" max="10759" width="10.7109375" style="326" bestFit="1" customWidth="1"/>
    <col min="10760" max="10761" width="15.85546875" style="326" bestFit="1" customWidth="1"/>
    <col min="10762" max="10762" width="13" style="326" bestFit="1" customWidth="1"/>
    <col min="10763" max="10765" width="15.85546875" style="326" bestFit="1" customWidth="1"/>
    <col min="10766" max="10766" width="19.140625" style="326" bestFit="1" customWidth="1"/>
    <col min="10767" max="10767" width="17.42578125" style="326" bestFit="1" customWidth="1"/>
    <col min="10768" max="10768" width="13" style="326" bestFit="1" customWidth="1"/>
    <col min="10769" max="11008" width="10.85546875" style="326"/>
    <col min="11009" max="11009" width="40.140625" style="326" bestFit="1" customWidth="1"/>
    <col min="11010" max="11010" width="12.85546875" style="326" bestFit="1" customWidth="1"/>
    <col min="11011" max="11011" width="18.28515625" style="326" bestFit="1" customWidth="1"/>
    <col min="11012" max="11012" width="16.140625" style="326" bestFit="1" customWidth="1"/>
    <col min="11013" max="11013" width="15" style="326" bestFit="1" customWidth="1"/>
    <col min="11014" max="11015" width="10.7109375" style="326" bestFit="1" customWidth="1"/>
    <col min="11016" max="11017" width="15.85546875" style="326" bestFit="1" customWidth="1"/>
    <col min="11018" max="11018" width="13" style="326" bestFit="1" customWidth="1"/>
    <col min="11019" max="11021" width="15.85546875" style="326" bestFit="1" customWidth="1"/>
    <col min="11022" max="11022" width="19.140625" style="326" bestFit="1" customWidth="1"/>
    <col min="11023" max="11023" width="17.42578125" style="326" bestFit="1" customWidth="1"/>
    <col min="11024" max="11024" width="13" style="326" bestFit="1" customWidth="1"/>
    <col min="11025" max="11264" width="10.85546875" style="326"/>
    <col min="11265" max="11265" width="40.140625" style="326" bestFit="1" customWidth="1"/>
    <col min="11266" max="11266" width="12.85546875" style="326" bestFit="1" customWidth="1"/>
    <col min="11267" max="11267" width="18.28515625" style="326" bestFit="1" customWidth="1"/>
    <col min="11268" max="11268" width="16.140625" style="326" bestFit="1" customWidth="1"/>
    <col min="11269" max="11269" width="15" style="326" bestFit="1" customWidth="1"/>
    <col min="11270" max="11271" width="10.7109375" style="326" bestFit="1" customWidth="1"/>
    <col min="11272" max="11273" width="15.85546875" style="326" bestFit="1" customWidth="1"/>
    <col min="11274" max="11274" width="13" style="326" bestFit="1" customWidth="1"/>
    <col min="11275" max="11277" width="15.85546875" style="326" bestFit="1" customWidth="1"/>
    <col min="11278" max="11278" width="19.140625" style="326" bestFit="1" customWidth="1"/>
    <col min="11279" max="11279" width="17.42578125" style="326" bestFit="1" customWidth="1"/>
    <col min="11280" max="11280" width="13" style="326" bestFit="1" customWidth="1"/>
    <col min="11281" max="11520" width="10.85546875" style="326"/>
    <col min="11521" max="11521" width="40.140625" style="326" bestFit="1" customWidth="1"/>
    <col min="11522" max="11522" width="12.85546875" style="326" bestFit="1" customWidth="1"/>
    <col min="11523" max="11523" width="18.28515625" style="326" bestFit="1" customWidth="1"/>
    <col min="11524" max="11524" width="16.140625" style="326" bestFit="1" customWidth="1"/>
    <col min="11525" max="11525" width="15" style="326" bestFit="1" customWidth="1"/>
    <col min="11526" max="11527" width="10.7109375" style="326" bestFit="1" customWidth="1"/>
    <col min="11528" max="11529" width="15.85546875" style="326" bestFit="1" customWidth="1"/>
    <col min="11530" max="11530" width="13" style="326" bestFit="1" customWidth="1"/>
    <col min="11531" max="11533" width="15.85546875" style="326" bestFit="1" customWidth="1"/>
    <col min="11534" max="11534" width="19.140625" style="326" bestFit="1" customWidth="1"/>
    <col min="11535" max="11535" width="17.42578125" style="326" bestFit="1" customWidth="1"/>
    <col min="11536" max="11536" width="13" style="326" bestFit="1" customWidth="1"/>
    <col min="11537" max="11776" width="10.85546875" style="326"/>
    <col min="11777" max="11777" width="40.140625" style="326" bestFit="1" customWidth="1"/>
    <col min="11778" max="11778" width="12.85546875" style="326" bestFit="1" customWidth="1"/>
    <col min="11779" max="11779" width="18.28515625" style="326" bestFit="1" customWidth="1"/>
    <col min="11780" max="11780" width="16.140625" style="326" bestFit="1" customWidth="1"/>
    <col min="11781" max="11781" width="15" style="326" bestFit="1" customWidth="1"/>
    <col min="11782" max="11783" width="10.7109375" style="326" bestFit="1" customWidth="1"/>
    <col min="11784" max="11785" width="15.85546875" style="326" bestFit="1" customWidth="1"/>
    <col min="11786" max="11786" width="13" style="326" bestFit="1" customWidth="1"/>
    <col min="11787" max="11789" width="15.85546875" style="326" bestFit="1" customWidth="1"/>
    <col min="11790" max="11790" width="19.140625" style="326" bestFit="1" customWidth="1"/>
    <col min="11791" max="11791" width="17.42578125" style="326" bestFit="1" customWidth="1"/>
    <col min="11792" max="11792" width="13" style="326" bestFit="1" customWidth="1"/>
    <col min="11793" max="12032" width="10.85546875" style="326"/>
    <col min="12033" max="12033" width="40.140625" style="326" bestFit="1" customWidth="1"/>
    <col min="12034" max="12034" width="12.85546875" style="326" bestFit="1" customWidth="1"/>
    <col min="12035" max="12035" width="18.28515625" style="326" bestFit="1" customWidth="1"/>
    <col min="12036" max="12036" width="16.140625" style="326" bestFit="1" customWidth="1"/>
    <col min="12037" max="12037" width="15" style="326" bestFit="1" customWidth="1"/>
    <col min="12038" max="12039" width="10.7109375" style="326" bestFit="1" customWidth="1"/>
    <col min="12040" max="12041" width="15.85546875" style="326" bestFit="1" customWidth="1"/>
    <col min="12042" max="12042" width="13" style="326" bestFit="1" customWidth="1"/>
    <col min="12043" max="12045" width="15.85546875" style="326" bestFit="1" customWidth="1"/>
    <col min="12046" max="12046" width="19.140625" style="326" bestFit="1" customWidth="1"/>
    <col min="12047" max="12047" width="17.42578125" style="326" bestFit="1" customWidth="1"/>
    <col min="12048" max="12048" width="13" style="326" bestFit="1" customWidth="1"/>
    <col min="12049" max="12288" width="10.85546875" style="326"/>
    <col min="12289" max="12289" width="40.140625" style="326" bestFit="1" customWidth="1"/>
    <col min="12290" max="12290" width="12.85546875" style="326" bestFit="1" customWidth="1"/>
    <col min="12291" max="12291" width="18.28515625" style="326" bestFit="1" customWidth="1"/>
    <col min="12292" max="12292" width="16.140625" style="326" bestFit="1" customWidth="1"/>
    <col min="12293" max="12293" width="15" style="326" bestFit="1" customWidth="1"/>
    <col min="12294" max="12295" width="10.7109375" style="326" bestFit="1" customWidth="1"/>
    <col min="12296" max="12297" width="15.85546875" style="326" bestFit="1" customWidth="1"/>
    <col min="12298" max="12298" width="13" style="326" bestFit="1" customWidth="1"/>
    <col min="12299" max="12301" width="15.85546875" style="326" bestFit="1" customWidth="1"/>
    <col min="12302" max="12302" width="19.140625" style="326" bestFit="1" customWidth="1"/>
    <col min="12303" max="12303" width="17.42578125" style="326" bestFit="1" customWidth="1"/>
    <col min="12304" max="12304" width="13" style="326" bestFit="1" customWidth="1"/>
    <col min="12305" max="12544" width="10.85546875" style="326"/>
    <col min="12545" max="12545" width="40.140625" style="326" bestFit="1" customWidth="1"/>
    <col min="12546" max="12546" width="12.85546875" style="326" bestFit="1" customWidth="1"/>
    <col min="12547" max="12547" width="18.28515625" style="326" bestFit="1" customWidth="1"/>
    <col min="12548" max="12548" width="16.140625" style="326" bestFit="1" customWidth="1"/>
    <col min="12549" max="12549" width="15" style="326" bestFit="1" customWidth="1"/>
    <col min="12550" max="12551" width="10.7109375" style="326" bestFit="1" customWidth="1"/>
    <col min="12552" max="12553" width="15.85546875" style="326" bestFit="1" customWidth="1"/>
    <col min="12554" max="12554" width="13" style="326" bestFit="1" customWidth="1"/>
    <col min="12555" max="12557" width="15.85546875" style="326" bestFit="1" customWidth="1"/>
    <col min="12558" max="12558" width="19.140625" style="326" bestFit="1" customWidth="1"/>
    <col min="12559" max="12559" width="17.42578125" style="326" bestFit="1" customWidth="1"/>
    <col min="12560" max="12560" width="13" style="326" bestFit="1" customWidth="1"/>
    <col min="12561" max="12800" width="10.85546875" style="326"/>
    <col min="12801" max="12801" width="40.140625" style="326" bestFit="1" customWidth="1"/>
    <col min="12802" max="12802" width="12.85546875" style="326" bestFit="1" customWidth="1"/>
    <col min="12803" max="12803" width="18.28515625" style="326" bestFit="1" customWidth="1"/>
    <col min="12804" max="12804" width="16.140625" style="326" bestFit="1" customWidth="1"/>
    <col min="12805" max="12805" width="15" style="326" bestFit="1" customWidth="1"/>
    <col min="12806" max="12807" width="10.7109375" style="326" bestFit="1" customWidth="1"/>
    <col min="12808" max="12809" width="15.85546875" style="326" bestFit="1" customWidth="1"/>
    <col min="12810" max="12810" width="13" style="326" bestFit="1" customWidth="1"/>
    <col min="12811" max="12813" width="15.85546875" style="326" bestFit="1" customWidth="1"/>
    <col min="12814" max="12814" width="19.140625" style="326" bestFit="1" customWidth="1"/>
    <col min="12815" max="12815" width="17.42578125" style="326" bestFit="1" customWidth="1"/>
    <col min="12816" max="12816" width="13" style="326" bestFit="1" customWidth="1"/>
    <col min="12817" max="13056" width="10.85546875" style="326"/>
    <col min="13057" max="13057" width="40.140625" style="326" bestFit="1" customWidth="1"/>
    <col min="13058" max="13058" width="12.85546875" style="326" bestFit="1" customWidth="1"/>
    <col min="13059" max="13059" width="18.28515625" style="326" bestFit="1" customWidth="1"/>
    <col min="13060" max="13060" width="16.140625" style="326" bestFit="1" customWidth="1"/>
    <col min="13061" max="13061" width="15" style="326" bestFit="1" customWidth="1"/>
    <col min="13062" max="13063" width="10.7109375" style="326" bestFit="1" customWidth="1"/>
    <col min="13064" max="13065" width="15.85546875" style="326" bestFit="1" customWidth="1"/>
    <col min="13066" max="13066" width="13" style="326" bestFit="1" customWidth="1"/>
    <col min="13067" max="13069" width="15.85546875" style="326" bestFit="1" customWidth="1"/>
    <col min="13070" max="13070" width="19.140625" style="326" bestFit="1" customWidth="1"/>
    <col min="13071" max="13071" width="17.42578125" style="326" bestFit="1" customWidth="1"/>
    <col min="13072" max="13072" width="13" style="326" bestFit="1" customWidth="1"/>
    <col min="13073" max="13312" width="10.85546875" style="326"/>
    <col min="13313" max="13313" width="40.140625" style="326" bestFit="1" customWidth="1"/>
    <col min="13314" max="13314" width="12.85546875" style="326" bestFit="1" customWidth="1"/>
    <col min="13315" max="13315" width="18.28515625" style="326" bestFit="1" customWidth="1"/>
    <col min="13316" max="13316" width="16.140625" style="326" bestFit="1" customWidth="1"/>
    <col min="13317" max="13317" width="15" style="326" bestFit="1" customWidth="1"/>
    <col min="13318" max="13319" width="10.7109375" style="326" bestFit="1" customWidth="1"/>
    <col min="13320" max="13321" width="15.85546875" style="326" bestFit="1" customWidth="1"/>
    <col min="13322" max="13322" width="13" style="326" bestFit="1" customWidth="1"/>
    <col min="13323" max="13325" width="15.85546875" style="326" bestFit="1" customWidth="1"/>
    <col min="13326" max="13326" width="19.140625" style="326" bestFit="1" customWidth="1"/>
    <col min="13327" max="13327" width="17.42578125" style="326" bestFit="1" customWidth="1"/>
    <col min="13328" max="13328" width="13" style="326" bestFit="1" customWidth="1"/>
    <col min="13329" max="13568" width="10.85546875" style="326"/>
    <col min="13569" max="13569" width="40.140625" style="326" bestFit="1" customWidth="1"/>
    <col min="13570" max="13570" width="12.85546875" style="326" bestFit="1" customWidth="1"/>
    <col min="13571" max="13571" width="18.28515625" style="326" bestFit="1" customWidth="1"/>
    <col min="13572" max="13572" width="16.140625" style="326" bestFit="1" customWidth="1"/>
    <col min="13573" max="13573" width="15" style="326" bestFit="1" customWidth="1"/>
    <col min="13574" max="13575" width="10.7109375" style="326" bestFit="1" customWidth="1"/>
    <col min="13576" max="13577" width="15.85546875" style="326" bestFit="1" customWidth="1"/>
    <col min="13578" max="13578" width="13" style="326" bestFit="1" customWidth="1"/>
    <col min="13579" max="13581" width="15.85546875" style="326" bestFit="1" customWidth="1"/>
    <col min="13582" max="13582" width="19.140625" style="326" bestFit="1" customWidth="1"/>
    <col min="13583" max="13583" width="17.42578125" style="326" bestFit="1" customWidth="1"/>
    <col min="13584" max="13584" width="13" style="326" bestFit="1" customWidth="1"/>
    <col min="13585" max="13824" width="10.85546875" style="326"/>
    <col min="13825" max="13825" width="40.140625" style="326" bestFit="1" customWidth="1"/>
    <col min="13826" max="13826" width="12.85546875" style="326" bestFit="1" customWidth="1"/>
    <col min="13827" max="13827" width="18.28515625" style="326" bestFit="1" customWidth="1"/>
    <col min="13828" max="13828" width="16.140625" style="326" bestFit="1" customWidth="1"/>
    <col min="13829" max="13829" width="15" style="326" bestFit="1" customWidth="1"/>
    <col min="13830" max="13831" width="10.7109375" style="326" bestFit="1" customWidth="1"/>
    <col min="13832" max="13833" width="15.85546875" style="326" bestFit="1" customWidth="1"/>
    <col min="13834" max="13834" width="13" style="326" bestFit="1" customWidth="1"/>
    <col min="13835" max="13837" width="15.85546875" style="326" bestFit="1" customWidth="1"/>
    <col min="13838" max="13838" width="19.140625" style="326" bestFit="1" customWidth="1"/>
    <col min="13839" max="13839" width="17.42578125" style="326" bestFit="1" customWidth="1"/>
    <col min="13840" max="13840" width="13" style="326" bestFit="1" customWidth="1"/>
    <col min="13841" max="14080" width="10.85546875" style="326"/>
    <col min="14081" max="14081" width="40.140625" style="326" bestFit="1" customWidth="1"/>
    <col min="14082" max="14082" width="12.85546875" style="326" bestFit="1" customWidth="1"/>
    <col min="14083" max="14083" width="18.28515625" style="326" bestFit="1" customWidth="1"/>
    <col min="14084" max="14084" width="16.140625" style="326" bestFit="1" customWidth="1"/>
    <col min="14085" max="14085" width="15" style="326" bestFit="1" customWidth="1"/>
    <col min="14086" max="14087" width="10.7109375" style="326" bestFit="1" customWidth="1"/>
    <col min="14088" max="14089" width="15.85546875" style="326" bestFit="1" customWidth="1"/>
    <col min="14090" max="14090" width="13" style="326" bestFit="1" customWidth="1"/>
    <col min="14091" max="14093" width="15.85546875" style="326" bestFit="1" customWidth="1"/>
    <col min="14094" max="14094" width="19.140625" style="326" bestFit="1" customWidth="1"/>
    <col min="14095" max="14095" width="17.42578125" style="326" bestFit="1" customWidth="1"/>
    <col min="14096" max="14096" width="13" style="326" bestFit="1" customWidth="1"/>
    <col min="14097" max="14336" width="10.85546875" style="326"/>
    <col min="14337" max="14337" width="40.140625" style="326" bestFit="1" customWidth="1"/>
    <col min="14338" max="14338" width="12.85546875" style="326" bestFit="1" customWidth="1"/>
    <col min="14339" max="14339" width="18.28515625" style="326" bestFit="1" customWidth="1"/>
    <col min="14340" max="14340" width="16.140625" style="326" bestFit="1" customWidth="1"/>
    <col min="14341" max="14341" width="15" style="326" bestFit="1" customWidth="1"/>
    <col min="14342" max="14343" width="10.7109375" style="326" bestFit="1" customWidth="1"/>
    <col min="14344" max="14345" width="15.85546875" style="326" bestFit="1" customWidth="1"/>
    <col min="14346" max="14346" width="13" style="326" bestFit="1" customWidth="1"/>
    <col min="14347" max="14349" width="15.85546875" style="326" bestFit="1" customWidth="1"/>
    <col min="14350" max="14350" width="19.140625" style="326" bestFit="1" customWidth="1"/>
    <col min="14351" max="14351" width="17.42578125" style="326" bestFit="1" customWidth="1"/>
    <col min="14352" max="14352" width="13" style="326" bestFit="1" customWidth="1"/>
    <col min="14353" max="14592" width="10.85546875" style="326"/>
    <col min="14593" max="14593" width="40.140625" style="326" bestFit="1" customWidth="1"/>
    <col min="14594" max="14594" width="12.85546875" style="326" bestFit="1" customWidth="1"/>
    <col min="14595" max="14595" width="18.28515625" style="326" bestFit="1" customWidth="1"/>
    <col min="14596" max="14596" width="16.140625" style="326" bestFit="1" customWidth="1"/>
    <col min="14597" max="14597" width="15" style="326" bestFit="1" customWidth="1"/>
    <col min="14598" max="14599" width="10.7109375" style="326" bestFit="1" customWidth="1"/>
    <col min="14600" max="14601" width="15.85546875" style="326" bestFit="1" customWidth="1"/>
    <col min="14602" max="14602" width="13" style="326" bestFit="1" customWidth="1"/>
    <col min="14603" max="14605" width="15.85546875" style="326" bestFit="1" customWidth="1"/>
    <col min="14606" max="14606" width="19.140625" style="326" bestFit="1" customWidth="1"/>
    <col min="14607" max="14607" width="17.42578125" style="326" bestFit="1" customWidth="1"/>
    <col min="14608" max="14608" width="13" style="326" bestFit="1" customWidth="1"/>
    <col min="14609" max="14848" width="10.85546875" style="326"/>
    <col min="14849" max="14849" width="40.140625" style="326" bestFit="1" customWidth="1"/>
    <col min="14850" max="14850" width="12.85546875" style="326" bestFit="1" customWidth="1"/>
    <col min="14851" max="14851" width="18.28515625" style="326" bestFit="1" customWidth="1"/>
    <col min="14852" max="14852" width="16.140625" style="326" bestFit="1" customWidth="1"/>
    <col min="14853" max="14853" width="15" style="326" bestFit="1" customWidth="1"/>
    <col min="14854" max="14855" width="10.7109375" style="326" bestFit="1" customWidth="1"/>
    <col min="14856" max="14857" width="15.85546875" style="326" bestFit="1" customWidth="1"/>
    <col min="14858" max="14858" width="13" style="326" bestFit="1" customWidth="1"/>
    <col min="14859" max="14861" width="15.85546875" style="326" bestFit="1" customWidth="1"/>
    <col min="14862" max="14862" width="19.140625" style="326" bestFit="1" customWidth="1"/>
    <col min="14863" max="14863" width="17.42578125" style="326" bestFit="1" customWidth="1"/>
    <col min="14864" max="14864" width="13" style="326" bestFit="1" customWidth="1"/>
    <col min="14865" max="15104" width="10.85546875" style="326"/>
    <col min="15105" max="15105" width="40.140625" style="326" bestFit="1" customWidth="1"/>
    <col min="15106" max="15106" width="12.85546875" style="326" bestFit="1" customWidth="1"/>
    <col min="15107" max="15107" width="18.28515625" style="326" bestFit="1" customWidth="1"/>
    <col min="15108" max="15108" width="16.140625" style="326" bestFit="1" customWidth="1"/>
    <col min="15109" max="15109" width="15" style="326" bestFit="1" customWidth="1"/>
    <col min="15110" max="15111" width="10.7109375" style="326" bestFit="1" customWidth="1"/>
    <col min="15112" max="15113" width="15.85546875" style="326" bestFit="1" customWidth="1"/>
    <col min="15114" max="15114" width="13" style="326" bestFit="1" customWidth="1"/>
    <col min="15115" max="15117" width="15.85546875" style="326" bestFit="1" customWidth="1"/>
    <col min="15118" max="15118" width="19.140625" style="326" bestFit="1" customWidth="1"/>
    <col min="15119" max="15119" width="17.42578125" style="326" bestFit="1" customWidth="1"/>
    <col min="15120" max="15120" width="13" style="326" bestFit="1" customWidth="1"/>
    <col min="15121" max="15360" width="10.85546875" style="326"/>
    <col min="15361" max="15361" width="40.140625" style="326" bestFit="1" customWidth="1"/>
    <col min="15362" max="15362" width="12.85546875" style="326" bestFit="1" customWidth="1"/>
    <col min="15363" max="15363" width="18.28515625" style="326" bestFit="1" customWidth="1"/>
    <col min="15364" max="15364" width="16.140625" style="326" bestFit="1" customWidth="1"/>
    <col min="15365" max="15365" width="15" style="326" bestFit="1" customWidth="1"/>
    <col min="15366" max="15367" width="10.7109375" style="326" bestFit="1" customWidth="1"/>
    <col min="15368" max="15369" width="15.85546875" style="326" bestFit="1" customWidth="1"/>
    <col min="15370" max="15370" width="13" style="326" bestFit="1" customWidth="1"/>
    <col min="15371" max="15373" width="15.85546875" style="326" bestFit="1" customWidth="1"/>
    <col min="15374" max="15374" width="19.140625" style="326" bestFit="1" customWidth="1"/>
    <col min="15375" max="15375" width="17.42578125" style="326" bestFit="1" customWidth="1"/>
    <col min="15376" max="15376" width="13" style="326" bestFit="1" customWidth="1"/>
    <col min="15377" max="15616" width="10.85546875" style="326"/>
    <col min="15617" max="15617" width="40.140625" style="326" bestFit="1" customWidth="1"/>
    <col min="15618" max="15618" width="12.85546875" style="326" bestFit="1" customWidth="1"/>
    <col min="15619" max="15619" width="18.28515625" style="326" bestFit="1" customWidth="1"/>
    <col min="15620" max="15620" width="16.140625" style="326" bestFit="1" customWidth="1"/>
    <col min="15621" max="15621" width="15" style="326" bestFit="1" customWidth="1"/>
    <col min="15622" max="15623" width="10.7109375" style="326" bestFit="1" customWidth="1"/>
    <col min="15624" max="15625" width="15.85546875" style="326" bestFit="1" customWidth="1"/>
    <col min="15626" max="15626" width="13" style="326" bestFit="1" customWidth="1"/>
    <col min="15627" max="15629" width="15.85546875" style="326" bestFit="1" customWidth="1"/>
    <col min="15630" max="15630" width="19.140625" style="326" bestFit="1" customWidth="1"/>
    <col min="15631" max="15631" width="17.42578125" style="326" bestFit="1" customWidth="1"/>
    <col min="15632" max="15632" width="13" style="326" bestFit="1" customWidth="1"/>
    <col min="15633" max="15872" width="10.85546875" style="326"/>
    <col min="15873" max="15873" width="40.140625" style="326" bestFit="1" customWidth="1"/>
    <col min="15874" max="15874" width="12.85546875" style="326" bestFit="1" customWidth="1"/>
    <col min="15875" max="15875" width="18.28515625" style="326" bestFit="1" customWidth="1"/>
    <col min="15876" max="15876" width="16.140625" style="326" bestFit="1" customWidth="1"/>
    <col min="15877" max="15877" width="15" style="326" bestFit="1" customWidth="1"/>
    <col min="15878" max="15879" width="10.7109375" style="326" bestFit="1" customWidth="1"/>
    <col min="15880" max="15881" width="15.85546875" style="326" bestFit="1" customWidth="1"/>
    <col min="15882" max="15882" width="13" style="326" bestFit="1" customWidth="1"/>
    <col min="15883" max="15885" width="15.85546875" style="326" bestFit="1" customWidth="1"/>
    <col min="15886" max="15886" width="19.140625" style="326" bestFit="1" customWidth="1"/>
    <col min="15887" max="15887" width="17.42578125" style="326" bestFit="1" customWidth="1"/>
    <col min="15888" max="15888" width="13" style="326" bestFit="1" customWidth="1"/>
    <col min="15889" max="16128" width="10.85546875" style="326"/>
    <col min="16129" max="16129" width="40.140625" style="326" bestFit="1" customWidth="1"/>
    <col min="16130" max="16130" width="12.85546875" style="326" bestFit="1" customWidth="1"/>
    <col min="16131" max="16131" width="18.28515625" style="326" bestFit="1" customWidth="1"/>
    <col min="16132" max="16132" width="16.140625" style="326" bestFit="1" customWidth="1"/>
    <col min="16133" max="16133" width="15" style="326" bestFit="1" customWidth="1"/>
    <col min="16134" max="16135" width="10.7109375" style="326" bestFit="1" customWidth="1"/>
    <col min="16136" max="16137" width="15.85546875" style="326" bestFit="1" customWidth="1"/>
    <col min="16138" max="16138" width="13" style="326" bestFit="1" customWidth="1"/>
    <col min="16139" max="16141" width="15.85546875" style="326" bestFit="1" customWidth="1"/>
    <col min="16142" max="16142" width="19.140625" style="326" bestFit="1" customWidth="1"/>
    <col min="16143" max="16143" width="17.42578125" style="326" bestFit="1" customWidth="1"/>
    <col min="16144" max="16144" width="13" style="326" bestFit="1" customWidth="1"/>
    <col min="16145" max="16384" width="10.85546875" style="326"/>
  </cols>
  <sheetData>
    <row r="1" spans="1:16" x14ac:dyDescent="0.25">
      <c r="A1" s="325" t="s">
        <v>240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</row>
    <row r="2" spans="1:16" x14ac:dyDescent="0.25">
      <c r="A2" s="327" t="s">
        <v>384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</row>
    <row r="3" spans="1:16" x14ac:dyDescent="0.25">
      <c r="A3" s="328" t="s">
        <v>385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16" ht="15.75" thickBot="1" x14ac:dyDescent="0.3">
      <c r="A4" s="363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51" customHeight="1" x14ac:dyDescent="0.25">
      <c r="A5" s="329" t="s">
        <v>242</v>
      </c>
      <c r="B5" s="330" t="s">
        <v>243</v>
      </c>
      <c r="C5" s="331" t="s">
        <v>244</v>
      </c>
      <c r="D5" s="331" t="s">
        <v>245</v>
      </c>
      <c r="E5" s="331" t="s">
        <v>246</v>
      </c>
      <c r="F5" s="332" t="s">
        <v>247</v>
      </c>
      <c r="G5" s="332" t="s">
        <v>248</v>
      </c>
      <c r="H5" s="330" t="s">
        <v>249</v>
      </c>
      <c r="I5" s="333" t="s">
        <v>250</v>
      </c>
      <c r="J5" s="332" t="s">
        <v>115</v>
      </c>
      <c r="K5" s="333" t="s">
        <v>251</v>
      </c>
      <c r="L5" s="333" t="s">
        <v>252</v>
      </c>
      <c r="M5" s="333" t="s">
        <v>253</v>
      </c>
      <c r="N5" s="333" t="s">
        <v>254</v>
      </c>
      <c r="O5" s="333" t="s">
        <v>255</v>
      </c>
      <c r="P5" s="334" t="s">
        <v>256</v>
      </c>
    </row>
    <row r="6" spans="1:16" ht="31.5" customHeight="1" thickBot="1" x14ac:dyDescent="0.3">
      <c r="A6" s="335"/>
      <c r="B6" s="336"/>
      <c r="C6" s="337"/>
      <c r="D6" s="337"/>
      <c r="E6" s="337"/>
      <c r="F6" s="337"/>
      <c r="G6" s="337"/>
      <c r="H6" s="336"/>
      <c r="I6" s="338"/>
      <c r="J6" s="338"/>
      <c r="K6" s="338"/>
      <c r="L6" s="338"/>
      <c r="M6" s="338"/>
      <c r="N6" s="338"/>
      <c r="O6" s="338"/>
      <c r="P6" s="339"/>
    </row>
    <row r="7" spans="1:16" x14ac:dyDescent="0.25">
      <c r="A7" s="340"/>
      <c r="B7" s="340"/>
      <c r="C7" s="340"/>
      <c r="D7" s="340"/>
      <c r="E7" s="340"/>
      <c r="F7" s="340"/>
      <c r="G7" s="340"/>
      <c r="H7" s="340"/>
      <c r="I7" s="340"/>
      <c r="J7" s="341"/>
      <c r="K7" s="340"/>
      <c r="L7" s="340"/>
      <c r="M7" s="340"/>
      <c r="N7" s="340"/>
      <c r="O7" s="340"/>
      <c r="P7" s="340"/>
    </row>
    <row r="8" spans="1:16" x14ac:dyDescent="0.25">
      <c r="A8" s="342" t="s">
        <v>316</v>
      </c>
      <c r="B8" s="343"/>
      <c r="C8" s="343"/>
      <c r="D8" s="343"/>
      <c r="E8" s="343"/>
      <c r="F8" s="343"/>
      <c r="G8" s="343"/>
      <c r="H8" s="343"/>
      <c r="I8" s="343"/>
      <c r="J8" s="344">
        <f t="shared" ref="J8:J71" si="0">SUM(B8:I8)</f>
        <v>0</v>
      </c>
      <c r="K8" s="343"/>
      <c r="L8" s="343"/>
      <c r="M8" s="343"/>
      <c r="N8" s="343"/>
      <c r="O8" s="343"/>
      <c r="P8" s="344">
        <f t="shared" ref="P8:P71" si="1">+J8+K8+L8+M8+N8+O8</f>
        <v>0</v>
      </c>
    </row>
    <row r="9" spans="1:16" x14ac:dyDescent="0.25">
      <c r="A9" s="342" t="s">
        <v>257</v>
      </c>
      <c r="B9" s="343"/>
      <c r="C9" s="343"/>
      <c r="D9" s="343"/>
      <c r="E9" s="343"/>
      <c r="F9" s="343"/>
      <c r="G9" s="343"/>
      <c r="H9" s="343"/>
      <c r="I9" s="343"/>
      <c r="J9" s="344">
        <f t="shared" si="0"/>
        <v>0</v>
      </c>
      <c r="K9" s="343"/>
      <c r="L9" s="343"/>
      <c r="M9" s="343"/>
      <c r="N9" s="343"/>
      <c r="O9" s="343"/>
      <c r="P9" s="344">
        <f t="shared" si="1"/>
        <v>0</v>
      </c>
    </row>
    <row r="10" spans="1:16" x14ac:dyDescent="0.25">
      <c r="A10" s="342" t="s">
        <v>258</v>
      </c>
      <c r="B10" s="343"/>
      <c r="C10" s="343"/>
      <c r="D10" s="343"/>
      <c r="E10" s="343"/>
      <c r="F10" s="343"/>
      <c r="G10" s="343"/>
      <c r="H10" s="343"/>
      <c r="I10" s="343"/>
      <c r="J10" s="344">
        <f t="shared" si="0"/>
        <v>0</v>
      </c>
      <c r="K10" s="343"/>
      <c r="L10" s="343"/>
      <c r="M10" s="343"/>
      <c r="N10" s="343"/>
      <c r="O10" s="343"/>
      <c r="P10" s="344">
        <f t="shared" si="1"/>
        <v>0</v>
      </c>
    </row>
    <row r="11" spans="1:16" x14ac:dyDescent="0.25">
      <c r="A11" s="342" t="s">
        <v>317</v>
      </c>
      <c r="B11" s="343"/>
      <c r="C11" s="343"/>
      <c r="D11" s="343"/>
      <c r="E11" s="343"/>
      <c r="F11" s="343"/>
      <c r="G11" s="343"/>
      <c r="H11" s="343"/>
      <c r="I11" s="343"/>
      <c r="J11" s="344">
        <f t="shared" si="0"/>
        <v>0</v>
      </c>
      <c r="K11" s="343"/>
      <c r="L11" s="343"/>
      <c r="M11" s="343"/>
      <c r="N11" s="343"/>
      <c r="O11" s="343"/>
      <c r="P11" s="344">
        <f t="shared" si="1"/>
        <v>0</v>
      </c>
    </row>
    <row r="12" spans="1:16" x14ac:dyDescent="0.25">
      <c r="A12" s="342" t="s">
        <v>259</v>
      </c>
      <c r="B12" s="343"/>
      <c r="C12" s="343"/>
      <c r="D12" s="343"/>
      <c r="E12" s="343"/>
      <c r="F12" s="343"/>
      <c r="G12" s="343"/>
      <c r="H12" s="343"/>
      <c r="I12" s="343"/>
      <c r="J12" s="344">
        <f t="shared" si="0"/>
        <v>0</v>
      </c>
      <c r="K12" s="343"/>
      <c r="L12" s="343"/>
      <c r="M12" s="343"/>
      <c r="N12" s="343"/>
      <c r="O12" s="343"/>
      <c r="P12" s="344">
        <f t="shared" si="1"/>
        <v>0</v>
      </c>
    </row>
    <row r="13" spans="1:16" x14ac:dyDescent="0.25">
      <c r="A13" s="342" t="s">
        <v>260</v>
      </c>
      <c r="B13" s="343"/>
      <c r="C13" s="343"/>
      <c r="D13" s="343"/>
      <c r="E13" s="343"/>
      <c r="F13" s="343"/>
      <c r="G13" s="343"/>
      <c r="H13" s="343"/>
      <c r="I13" s="343"/>
      <c r="J13" s="344">
        <f t="shared" si="0"/>
        <v>0</v>
      </c>
      <c r="K13" s="343"/>
      <c r="L13" s="343"/>
      <c r="M13" s="343"/>
      <c r="N13" s="343"/>
      <c r="O13" s="343"/>
      <c r="P13" s="344">
        <f t="shared" si="1"/>
        <v>0</v>
      </c>
    </row>
    <row r="14" spans="1:16" x14ac:dyDescent="0.25">
      <c r="A14" s="342" t="s">
        <v>261</v>
      </c>
      <c r="B14" s="343"/>
      <c r="C14" s="343"/>
      <c r="D14" s="343"/>
      <c r="E14" s="343"/>
      <c r="F14" s="343"/>
      <c r="G14" s="343"/>
      <c r="H14" s="343"/>
      <c r="I14" s="343"/>
      <c r="J14" s="344">
        <f t="shared" si="0"/>
        <v>0</v>
      </c>
      <c r="K14" s="343"/>
      <c r="L14" s="343"/>
      <c r="M14" s="343"/>
      <c r="N14" s="343"/>
      <c r="O14" s="343"/>
      <c r="P14" s="344">
        <f t="shared" si="1"/>
        <v>0</v>
      </c>
    </row>
    <row r="15" spans="1:16" x14ac:dyDescent="0.25">
      <c r="A15" s="342" t="s">
        <v>262</v>
      </c>
      <c r="B15" s="343"/>
      <c r="C15" s="343"/>
      <c r="D15" s="343"/>
      <c r="E15" s="343"/>
      <c r="F15" s="343"/>
      <c r="G15" s="343"/>
      <c r="H15" s="343"/>
      <c r="I15" s="343"/>
      <c r="J15" s="344">
        <f t="shared" si="0"/>
        <v>0</v>
      </c>
      <c r="K15" s="343"/>
      <c r="L15" s="343"/>
      <c r="M15" s="343"/>
      <c r="N15" s="343"/>
      <c r="O15" s="343"/>
      <c r="P15" s="344">
        <f t="shared" si="1"/>
        <v>0</v>
      </c>
    </row>
    <row r="16" spans="1:16" x14ac:dyDescent="0.25">
      <c r="A16" s="342" t="s">
        <v>263</v>
      </c>
      <c r="B16" s="343"/>
      <c r="C16" s="343"/>
      <c r="D16" s="343"/>
      <c r="E16" s="343"/>
      <c r="F16" s="343"/>
      <c r="G16" s="343"/>
      <c r="H16" s="343"/>
      <c r="I16" s="343"/>
      <c r="J16" s="344">
        <f t="shared" si="0"/>
        <v>0</v>
      </c>
      <c r="K16" s="343"/>
      <c r="L16" s="343"/>
      <c r="M16" s="343"/>
      <c r="N16" s="343"/>
      <c r="O16" s="343"/>
      <c r="P16" s="344">
        <f t="shared" si="1"/>
        <v>0</v>
      </c>
    </row>
    <row r="17" spans="1:16" x14ac:dyDescent="0.25">
      <c r="A17" s="342" t="s">
        <v>264</v>
      </c>
      <c r="B17" s="343"/>
      <c r="C17" s="343"/>
      <c r="D17" s="343"/>
      <c r="E17" s="343"/>
      <c r="F17" s="343"/>
      <c r="G17" s="343"/>
      <c r="H17" s="343"/>
      <c r="I17" s="343"/>
      <c r="J17" s="344">
        <f t="shared" si="0"/>
        <v>0</v>
      </c>
      <c r="K17" s="343"/>
      <c r="L17" s="343"/>
      <c r="M17" s="343"/>
      <c r="N17" s="343"/>
      <c r="O17" s="343"/>
      <c r="P17" s="344">
        <f t="shared" si="1"/>
        <v>0</v>
      </c>
    </row>
    <row r="18" spans="1:16" x14ac:dyDescent="0.25">
      <c r="A18" s="342" t="s">
        <v>318</v>
      </c>
      <c r="B18" s="343"/>
      <c r="C18" s="343"/>
      <c r="D18" s="343"/>
      <c r="E18" s="343"/>
      <c r="F18" s="343"/>
      <c r="G18" s="343"/>
      <c r="H18" s="343"/>
      <c r="I18" s="343"/>
      <c r="J18" s="344">
        <f t="shared" si="0"/>
        <v>0</v>
      </c>
      <c r="K18" s="343"/>
      <c r="L18" s="343"/>
      <c r="M18" s="343"/>
      <c r="N18" s="343"/>
      <c r="O18" s="343"/>
      <c r="P18" s="344">
        <f t="shared" si="1"/>
        <v>0</v>
      </c>
    </row>
    <row r="19" spans="1:16" x14ac:dyDescent="0.25">
      <c r="A19" s="342" t="s">
        <v>319</v>
      </c>
      <c r="B19" s="343"/>
      <c r="C19" s="343"/>
      <c r="D19" s="343"/>
      <c r="E19" s="343"/>
      <c r="F19" s="343"/>
      <c r="G19" s="343"/>
      <c r="H19" s="343"/>
      <c r="I19" s="343"/>
      <c r="J19" s="344">
        <f t="shared" si="0"/>
        <v>0</v>
      </c>
      <c r="K19" s="343"/>
      <c r="L19" s="343"/>
      <c r="M19" s="343"/>
      <c r="N19" s="343"/>
      <c r="O19" s="343"/>
      <c r="P19" s="344">
        <f t="shared" si="1"/>
        <v>0</v>
      </c>
    </row>
    <row r="20" spans="1:16" x14ac:dyDescent="0.25">
      <c r="A20" s="342" t="s">
        <v>265</v>
      </c>
      <c r="B20" s="343"/>
      <c r="C20" s="343"/>
      <c r="D20" s="343"/>
      <c r="E20" s="343"/>
      <c r="F20" s="343"/>
      <c r="G20" s="343"/>
      <c r="H20" s="343"/>
      <c r="I20" s="343"/>
      <c r="J20" s="344">
        <f t="shared" si="0"/>
        <v>0</v>
      </c>
      <c r="K20" s="343"/>
      <c r="L20" s="343"/>
      <c r="M20" s="343"/>
      <c r="N20" s="343"/>
      <c r="O20" s="343"/>
      <c r="P20" s="344">
        <f t="shared" si="1"/>
        <v>0</v>
      </c>
    </row>
    <row r="21" spans="1:16" x14ac:dyDescent="0.25">
      <c r="A21" s="342" t="s">
        <v>266</v>
      </c>
      <c r="B21" s="343"/>
      <c r="C21" s="343"/>
      <c r="D21" s="343"/>
      <c r="E21" s="343"/>
      <c r="F21" s="343"/>
      <c r="G21" s="343"/>
      <c r="H21" s="343"/>
      <c r="I21" s="343"/>
      <c r="J21" s="344">
        <f t="shared" si="0"/>
        <v>0</v>
      </c>
      <c r="K21" s="343"/>
      <c r="L21" s="343"/>
      <c r="M21" s="343"/>
      <c r="N21" s="343"/>
      <c r="O21" s="343"/>
      <c r="P21" s="344">
        <f t="shared" si="1"/>
        <v>0</v>
      </c>
    </row>
    <row r="22" spans="1:16" x14ac:dyDescent="0.25">
      <c r="A22" s="342" t="s">
        <v>267</v>
      </c>
      <c r="B22" s="343"/>
      <c r="C22" s="343"/>
      <c r="D22" s="343"/>
      <c r="E22" s="343"/>
      <c r="F22" s="343"/>
      <c r="G22" s="343"/>
      <c r="H22" s="343"/>
      <c r="I22" s="343"/>
      <c r="J22" s="344">
        <f t="shared" si="0"/>
        <v>0</v>
      </c>
      <c r="K22" s="343"/>
      <c r="L22" s="343"/>
      <c r="M22" s="343"/>
      <c r="N22" s="343"/>
      <c r="O22" s="343"/>
      <c r="P22" s="344">
        <f t="shared" si="1"/>
        <v>0</v>
      </c>
    </row>
    <row r="23" spans="1:16" x14ac:dyDescent="0.25">
      <c r="A23" s="342" t="s">
        <v>268</v>
      </c>
      <c r="B23" s="343"/>
      <c r="C23" s="343"/>
      <c r="D23" s="343"/>
      <c r="E23" s="343"/>
      <c r="F23" s="343"/>
      <c r="G23" s="343"/>
      <c r="H23" s="343"/>
      <c r="I23" s="343"/>
      <c r="J23" s="344">
        <f t="shared" si="0"/>
        <v>0</v>
      </c>
      <c r="K23" s="343"/>
      <c r="L23" s="343"/>
      <c r="M23" s="343"/>
      <c r="N23" s="343"/>
      <c r="O23" s="343"/>
      <c r="P23" s="344">
        <f t="shared" si="1"/>
        <v>0</v>
      </c>
    </row>
    <row r="24" spans="1:16" x14ac:dyDescent="0.25">
      <c r="A24" s="342" t="s">
        <v>320</v>
      </c>
      <c r="B24" s="343"/>
      <c r="C24" s="343"/>
      <c r="D24" s="343"/>
      <c r="E24" s="343"/>
      <c r="F24" s="343"/>
      <c r="G24" s="343"/>
      <c r="H24" s="343"/>
      <c r="I24" s="343"/>
      <c r="J24" s="344">
        <f t="shared" si="0"/>
        <v>0</v>
      </c>
      <c r="K24" s="343"/>
      <c r="L24" s="343"/>
      <c r="M24" s="343"/>
      <c r="N24" s="343"/>
      <c r="O24" s="343"/>
      <c r="P24" s="344">
        <f t="shared" si="1"/>
        <v>0</v>
      </c>
    </row>
    <row r="25" spans="1:16" x14ac:dyDescent="0.25">
      <c r="A25" s="342" t="s">
        <v>269</v>
      </c>
      <c r="B25" s="343"/>
      <c r="C25" s="343"/>
      <c r="D25" s="343"/>
      <c r="E25" s="343"/>
      <c r="F25" s="343"/>
      <c r="G25" s="343"/>
      <c r="H25" s="343"/>
      <c r="I25" s="343"/>
      <c r="J25" s="344">
        <f t="shared" si="0"/>
        <v>0</v>
      </c>
      <c r="K25" s="343"/>
      <c r="L25" s="343"/>
      <c r="M25" s="343"/>
      <c r="N25" s="343"/>
      <c r="O25" s="343"/>
      <c r="P25" s="344">
        <f t="shared" si="1"/>
        <v>0</v>
      </c>
    </row>
    <row r="26" spans="1:16" x14ac:dyDescent="0.25">
      <c r="A26" s="342" t="s">
        <v>315</v>
      </c>
      <c r="B26" s="343"/>
      <c r="C26" s="343"/>
      <c r="D26" s="343"/>
      <c r="E26" s="343"/>
      <c r="F26" s="343"/>
      <c r="G26" s="343"/>
      <c r="H26" s="343"/>
      <c r="I26" s="343"/>
      <c r="J26" s="344">
        <f t="shared" si="0"/>
        <v>0</v>
      </c>
      <c r="K26" s="343"/>
      <c r="L26" s="343"/>
      <c r="M26" s="343"/>
      <c r="N26" s="343"/>
      <c r="O26" s="343"/>
      <c r="P26" s="344">
        <f t="shared" si="1"/>
        <v>0</v>
      </c>
    </row>
    <row r="27" spans="1:16" x14ac:dyDescent="0.25">
      <c r="A27" s="342" t="s">
        <v>321</v>
      </c>
      <c r="B27" s="343"/>
      <c r="C27" s="343"/>
      <c r="D27" s="343"/>
      <c r="E27" s="343"/>
      <c r="F27" s="343"/>
      <c r="G27" s="343"/>
      <c r="H27" s="343"/>
      <c r="I27" s="343"/>
      <c r="J27" s="344">
        <f t="shared" si="0"/>
        <v>0</v>
      </c>
      <c r="K27" s="343"/>
      <c r="L27" s="343"/>
      <c r="M27" s="343"/>
      <c r="N27" s="343"/>
      <c r="O27" s="343"/>
      <c r="P27" s="344">
        <f t="shared" si="1"/>
        <v>0</v>
      </c>
    </row>
    <row r="28" spans="1:16" x14ac:dyDescent="0.25">
      <c r="A28" s="342" t="s">
        <v>322</v>
      </c>
      <c r="B28" s="343"/>
      <c r="C28" s="343"/>
      <c r="D28" s="343"/>
      <c r="E28" s="343"/>
      <c r="F28" s="343"/>
      <c r="G28" s="343"/>
      <c r="H28" s="343"/>
      <c r="I28" s="343"/>
      <c r="J28" s="344">
        <f t="shared" si="0"/>
        <v>0</v>
      </c>
      <c r="K28" s="343"/>
      <c r="L28" s="343"/>
      <c r="M28" s="343"/>
      <c r="N28" s="343"/>
      <c r="O28" s="343"/>
      <c r="P28" s="344">
        <f t="shared" si="1"/>
        <v>0</v>
      </c>
    </row>
    <row r="29" spans="1:16" x14ac:dyDescent="0.25">
      <c r="A29" s="342" t="s">
        <v>323</v>
      </c>
      <c r="B29" s="343"/>
      <c r="C29" s="343"/>
      <c r="D29" s="343"/>
      <c r="E29" s="343"/>
      <c r="F29" s="343"/>
      <c r="G29" s="343"/>
      <c r="H29" s="343"/>
      <c r="I29" s="343"/>
      <c r="J29" s="344">
        <f t="shared" si="0"/>
        <v>0</v>
      </c>
      <c r="K29" s="343"/>
      <c r="L29" s="343"/>
      <c r="M29" s="343"/>
      <c r="N29" s="343"/>
      <c r="O29" s="343"/>
      <c r="P29" s="344">
        <f t="shared" si="1"/>
        <v>0</v>
      </c>
    </row>
    <row r="30" spans="1:16" x14ac:dyDescent="0.25">
      <c r="A30" s="342" t="s">
        <v>324</v>
      </c>
      <c r="B30" s="343"/>
      <c r="C30" s="343"/>
      <c r="D30" s="343"/>
      <c r="E30" s="343"/>
      <c r="F30" s="343"/>
      <c r="G30" s="343"/>
      <c r="H30" s="343"/>
      <c r="I30" s="343"/>
      <c r="J30" s="344">
        <f t="shared" si="0"/>
        <v>0</v>
      </c>
      <c r="K30" s="343"/>
      <c r="L30" s="343"/>
      <c r="M30" s="343"/>
      <c r="N30" s="343"/>
      <c r="O30" s="343"/>
      <c r="P30" s="344">
        <f t="shared" si="1"/>
        <v>0</v>
      </c>
    </row>
    <row r="31" spans="1:16" x14ac:dyDescent="0.25">
      <c r="A31" s="342" t="s">
        <v>270</v>
      </c>
      <c r="B31" s="343"/>
      <c r="C31" s="343"/>
      <c r="D31" s="343"/>
      <c r="E31" s="343"/>
      <c r="F31" s="343"/>
      <c r="G31" s="343"/>
      <c r="H31" s="343"/>
      <c r="I31" s="343"/>
      <c r="J31" s="344">
        <f t="shared" si="0"/>
        <v>0</v>
      </c>
      <c r="K31" s="343"/>
      <c r="L31" s="343"/>
      <c r="M31" s="343"/>
      <c r="N31" s="343"/>
      <c r="O31" s="343"/>
      <c r="P31" s="344">
        <f t="shared" si="1"/>
        <v>0</v>
      </c>
    </row>
    <row r="32" spans="1:16" x14ac:dyDescent="0.25">
      <c r="A32" s="342" t="s">
        <v>325</v>
      </c>
      <c r="B32" s="343"/>
      <c r="C32" s="343"/>
      <c r="D32" s="343"/>
      <c r="E32" s="343"/>
      <c r="F32" s="343"/>
      <c r="G32" s="343"/>
      <c r="H32" s="343"/>
      <c r="I32" s="343"/>
      <c r="J32" s="344">
        <f t="shared" si="0"/>
        <v>0</v>
      </c>
      <c r="K32" s="343"/>
      <c r="L32" s="343"/>
      <c r="M32" s="343"/>
      <c r="N32" s="343"/>
      <c r="O32" s="343"/>
      <c r="P32" s="344">
        <f t="shared" si="1"/>
        <v>0</v>
      </c>
    </row>
    <row r="33" spans="1:16" x14ac:dyDescent="0.25">
      <c r="A33" s="342" t="s">
        <v>326</v>
      </c>
      <c r="B33" s="343"/>
      <c r="C33" s="343"/>
      <c r="D33" s="343"/>
      <c r="E33" s="343"/>
      <c r="F33" s="343"/>
      <c r="G33" s="343"/>
      <c r="H33" s="343"/>
      <c r="I33" s="343"/>
      <c r="J33" s="344">
        <f t="shared" si="0"/>
        <v>0</v>
      </c>
      <c r="K33" s="343"/>
      <c r="L33" s="343"/>
      <c r="M33" s="343"/>
      <c r="N33" s="343"/>
      <c r="O33" s="343"/>
      <c r="P33" s="344">
        <f t="shared" si="1"/>
        <v>0</v>
      </c>
    </row>
    <row r="34" spans="1:16" x14ac:dyDescent="0.25">
      <c r="A34" s="342" t="s">
        <v>271</v>
      </c>
      <c r="B34" s="343"/>
      <c r="C34" s="343"/>
      <c r="D34" s="343"/>
      <c r="E34" s="343"/>
      <c r="F34" s="343"/>
      <c r="G34" s="343"/>
      <c r="H34" s="343"/>
      <c r="I34" s="343"/>
      <c r="J34" s="344">
        <f t="shared" si="0"/>
        <v>0</v>
      </c>
      <c r="K34" s="343"/>
      <c r="L34" s="343"/>
      <c r="M34" s="343"/>
      <c r="N34" s="343"/>
      <c r="O34" s="343"/>
      <c r="P34" s="344">
        <f t="shared" si="1"/>
        <v>0</v>
      </c>
    </row>
    <row r="35" spans="1:16" x14ac:dyDescent="0.25">
      <c r="A35" s="342" t="s">
        <v>327</v>
      </c>
      <c r="B35" s="343"/>
      <c r="C35" s="343"/>
      <c r="D35" s="343"/>
      <c r="E35" s="343"/>
      <c r="F35" s="343"/>
      <c r="G35" s="343"/>
      <c r="H35" s="343"/>
      <c r="I35" s="343"/>
      <c r="J35" s="344">
        <f t="shared" si="0"/>
        <v>0</v>
      </c>
      <c r="K35" s="343"/>
      <c r="L35" s="343"/>
      <c r="M35" s="343"/>
      <c r="N35" s="343"/>
      <c r="O35" s="343"/>
      <c r="P35" s="344">
        <f t="shared" si="1"/>
        <v>0</v>
      </c>
    </row>
    <row r="36" spans="1:16" x14ac:dyDescent="0.25">
      <c r="A36" s="342" t="s">
        <v>272</v>
      </c>
      <c r="B36" s="343"/>
      <c r="C36" s="343"/>
      <c r="D36" s="343"/>
      <c r="E36" s="343"/>
      <c r="F36" s="343"/>
      <c r="G36" s="343"/>
      <c r="H36" s="343"/>
      <c r="I36" s="343"/>
      <c r="J36" s="344">
        <f t="shared" si="0"/>
        <v>0</v>
      </c>
      <c r="K36" s="343"/>
      <c r="L36" s="343"/>
      <c r="M36" s="343"/>
      <c r="N36" s="343"/>
      <c r="O36" s="343"/>
      <c r="P36" s="344">
        <f t="shared" si="1"/>
        <v>0</v>
      </c>
    </row>
    <row r="37" spans="1:16" x14ac:dyDescent="0.25">
      <c r="A37" s="342" t="s">
        <v>328</v>
      </c>
      <c r="B37" s="343"/>
      <c r="C37" s="343"/>
      <c r="D37" s="343"/>
      <c r="E37" s="343"/>
      <c r="F37" s="343"/>
      <c r="G37" s="343"/>
      <c r="H37" s="343"/>
      <c r="I37" s="343"/>
      <c r="J37" s="344">
        <f t="shared" si="0"/>
        <v>0</v>
      </c>
      <c r="K37" s="343"/>
      <c r="L37" s="343"/>
      <c r="M37" s="343"/>
      <c r="N37" s="343"/>
      <c r="O37" s="343"/>
      <c r="P37" s="344">
        <f t="shared" si="1"/>
        <v>0</v>
      </c>
    </row>
    <row r="38" spans="1:16" x14ac:dyDescent="0.25">
      <c r="A38" s="342" t="s">
        <v>273</v>
      </c>
      <c r="B38" s="343"/>
      <c r="C38" s="343"/>
      <c r="D38" s="343"/>
      <c r="E38" s="343"/>
      <c r="F38" s="343"/>
      <c r="G38" s="343"/>
      <c r="H38" s="343"/>
      <c r="I38" s="343"/>
      <c r="J38" s="344">
        <f t="shared" si="0"/>
        <v>0</v>
      </c>
      <c r="K38" s="343"/>
      <c r="L38" s="343"/>
      <c r="M38" s="343"/>
      <c r="N38" s="343"/>
      <c r="O38" s="343"/>
      <c r="P38" s="344">
        <f t="shared" si="1"/>
        <v>0</v>
      </c>
    </row>
    <row r="39" spans="1:16" x14ac:dyDescent="0.25">
      <c r="A39" s="342" t="s">
        <v>329</v>
      </c>
      <c r="B39" s="343"/>
      <c r="C39" s="343"/>
      <c r="D39" s="343"/>
      <c r="E39" s="343"/>
      <c r="F39" s="343"/>
      <c r="G39" s="343"/>
      <c r="H39" s="343"/>
      <c r="I39" s="343"/>
      <c r="J39" s="344">
        <f t="shared" si="0"/>
        <v>0</v>
      </c>
      <c r="K39" s="343"/>
      <c r="L39" s="343"/>
      <c r="M39" s="343"/>
      <c r="N39" s="343"/>
      <c r="O39" s="343"/>
      <c r="P39" s="344">
        <f t="shared" si="1"/>
        <v>0</v>
      </c>
    </row>
    <row r="40" spans="1:16" x14ac:dyDescent="0.25">
      <c r="A40" s="342" t="s">
        <v>330</v>
      </c>
      <c r="B40" s="343"/>
      <c r="C40" s="343"/>
      <c r="D40" s="343"/>
      <c r="E40" s="343"/>
      <c r="F40" s="343"/>
      <c r="G40" s="343"/>
      <c r="H40" s="343"/>
      <c r="I40" s="343"/>
      <c r="J40" s="344">
        <f t="shared" si="0"/>
        <v>0</v>
      </c>
      <c r="K40" s="343"/>
      <c r="L40" s="343"/>
      <c r="M40" s="343"/>
      <c r="N40" s="343"/>
      <c r="O40" s="343"/>
      <c r="P40" s="344">
        <f t="shared" si="1"/>
        <v>0</v>
      </c>
    </row>
    <row r="41" spans="1:16" x14ac:dyDescent="0.25">
      <c r="A41" s="342" t="s">
        <v>274</v>
      </c>
      <c r="B41" s="343"/>
      <c r="C41" s="343"/>
      <c r="D41" s="343"/>
      <c r="E41" s="343"/>
      <c r="F41" s="343"/>
      <c r="G41" s="343"/>
      <c r="H41" s="343"/>
      <c r="I41" s="343"/>
      <c r="J41" s="344">
        <f t="shared" si="0"/>
        <v>0</v>
      </c>
      <c r="K41" s="343"/>
      <c r="L41" s="343"/>
      <c r="M41" s="343"/>
      <c r="N41" s="343"/>
      <c r="O41" s="343"/>
      <c r="P41" s="344">
        <f t="shared" si="1"/>
        <v>0</v>
      </c>
    </row>
    <row r="42" spans="1:16" x14ac:dyDescent="0.25">
      <c r="A42" s="342" t="s">
        <v>275</v>
      </c>
      <c r="B42" s="343"/>
      <c r="C42" s="343"/>
      <c r="D42" s="343"/>
      <c r="E42" s="343"/>
      <c r="F42" s="343"/>
      <c r="G42" s="343"/>
      <c r="H42" s="343"/>
      <c r="I42" s="343"/>
      <c r="J42" s="344">
        <f t="shared" si="0"/>
        <v>0</v>
      </c>
      <c r="K42" s="343"/>
      <c r="L42" s="343"/>
      <c r="M42" s="343"/>
      <c r="N42" s="343"/>
      <c r="O42" s="343"/>
      <c r="P42" s="344">
        <f t="shared" si="1"/>
        <v>0</v>
      </c>
    </row>
    <row r="43" spans="1:16" x14ac:dyDescent="0.25">
      <c r="A43" s="342" t="s">
        <v>331</v>
      </c>
      <c r="B43" s="343"/>
      <c r="C43" s="343"/>
      <c r="D43" s="343"/>
      <c r="E43" s="343"/>
      <c r="F43" s="343"/>
      <c r="G43" s="343"/>
      <c r="H43" s="343"/>
      <c r="I43" s="343"/>
      <c r="J43" s="344">
        <f t="shared" si="0"/>
        <v>0</v>
      </c>
      <c r="K43" s="343"/>
      <c r="L43" s="343"/>
      <c r="M43" s="343"/>
      <c r="N43" s="343"/>
      <c r="O43" s="343"/>
      <c r="P43" s="344">
        <f t="shared" si="1"/>
        <v>0</v>
      </c>
    </row>
    <row r="44" spans="1:16" x14ac:dyDescent="0.25">
      <c r="A44" s="342" t="s">
        <v>332</v>
      </c>
      <c r="B44" s="343"/>
      <c r="C44" s="343"/>
      <c r="D44" s="343"/>
      <c r="E44" s="343"/>
      <c r="F44" s="343"/>
      <c r="G44" s="343"/>
      <c r="H44" s="343"/>
      <c r="I44" s="343"/>
      <c r="J44" s="344">
        <f t="shared" si="0"/>
        <v>0</v>
      </c>
      <c r="K44" s="343"/>
      <c r="L44" s="343"/>
      <c r="M44" s="343"/>
      <c r="N44" s="343"/>
      <c r="O44" s="343"/>
      <c r="P44" s="344">
        <f t="shared" si="1"/>
        <v>0</v>
      </c>
    </row>
    <row r="45" spans="1:16" x14ac:dyDescent="0.25">
      <c r="A45" s="342" t="s">
        <v>333</v>
      </c>
      <c r="B45" s="343"/>
      <c r="C45" s="343"/>
      <c r="D45" s="343"/>
      <c r="E45" s="343"/>
      <c r="F45" s="343"/>
      <c r="G45" s="343"/>
      <c r="H45" s="343"/>
      <c r="I45" s="343"/>
      <c r="J45" s="344">
        <f t="shared" si="0"/>
        <v>0</v>
      </c>
      <c r="K45" s="343"/>
      <c r="L45" s="343"/>
      <c r="M45" s="343"/>
      <c r="N45" s="343"/>
      <c r="O45" s="343"/>
      <c r="P45" s="344">
        <f t="shared" si="1"/>
        <v>0</v>
      </c>
    </row>
    <row r="46" spans="1:16" x14ac:dyDescent="0.25">
      <c r="A46" s="342" t="s">
        <v>276</v>
      </c>
      <c r="B46" s="343"/>
      <c r="C46" s="343"/>
      <c r="D46" s="343"/>
      <c r="E46" s="343"/>
      <c r="F46" s="343"/>
      <c r="G46" s="343"/>
      <c r="H46" s="343"/>
      <c r="I46" s="343"/>
      <c r="J46" s="344">
        <f t="shared" si="0"/>
        <v>0</v>
      </c>
      <c r="K46" s="343"/>
      <c r="L46" s="343"/>
      <c r="M46" s="343"/>
      <c r="N46" s="343"/>
      <c r="O46" s="343"/>
      <c r="P46" s="344">
        <f t="shared" si="1"/>
        <v>0</v>
      </c>
    </row>
    <row r="47" spans="1:16" x14ac:dyDescent="0.25">
      <c r="A47" s="342" t="s">
        <v>277</v>
      </c>
      <c r="B47" s="343"/>
      <c r="C47" s="343"/>
      <c r="D47" s="343"/>
      <c r="E47" s="343"/>
      <c r="F47" s="343"/>
      <c r="G47" s="343"/>
      <c r="H47" s="343"/>
      <c r="I47" s="343"/>
      <c r="J47" s="344">
        <f t="shared" si="0"/>
        <v>0</v>
      </c>
      <c r="K47" s="343"/>
      <c r="L47" s="343"/>
      <c r="M47" s="343"/>
      <c r="N47" s="343"/>
      <c r="O47" s="343"/>
      <c r="P47" s="344">
        <f t="shared" si="1"/>
        <v>0</v>
      </c>
    </row>
    <row r="48" spans="1:16" x14ac:dyDescent="0.25">
      <c r="A48" s="342" t="s">
        <v>278</v>
      </c>
      <c r="B48" s="343"/>
      <c r="C48" s="343"/>
      <c r="D48" s="343"/>
      <c r="E48" s="343"/>
      <c r="F48" s="343"/>
      <c r="G48" s="343"/>
      <c r="H48" s="343"/>
      <c r="I48" s="343"/>
      <c r="J48" s="344">
        <f t="shared" si="0"/>
        <v>0</v>
      </c>
      <c r="K48" s="343"/>
      <c r="L48" s="343"/>
      <c r="M48" s="343"/>
      <c r="N48" s="343"/>
      <c r="O48" s="343"/>
      <c r="P48" s="344">
        <f t="shared" si="1"/>
        <v>0</v>
      </c>
    </row>
    <row r="49" spans="1:16" x14ac:dyDescent="0.25">
      <c r="A49" s="342" t="s">
        <v>279</v>
      </c>
      <c r="B49" s="343"/>
      <c r="C49" s="343"/>
      <c r="D49" s="343"/>
      <c r="E49" s="343"/>
      <c r="F49" s="343"/>
      <c r="G49" s="343"/>
      <c r="H49" s="343"/>
      <c r="I49" s="343"/>
      <c r="J49" s="344">
        <f t="shared" si="0"/>
        <v>0</v>
      </c>
      <c r="K49" s="343"/>
      <c r="L49" s="343"/>
      <c r="M49" s="343"/>
      <c r="N49" s="343"/>
      <c r="O49" s="343"/>
      <c r="P49" s="344">
        <f t="shared" si="1"/>
        <v>0</v>
      </c>
    </row>
    <row r="50" spans="1:16" x14ac:dyDescent="0.25">
      <c r="A50" s="342" t="s">
        <v>280</v>
      </c>
      <c r="B50" s="343"/>
      <c r="C50" s="343"/>
      <c r="D50" s="343"/>
      <c r="E50" s="343"/>
      <c r="F50" s="343"/>
      <c r="G50" s="343"/>
      <c r="H50" s="343"/>
      <c r="I50" s="343"/>
      <c r="J50" s="344">
        <f t="shared" si="0"/>
        <v>0</v>
      </c>
      <c r="K50" s="343"/>
      <c r="L50" s="343"/>
      <c r="M50" s="343"/>
      <c r="N50" s="343"/>
      <c r="O50" s="343"/>
      <c r="P50" s="344">
        <f t="shared" si="1"/>
        <v>0</v>
      </c>
    </row>
    <row r="51" spans="1:16" x14ac:dyDescent="0.25">
      <c r="A51" s="342" t="s">
        <v>281</v>
      </c>
      <c r="B51" s="343"/>
      <c r="C51" s="343"/>
      <c r="D51" s="343"/>
      <c r="E51" s="343"/>
      <c r="F51" s="343"/>
      <c r="G51" s="343"/>
      <c r="H51" s="343"/>
      <c r="I51" s="343"/>
      <c r="J51" s="344">
        <f t="shared" si="0"/>
        <v>0</v>
      </c>
      <c r="K51" s="343"/>
      <c r="L51" s="343"/>
      <c r="M51" s="343"/>
      <c r="N51" s="343"/>
      <c r="O51" s="343"/>
      <c r="P51" s="344">
        <f t="shared" si="1"/>
        <v>0</v>
      </c>
    </row>
    <row r="52" spans="1:16" x14ac:dyDescent="0.25">
      <c r="A52" s="342" t="s">
        <v>282</v>
      </c>
      <c r="B52" s="343"/>
      <c r="C52" s="343"/>
      <c r="D52" s="343"/>
      <c r="E52" s="343"/>
      <c r="F52" s="343"/>
      <c r="G52" s="343"/>
      <c r="H52" s="343"/>
      <c r="I52" s="343"/>
      <c r="J52" s="344">
        <f t="shared" si="0"/>
        <v>0</v>
      </c>
      <c r="K52" s="343"/>
      <c r="L52" s="343"/>
      <c r="M52" s="343"/>
      <c r="N52" s="343"/>
      <c r="O52" s="343"/>
      <c r="P52" s="344">
        <f t="shared" si="1"/>
        <v>0</v>
      </c>
    </row>
    <row r="53" spans="1:16" x14ac:dyDescent="0.25">
      <c r="A53" s="342" t="s">
        <v>283</v>
      </c>
      <c r="B53" s="343"/>
      <c r="C53" s="343"/>
      <c r="D53" s="343"/>
      <c r="E53" s="343"/>
      <c r="F53" s="343"/>
      <c r="G53" s="343"/>
      <c r="H53" s="343"/>
      <c r="I53" s="343"/>
      <c r="J53" s="344">
        <f t="shared" si="0"/>
        <v>0</v>
      </c>
      <c r="K53" s="343"/>
      <c r="L53" s="343"/>
      <c r="M53" s="343"/>
      <c r="N53" s="343"/>
      <c r="O53" s="343"/>
      <c r="P53" s="344">
        <f t="shared" si="1"/>
        <v>0</v>
      </c>
    </row>
    <row r="54" spans="1:16" x14ac:dyDescent="0.25">
      <c r="A54" s="342" t="s">
        <v>334</v>
      </c>
      <c r="B54" s="343"/>
      <c r="C54" s="343"/>
      <c r="D54" s="343"/>
      <c r="E54" s="343"/>
      <c r="F54" s="343"/>
      <c r="G54" s="343"/>
      <c r="H54" s="343"/>
      <c r="I54" s="343"/>
      <c r="J54" s="344">
        <f t="shared" si="0"/>
        <v>0</v>
      </c>
      <c r="K54" s="343"/>
      <c r="L54" s="343"/>
      <c r="M54" s="343"/>
      <c r="N54" s="343"/>
      <c r="O54" s="343"/>
      <c r="P54" s="344">
        <f t="shared" si="1"/>
        <v>0</v>
      </c>
    </row>
    <row r="55" spans="1:16" x14ac:dyDescent="0.25">
      <c r="A55" s="342" t="s">
        <v>284</v>
      </c>
      <c r="B55" s="343"/>
      <c r="C55" s="343"/>
      <c r="D55" s="343"/>
      <c r="E55" s="343"/>
      <c r="F55" s="343"/>
      <c r="G55" s="343"/>
      <c r="H55" s="343"/>
      <c r="I55" s="343"/>
      <c r="J55" s="344">
        <f t="shared" si="0"/>
        <v>0</v>
      </c>
      <c r="K55" s="343"/>
      <c r="L55" s="343"/>
      <c r="M55" s="343"/>
      <c r="N55" s="343"/>
      <c r="O55" s="343"/>
      <c r="P55" s="344">
        <f t="shared" si="1"/>
        <v>0</v>
      </c>
    </row>
    <row r="56" spans="1:16" x14ac:dyDescent="0.25">
      <c r="A56" s="342" t="s">
        <v>285</v>
      </c>
      <c r="B56" s="343"/>
      <c r="C56" s="343"/>
      <c r="D56" s="343"/>
      <c r="E56" s="343"/>
      <c r="F56" s="343"/>
      <c r="G56" s="343"/>
      <c r="H56" s="343"/>
      <c r="I56" s="343"/>
      <c r="J56" s="344">
        <f t="shared" si="0"/>
        <v>0</v>
      </c>
      <c r="K56" s="343"/>
      <c r="L56" s="343"/>
      <c r="M56" s="343"/>
      <c r="N56" s="343"/>
      <c r="O56" s="343"/>
      <c r="P56" s="344">
        <f t="shared" si="1"/>
        <v>0</v>
      </c>
    </row>
    <row r="57" spans="1:16" x14ac:dyDescent="0.25">
      <c r="A57" s="342" t="s">
        <v>286</v>
      </c>
      <c r="B57" s="343"/>
      <c r="C57" s="343"/>
      <c r="D57" s="343"/>
      <c r="E57" s="343"/>
      <c r="F57" s="343"/>
      <c r="G57" s="343"/>
      <c r="H57" s="343"/>
      <c r="I57" s="343"/>
      <c r="J57" s="344">
        <f t="shared" si="0"/>
        <v>0</v>
      </c>
      <c r="K57" s="343"/>
      <c r="L57" s="343"/>
      <c r="M57" s="343"/>
      <c r="N57" s="343"/>
      <c r="O57" s="343"/>
      <c r="P57" s="344">
        <f t="shared" si="1"/>
        <v>0</v>
      </c>
    </row>
    <row r="58" spans="1:16" x14ac:dyDescent="0.25">
      <c r="A58" s="342" t="s">
        <v>287</v>
      </c>
      <c r="B58" s="343"/>
      <c r="C58" s="343"/>
      <c r="D58" s="343"/>
      <c r="E58" s="343"/>
      <c r="F58" s="343"/>
      <c r="G58" s="343"/>
      <c r="H58" s="343"/>
      <c r="I58" s="343"/>
      <c r="J58" s="344">
        <f t="shared" si="0"/>
        <v>0</v>
      </c>
      <c r="K58" s="343"/>
      <c r="L58" s="343"/>
      <c r="M58" s="343"/>
      <c r="N58" s="343"/>
      <c r="O58" s="343"/>
      <c r="P58" s="344">
        <f t="shared" si="1"/>
        <v>0</v>
      </c>
    </row>
    <row r="59" spans="1:16" x14ac:dyDescent="0.25">
      <c r="A59" s="342" t="s">
        <v>335</v>
      </c>
      <c r="B59" s="343"/>
      <c r="C59" s="343"/>
      <c r="D59" s="343"/>
      <c r="E59" s="343"/>
      <c r="F59" s="343"/>
      <c r="G59" s="343"/>
      <c r="H59" s="343"/>
      <c r="I59" s="343"/>
      <c r="J59" s="344">
        <f t="shared" si="0"/>
        <v>0</v>
      </c>
      <c r="K59" s="343"/>
      <c r="L59" s="343"/>
      <c r="M59" s="343"/>
      <c r="N59" s="343"/>
      <c r="O59" s="343"/>
      <c r="P59" s="344">
        <f t="shared" si="1"/>
        <v>0</v>
      </c>
    </row>
    <row r="60" spans="1:16" x14ac:dyDescent="0.25">
      <c r="A60" s="342" t="s">
        <v>288</v>
      </c>
      <c r="B60" s="343"/>
      <c r="C60" s="343"/>
      <c r="D60" s="343"/>
      <c r="E60" s="343"/>
      <c r="F60" s="343"/>
      <c r="G60" s="343"/>
      <c r="H60" s="343"/>
      <c r="I60" s="343"/>
      <c r="J60" s="344">
        <f t="shared" si="0"/>
        <v>0</v>
      </c>
      <c r="K60" s="343"/>
      <c r="L60" s="343"/>
      <c r="M60" s="343"/>
      <c r="N60" s="343"/>
      <c r="O60" s="343"/>
      <c r="P60" s="344">
        <f t="shared" si="1"/>
        <v>0</v>
      </c>
    </row>
    <row r="61" spans="1:16" x14ac:dyDescent="0.25">
      <c r="A61" s="342" t="s">
        <v>289</v>
      </c>
      <c r="B61" s="343"/>
      <c r="C61" s="343"/>
      <c r="D61" s="343"/>
      <c r="E61" s="343"/>
      <c r="F61" s="343"/>
      <c r="G61" s="343"/>
      <c r="H61" s="343"/>
      <c r="I61" s="343"/>
      <c r="J61" s="344">
        <f t="shared" si="0"/>
        <v>0</v>
      </c>
      <c r="K61" s="343"/>
      <c r="L61" s="343"/>
      <c r="M61" s="343"/>
      <c r="N61" s="343"/>
      <c r="O61" s="343"/>
      <c r="P61" s="344">
        <f t="shared" si="1"/>
        <v>0</v>
      </c>
    </row>
    <row r="62" spans="1:16" x14ac:dyDescent="0.25">
      <c r="A62" s="342" t="s">
        <v>290</v>
      </c>
      <c r="B62" s="343"/>
      <c r="C62" s="343"/>
      <c r="D62" s="343"/>
      <c r="E62" s="343"/>
      <c r="F62" s="343"/>
      <c r="G62" s="343"/>
      <c r="H62" s="343"/>
      <c r="I62" s="343"/>
      <c r="J62" s="344">
        <f t="shared" si="0"/>
        <v>0</v>
      </c>
      <c r="K62" s="343"/>
      <c r="L62" s="343"/>
      <c r="M62" s="343"/>
      <c r="N62" s="343"/>
      <c r="O62" s="343"/>
      <c r="P62" s="344">
        <f t="shared" si="1"/>
        <v>0</v>
      </c>
    </row>
    <row r="63" spans="1:16" x14ac:dyDescent="0.25">
      <c r="A63" s="342" t="s">
        <v>336</v>
      </c>
      <c r="B63" s="343"/>
      <c r="C63" s="343"/>
      <c r="D63" s="343"/>
      <c r="E63" s="343"/>
      <c r="F63" s="343"/>
      <c r="G63" s="343"/>
      <c r="H63" s="343"/>
      <c r="I63" s="343"/>
      <c r="J63" s="344">
        <f t="shared" si="0"/>
        <v>0</v>
      </c>
      <c r="K63" s="343"/>
      <c r="L63" s="343"/>
      <c r="M63" s="343"/>
      <c r="N63" s="343"/>
      <c r="O63" s="343"/>
      <c r="P63" s="344">
        <f t="shared" si="1"/>
        <v>0</v>
      </c>
    </row>
    <row r="64" spans="1:16" x14ac:dyDescent="0.25">
      <c r="A64" s="342" t="s">
        <v>291</v>
      </c>
      <c r="B64" s="343"/>
      <c r="C64" s="343"/>
      <c r="D64" s="343"/>
      <c r="E64" s="343"/>
      <c r="F64" s="343"/>
      <c r="G64" s="343"/>
      <c r="H64" s="343"/>
      <c r="I64" s="343"/>
      <c r="J64" s="344">
        <f t="shared" si="0"/>
        <v>0</v>
      </c>
      <c r="K64" s="343"/>
      <c r="L64" s="343"/>
      <c r="M64" s="343"/>
      <c r="N64" s="343"/>
      <c r="O64" s="343"/>
      <c r="P64" s="344">
        <f t="shared" si="1"/>
        <v>0</v>
      </c>
    </row>
    <row r="65" spans="1:16" x14ac:dyDescent="0.25">
      <c r="A65" s="342" t="s">
        <v>292</v>
      </c>
      <c r="B65" s="343"/>
      <c r="C65" s="343"/>
      <c r="D65" s="343"/>
      <c r="E65" s="343"/>
      <c r="F65" s="343"/>
      <c r="G65" s="343"/>
      <c r="H65" s="343"/>
      <c r="I65" s="343"/>
      <c r="J65" s="344">
        <f t="shared" si="0"/>
        <v>0</v>
      </c>
      <c r="K65" s="343"/>
      <c r="L65" s="343"/>
      <c r="M65" s="343"/>
      <c r="N65" s="343"/>
      <c r="O65" s="343"/>
      <c r="P65" s="344">
        <f t="shared" si="1"/>
        <v>0</v>
      </c>
    </row>
    <row r="66" spans="1:16" x14ac:dyDescent="0.25">
      <c r="A66" s="342" t="s">
        <v>337</v>
      </c>
      <c r="B66" s="343"/>
      <c r="C66" s="343"/>
      <c r="D66" s="343"/>
      <c r="E66" s="343"/>
      <c r="F66" s="343"/>
      <c r="G66" s="343"/>
      <c r="H66" s="343"/>
      <c r="I66" s="343"/>
      <c r="J66" s="344">
        <f t="shared" si="0"/>
        <v>0</v>
      </c>
      <c r="K66" s="343"/>
      <c r="L66" s="343"/>
      <c r="M66" s="343"/>
      <c r="N66" s="343"/>
      <c r="O66" s="343"/>
      <c r="P66" s="344">
        <f t="shared" si="1"/>
        <v>0</v>
      </c>
    </row>
    <row r="67" spans="1:16" x14ac:dyDescent="0.25">
      <c r="A67" s="342" t="s">
        <v>338</v>
      </c>
      <c r="B67" s="343"/>
      <c r="C67" s="343"/>
      <c r="D67" s="343"/>
      <c r="E67" s="343"/>
      <c r="F67" s="343"/>
      <c r="G67" s="343"/>
      <c r="H67" s="343"/>
      <c r="I67" s="343"/>
      <c r="J67" s="344">
        <f t="shared" si="0"/>
        <v>0</v>
      </c>
      <c r="K67" s="343"/>
      <c r="L67" s="343"/>
      <c r="M67" s="343"/>
      <c r="N67" s="343"/>
      <c r="O67" s="343"/>
      <c r="P67" s="344">
        <f t="shared" si="1"/>
        <v>0</v>
      </c>
    </row>
    <row r="68" spans="1:16" x14ac:dyDescent="0.25">
      <c r="A68" s="342" t="s">
        <v>339</v>
      </c>
      <c r="B68" s="343"/>
      <c r="C68" s="343"/>
      <c r="D68" s="343"/>
      <c r="E68" s="343"/>
      <c r="F68" s="343"/>
      <c r="G68" s="343"/>
      <c r="H68" s="343"/>
      <c r="I68" s="343"/>
      <c r="J68" s="344">
        <f t="shared" si="0"/>
        <v>0</v>
      </c>
      <c r="K68" s="343"/>
      <c r="L68" s="343"/>
      <c r="M68" s="343"/>
      <c r="N68" s="343"/>
      <c r="O68" s="343"/>
      <c r="P68" s="344">
        <f t="shared" si="1"/>
        <v>0</v>
      </c>
    </row>
    <row r="69" spans="1:16" x14ac:dyDescent="0.25">
      <c r="A69" s="342" t="s">
        <v>340</v>
      </c>
      <c r="B69" s="343"/>
      <c r="C69" s="343"/>
      <c r="D69" s="343"/>
      <c r="E69" s="343"/>
      <c r="F69" s="343"/>
      <c r="G69" s="343"/>
      <c r="H69" s="343"/>
      <c r="I69" s="343"/>
      <c r="J69" s="344">
        <f t="shared" si="0"/>
        <v>0</v>
      </c>
      <c r="K69" s="343"/>
      <c r="L69" s="343"/>
      <c r="M69" s="343"/>
      <c r="N69" s="343"/>
      <c r="O69" s="343"/>
      <c r="P69" s="344">
        <f t="shared" si="1"/>
        <v>0</v>
      </c>
    </row>
    <row r="70" spans="1:16" x14ac:dyDescent="0.25">
      <c r="A70" s="342" t="s">
        <v>341</v>
      </c>
      <c r="B70" s="343"/>
      <c r="C70" s="343"/>
      <c r="D70" s="343"/>
      <c r="E70" s="343"/>
      <c r="F70" s="343"/>
      <c r="G70" s="343"/>
      <c r="H70" s="343"/>
      <c r="I70" s="343"/>
      <c r="J70" s="344">
        <f t="shared" si="0"/>
        <v>0</v>
      </c>
      <c r="K70" s="343"/>
      <c r="L70" s="343"/>
      <c r="M70" s="343"/>
      <c r="N70" s="343"/>
      <c r="O70" s="343"/>
      <c r="P70" s="344">
        <f t="shared" si="1"/>
        <v>0</v>
      </c>
    </row>
    <row r="71" spans="1:16" x14ac:dyDescent="0.25">
      <c r="A71" s="342" t="s">
        <v>293</v>
      </c>
      <c r="B71" s="343"/>
      <c r="C71" s="343"/>
      <c r="D71" s="343"/>
      <c r="E71" s="343"/>
      <c r="F71" s="343"/>
      <c r="G71" s="343"/>
      <c r="H71" s="343"/>
      <c r="I71" s="343"/>
      <c r="J71" s="344">
        <f t="shared" si="0"/>
        <v>0</v>
      </c>
      <c r="K71" s="343"/>
      <c r="L71" s="343"/>
      <c r="M71" s="343"/>
      <c r="N71" s="343"/>
      <c r="O71" s="343"/>
      <c r="P71" s="344">
        <f t="shared" si="1"/>
        <v>0</v>
      </c>
    </row>
    <row r="72" spans="1:16" x14ac:dyDescent="0.25">
      <c r="A72" s="342" t="s">
        <v>294</v>
      </c>
      <c r="B72" s="343"/>
      <c r="C72" s="343"/>
      <c r="D72" s="343"/>
      <c r="E72" s="343"/>
      <c r="F72" s="343"/>
      <c r="G72" s="343"/>
      <c r="H72" s="343"/>
      <c r="I72" s="343"/>
      <c r="J72" s="344">
        <f t="shared" ref="J72:J88" si="2">SUM(B72:I72)</f>
        <v>0</v>
      </c>
      <c r="K72" s="343"/>
      <c r="L72" s="343"/>
      <c r="M72" s="343"/>
      <c r="N72" s="343"/>
      <c r="O72" s="343"/>
      <c r="P72" s="344">
        <f t="shared" ref="P72:P134" si="3">+J72+K72+L72+M72+N72+O72</f>
        <v>0</v>
      </c>
    </row>
    <row r="73" spans="1:16" x14ac:dyDescent="0.25">
      <c r="A73" s="342" t="s">
        <v>295</v>
      </c>
      <c r="B73" s="343"/>
      <c r="C73" s="343"/>
      <c r="D73" s="343"/>
      <c r="E73" s="343"/>
      <c r="F73" s="343"/>
      <c r="G73" s="343"/>
      <c r="H73" s="343"/>
      <c r="I73" s="343"/>
      <c r="J73" s="344">
        <f t="shared" si="2"/>
        <v>0</v>
      </c>
      <c r="K73" s="343"/>
      <c r="L73" s="343"/>
      <c r="M73" s="343"/>
      <c r="N73" s="343"/>
      <c r="O73" s="343"/>
      <c r="P73" s="344">
        <f t="shared" si="3"/>
        <v>0</v>
      </c>
    </row>
    <row r="74" spans="1:16" x14ac:dyDescent="0.25">
      <c r="A74" s="342" t="s">
        <v>342</v>
      </c>
      <c r="B74" s="343"/>
      <c r="C74" s="343"/>
      <c r="D74" s="343"/>
      <c r="E74" s="343"/>
      <c r="F74" s="343"/>
      <c r="G74" s="343"/>
      <c r="H74" s="343"/>
      <c r="I74" s="343"/>
      <c r="J74" s="344">
        <f t="shared" si="2"/>
        <v>0</v>
      </c>
      <c r="K74" s="343"/>
      <c r="L74" s="343"/>
      <c r="M74" s="343"/>
      <c r="N74" s="343"/>
      <c r="O74" s="343"/>
      <c r="P74" s="344">
        <f t="shared" si="3"/>
        <v>0</v>
      </c>
    </row>
    <row r="75" spans="1:16" x14ac:dyDescent="0.25">
      <c r="A75" s="342" t="s">
        <v>343</v>
      </c>
      <c r="B75" s="343"/>
      <c r="C75" s="343"/>
      <c r="D75" s="343"/>
      <c r="E75" s="343"/>
      <c r="F75" s="343"/>
      <c r="G75" s="343"/>
      <c r="H75" s="343"/>
      <c r="I75" s="343"/>
      <c r="J75" s="344">
        <f t="shared" si="2"/>
        <v>0</v>
      </c>
      <c r="K75" s="343"/>
      <c r="L75" s="343"/>
      <c r="M75" s="343"/>
      <c r="N75" s="343"/>
      <c r="O75" s="343"/>
      <c r="P75" s="344">
        <f t="shared" si="3"/>
        <v>0</v>
      </c>
    </row>
    <row r="76" spans="1:16" x14ac:dyDescent="0.25">
      <c r="A76" s="342" t="s">
        <v>344</v>
      </c>
      <c r="B76" s="343"/>
      <c r="C76" s="343"/>
      <c r="D76" s="343"/>
      <c r="E76" s="343"/>
      <c r="F76" s="343"/>
      <c r="G76" s="343"/>
      <c r="H76" s="343"/>
      <c r="I76" s="343"/>
      <c r="J76" s="344">
        <f t="shared" si="2"/>
        <v>0</v>
      </c>
      <c r="K76" s="343"/>
      <c r="L76" s="343"/>
      <c r="M76" s="343"/>
      <c r="N76" s="343"/>
      <c r="O76" s="343"/>
      <c r="P76" s="344">
        <f t="shared" si="3"/>
        <v>0</v>
      </c>
    </row>
    <row r="77" spans="1:16" x14ac:dyDescent="0.25">
      <c r="A77" s="342" t="s">
        <v>345</v>
      </c>
      <c r="B77" s="343"/>
      <c r="C77" s="343"/>
      <c r="D77" s="343"/>
      <c r="E77" s="343"/>
      <c r="F77" s="343"/>
      <c r="G77" s="343"/>
      <c r="H77" s="343"/>
      <c r="I77" s="343"/>
      <c r="J77" s="344">
        <f t="shared" si="2"/>
        <v>0</v>
      </c>
      <c r="K77" s="343"/>
      <c r="L77" s="343"/>
      <c r="M77" s="343"/>
      <c r="N77" s="343"/>
      <c r="O77" s="343"/>
      <c r="P77" s="344">
        <f t="shared" si="3"/>
        <v>0</v>
      </c>
    </row>
    <row r="78" spans="1:16" x14ac:dyDescent="0.25">
      <c r="A78" s="342" t="s">
        <v>346</v>
      </c>
      <c r="B78" s="343"/>
      <c r="C78" s="343"/>
      <c r="D78" s="343"/>
      <c r="E78" s="343"/>
      <c r="F78" s="343"/>
      <c r="G78" s="343"/>
      <c r="H78" s="343"/>
      <c r="I78" s="343"/>
      <c r="J78" s="344">
        <f t="shared" si="2"/>
        <v>0</v>
      </c>
      <c r="K78" s="343"/>
      <c r="L78" s="343"/>
      <c r="M78" s="343"/>
      <c r="N78" s="343"/>
      <c r="O78" s="343"/>
      <c r="P78" s="344">
        <f t="shared" si="3"/>
        <v>0</v>
      </c>
    </row>
    <row r="79" spans="1:16" x14ac:dyDescent="0.25">
      <c r="A79" s="342" t="s">
        <v>347</v>
      </c>
      <c r="B79" s="343"/>
      <c r="C79" s="343"/>
      <c r="D79" s="343"/>
      <c r="E79" s="343"/>
      <c r="F79" s="343"/>
      <c r="G79" s="343"/>
      <c r="H79" s="343"/>
      <c r="I79" s="343"/>
      <c r="J79" s="344">
        <f t="shared" si="2"/>
        <v>0</v>
      </c>
      <c r="K79" s="343"/>
      <c r="L79" s="343"/>
      <c r="M79" s="343"/>
      <c r="N79" s="343"/>
      <c r="O79" s="343"/>
      <c r="P79" s="344">
        <f t="shared" si="3"/>
        <v>0</v>
      </c>
    </row>
    <row r="80" spans="1:16" x14ac:dyDescent="0.25">
      <c r="A80" s="342" t="s">
        <v>348</v>
      </c>
      <c r="B80" s="343"/>
      <c r="C80" s="343"/>
      <c r="D80" s="343"/>
      <c r="E80" s="343"/>
      <c r="F80" s="343"/>
      <c r="G80" s="343"/>
      <c r="H80" s="343"/>
      <c r="I80" s="343"/>
      <c r="J80" s="344">
        <f t="shared" si="2"/>
        <v>0</v>
      </c>
      <c r="K80" s="343"/>
      <c r="L80" s="343"/>
      <c r="M80" s="343"/>
      <c r="N80" s="343"/>
      <c r="O80" s="343"/>
      <c r="P80" s="344">
        <f t="shared" si="3"/>
        <v>0</v>
      </c>
    </row>
    <row r="81" spans="1:16" x14ac:dyDescent="0.25">
      <c r="A81" s="342" t="s">
        <v>349</v>
      </c>
      <c r="B81" s="343"/>
      <c r="C81" s="343"/>
      <c r="D81" s="343"/>
      <c r="E81" s="343"/>
      <c r="F81" s="343"/>
      <c r="G81" s="343"/>
      <c r="H81" s="343"/>
      <c r="I81" s="343"/>
      <c r="J81" s="344">
        <f t="shared" si="2"/>
        <v>0</v>
      </c>
      <c r="K81" s="343"/>
      <c r="L81" s="343"/>
      <c r="M81" s="343"/>
      <c r="N81" s="343"/>
      <c r="O81" s="343"/>
      <c r="P81" s="344">
        <f t="shared" si="3"/>
        <v>0</v>
      </c>
    </row>
    <row r="82" spans="1:16" x14ac:dyDescent="0.25">
      <c r="A82" s="342" t="s">
        <v>350</v>
      </c>
      <c r="B82" s="343"/>
      <c r="C82" s="343"/>
      <c r="D82" s="343"/>
      <c r="E82" s="343"/>
      <c r="F82" s="343"/>
      <c r="G82" s="343"/>
      <c r="H82" s="343"/>
      <c r="I82" s="343"/>
      <c r="J82" s="344">
        <f t="shared" si="2"/>
        <v>0</v>
      </c>
      <c r="K82" s="343"/>
      <c r="L82" s="343"/>
      <c r="M82" s="343"/>
      <c r="N82" s="343"/>
      <c r="O82" s="343"/>
      <c r="P82" s="344">
        <f t="shared" si="3"/>
        <v>0</v>
      </c>
    </row>
    <row r="83" spans="1:16" x14ac:dyDescent="0.25">
      <c r="A83" s="342" t="s">
        <v>351</v>
      </c>
      <c r="B83" s="343"/>
      <c r="C83" s="343"/>
      <c r="D83" s="343"/>
      <c r="E83" s="343"/>
      <c r="F83" s="343"/>
      <c r="G83" s="343"/>
      <c r="H83" s="343"/>
      <c r="I83" s="343"/>
      <c r="J83" s="344">
        <f t="shared" si="2"/>
        <v>0</v>
      </c>
      <c r="K83" s="343"/>
      <c r="L83" s="343"/>
      <c r="M83" s="343"/>
      <c r="N83" s="343"/>
      <c r="O83" s="343"/>
      <c r="P83" s="344">
        <f t="shared" si="3"/>
        <v>0</v>
      </c>
    </row>
    <row r="84" spans="1:16" x14ac:dyDescent="0.25">
      <c r="A84" s="342" t="s">
        <v>296</v>
      </c>
      <c r="B84" s="343"/>
      <c r="C84" s="343"/>
      <c r="D84" s="343"/>
      <c r="E84" s="343"/>
      <c r="F84" s="343"/>
      <c r="G84" s="343"/>
      <c r="H84" s="343"/>
      <c r="I84" s="343"/>
      <c r="J84" s="344">
        <f t="shared" si="2"/>
        <v>0</v>
      </c>
      <c r="K84" s="343"/>
      <c r="L84" s="343"/>
      <c r="M84" s="343"/>
      <c r="N84" s="343"/>
      <c r="O84" s="343"/>
      <c r="P84" s="344">
        <f t="shared" si="3"/>
        <v>0</v>
      </c>
    </row>
    <row r="85" spans="1:16" x14ac:dyDescent="0.25">
      <c r="A85" s="342" t="s">
        <v>297</v>
      </c>
      <c r="B85" s="343"/>
      <c r="C85" s="343"/>
      <c r="D85" s="343"/>
      <c r="E85" s="343"/>
      <c r="F85" s="343"/>
      <c r="G85" s="343"/>
      <c r="H85" s="343"/>
      <c r="I85" s="343"/>
      <c r="J85" s="344">
        <f t="shared" si="2"/>
        <v>0</v>
      </c>
      <c r="K85" s="343"/>
      <c r="L85" s="343"/>
      <c r="M85" s="343"/>
      <c r="N85" s="343"/>
      <c r="O85" s="343"/>
      <c r="P85" s="344">
        <f t="shared" si="3"/>
        <v>0</v>
      </c>
    </row>
    <row r="86" spans="1:16" x14ac:dyDescent="0.25">
      <c r="A86" s="342" t="s">
        <v>298</v>
      </c>
      <c r="B86" s="343"/>
      <c r="C86" s="343"/>
      <c r="D86" s="343"/>
      <c r="E86" s="343"/>
      <c r="F86" s="343"/>
      <c r="G86" s="343"/>
      <c r="H86" s="343"/>
      <c r="I86" s="343"/>
      <c r="J86" s="344">
        <f t="shared" si="2"/>
        <v>0</v>
      </c>
      <c r="K86" s="343"/>
      <c r="L86" s="343"/>
      <c r="M86" s="343"/>
      <c r="N86" s="343"/>
      <c r="O86" s="343"/>
      <c r="P86" s="344">
        <f t="shared" si="3"/>
        <v>0</v>
      </c>
    </row>
    <row r="87" spans="1:16" x14ac:dyDescent="0.25">
      <c r="A87" s="342" t="s">
        <v>352</v>
      </c>
      <c r="B87" s="343"/>
      <c r="C87" s="343"/>
      <c r="D87" s="343"/>
      <c r="E87" s="343"/>
      <c r="F87" s="343"/>
      <c r="G87" s="343"/>
      <c r="H87" s="343"/>
      <c r="I87" s="343"/>
      <c r="J87" s="344">
        <f t="shared" si="2"/>
        <v>0</v>
      </c>
      <c r="K87" s="343"/>
      <c r="L87" s="343"/>
      <c r="M87" s="343"/>
      <c r="N87" s="343"/>
      <c r="O87" s="343"/>
      <c r="P87" s="344">
        <f t="shared" si="3"/>
        <v>0</v>
      </c>
    </row>
    <row r="88" spans="1:16" x14ac:dyDescent="0.25">
      <c r="A88" s="342" t="s">
        <v>353</v>
      </c>
      <c r="B88" s="343"/>
      <c r="C88" s="343"/>
      <c r="D88" s="343"/>
      <c r="E88" s="343"/>
      <c r="F88" s="343"/>
      <c r="G88" s="343"/>
      <c r="H88" s="343"/>
      <c r="I88" s="343"/>
      <c r="J88" s="344">
        <f t="shared" si="2"/>
        <v>0</v>
      </c>
      <c r="K88" s="343"/>
      <c r="L88" s="343"/>
      <c r="M88" s="343"/>
      <c r="N88" s="343"/>
      <c r="O88" s="343"/>
      <c r="P88" s="344">
        <f t="shared" si="3"/>
        <v>0</v>
      </c>
    </row>
    <row r="89" spans="1:16" x14ac:dyDescent="0.25">
      <c r="A89" s="342" t="s">
        <v>299</v>
      </c>
      <c r="B89" s="343"/>
      <c r="C89" s="343"/>
      <c r="D89" s="343"/>
      <c r="E89" s="343"/>
      <c r="F89" s="343"/>
      <c r="G89" s="343"/>
      <c r="H89" s="343"/>
      <c r="I89" s="343"/>
      <c r="J89" s="344">
        <f t="shared" ref="J89:J134" si="4">SUM(B89:I89)</f>
        <v>0</v>
      </c>
      <c r="K89" s="343"/>
      <c r="L89" s="343"/>
      <c r="M89" s="343"/>
      <c r="N89" s="343"/>
      <c r="O89" s="343"/>
      <c r="P89" s="344">
        <f t="shared" si="3"/>
        <v>0</v>
      </c>
    </row>
    <row r="90" spans="1:16" x14ac:dyDescent="0.25">
      <c r="A90" s="342" t="s">
        <v>300</v>
      </c>
      <c r="B90" s="343"/>
      <c r="C90" s="343"/>
      <c r="D90" s="343"/>
      <c r="E90" s="343"/>
      <c r="F90" s="343"/>
      <c r="G90" s="343"/>
      <c r="H90" s="343"/>
      <c r="I90" s="343"/>
      <c r="J90" s="344">
        <f t="shared" si="4"/>
        <v>0</v>
      </c>
      <c r="K90" s="343"/>
      <c r="L90" s="343"/>
      <c r="M90" s="343"/>
      <c r="N90" s="343"/>
      <c r="O90" s="343"/>
      <c r="P90" s="344">
        <f t="shared" si="3"/>
        <v>0</v>
      </c>
    </row>
    <row r="91" spans="1:16" x14ac:dyDescent="0.25">
      <c r="A91" s="342" t="s">
        <v>301</v>
      </c>
      <c r="B91" s="343"/>
      <c r="C91" s="343"/>
      <c r="D91" s="343"/>
      <c r="E91" s="343"/>
      <c r="F91" s="343"/>
      <c r="G91" s="343"/>
      <c r="H91" s="343"/>
      <c r="I91" s="343"/>
      <c r="J91" s="344">
        <f t="shared" si="4"/>
        <v>0</v>
      </c>
      <c r="K91" s="343"/>
      <c r="L91" s="343"/>
      <c r="M91" s="343"/>
      <c r="N91" s="343"/>
      <c r="O91" s="343"/>
      <c r="P91" s="344">
        <f t="shared" si="3"/>
        <v>0</v>
      </c>
    </row>
    <row r="92" spans="1:16" x14ac:dyDescent="0.25">
      <c r="A92" s="342" t="s">
        <v>354</v>
      </c>
      <c r="B92" s="343"/>
      <c r="C92" s="343"/>
      <c r="D92" s="343"/>
      <c r="E92" s="343"/>
      <c r="F92" s="343"/>
      <c r="G92" s="343"/>
      <c r="H92" s="343"/>
      <c r="I92" s="343"/>
      <c r="J92" s="344">
        <f t="shared" si="4"/>
        <v>0</v>
      </c>
      <c r="K92" s="343"/>
      <c r="L92" s="343"/>
      <c r="M92" s="343"/>
      <c r="N92" s="343"/>
      <c r="O92" s="343"/>
      <c r="P92" s="344">
        <f t="shared" si="3"/>
        <v>0</v>
      </c>
    </row>
    <row r="93" spans="1:16" x14ac:dyDescent="0.25">
      <c r="A93" s="342" t="s">
        <v>355</v>
      </c>
      <c r="B93" s="343"/>
      <c r="C93" s="343"/>
      <c r="D93" s="343"/>
      <c r="E93" s="343"/>
      <c r="F93" s="343"/>
      <c r="G93" s="343"/>
      <c r="H93" s="343"/>
      <c r="I93" s="343"/>
      <c r="J93" s="344">
        <f t="shared" si="4"/>
        <v>0</v>
      </c>
      <c r="K93" s="343"/>
      <c r="L93" s="343"/>
      <c r="M93" s="343"/>
      <c r="N93" s="343"/>
      <c r="O93" s="343"/>
      <c r="P93" s="344">
        <f t="shared" si="3"/>
        <v>0</v>
      </c>
    </row>
    <row r="94" spans="1:16" x14ac:dyDescent="0.25">
      <c r="A94" s="342" t="s">
        <v>356</v>
      </c>
      <c r="B94" s="343"/>
      <c r="C94" s="343"/>
      <c r="D94" s="343"/>
      <c r="E94" s="343"/>
      <c r="F94" s="343"/>
      <c r="G94" s="343"/>
      <c r="H94" s="343"/>
      <c r="I94" s="343"/>
      <c r="J94" s="344">
        <f t="shared" si="4"/>
        <v>0</v>
      </c>
      <c r="K94" s="343"/>
      <c r="L94" s="343"/>
      <c r="M94" s="343"/>
      <c r="N94" s="343"/>
      <c r="O94" s="343"/>
      <c r="P94" s="344">
        <f t="shared" si="3"/>
        <v>0</v>
      </c>
    </row>
    <row r="95" spans="1:16" x14ac:dyDescent="0.25">
      <c r="A95" s="342" t="s">
        <v>302</v>
      </c>
      <c r="B95" s="343"/>
      <c r="C95" s="343"/>
      <c r="D95" s="343"/>
      <c r="E95" s="343"/>
      <c r="F95" s="343"/>
      <c r="G95" s="343"/>
      <c r="H95" s="343"/>
      <c r="I95" s="343"/>
      <c r="J95" s="344">
        <f t="shared" si="4"/>
        <v>0</v>
      </c>
      <c r="K95" s="343"/>
      <c r="L95" s="343"/>
      <c r="M95" s="343"/>
      <c r="N95" s="343"/>
      <c r="O95" s="343"/>
      <c r="P95" s="344">
        <f t="shared" si="3"/>
        <v>0</v>
      </c>
    </row>
    <row r="96" spans="1:16" x14ac:dyDescent="0.25">
      <c r="A96" s="342" t="s">
        <v>357</v>
      </c>
      <c r="B96" s="343"/>
      <c r="C96" s="343"/>
      <c r="D96" s="343"/>
      <c r="E96" s="343"/>
      <c r="F96" s="343"/>
      <c r="G96" s="343"/>
      <c r="H96" s="343"/>
      <c r="I96" s="343"/>
      <c r="J96" s="344">
        <f t="shared" si="4"/>
        <v>0</v>
      </c>
      <c r="K96" s="343"/>
      <c r="L96" s="343"/>
      <c r="M96" s="343"/>
      <c r="N96" s="343"/>
      <c r="O96" s="343"/>
      <c r="P96" s="344">
        <f t="shared" si="3"/>
        <v>0</v>
      </c>
    </row>
    <row r="97" spans="1:16" x14ac:dyDescent="0.25">
      <c r="A97" s="342" t="s">
        <v>358</v>
      </c>
      <c r="B97" s="343"/>
      <c r="C97" s="343"/>
      <c r="D97" s="343"/>
      <c r="E97" s="343"/>
      <c r="F97" s="343"/>
      <c r="G97" s="343"/>
      <c r="H97" s="343"/>
      <c r="I97" s="343"/>
      <c r="J97" s="344">
        <f t="shared" si="4"/>
        <v>0</v>
      </c>
      <c r="K97" s="343"/>
      <c r="L97" s="343"/>
      <c r="M97" s="343"/>
      <c r="N97" s="343"/>
      <c r="O97" s="343"/>
      <c r="P97" s="344">
        <f t="shared" si="3"/>
        <v>0</v>
      </c>
    </row>
    <row r="98" spans="1:16" x14ac:dyDescent="0.25">
      <c r="A98" s="342" t="s">
        <v>303</v>
      </c>
      <c r="B98" s="343"/>
      <c r="C98" s="343"/>
      <c r="D98" s="343"/>
      <c r="E98" s="343"/>
      <c r="F98" s="343"/>
      <c r="G98" s="343"/>
      <c r="H98" s="343"/>
      <c r="I98" s="343"/>
      <c r="J98" s="344">
        <f t="shared" si="4"/>
        <v>0</v>
      </c>
      <c r="K98" s="343"/>
      <c r="L98" s="343"/>
      <c r="M98" s="343"/>
      <c r="N98" s="343"/>
      <c r="O98" s="343"/>
      <c r="P98" s="344">
        <f t="shared" si="3"/>
        <v>0</v>
      </c>
    </row>
    <row r="99" spans="1:16" x14ac:dyDescent="0.25">
      <c r="A99" s="342" t="s">
        <v>304</v>
      </c>
      <c r="B99" s="343"/>
      <c r="C99" s="343"/>
      <c r="D99" s="343"/>
      <c r="E99" s="343"/>
      <c r="F99" s="343"/>
      <c r="G99" s="343"/>
      <c r="H99" s="343"/>
      <c r="I99" s="343"/>
      <c r="J99" s="344">
        <f t="shared" si="4"/>
        <v>0</v>
      </c>
      <c r="K99" s="343"/>
      <c r="L99" s="343"/>
      <c r="M99" s="343"/>
      <c r="N99" s="343"/>
      <c r="O99" s="343"/>
      <c r="P99" s="344">
        <f t="shared" si="3"/>
        <v>0</v>
      </c>
    </row>
    <row r="100" spans="1:16" x14ac:dyDescent="0.25">
      <c r="A100" s="342" t="s">
        <v>305</v>
      </c>
      <c r="B100" s="343"/>
      <c r="C100" s="343"/>
      <c r="D100" s="343"/>
      <c r="E100" s="343"/>
      <c r="F100" s="343"/>
      <c r="G100" s="343"/>
      <c r="H100" s="343"/>
      <c r="I100" s="343"/>
      <c r="J100" s="344">
        <f t="shared" si="4"/>
        <v>0</v>
      </c>
      <c r="K100" s="343"/>
      <c r="L100" s="343"/>
      <c r="M100" s="343"/>
      <c r="N100" s="343"/>
      <c r="O100" s="343"/>
      <c r="P100" s="344">
        <f t="shared" si="3"/>
        <v>0</v>
      </c>
    </row>
    <row r="101" spans="1:16" x14ac:dyDescent="0.25">
      <c r="A101" s="342" t="s">
        <v>306</v>
      </c>
      <c r="B101" s="343"/>
      <c r="C101" s="343"/>
      <c r="D101" s="343"/>
      <c r="E101" s="343"/>
      <c r="F101" s="343"/>
      <c r="G101" s="343"/>
      <c r="H101" s="343"/>
      <c r="I101" s="343"/>
      <c r="J101" s="344">
        <f t="shared" si="4"/>
        <v>0</v>
      </c>
      <c r="K101" s="343"/>
      <c r="L101" s="343"/>
      <c r="M101" s="343"/>
      <c r="N101" s="343"/>
      <c r="O101" s="343"/>
      <c r="P101" s="344">
        <f t="shared" si="3"/>
        <v>0</v>
      </c>
    </row>
    <row r="102" spans="1:16" x14ac:dyDescent="0.25">
      <c r="A102" s="342" t="s">
        <v>359</v>
      </c>
      <c r="B102" s="343"/>
      <c r="C102" s="343"/>
      <c r="D102" s="343"/>
      <c r="E102" s="343"/>
      <c r="F102" s="343"/>
      <c r="G102" s="343"/>
      <c r="H102" s="343"/>
      <c r="I102" s="343"/>
      <c r="J102" s="344">
        <f t="shared" si="4"/>
        <v>0</v>
      </c>
      <c r="K102" s="343"/>
      <c r="L102" s="343"/>
      <c r="M102" s="343"/>
      <c r="N102" s="343"/>
      <c r="O102" s="343"/>
      <c r="P102" s="344">
        <f t="shared" si="3"/>
        <v>0</v>
      </c>
    </row>
    <row r="103" spans="1:16" x14ac:dyDescent="0.25">
      <c r="A103" s="342" t="s">
        <v>360</v>
      </c>
      <c r="B103" s="343"/>
      <c r="C103" s="343"/>
      <c r="D103" s="343"/>
      <c r="E103" s="343"/>
      <c r="F103" s="343"/>
      <c r="G103" s="343"/>
      <c r="H103" s="343"/>
      <c r="I103" s="343"/>
      <c r="J103" s="344">
        <f t="shared" si="4"/>
        <v>0</v>
      </c>
      <c r="K103" s="343"/>
      <c r="L103" s="343"/>
      <c r="M103" s="343"/>
      <c r="N103" s="343"/>
      <c r="O103" s="343"/>
      <c r="P103" s="344">
        <f t="shared" si="3"/>
        <v>0</v>
      </c>
    </row>
    <row r="104" spans="1:16" x14ac:dyDescent="0.25">
      <c r="A104" s="342" t="s">
        <v>361</v>
      </c>
      <c r="B104" s="343"/>
      <c r="C104" s="343"/>
      <c r="D104" s="343"/>
      <c r="E104" s="343"/>
      <c r="F104" s="343"/>
      <c r="G104" s="343"/>
      <c r="H104" s="343"/>
      <c r="I104" s="343"/>
      <c r="J104" s="344">
        <f t="shared" si="4"/>
        <v>0</v>
      </c>
      <c r="K104" s="343"/>
      <c r="L104" s="343"/>
      <c r="M104" s="343"/>
      <c r="N104" s="343"/>
      <c r="O104" s="343"/>
      <c r="P104" s="344">
        <f t="shared" si="3"/>
        <v>0</v>
      </c>
    </row>
    <row r="105" spans="1:16" x14ac:dyDescent="0.25">
      <c r="A105" s="342" t="s">
        <v>362</v>
      </c>
      <c r="B105" s="343"/>
      <c r="C105" s="343"/>
      <c r="D105" s="343"/>
      <c r="E105" s="343"/>
      <c r="F105" s="343"/>
      <c r="G105" s="343"/>
      <c r="H105" s="343"/>
      <c r="I105" s="343"/>
      <c r="J105" s="344">
        <f t="shared" si="4"/>
        <v>0</v>
      </c>
      <c r="K105" s="343"/>
      <c r="L105" s="343"/>
      <c r="M105" s="343"/>
      <c r="N105" s="343"/>
      <c r="O105" s="343"/>
      <c r="P105" s="344">
        <f t="shared" si="3"/>
        <v>0</v>
      </c>
    </row>
    <row r="106" spans="1:16" x14ac:dyDescent="0.25">
      <c r="A106" s="342" t="s">
        <v>363</v>
      </c>
      <c r="B106" s="343"/>
      <c r="C106" s="343"/>
      <c r="D106" s="343"/>
      <c r="E106" s="343"/>
      <c r="F106" s="343"/>
      <c r="G106" s="343"/>
      <c r="H106" s="343"/>
      <c r="I106" s="343"/>
      <c r="J106" s="344">
        <f t="shared" si="4"/>
        <v>0</v>
      </c>
      <c r="K106" s="343"/>
      <c r="L106" s="343"/>
      <c r="M106" s="343"/>
      <c r="N106" s="343"/>
      <c r="O106" s="343"/>
      <c r="P106" s="344">
        <f t="shared" si="3"/>
        <v>0</v>
      </c>
    </row>
    <row r="107" spans="1:16" x14ac:dyDescent="0.25">
      <c r="A107" s="342" t="s">
        <v>364</v>
      </c>
      <c r="B107" s="343"/>
      <c r="C107" s="343"/>
      <c r="D107" s="343"/>
      <c r="E107" s="343"/>
      <c r="F107" s="343"/>
      <c r="G107" s="343"/>
      <c r="H107" s="343"/>
      <c r="I107" s="343"/>
      <c r="J107" s="344">
        <f t="shared" si="4"/>
        <v>0</v>
      </c>
      <c r="K107" s="343"/>
      <c r="L107" s="343"/>
      <c r="M107" s="343"/>
      <c r="N107" s="343"/>
      <c r="O107" s="343"/>
      <c r="P107" s="344">
        <f t="shared" si="3"/>
        <v>0</v>
      </c>
    </row>
    <row r="108" spans="1:16" x14ac:dyDescent="0.25">
      <c r="A108" s="342" t="s">
        <v>365</v>
      </c>
      <c r="B108" s="343"/>
      <c r="C108" s="343"/>
      <c r="D108" s="343"/>
      <c r="E108" s="343"/>
      <c r="F108" s="343"/>
      <c r="G108" s="343"/>
      <c r="H108" s="343"/>
      <c r="I108" s="343"/>
      <c r="J108" s="344">
        <f t="shared" si="4"/>
        <v>0</v>
      </c>
      <c r="K108" s="343"/>
      <c r="L108" s="343"/>
      <c r="M108" s="343"/>
      <c r="N108" s="343"/>
      <c r="O108" s="343"/>
      <c r="P108" s="344">
        <f t="shared" si="3"/>
        <v>0</v>
      </c>
    </row>
    <row r="109" spans="1:16" x14ac:dyDescent="0.25">
      <c r="A109" s="342" t="s">
        <v>366</v>
      </c>
      <c r="B109" s="343"/>
      <c r="C109" s="343"/>
      <c r="D109" s="343"/>
      <c r="E109" s="343"/>
      <c r="F109" s="343"/>
      <c r="G109" s="343"/>
      <c r="H109" s="343"/>
      <c r="I109" s="343"/>
      <c r="J109" s="344">
        <f t="shared" si="4"/>
        <v>0</v>
      </c>
      <c r="K109" s="343"/>
      <c r="L109" s="343"/>
      <c r="M109" s="343"/>
      <c r="N109" s="343"/>
      <c r="O109" s="343"/>
      <c r="P109" s="344">
        <f t="shared" si="3"/>
        <v>0</v>
      </c>
    </row>
    <row r="110" spans="1:16" x14ac:dyDescent="0.25">
      <c r="A110" s="342" t="s">
        <v>307</v>
      </c>
      <c r="B110" s="343"/>
      <c r="C110" s="343"/>
      <c r="D110" s="343"/>
      <c r="E110" s="343"/>
      <c r="F110" s="343"/>
      <c r="G110" s="343"/>
      <c r="H110" s="343"/>
      <c r="I110" s="343"/>
      <c r="J110" s="344">
        <f t="shared" si="4"/>
        <v>0</v>
      </c>
      <c r="K110" s="343"/>
      <c r="L110" s="343"/>
      <c r="M110" s="343"/>
      <c r="N110" s="343"/>
      <c r="O110" s="343"/>
      <c r="P110" s="344">
        <f t="shared" si="3"/>
        <v>0</v>
      </c>
    </row>
    <row r="111" spans="1:16" x14ac:dyDescent="0.25">
      <c r="A111" s="342" t="s">
        <v>308</v>
      </c>
      <c r="B111" s="343"/>
      <c r="C111" s="343"/>
      <c r="D111" s="343"/>
      <c r="E111" s="343"/>
      <c r="F111" s="343"/>
      <c r="G111" s="343"/>
      <c r="H111" s="343"/>
      <c r="I111" s="343"/>
      <c r="J111" s="344">
        <f t="shared" si="4"/>
        <v>0</v>
      </c>
      <c r="K111" s="343"/>
      <c r="L111" s="343"/>
      <c r="M111" s="343"/>
      <c r="N111" s="343"/>
      <c r="O111" s="343"/>
      <c r="P111" s="344">
        <f t="shared" si="3"/>
        <v>0</v>
      </c>
    </row>
    <row r="112" spans="1:16" x14ac:dyDescent="0.25">
      <c r="A112" s="342" t="s">
        <v>367</v>
      </c>
      <c r="B112" s="343"/>
      <c r="C112" s="343"/>
      <c r="D112" s="343"/>
      <c r="E112" s="343"/>
      <c r="F112" s="343"/>
      <c r="G112" s="343"/>
      <c r="H112" s="343"/>
      <c r="I112" s="343"/>
      <c r="J112" s="344">
        <f t="shared" si="4"/>
        <v>0</v>
      </c>
      <c r="K112" s="343"/>
      <c r="L112" s="343"/>
      <c r="M112" s="343"/>
      <c r="N112" s="343"/>
      <c r="O112" s="343"/>
      <c r="P112" s="344">
        <f t="shared" si="3"/>
        <v>0</v>
      </c>
    </row>
    <row r="113" spans="1:16" x14ac:dyDescent="0.25">
      <c r="A113" s="342" t="s">
        <v>368</v>
      </c>
      <c r="B113" s="343"/>
      <c r="C113" s="343"/>
      <c r="D113" s="343"/>
      <c r="E113" s="343"/>
      <c r="F113" s="343"/>
      <c r="G113" s="343"/>
      <c r="H113" s="343"/>
      <c r="I113" s="343"/>
      <c r="J113" s="344">
        <f t="shared" si="4"/>
        <v>0</v>
      </c>
      <c r="K113" s="343"/>
      <c r="L113" s="343"/>
      <c r="M113" s="343"/>
      <c r="N113" s="343"/>
      <c r="O113" s="343"/>
      <c r="P113" s="344">
        <f t="shared" si="3"/>
        <v>0</v>
      </c>
    </row>
    <row r="114" spans="1:16" x14ac:dyDescent="0.25">
      <c r="A114" s="342" t="s">
        <v>369</v>
      </c>
      <c r="B114" s="343"/>
      <c r="C114" s="343"/>
      <c r="D114" s="343"/>
      <c r="E114" s="343"/>
      <c r="F114" s="343"/>
      <c r="G114" s="343"/>
      <c r="H114" s="343"/>
      <c r="I114" s="343"/>
      <c r="J114" s="344">
        <f t="shared" si="4"/>
        <v>0</v>
      </c>
      <c r="K114" s="343"/>
      <c r="L114" s="343"/>
      <c r="M114" s="343"/>
      <c r="N114" s="343"/>
      <c r="O114" s="343"/>
      <c r="P114" s="344">
        <f t="shared" si="3"/>
        <v>0</v>
      </c>
    </row>
    <row r="115" spans="1:16" x14ac:dyDescent="0.25">
      <c r="A115" s="342" t="s">
        <v>309</v>
      </c>
      <c r="B115" s="343"/>
      <c r="C115" s="343"/>
      <c r="D115" s="343"/>
      <c r="E115" s="343"/>
      <c r="F115" s="343"/>
      <c r="G115" s="343"/>
      <c r="H115" s="343"/>
      <c r="I115" s="343"/>
      <c r="J115" s="344">
        <f t="shared" si="4"/>
        <v>0</v>
      </c>
      <c r="K115" s="343"/>
      <c r="L115" s="343"/>
      <c r="M115" s="343"/>
      <c r="N115" s="343"/>
      <c r="O115" s="343"/>
      <c r="P115" s="344">
        <f t="shared" si="3"/>
        <v>0</v>
      </c>
    </row>
    <row r="116" spans="1:16" x14ac:dyDescent="0.25">
      <c r="A116" s="342" t="s">
        <v>310</v>
      </c>
      <c r="B116" s="343"/>
      <c r="C116" s="343"/>
      <c r="D116" s="343"/>
      <c r="E116" s="343"/>
      <c r="F116" s="343"/>
      <c r="G116" s="343"/>
      <c r="H116" s="343"/>
      <c r="I116" s="343"/>
      <c r="J116" s="344">
        <f t="shared" si="4"/>
        <v>0</v>
      </c>
      <c r="K116" s="343"/>
      <c r="L116" s="343"/>
      <c r="M116" s="343"/>
      <c r="N116" s="343"/>
      <c r="O116" s="343"/>
      <c r="P116" s="344">
        <f t="shared" si="3"/>
        <v>0</v>
      </c>
    </row>
    <row r="117" spans="1:16" x14ac:dyDescent="0.25">
      <c r="A117" s="342" t="s">
        <v>370</v>
      </c>
      <c r="B117" s="343"/>
      <c r="C117" s="343"/>
      <c r="D117" s="343"/>
      <c r="E117" s="343"/>
      <c r="F117" s="343"/>
      <c r="G117" s="343"/>
      <c r="H117" s="343"/>
      <c r="I117" s="343"/>
      <c r="J117" s="344">
        <f t="shared" si="4"/>
        <v>0</v>
      </c>
      <c r="K117" s="343"/>
      <c r="L117" s="343"/>
      <c r="M117" s="343"/>
      <c r="N117" s="343"/>
      <c r="O117" s="343"/>
      <c r="P117" s="344">
        <f t="shared" si="3"/>
        <v>0</v>
      </c>
    </row>
    <row r="118" spans="1:16" x14ac:dyDescent="0.25">
      <c r="A118" s="342" t="s">
        <v>371</v>
      </c>
      <c r="B118" s="343"/>
      <c r="C118" s="343"/>
      <c r="D118" s="343"/>
      <c r="E118" s="343"/>
      <c r="F118" s="343"/>
      <c r="G118" s="343"/>
      <c r="H118" s="343"/>
      <c r="I118" s="343"/>
      <c r="J118" s="344">
        <f t="shared" si="4"/>
        <v>0</v>
      </c>
      <c r="K118" s="343"/>
      <c r="L118" s="343"/>
      <c r="M118" s="343"/>
      <c r="N118" s="343"/>
      <c r="O118" s="343"/>
      <c r="P118" s="344">
        <f t="shared" si="3"/>
        <v>0</v>
      </c>
    </row>
    <row r="119" spans="1:16" x14ac:dyDescent="0.25">
      <c r="A119" s="342" t="s">
        <v>372</v>
      </c>
      <c r="B119" s="343"/>
      <c r="C119" s="343"/>
      <c r="D119" s="343"/>
      <c r="E119" s="343"/>
      <c r="F119" s="343"/>
      <c r="G119" s="343"/>
      <c r="H119" s="343"/>
      <c r="I119" s="343"/>
      <c r="J119" s="344">
        <f t="shared" si="4"/>
        <v>0</v>
      </c>
      <c r="K119" s="343"/>
      <c r="L119" s="343"/>
      <c r="M119" s="343"/>
      <c r="N119" s="343"/>
      <c r="O119" s="343"/>
      <c r="P119" s="344">
        <f t="shared" si="3"/>
        <v>0</v>
      </c>
    </row>
    <row r="120" spans="1:16" x14ac:dyDescent="0.25">
      <c r="A120" s="342" t="s">
        <v>373</v>
      </c>
      <c r="B120" s="343"/>
      <c r="C120" s="343"/>
      <c r="D120" s="343"/>
      <c r="E120" s="343"/>
      <c r="F120" s="343"/>
      <c r="G120" s="343"/>
      <c r="H120" s="343"/>
      <c r="I120" s="343"/>
      <c r="J120" s="344">
        <f t="shared" si="4"/>
        <v>0</v>
      </c>
      <c r="K120" s="343"/>
      <c r="L120" s="343"/>
      <c r="M120" s="343"/>
      <c r="N120" s="343"/>
      <c r="O120" s="343"/>
      <c r="P120" s="344">
        <f t="shared" si="3"/>
        <v>0</v>
      </c>
    </row>
    <row r="121" spans="1:16" x14ac:dyDescent="0.25">
      <c r="A121" s="342" t="s">
        <v>374</v>
      </c>
      <c r="B121" s="343"/>
      <c r="C121" s="343"/>
      <c r="D121" s="343"/>
      <c r="E121" s="343"/>
      <c r="F121" s="343"/>
      <c r="G121" s="343"/>
      <c r="H121" s="343"/>
      <c r="I121" s="343"/>
      <c r="J121" s="344">
        <f t="shared" si="4"/>
        <v>0</v>
      </c>
      <c r="K121" s="343"/>
      <c r="L121" s="343"/>
      <c r="M121" s="343"/>
      <c r="N121" s="343"/>
      <c r="O121" s="343"/>
      <c r="P121" s="344">
        <f t="shared" si="3"/>
        <v>0</v>
      </c>
    </row>
    <row r="122" spans="1:16" x14ac:dyDescent="0.25">
      <c r="A122" s="342" t="s">
        <v>375</v>
      </c>
      <c r="B122" s="343"/>
      <c r="C122" s="343"/>
      <c r="D122" s="343"/>
      <c r="E122" s="343"/>
      <c r="F122" s="343"/>
      <c r="G122" s="343"/>
      <c r="H122" s="343"/>
      <c r="I122" s="343"/>
      <c r="J122" s="344">
        <f t="shared" si="4"/>
        <v>0</v>
      </c>
      <c r="K122" s="343"/>
      <c r="L122" s="343"/>
      <c r="M122" s="343"/>
      <c r="N122" s="343"/>
      <c r="O122" s="343"/>
      <c r="P122" s="344">
        <f t="shared" si="3"/>
        <v>0</v>
      </c>
    </row>
    <row r="123" spans="1:16" x14ac:dyDescent="0.25">
      <c r="A123" s="342" t="s">
        <v>376</v>
      </c>
      <c r="B123" s="343"/>
      <c r="C123" s="343"/>
      <c r="D123" s="343"/>
      <c r="E123" s="343"/>
      <c r="F123" s="343"/>
      <c r="G123" s="343"/>
      <c r="H123" s="343"/>
      <c r="I123" s="343"/>
      <c r="J123" s="344">
        <f t="shared" si="4"/>
        <v>0</v>
      </c>
      <c r="K123" s="343"/>
      <c r="L123" s="343"/>
      <c r="M123" s="343"/>
      <c r="N123" s="343"/>
      <c r="O123" s="343"/>
      <c r="P123" s="344">
        <f t="shared" si="3"/>
        <v>0</v>
      </c>
    </row>
    <row r="124" spans="1:16" x14ac:dyDescent="0.25">
      <c r="A124" s="342" t="s">
        <v>377</v>
      </c>
      <c r="B124" s="343"/>
      <c r="C124" s="343"/>
      <c r="D124" s="343"/>
      <c r="E124" s="343"/>
      <c r="F124" s="343"/>
      <c r="G124" s="343"/>
      <c r="H124" s="343"/>
      <c r="I124" s="343"/>
      <c r="J124" s="344">
        <f t="shared" si="4"/>
        <v>0</v>
      </c>
      <c r="K124" s="343"/>
      <c r="L124" s="343"/>
      <c r="M124" s="343"/>
      <c r="N124" s="343"/>
      <c r="O124" s="343"/>
      <c r="P124" s="344">
        <f t="shared" si="3"/>
        <v>0</v>
      </c>
    </row>
    <row r="125" spans="1:16" x14ac:dyDescent="0.25">
      <c r="A125" s="342" t="s">
        <v>311</v>
      </c>
      <c r="B125" s="343"/>
      <c r="C125" s="343"/>
      <c r="D125" s="343"/>
      <c r="E125" s="343"/>
      <c r="F125" s="343"/>
      <c r="G125" s="343"/>
      <c r="H125" s="343"/>
      <c r="I125" s="343"/>
      <c r="J125" s="344">
        <f t="shared" si="4"/>
        <v>0</v>
      </c>
      <c r="K125" s="343"/>
      <c r="L125" s="343"/>
      <c r="M125" s="343"/>
      <c r="N125" s="343"/>
      <c r="O125" s="343"/>
      <c r="P125" s="344">
        <f t="shared" si="3"/>
        <v>0</v>
      </c>
    </row>
    <row r="126" spans="1:16" x14ac:dyDescent="0.25">
      <c r="A126" s="342" t="s">
        <v>312</v>
      </c>
      <c r="B126" s="343"/>
      <c r="C126" s="343"/>
      <c r="D126" s="343"/>
      <c r="E126" s="343"/>
      <c r="F126" s="343"/>
      <c r="G126" s="343"/>
      <c r="H126" s="343"/>
      <c r="I126" s="343"/>
      <c r="J126" s="344">
        <f t="shared" si="4"/>
        <v>0</v>
      </c>
      <c r="K126" s="343"/>
      <c r="L126" s="343"/>
      <c r="M126" s="343"/>
      <c r="N126" s="343"/>
      <c r="O126" s="343"/>
      <c r="P126" s="344">
        <f t="shared" si="3"/>
        <v>0</v>
      </c>
    </row>
    <row r="127" spans="1:16" x14ac:dyDescent="0.25">
      <c r="A127" s="342" t="s">
        <v>378</v>
      </c>
      <c r="B127" s="343"/>
      <c r="C127" s="343"/>
      <c r="D127" s="343"/>
      <c r="E127" s="343"/>
      <c r="F127" s="343"/>
      <c r="G127" s="343"/>
      <c r="H127" s="343"/>
      <c r="I127" s="343"/>
      <c r="J127" s="344">
        <f t="shared" si="4"/>
        <v>0</v>
      </c>
      <c r="K127" s="343"/>
      <c r="L127" s="343"/>
      <c r="M127" s="343"/>
      <c r="N127" s="343"/>
      <c r="O127" s="343"/>
      <c r="P127" s="344">
        <f t="shared" si="3"/>
        <v>0</v>
      </c>
    </row>
    <row r="128" spans="1:16" x14ac:dyDescent="0.25">
      <c r="A128" s="342" t="s">
        <v>313</v>
      </c>
      <c r="B128" s="343"/>
      <c r="C128" s="343"/>
      <c r="D128" s="343"/>
      <c r="E128" s="343"/>
      <c r="F128" s="343"/>
      <c r="G128" s="343"/>
      <c r="H128" s="343"/>
      <c r="I128" s="343"/>
      <c r="J128" s="344">
        <f t="shared" si="4"/>
        <v>0</v>
      </c>
      <c r="K128" s="343"/>
      <c r="L128" s="343"/>
      <c r="M128" s="343"/>
      <c r="N128" s="343"/>
      <c r="O128" s="343"/>
      <c r="P128" s="344">
        <f t="shared" si="3"/>
        <v>0</v>
      </c>
    </row>
    <row r="129" spans="1:16" x14ac:dyDescent="0.25">
      <c r="A129" s="342" t="s">
        <v>379</v>
      </c>
      <c r="B129" s="343"/>
      <c r="C129" s="343"/>
      <c r="D129" s="343"/>
      <c r="E129" s="343"/>
      <c r="F129" s="343"/>
      <c r="G129" s="343"/>
      <c r="H129" s="343"/>
      <c r="I129" s="343"/>
      <c r="J129" s="344">
        <f t="shared" si="4"/>
        <v>0</v>
      </c>
      <c r="K129" s="343"/>
      <c r="L129" s="343"/>
      <c r="M129" s="343"/>
      <c r="N129" s="343"/>
      <c r="O129" s="343"/>
      <c r="P129" s="344">
        <f t="shared" si="3"/>
        <v>0</v>
      </c>
    </row>
    <row r="130" spans="1:16" x14ac:dyDescent="0.25">
      <c r="A130" s="342" t="s">
        <v>380</v>
      </c>
      <c r="B130" s="343"/>
      <c r="C130" s="343"/>
      <c r="D130" s="343"/>
      <c r="E130" s="343"/>
      <c r="F130" s="343"/>
      <c r="G130" s="343"/>
      <c r="H130" s="343"/>
      <c r="I130" s="343"/>
      <c r="J130" s="344">
        <f t="shared" si="4"/>
        <v>0</v>
      </c>
      <c r="K130" s="343"/>
      <c r="L130" s="343"/>
      <c r="M130" s="343"/>
      <c r="N130" s="343"/>
      <c r="O130" s="343"/>
      <c r="P130" s="344">
        <f t="shared" si="3"/>
        <v>0</v>
      </c>
    </row>
    <row r="131" spans="1:16" x14ac:dyDescent="0.25">
      <c r="A131" s="342" t="s">
        <v>381</v>
      </c>
      <c r="B131" s="343"/>
      <c r="C131" s="343"/>
      <c r="D131" s="343"/>
      <c r="E131" s="343"/>
      <c r="F131" s="343"/>
      <c r="G131" s="343"/>
      <c r="H131" s="343"/>
      <c r="I131" s="343"/>
      <c r="J131" s="344">
        <f t="shared" si="4"/>
        <v>0</v>
      </c>
      <c r="K131" s="343"/>
      <c r="L131" s="343"/>
      <c r="M131" s="343"/>
      <c r="N131" s="343"/>
      <c r="O131" s="343"/>
      <c r="P131" s="344">
        <f t="shared" si="3"/>
        <v>0</v>
      </c>
    </row>
    <row r="132" spans="1:16" x14ac:dyDescent="0.25">
      <c r="A132" s="342" t="s">
        <v>382</v>
      </c>
      <c r="B132" s="343"/>
      <c r="C132" s="343"/>
      <c r="D132" s="343"/>
      <c r="E132" s="343"/>
      <c r="F132" s="343"/>
      <c r="G132" s="343"/>
      <c r="H132" s="343"/>
      <c r="I132" s="343"/>
      <c r="J132" s="344">
        <f t="shared" si="4"/>
        <v>0</v>
      </c>
      <c r="K132" s="343"/>
      <c r="L132" s="343"/>
      <c r="M132" s="343"/>
      <c r="N132" s="343"/>
      <c r="O132" s="343"/>
      <c r="P132" s="344">
        <f t="shared" si="3"/>
        <v>0</v>
      </c>
    </row>
    <row r="133" spans="1:16" x14ac:dyDescent="0.25">
      <c r="A133" s="342" t="s">
        <v>383</v>
      </c>
      <c r="B133" s="343"/>
      <c r="C133" s="343"/>
      <c r="D133" s="343"/>
      <c r="E133" s="343"/>
      <c r="F133" s="343"/>
      <c r="G133" s="343"/>
      <c r="H133" s="343"/>
      <c r="I133" s="343"/>
      <c r="J133" s="344">
        <f t="shared" si="4"/>
        <v>0</v>
      </c>
      <c r="K133" s="343"/>
      <c r="L133" s="343"/>
      <c r="M133" s="343"/>
      <c r="N133" s="343"/>
      <c r="O133" s="343"/>
      <c r="P133" s="344">
        <f t="shared" si="3"/>
        <v>0</v>
      </c>
    </row>
    <row r="134" spans="1:16" x14ac:dyDescent="0.25">
      <c r="A134" s="342" t="s">
        <v>314</v>
      </c>
      <c r="B134" s="343"/>
      <c r="C134" s="343"/>
      <c r="D134" s="343"/>
      <c r="E134" s="343"/>
      <c r="F134" s="343"/>
      <c r="G134" s="343"/>
      <c r="H134" s="343"/>
      <c r="I134" s="343"/>
      <c r="J134" s="344">
        <f t="shared" si="4"/>
        <v>0</v>
      </c>
      <c r="K134" s="343"/>
      <c r="L134" s="343"/>
      <c r="M134" s="343"/>
      <c r="N134" s="343"/>
      <c r="O134" s="343"/>
      <c r="P134" s="344">
        <f t="shared" si="3"/>
        <v>0</v>
      </c>
    </row>
    <row r="135" spans="1:16" ht="15.75" thickBot="1" x14ac:dyDescent="0.3">
      <c r="A135" s="345" t="s">
        <v>209</v>
      </c>
      <c r="B135" s="346">
        <f>SUM(B8:B134)</f>
        <v>0</v>
      </c>
      <c r="C135" s="346">
        <f t="shared" ref="C135:P135" si="5">SUM(C8:C134)</f>
        <v>0</v>
      </c>
      <c r="D135" s="346">
        <f t="shared" si="5"/>
        <v>0</v>
      </c>
      <c r="E135" s="346">
        <f t="shared" si="5"/>
        <v>0</v>
      </c>
      <c r="F135" s="346">
        <f t="shared" si="5"/>
        <v>0</v>
      </c>
      <c r="G135" s="346">
        <f t="shared" si="5"/>
        <v>0</v>
      </c>
      <c r="H135" s="346">
        <f t="shared" si="5"/>
        <v>0</v>
      </c>
      <c r="I135" s="346">
        <f t="shared" si="5"/>
        <v>0</v>
      </c>
      <c r="J135" s="346">
        <f t="shared" si="5"/>
        <v>0</v>
      </c>
      <c r="K135" s="346">
        <f t="shared" si="5"/>
        <v>0</v>
      </c>
      <c r="L135" s="346">
        <f t="shared" si="5"/>
        <v>0</v>
      </c>
      <c r="M135" s="346">
        <f t="shared" si="5"/>
        <v>0</v>
      </c>
      <c r="N135" s="346">
        <f t="shared" si="5"/>
        <v>0</v>
      </c>
      <c r="O135" s="346">
        <f t="shared" si="5"/>
        <v>0</v>
      </c>
      <c r="P135" s="346">
        <f t="shared" si="5"/>
        <v>0</v>
      </c>
    </row>
    <row r="136" spans="1:1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Balance</vt:lpstr>
      <vt:lpstr>Edo. de Res. Cons. Acum. y Mens</vt:lpstr>
      <vt:lpstr>Edo. de Res. Acum x Sucl.</vt:lpstr>
      <vt:lpstr>Edo. de Res. Mens x Sucl.</vt:lpstr>
      <vt:lpstr>Gastos GMM</vt:lpstr>
      <vt:lpstr>Gastos Prueba</vt:lpstr>
      <vt:lpstr>Gastos Corp. Acum.</vt:lpstr>
      <vt:lpstr>Gastos Corp. Mens.</vt:lpstr>
      <vt:lpstr>'Gastos Prueba'!Área_de_impresión</vt:lpstr>
      <vt:lpstr>'Gastos Prueba'!Excel_BuiltIn__FilterDatabase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BERNARDO</dc:creator>
  <dc:description/>
  <cp:lastModifiedBy>JUVENCIO</cp:lastModifiedBy>
  <cp:revision>1</cp:revision>
  <dcterms:created xsi:type="dcterms:W3CDTF">2019-10-08T17:06:32Z</dcterms:created>
  <dcterms:modified xsi:type="dcterms:W3CDTF">2020-12-10T16:07:46Z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