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725" yWindow="135" windowWidth="20280" windowHeight="481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7" i="1"/>
  <c r="D62"/>
  <c r="D42" l="1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9"/>
  <c r="G6"/>
  <c r="G7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H6"/>
  <c r="H7"/>
</calcChain>
</file>

<file path=xl/sharedStrings.xml><?xml version="1.0" encoding="utf-8"?>
<sst xmlns="http://schemas.openxmlformats.org/spreadsheetml/2006/main" count="73" uniqueCount="70">
  <si>
    <t>Activity</t>
  </si>
  <si>
    <t>JC</t>
  </si>
  <si>
    <t>COBI</t>
  </si>
  <si>
    <t>Caio</t>
  </si>
  <si>
    <t>Melaina</t>
  </si>
  <si>
    <t>Jael</t>
  </si>
  <si>
    <t>%Completed</t>
  </si>
  <si>
    <t>Summer internship work plan for COBI (April 20th)</t>
  </si>
  <si>
    <t>Provide deadlines for deliverables to mark our progress (April 20th)</t>
  </si>
  <si>
    <t>Acquire at least a description of COBI’s metadata</t>
  </si>
  <si>
    <t>Finalize selection of indicators through expert review</t>
  </si>
  <si>
    <t>Design survey for fishers (if needed) or COBI staff (governance)</t>
  </si>
  <si>
    <t>One-page summary of Work Plan Review Meeting (June 10th)</t>
  </si>
  <si>
    <t>Submit website (June 10th)</t>
  </si>
  <si>
    <t>Progress report for COBI</t>
  </si>
  <si>
    <t>Self/peer evaluation (June 10th)</t>
  </si>
  <si>
    <t>Fill in data gaps by talking with COBI employees, local fishers, and external advisors</t>
  </si>
  <si>
    <t>Survey fishers (if needed) or COBI staff</t>
  </si>
  <si>
    <t>Finalize data acquisition from COBI</t>
  </si>
  <si>
    <t xml:space="preserve">Start working on data </t>
  </si>
  <si>
    <t>Regroup and re-evaluate our progress and work plan</t>
  </si>
  <si>
    <t>Start outlining data analyses we will perform</t>
  </si>
  <si>
    <t>Progress report to COBI</t>
  </si>
  <si>
    <t>Visit a fishing community with advisor to help fill-in data gaps/learn more about COBI</t>
  </si>
  <si>
    <t>Fall Review Meeting with faculty advisors, client and external advisors (November 18th)</t>
  </si>
  <si>
    <t>One-page summary of Fall Review Meeting (November 23rd)</t>
  </si>
  <si>
    <t>Self/peer evaluation (December 9th)</t>
  </si>
  <si>
    <t>Prepare for our academic defense</t>
  </si>
  <si>
    <t>Submit Abstract for Final Presentation (March 24th)</t>
  </si>
  <si>
    <t>Work on drafting Project Brief</t>
  </si>
  <si>
    <t xml:space="preserve">Work on drafting guidebook </t>
  </si>
  <si>
    <t>Self/Peer evaluation (March 24th)</t>
  </si>
  <si>
    <t>Submit Project Brief draft (April 14th)</t>
  </si>
  <si>
    <t>Submit Project Poster draft (April 14th)</t>
  </si>
  <si>
    <t>Take picture with faculty advisor for Final Presentation (1-2 weeks before April 28th)</t>
  </si>
  <si>
    <t>Submit draft of Final Presentation (1-2 weeks before April 28th)</t>
  </si>
  <si>
    <t>Submit Final Project Brief and Project Poster (April 24th)</t>
  </si>
  <si>
    <t>Final Presentation (April 28th)</t>
  </si>
  <si>
    <t>Workplan Draft (Objectives, Significance, Deliverables and Budget) for COBI and Bren</t>
  </si>
  <si>
    <t>Month:</t>
  </si>
  <si>
    <t>Year:</t>
  </si>
  <si>
    <t>Who</t>
  </si>
  <si>
    <t>ColorCode</t>
  </si>
  <si>
    <t>Week of Wednesday:</t>
  </si>
  <si>
    <t>List of indicators and a 200 word description of why we chose them</t>
  </si>
  <si>
    <t>Finalize selection of external advisors</t>
  </si>
  <si>
    <t>Meeting in Mexico City to help COBI consolidate its databases</t>
  </si>
  <si>
    <t>JC+COBI</t>
  </si>
  <si>
    <t>Submit draft of Work Plan to Bren School</t>
  </si>
  <si>
    <t>Spring Work Plan Review Meeting with faculty advisors, client, and external advisors</t>
  </si>
  <si>
    <t>Perform data analysis (i.e. Application of indicators)</t>
  </si>
  <si>
    <t>JC's Summer Internshhip</t>
  </si>
  <si>
    <t>OUTLINE of final report</t>
  </si>
  <si>
    <t>Start dd/mm/yyyy</t>
  </si>
  <si>
    <t>Due dd/mm/yyyy</t>
  </si>
  <si>
    <t>Final version of Final Report (March 24th)</t>
  </si>
  <si>
    <t>Select cases to be used as examples</t>
  </si>
  <si>
    <t>GP / Unassigned</t>
  </si>
  <si>
    <t>Modify guidebook and translate to spanish</t>
  </si>
  <si>
    <t>Draft of Guidebook to COBI</t>
  </si>
  <si>
    <t>COBI reviews guidebook</t>
  </si>
  <si>
    <t>Write and submit peer-review paper (Marine Policy?)</t>
  </si>
  <si>
    <t>Revised Work Plan to faculty advisors, client, and external advisors (May 20th)</t>
  </si>
  <si>
    <t>Final Work Plan to faculty advisors, client and external advisors (June 10th)</t>
  </si>
  <si>
    <t>Draft of Final Report to COBI and academic advisor (February 15th)</t>
  </si>
  <si>
    <t>Feedback of Final report</t>
  </si>
  <si>
    <t>Days dedicated</t>
  </si>
  <si>
    <t>Submit our report to  experts for review</t>
  </si>
  <si>
    <t>Literature Review</t>
  </si>
  <si>
    <t>Avance total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</si>
</sst>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0" fillId="4" borderId="0" xfId="0" applyFill="1"/>
    <xf numFmtId="14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Alignment="1">
      <alignment horizontal="justify"/>
    </xf>
    <xf numFmtId="14" fontId="0" fillId="0" borderId="0" xfId="0" applyNumberFormat="1" applyFont="1"/>
    <xf numFmtId="14" fontId="0" fillId="0" borderId="0" xfId="0" applyNumberFormat="1" applyFont="1" applyAlignment="1">
      <alignment textRotation="90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/>
    <xf numFmtId="0" fontId="0" fillId="7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justify"/>
    </xf>
    <xf numFmtId="0" fontId="2" fillId="0" borderId="0" xfId="0" applyFont="1" applyFill="1" applyAlignment="1">
      <alignment horizontal="justify"/>
    </xf>
    <xf numFmtId="14" fontId="3" fillId="0" borderId="0" xfId="0" applyNumberFormat="1" applyFont="1"/>
    <xf numFmtId="0" fontId="0" fillId="0" borderId="0" xfId="0" applyNumberFormat="1" applyFont="1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/>
    <xf numFmtId="164" fontId="4" fillId="0" borderId="0" xfId="1" applyNumberFormat="1" applyFont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63"/>
  <sheetViews>
    <sheetView tabSelected="1" zoomScaleNormal="100" workbookViewId="0">
      <pane xSplit="6" ySplit="8" topLeftCell="T29" activePane="bottomRight" state="frozen"/>
      <selection pane="topRight" activeCell="F1" sqref="F1"/>
      <selection pane="bottomLeft" activeCell="A11" sqref="A11"/>
      <selection pane="bottomRight" activeCell="AD30" sqref="AD30"/>
    </sheetView>
  </sheetViews>
  <sheetFormatPr baseColWidth="10" defaultColWidth="11.42578125" defaultRowHeight="15"/>
  <cols>
    <col min="1" max="1" width="40.5703125" style="12" customWidth="1"/>
    <col min="2" max="3" width="12.7109375" style="3" bestFit="1" customWidth="1"/>
    <col min="4" max="4" width="12.7109375" style="3" customWidth="1"/>
    <col min="5" max="5" width="13.42578125" style="3" bestFit="1" customWidth="1"/>
    <col min="6" max="6" width="13" style="3" customWidth="1"/>
    <col min="7" max="7" width="5.42578125" style="3" customWidth="1"/>
    <col min="8" max="8" width="5.7109375" style="3" bestFit="1" customWidth="1"/>
    <col min="9" max="9" width="5.5703125" style="3" bestFit="1" customWidth="1"/>
    <col min="10" max="10" width="9.42578125" style="3" bestFit="1" customWidth="1"/>
    <col min="11" max="11" width="8.5703125" style="3" bestFit="1" customWidth="1"/>
    <col min="12" max="15" width="5.5703125" style="3" bestFit="1" customWidth="1"/>
    <col min="16" max="16" width="5.42578125" style="3" customWidth="1"/>
    <col min="17" max="22" width="5.5703125" style="3" bestFit="1" customWidth="1"/>
    <col min="23" max="23" width="5.5703125" style="3" customWidth="1"/>
    <col min="24" max="31" width="5.5703125" style="3" bestFit="1" customWidth="1"/>
    <col min="32" max="32" width="12.140625" style="3" bestFit="1" customWidth="1"/>
    <col min="33" max="67" width="5.5703125" style="3" bestFit="1" customWidth="1"/>
    <col min="68" max="16384" width="11.42578125" style="3"/>
  </cols>
  <sheetData>
    <row r="1" spans="1:67">
      <c r="A1" s="13" t="s">
        <v>41</v>
      </c>
      <c r="B1" t="s">
        <v>42</v>
      </c>
    </row>
    <row r="2" spans="1:67">
      <c r="A2" s="13" t="s">
        <v>57</v>
      </c>
      <c r="B2" s="4"/>
    </row>
    <row r="3" spans="1:67">
      <c r="A3" s="12" t="s">
        <v>2</v>
      </c>
      <c r="B3" s="15"/>
    </row>
    <row r="4" spans="1:67">
      <c r="A4" s="12" t="s">
        <v>3</v>
      </c>
      <c r="B4" s="7"/>
    </row>
    <row r="5" spans="1:67">
      <c r="A5" s="12" t="s">
        <v>4</v>
      </c>
      <c r="B5" s="8"/>
    </row>
    <row r="6" spans="1:67" ht="18.75">
      <c r="A6" s="12" t="s">
        <v>1</v>
      </c>
      <c r="B6" s="6"/>
      <c r="D6" s="24" t="s">
        <v>69</v>
      </c>
      <c r="F6" t="s">
        <v>40</v>
      </c>
      <c r="G6" s="3">
        <f t="shared" ref="G6:AL6" si="0">YEAR(G8)</f>
        <v>2016</v>
      </c>
      <c r="H6" s="3">
        <f t="shared" si="0"/>
        <v>2016</v>
      </c>
      <c r="I6" s="3">
        <f t="shared" si="0"/>
        <v>2016</v>
      </c>
      <c r="J6" s="3">
        <f t="shared" si="0"/>
        <v>2016</v>
      </c>
      <c r="K6" s="3">
        <f t="shared" si="0"/>
        <v>2016</v>
      </c>
      <c r="L6" s="3">
        <f t="shared" si="0"/>
        <v>2016</v>
      </c>
      <c r="M6" s="3">
        <f t="shared" si="0"/>
        <v>2016</v>
      </c>
      <c r="N6" s="3">
        <f t="shared" si="0"/>
        <v>2016</v>
      </c>
      <c r="O6" s="3">
        <f t="shared" si="0"/>
        <v>2016</v>
      </c>
      <c r="P6" s="3">
        <f t="shared" si="0"/>
        <v>2016</v>
      </c>
      <c r="Q6" s="3">
        <f t="shared" si="0"/>
        <v>2016</v>
      </c>
      <c r="R6" s="3">
        <f t="shared" si="0"/>
        <v>2016</v>
      </c>
      <c r="S6" s="3">
        <f t="shared" si="0"/>
        <v>2016</v>
      </c>
      <c r="T6" s="3">
        <f t="shared" si="0"/>
        <v>2016</v>
      </c>
      <c r="U6" s="3">
        <f t="shared" si="0"/>
        <v>2016</v>
      </c>
      <c r="V6" s="3">
        <f t="shared" si="0"/>
        <v>2016</v>
      </c>
      <c r="W6" s="3">
        <f t="shared" si="0"/>
        <v>2016</v>
      </c>
      <c r="X6" s="3">
        <f t="shared" si="0"/>
        <v>2016</v>
      </c>
      <c r="Y6" s="3">
        <f t="shared" si="0"/>
        <v>2016</v>
      </c>
      <c r="Z6" s="3">
        <f t="shared" si="0"/>
        <v>2016</v>
      </c>
      <c r="AA6" s="3">
        <f t="shared" si="0"/>
        <v>2016</v>
      </c>
      <c r="AB6" s="3">
        <f t="shared" si="0"/>
        <v>2016</v>
      </c>
      <c r="AC6" s="3">
        <f t="shared" si="0"/>
        <v>2016</v>
      </c>
      <c r="AD6" s="3">
        <f t="shared" si="0"/>
        <v>2016</v>
      </c>
      <c r="AE6" s="3">
        <f t="shared" si="0"/>
        <v>2016</v>
      </c>
      <c r="AF6" s="3">
        <f t="shared" si="0"/>
        <v>2016</v>
      </c>
      <c r="AG6" s="3">
        <f t="shared" si="0"/>
        <v>2016</v>
      </c>
      <c r="AH6" s="3">
        <f t="shared" si="0"/>
        <v>2016</v>
      </c>
      <c r="AI6" s="3">
        <f t="shared" si="0"/>
        <v>2016</v>
      </c>
      <c r="AJ6" s="3">
        <f t="shared" si="0"/>
        <v>2016</v>
      </c>
      <c r="AK6" s="3">
        <f t="shared" si="0"/>
        <v>2016</v>
      </c>
      <c r="AL6" s="3">
        <f t="shared" si="0"/>
        <v>2016</v>
      </c>
      <c r="AM6" s="3">
        <f t="shared" ref="AM6:BO6" si="1">YEAR(AM8)</f>
        <v>2016</v>
      </c>
      <c r="AN6" s="3">
        <f t="shared" si="1"/>
        <v>2016</v>
      </c>
      <c r="AO6" s="3">
        <f t="shared" si="1"/>
        <v>2016</v>
      </c>
      <c r="AP6" s="3">
        <f t="shared" si="1"/>
        <v>2016</v>
      </c>
      <c r="AQ6" s="3">
        <f t="shared" si="1"/>
        <v>2016</v>
      </c>
      <c r="AR6" s="3">
        <f t="shared" si="1"/>
        <v>2016</v>
      </c>
      <c r="AS6" s="3">
        <f t="shared" si="1"/>
        <v>2017</v>
      </c>
      <c r="AT6" s="3">
        <f t="shared" si="1"/>
        <v>2017</v>
      </c>
      <c r="AU6" s="3">
        <f t="shared" si="1"/>
        <v>2017</v>
      </c>
      <c r="AV6" s="3">
        <f t="shared" si="1"/>
        <v>2017</v>
      </c>
      <c r="AW6" s="3">
        <f t="shared" si="1"/>
        <v>2017</v>
      </c>
      <c r="AX6" s="3">
        <f t="shared" si="1"/>
        <v>2017</v>
      </c>
      <c r="AY6" s="3">
        <f t="shared" si="1"/>
        <v>2017</v>
      </c>
      <c r="AZ6" s="3">
        <f t="shared" si="1"/>
        <v>2017</v>
      </c>
      <c r="BA6" s="3">
        <f t="shared" si="1"/>
        <v>2017</v>
      </c>
      <c r="BB6" s="3">
        <f t="shared" si="1"/>
        <v>2017</v>
      </c>
      <c r="BC6" s="3">
        <f t="shared" si="1"/>
        <v>2017</v>
      </c>
      <c r="BD6" s="3">
        <f t="shared" si="1"/>
        <v>2017</v>
      </c>
      <c r="BE6" s="3">
        <f t="shared" si="1"/>
        <v>2017</v>
      </c>
      <c r="BF6" s="3">
        <f t="shared" si="1"/>
        <v>2017</v>
      </c>
      <c r="BG6" s="3">
        <f t="shared" si="1"/>
        <v>2017</v>
      </c>
      <c r="BH6" s="3">
        <f t="shared" si="1"/>
        <v>2017</v>
      </c>
      <c r="BI6" s="3">
        <f t="shared" si="1"/>
        <v>2017</v>
      </c>
      <c r="BJ6" s="3">
        <f t="shared" si="1"/>
        <v>2017</v>
      </c>
      <c r="BK6" s="3">
        <f t="shared" si="1"/>
        <v>2017</v>
      </c>
      <c r="BL6" s="3">
        <f t="shared" si="1"/>
        <v>2017</v>
      </c>
      <c r="BM6" s="3">
        <f t="shared" si="1"/>
        <v>2017</v>
      </c>
      <c r="BN6" s="3">
        <f t="shared" si="1"/>
        <v>2017</v>
      </c>
      <c r="BO6" s="3">
        <f t="shared" si="1"/>
        <v>2017</v>
      </c>
    </row>
    <row r="7" spans="1:67" ht="18.75">
      <c r="A7" s="12" t="s">
        <v>5</v>
      </c>
      <c r="B7" s="5"/>
      <c r="D7" s="25">
        <f>SUMPRODUCT(D9:D62,E9:E62)/SUM(D9:D62)/100</f>
        <v>0.3964401294498382</v>
      </c>
      <c r="F7" t="s">
        <v>39</v>
      </c>
      <c r="G7">
        <f>MONTH(G8)</f>
        <v>4</v>
      </c>
      <c r="H7">
        <f>MONTH(H8)</f>
        <v>4</v>
      </c>
      <c r="I7">
        <f t="shared" ref="I7:BO7" si="2">MONTH(I8)</f>
        <v>4</v>
      </c>
      <c r="J7">
        <f t="shared" si="2"/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7</v>
      </c>
      <c r="T7">
        <f t="shared" si="2"/>
        <v>7</v>
      </c>
      <c r="U7">
        <f t="shared" si="2"/>
        <v>7</v>
      </c>
      <c r="V7">
        <f t="shared" si="2"/>
        <v>7</v>
      </c>
      <c r="W7">
        <f t="shared" si="2"/>
        <v>8</v>
      </c>
      <c r="X7">
        <f t="shared" si="2"/>
        <v>8</v>
      </c>
      <c r="Y7">
        <f t="shared" si="2"/>
        <v>8</v>
      </c>
      <c r="Z7">
        <f t="shared" si="2"/>
        <v>8</v>
      </c>
      <c r="AA7">
        <f t="shared" si="2"/>
        <v>8</v>
      </c>
      <c r="AB7">
        <f t="shared" si="2"/>
        <v>9</v>
      </c>
      <c r="AC7">
        <f t="shared" si="2"/>
        <v>9</v>
      </c>
      <c r="AD7">
        <f t="shared" si="2"/>
        <v>9</v>
      </c>
      <c r="AE7">
        <f t="shared" si="2"/>
        <v>9</v>
      </c>
      <c r="AF7">
        <f t="shared" si="2"/>
        <v>10</v>
      </c>
      <c r="AG7">
        <f t="shared" si="2"/>
        <v>10</v>
      </c>
      <c r="AH7">
        <f t="shared" si="2"/>
        <v>10</v>
      </c>
      <c r="AI7">
        <f t="shared" si="2"/>
        <v>10</v>
      </c>
      <c r="AJ7">
        <f t="shared" si="2"/>
        <v>11</v>
      </c>
      <c r="AK7">
        <f t="shared" si="2"/>
        <v>11</v>
      </c>
      <c r="AL7">
        <f t="shared" si="2"/>
        <v>11</v>
      </c>
      <c r="AM7">
        <f t="shared" si="2"/>
        <v>11</v>
      </c>
      <c r="AN7">
        <f t="shared" si="2"/>
        <v>11</v>
      </c>
      <c r="AO7">
        <f t="shared" si="2"/>
        <v>12</v>
      </c>
      <c r="AP7">
        <f t="shared" si="2"/>
        <v>12</v>
      </c>
      <c r="AQ7">
        <f t="shared" si="2"/>
        <v>12</v>
      </c>
      <c r="AR7">
        <f t="shared" si="2"/>
        <v>12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2</v>
      </c>
      <c r="AX7">
        <f t="shared" si="2"/>
        <v>2</v>
      </c>
      <c r="AY7">
        <f t="shared" si="2"/>
        <v>2</v>
      </c>
      <c r="AZ7">
        <f t="shared" si="2"/>
        <v>2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4</v>
      </c>
      <c r="BG7">
        <f t="shared" si="2"/>
        <v>4</v>
      </c>
      <c r="BH7">
        <f t="shared" si="2"/>
        <v>4</v>
      </c>
      <c r="BI7">
        <f t="shared" si="2"/>
        <v>4</v>
      </c>
      <c r="BJ7">
        <f t="shared" si="2"/>
        <v>5</v>
      </c>
      <c r="BK7">
        <f t="shared" si="2"/>
        <v>5</v>
      </c>
      <c r="BL7">
        <f t="shared" si="2"/>
        <v>5</v>
      </c>
      <c r="BM7">
        <f t="shared" si="2"/>
        <v>5</v>
      </c>
      <c r="BN7">
        <f t="shared" si="2"/>
        <v>5</v>
      </c>
      <c r="BO7">
        <f t="shared" si="2"/>
        <v>6</v>
      </c>
    </row>
    <row r="8" spans="1:67" ht="68.25" customHeight="1">
      <c r="A8" s="12" t="s">
        <v>0</v>
      </c>
      <c r="B8" s="17" t="s">
        <v>53</v>
      </c>
      <c r="C8" s="17" t="s">
        <v>54</v>
      </c>
      <c r="D8" s="17" t="s">
        <v>66</v>
      </c>
      <c r="E8" s="3" t="s">
        <v>6</v>
      </c>
      <c r="F8" s="23" t="s">
        <v>43</v>
      </c>
      <c r="G8" s="11">
        <v>42473</v>
      </c>
      <c r="H8" s="11">
        <v>42480</v>
      </c>
      <c r="I8" s="11">
        <v>42487</v>
      </c>
      <c r="J8" s="11">
        <v>42494</v>
      </c>
      <c r="K8" s="11">
        <v>42501</v>
      </c>
      <c r="L8" s="11">
        <v>42508</v>
      </c>
      <c r="M8" s="11">
        <v>42515</v>
      </c>
      <c r="N8" s="11">
        <v>42522</v>
      </c>
      <c r="O8" s="11">
        <v>42529</v>
      </c>
      <c r="P8" s="11">
        <v>42536</v>
      </c>
      <c r="Q8" s="11">
        <v>42543</v>
      </c>
      <c r="R8" s="11">
        <v>42550</v>
      </c>
      <c r="S8" s="11">
        <v>42557</v>
      </c>
      <c r="T8" s="11">
        <v>42564</v>
      </c>
      <c r="U8" s="11">
        <v>42571</v>
      </c>
      <c r="V8" s="11">
        <v>42578</v>
      </c>
      <c r="W8" s="11">
        <v>42585</v>
      </c>
      <c r="X8" s="11">
        <v>42592</v>
      </c>
      <c r="Y8" s="11">
        <v>42599</v>
      </c>
      <c r="Z8" s="11">
        <v>42606</v>
      </c>
      <c r="AA8" s="11">
        <v>42613</v>
      </c>
      <c r="AB8" s="11">
        <v>42620</v>
      </c>
      <c r="AC8" s="11">
        <v>42627</v>
      </c>
      <c r="AD8" s="11">
        <v>42634</v>
      </c>
      <c r="AE8" s="11">
        <v>42641</v>
      </c>
      <c r="AF8" s="11">
        <v>42648</v>
      </c>
      <c r="AG8" s="11">
        <v>42655</v>
      </c>
      <c r="AH8" s="11">
        <v>42662</v>
      </c>
      <c r="AI8" s="11">
        <v>42669</v>
      </c>
      <c r="AJ8" s="11">
        <v>42676</v>
      </c>
      <c r="AK8" s="11">
        <v>42683</v>
      </c>
      <c r="AL8" s="11">
        <v>42690</v>
      </c>
      <c r="AM8" s="11">
        <v>42697</v>
      </c>
      <c r="AN8" s="11">
        <v>42704</v>
      </c>
      <c r="AO8" s="11">
        <v>42711</v>
      </c>
      <c r="AP8" s="11">
        <v>42718</v>
      </c>
      <c r="AQ8" s="11">
        <v>42725</v>
      </c>
      <c r="AR8" s="11">
        <v>42732</v>
      </c>
      <c r="AS8" s="11">
        <v>42739</v>
      </c>
      <c r="AT8" s="11">
        <v>42746</v>
      </c>
      <c r="AU8" s="11">
        <v>42753</v>
      </c>
      <c r="AV8" s="11">
        <v>42760</v>
      </c>
      <c r="AW8" s="11">
        <v>42767</v>
      </c>
      <c r="AX8" s="11">
        <v>42774</v>
      </c>
      <c r="AY8" s="11">
        <v>42781</v>
      </c>
      <c r="AZ8" s="11">
        <v>42788</v>
      </c>
      <c r="BA8" s="11">
        <v>42795</v>
      </c>
      <c r="BB8" s="11">
        <v>42802</v>
      </c>
      <c r="BC8" s="11">
        <v>42809</v>
      </c>
      <c r="BD8" s="11">
        <v>42816</v>
      </c>
      <c r="BE8" s="11">
        <v>42823</v>
      </c>
      <c r="BF8" s="11">
        <v>42830</v>
      </c>
      <c r="BG8" s="11">
        <v>42837</v>
      </c>
      <c r="BH8" s="11">
        <v>42844</v>
      </c>
      <c r="BI8" s="11">
        <v>42851</v>
      </c>
      <c r="BJ8" s="11">
        <v>42858</v>
      </c>
      <c r="BK8" s="11">
        <v>42865</v>
      </c>
      <c r="BL8" s="11">
        <v>42872</v>
      </c>
      <c r="BM8" s="11">
        <v>42879</v>
      </c>
      <c r="BN8" s="11">
        <v>42886</v>
      </c>
      <c r="BO8" s="11">
        <v>42893</v>
      </c>
    </row>
    <row r="9" spans="1:67" ht="30">
      <c r="A9" s="9" t="s">
        <v>38</v>
      </c>
      <c r="B9" s="10">
        <v>42474</v>
      </c>
      <c r="C9" s="10">
        <v>42480</v>
      </c>
      <c r="D9" s="21">
        <f>C9-B9</f>
        <v>6</v>
      </c>
      <c r="E9" s="3">
        <v>100</v>
      </c>
      <c r="G9" s="4"/>
      <c r="H9" s="4"/>
    </row>
    <row r="10" spans="1:67" ht="30">
      <c r="A10" s="9" t="s">
        <v>7</v>
      </c>
      <c r="B10" s="10">
        <v>42477</v>
      </c>
      <c r="C10" s="10">
        <v>42482</v>
      </c>
      <c r="D10" s="21">
        <f t="shared" ref="D10:D62" si="3">C10-B10</f>
        <v>5</v>
      </c>
      <c r="E10" s="3">
        <v>100</v>
      </c>
      <c r="H10" s="6"/>
    </row>
    <row r="11" spans="1:67" ht="30">
      <c r="A11" s="9" t="s">
        <v>8</v>
      </c>
      <c r="B11" s="10">
        <v>42474</v>
      </c>
      <c r="C11" s="10">
        <v>42482</v>
      </c>
      <c r="D11" s="21">
        <f t="shared" si="3"/>
        <v>8</v>
      </c>
      <c r="E11" s="3">
        <v>100</v>
      </c>
      <c r="H11" s="4"/>
    </row>
    <row r="12" spans="1:67" ht="30">
      <c r="A12" s="9" t="s">
        <v>44</v>
      </c>
      <c r="B12" s="10">
        <v>42480</v>
      </c>
      <c r="C12" s="2">
        <v>42489</v>
      </c>
      <c r="D12" s="21">
        <f t="shared" si="3"/>
        <v>9</v>
      </c>
      <c r="E12" s="3">
        <v>100</v>
      </c>
      <c r="H12" s="4"/>
      <c r="I12" s="4"/>
    </row>
    <row r="13" spans="1:67">
      <c r="A13" s="9" t="s">
        <v>45</v>
      </c>
      <c r="B13" s="10">
        <v>42474</v>
      </c>
      <c r="C13" s="10">
        <v>42496</v>
      </c>
      <c r="D13" s="21">
        <f t="shared" si="3"/>
        <v>22</v>
      </c>
      <c r="E13" s="3">
        <v>100</v>
      </c>
      <c r="H13" s="4"/>
      <c r="I13" s="4"/>
      <c r="J13" s="4"/>
    </row>
    <row r="14" spans="1:67" ht="30">
      <c r="A14" s="9" t="s">
        <v>46</v>
      </c>
      <c r="B14" s="10">
        <v>42499</v>
      </c>
      <c r="C14" s="10">
        <v>42502</v>
      </c>
      <c r="D14" s="21">
        <f t="shared" si="3"/>
        <v>3</v>
      </c>
      <c r="E14" s="3">
        <v>100</v>
      </c>
      <c r="K14" s="1" t="s">
        <v>47</v>
      </c>
    </row>
    <row r="15" spans="1:67" ht="30">
      <c r="A15" s="9" t="s">
        <v>9</v>
      </c>
      <c r="B15" s="10">
        <v>42502</v>
      </c>
      <c r="C15" s="10">
        <v>42505</v>
      </c>
      <c r="D15" s="21">
        <f t="shared" si="3"/>
        <v>3</v>
      </c>
      <c r="E15" s="3">
        <v>100</v>
      </c>
      <c r="K15" s="15"/>
    </row>
    <row r="16" spans="1:67" ht="30">
      <c r="A16" s="9" t="s">
        <v>10</v>
      </c>
      <c r="B16" s="10">
        <v>42499</v>
      </c>
      <c r="C16" s="10">
        <v>42517</v>
      </c>
      <c r="D16" s="21">
        <f t="shared" si="3"/>
        <v>18</v>
      </c>
      <c r="E16" s="3">
        <v>80</v>
      </c>
      <c r="K16" s="4"/>
      <c r="L16" s="4"/>
      <c r="M16" s="4"/>
    </row>
    <row r="17" spans="1:30" ht="30">
      <c r="A17" s="9" t="s">
        <v>11</v>
      </c>
      <c r="B17" s="10">
        <v>42499</v>
      </c>
      <c r="C17" s="10">
        <v>42517</v>
      </c>
      <c r="D17" s="21">
        <f t="shared" si="3"/>
        <v>18</v>
      </c>
      <c r="E17" s="3">
        <v>100</v>
      </c>
      <c r="J17" s="14"/>
      <c r="K17" s="7"/>
      <c r="L17" s="7"/>
      <c r="M17" s="7"/>
    </row>
    <row r="18" spans="1:30">
      <c r="A18" s="9" t="s">
        <v>48</v>
      </c>
      <c r="B18" s="10">
        <v>42480</v>
      </c>
      <c r="C18" s="10">
        <v>42494</v>
      </c>
      <c r="D18" s="21">
        <f t="shared" si="3"/>
        <v>14</v>
      </c>
      <c r="E18" s="3">
        <v>100</v>
      </c>
      <c r="H18" s="4"/>
      <c r="I18" s="4"/>
      <c r="J18" s="4"/>
    </row>
    <row r="19" spans="1:30" ht="30">
      <c r="A19" s="9" t="s">
        <v>62</v>
      </c>
      <c r="B19" s="10">
        <v>42480</v>
      </c>
      <c r="C19" s="10">
        <v>42510</v>
      </c>
      <c r="D19" s="21">
        <f t="shared" si="3"/>
        <v>30</v>
      </c>
      <c r="E19" s="3">
        <v>100</v>
      </c>
      <c r="H19" s="14"/>
      <c r="I19" s="14"/>
      <c r="J19" s="14"/>
      <c r="K19" s="4"/>
      <c r="L19" s="4"/>
    </row>
    <row r="20" spans="1:30" ht="45">
      <c r="A20" s="9" t="s">
        <v>49</v>
      </c>
      <c r="B20" s="2">
        <v>42528</v>
      </c>
      <c r="C20" s="2">
        <v>42529</v>
      </c>
      <c r="D20" s="21">
        <f t="shared" si="3"/>
        <v>1</v>
      </c>
      <c r="E20" s="3">
        <v>100</v>
      </c>
      <c r="N20" s="4"/>
      <c r="O20" s="4"/>
    </row>
    <row r="21" spans="1:30" ht="30">
      <c r="A21" s="9" t="s">
        <v>12</v>
      </c>
      <c r="B21" s="10">
        <v>42522</v>
      </c>
      <c r="C21" s="10">
        <v>42531</v>
      </c>
      <c r="D21" s="21">
        <f t="shared" si="3"/>
        <v>9</v>
      </c>
      <c r="E21" s="3">
        <v>100</v>
      </c>
      <c r="N21" s="4"/>
      <c r="O21" s="16"/>
    </row>
    <row r="22" spans="1:30" ht="30">
      <c r="A22" s="9" t="s">
        <v>63</v>
      </c>
      <c r="B22" s="10">
        <v>42515</v>
      </c>
      <c r="C22" s="10">
        <v>42531</v>
      </c>
      <c r="D22" s="21">
        <f t="shared" si="3"/>
        <v>16</v>
      </c>
      <c r="E22" s="3">
        <v>100</v>
      </c>
      <c r="M22" s="4"/>
      <c r="N22" s="4"/>
      <c r="O22" s="4"/>
    </row>
    <row r="23" spans="1:30">
      <c r="A23" s="9" t="s">
        <v>13</v>
      </c>
      <c r="B23" s="10">
        <v>42480</v>
      </c>
      <c r="C23" s="10">
        <v>42531</v>
      </c>
      <c r="D23" s="21">
        <f t="shared" si="3"/>
        <v>51</v>
      </c>
      <c r="E23" s="3">
        <v>100</v>
      </c>
      <c r="G23" s="4"/>
      <c r="H23" s="4"/>
      <c r="I23" s="4"/>
      <c r="J23" s="4"/>
      <c r="K23" s="4"/>
      <c r="L23" s="4"/>
      <c r="M23" s="4"/>
      <c r="N23" s="4"/>
      <c r="O23" s="4"/>
    </row>
    <row r="24" spans="1:30">
      <c r="A24" s="9" t="s">
        <v>14</v>
      </c>
      <c r="B24" s="10">
        <v>42522</v>
      </c>
      <c r="C24" s="10">
        <v>42531</v>
      </c>
      <c r="D24" s="21">
        <f t="shared" si="3"/>
        <v>9</v>
      </c>
      <c r="E24" s="3">
        <v>100</v>
      </c>
      <c r="N24" s="4"/>
      <c r="O24" s="4"/>
    </row>
    <row r="25" spans="1:30">
      <c r="A25" s="9" t="s">
        <v>15</v>
      </c>
      <c r="B25" s="10">
        <v>42531</v>
      </c>
      <c r="C25" s="10">
        <v>42531</v>
      </c>
      <c r="D25" s="21">
        <f t="shared" si="3"/>
        <v>0</v>
      </c>
      <c r="E25" s="3">
        <v>100</v>
      </c>
      <c r="O25" s="4"/>
    </row>
    <row r="26" spans="1:30" ht="45">
      <c r="A26" s="9" t="s">
        <v>16</v>
      </c>
      <c r="B26" s="20">
        <v>42534</v>
      </c>
      <c r="C26" s="10">
        <v>42620</v>
      </c>
      <c r="D26" s="21">
        <f t="shared" si="3"/>
        <v>86</v>
      </c>
      <c r="E26" s="3">
        <v>90</v>
      </c>
      <c r="P26" s="1" t="s">
        <v>51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4"/>
    </row>
    <row r="27" spans="1:30">
      <c r="A27" s="9" t="s">
        <v>17</v>
      </c>
      <c r="B27" s="20">
        <v>42534</v>
      </c>
      <c r="C27" s="10">
        <v>42620</v>
      </c>
      <c r="D27" s="21">
        <f t="shared" si="3"/>
        <v>86</v>
      </c>
      <c r="E27" s="3">
        <v>90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4"/>
    </row>
    <row r="28" spans="1:30">
      <c r="A28" s="9" t="s">
        <v>18</v>
      </c>
      <c r="B28" s="20">
        <v>42534</v>
      </c>
      <c r="C28" s="10">
        <v>42620</v>
      </c>
      <c r="D28" s="21">
        <f t="shared" si="3"/>
        <v>86</v>
      </c>
      <c r="E28" s="3">
        <v>90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4"/>
    </row>
    <row r="29" spans="1:30">
      <c r="A29" s="9" t="s">
        <v>19</v>
      </c>
      <c r="B29" s="10">
        <v>42585</v>
      </c>
      <c r="C29" s="10">
        <v>42627</v>
      </c>
      <c r="D29" s="21">
        <f t="shared" si="3"/>
        <v>42</v>
      </c>
      <c r="E29" s="3">
        <v>25</v>
      </c>
      <c r="W29" s="1"/>
      <c r="X29" s="6"/>
      <c r="Y29" s="6"/>
      <c r="Z29" s="6"/>
      <c r="AA29" s="6"/>
      <c r="AB29" s="6"/>
      <c r="AC29" s="6"/>
    </row>
    <row r="30" spans="1:30" ht="30">
      <c r="A30" s="9" t="s">
        <v>20</v>
      </c>
      <c r="B30" s="10">
        <v>42632</v>
      </c>
      <c r="C30" s="10">
        <v>42636</v>
      </c>
      <c r="D30" s="21">
        <f t="shared" si="3"/>
        <v>4</v>
      </c>
      <c r="E30" s="3">
        <v>0</v>
      </c>
      <c r="AD30" s="4"/>
    </row>
    <row r="31" spans="1:30" ht="30">
      <c r="A31" s="9" t="s">
        <v>21</v>
      </c>
      <c r="B31" s="10">
        <v>42632</v>
      </c>
      <c r="C31" s="10">
        <v>42636</v>
      </c>
      <c r="D31" s="21">
        <f t="shared" si="3"/>
        <v>4</v>
      </c>
      <c r="E31" s="3">
        <v>0</v>
      </c>
      <c r="AD31" s="4"/>
    </row>
    <row r="32" spans="1:30" ht="30" customHeight="1">
      <c r="A32" s="9" t="s">
        <v>56</v>
      </c>
      <c r="B32" s="10">
        <v>42632</v>
      </c>
      <c r="C32" s="10">
        <v>42636</v>
      </c>
      <c r="D32" s="21">
        <f t="shared" si="3"/>
        <v>4</v>
      </c>
      <c r="E32" s="3">
        <v>75</v>
      </c>
      <c r="AD32" s="4"/>
    </row>
    <row r="33" spans="1:56">
      <c r="A33" s="9" t="s">
        <v>22</v>
      </c>
      <c r="B33" s="10">
        <v>42632</v>
      </c>
      <c r="C33" s="10">
        <v>42636</v>
      </c>
      <c r="D33" s="21">
        <f t="shared" si="3"/>
        <v>4</v>
      </c>
      <c r="E33" s="3">
        <v>0</v>
      </c>
      <c r="AD33" s="4"/>
      <c r="AE33" s="4"/>
    </row>
    <row r="34" spans="1:56" ht="30">
      <c r="A34" s="9" t="s">
        <v>23</v>
      </c>
      <c r="B34" s="2">
        <v>42684</v>
      </c>
      <c r="C34" s="2">
        <v>42687</v>
      </c>
      <c r="D34" s="21">
        <f t="shared" si="3"/>
        <v>3</v>
      </c>
      <c r="E34" s="3">
        <v>0</v>
      </c>
      <c r="AF34" s="22"/>
      <c r="AJ34" s="22"/>
      <c r="AK34" s="15"/>
      <c r="AL34" s="14"/>
      <c r="AM34" s="14"/>
      <c r="AN34" s="14"/>
    </row>
    <row r="35" spans="1:56" ht="30">
      <c r="A35" s="9" t="s">
        <v>50</v>
      </c>
      <c r="B35" s="10">
        <v>42634</v>
      </c>
      <c r="C35" s="10">
        <v>42692</v>
      </c>
      <c r="D35" s="21">
        <f t="shared" si="3"/>
        <v>58</v>
      </c>
      <c r="E35" s="3">
        <v>0</v>
      </c>
      <c r="AD35" s="4"/>
      <c r="AE35" s="4"/>
      <c r="AF35" s="4"/>
      <c r="AG35" s="4"/>
      <c r="AH35" s="4"/>
      <c r="AI35" s="4"/>
      <c r="AJ35" s="4"/>
      <c r="AK35" s="4"/>
      <c r="AL35" s="4"/>
    </row>
    <row r="36" spans="1:56" ht="45">
      <c r="A36" s="9" t="s">
        <v>24</v>
      </c>
      <c r="B36" s="10">
        <v>42692</v>
      </c>
      <c r="C36" s="10">
        <v>42692</v>
      </c>
      <c r="D36" s="21">
        <f t="shared" si="3"/>
        <v>0</v>
      </c>
      <c r="E36" s="3">
        <v>0</v>
      </c>
      <c r="AL36" s="4"/>
    </row>
    <row r="37" spans="1:56" ht="30">
      <c r="A37" s="9" t="s">
        <v>25</v>
      </c>
      <c r="B37" s="10">
        <v>42692</v>
      </c>
      <c r="C37" s="10">
        <v>42697</v>
      </c>
      <c r="D37" s="21">
        <f t="shared" si="3"/>
        <v>5</v>
      </c>
      <c r="E37" s="3">
        <v>0</v>
      </c>
      <c r="AL37" s="4"/>
      <c r="AM37" s="4"/>
    </row>
    <row r="38" spans="1:56">
      <c r="A38" s="9" t="s">
        <v>52</v>
      </c>
      <c r="B38" s="10">
        <v>42692</v>
      </c>
      <c r="C38" s="10">
        <v>42697</v>
      </c>
      <c r="D38" s="21">
        <f t="shared" si="3"/>
        <v>5</v>
      </c>
      <c r="E38" s="3">
        <v>0</v>
      </c>
      <c r="AM38" s="4"/>
      <c r="AN38" s="14"/>
      <c r="AO38" s="14"/>
    </row>
    <row r="39" spans="1:56">
      <c r="A39" s="9" t="s">
        <v>26</v>
      </c>
      <c r="B39" s="10">
        <v>42713</v>
      </c>
      <c r="C39" s="10">
        <v>42713</v>
      </c>
      <c r="D39" s="21">
        <f t="shared" si="3"/>
        <v>0</v>
      </c>
      <c r="E39" s="3">
        <v>0</v>
      </c>
      <c r="AO39" s="4"/>
    </row>
    <row r="40" spans="1:56">
      <c r="A40" s="9" t="s">
        <v>22</v>
      </c>
      <c r="B40" s="10">
        <v>42709</v>
      </c>
      <c r="C40" s="10">
        <v>42713</v>
      </c>
      <c r="D40" s="21">
        <f t="shared" si="3"/>
        <v>4</v>
      </c>
      <c r="E40" s="3">
        <v>0</v>
      </c>
      <c r="AO40" s="4"/>
    </row>
    <row r="41" spans="1:56" ht="30">
      <c r="A41" s="9" t="s">
        <v>64</v>
      </c>
      <c r="B41" s="10">
        <v>42704</v>
      </c>
      <c r="C41" s="10">
        <v>42781</v>
      </c>
      <c r="D41" s="21">
        <f t="shared" si="3"/>
        <v>77</v>
      </c>
      <c r="E41" s="3"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4"/>
    </row>
    <row r="42" spans="1:56">
      <c r="A42" s="19" t="s">
        <v>67</v>
      </c>
      <c r="D42" s="21">
        <f t="shared" si="3"/>
        <v>0</v>
      </c>
      <c r="E42" s="3">
        <v>0</v>
      </c>
    </row>
    <row r="43" spans="1:56">
      <c r="A43" s="19" t="s">
        <v>65</v>
      </c>
      <c r="B43" s="10">
        <v>42781</v>
      </c>
      <c r="C43" s="10">
        <v>42795</v>
      </c>
      <c r="D43" s="21">
        <f t="shared" si="3"/>
        <v>14</v>
      </c>
      <c r="E43" s="3">
        <v>0</v>
      </c>
      <c r="AY43" s="15"/>
      <c r="AZ43" s="15"/>
      <c r="BA43" s="14"/>
    </row>
    <row r="44" spans="1:56">
      <c r="A44" s="9" t="s">
        <v>27</v>
      </c>
      <c r="B44" s="10">
        <v>42788</v>
      </c>
      <c r="C44" s="10">
        <v>42802</v>
      </c>
      <c r="D44" s="21">
        <f t="shared" si="3"/>
        <v>14</v>
      </c>
      <c r="E44" s="3">
        <v>0</v>
      </c>
      <c r="AZ44" s="4"/>
      <c r="BA44" s="4"/>
      <c r="BB44" s="4"/>
    </row>
    <row r="45" spans="1:56" ht="30" customHeight="1">
      <c r="A45" s="9" t="s">
        <v>55</v>
      </c>
      <c r="B45" s="2">
        <v>42795</v>
      </c>
      <c r="C45" s="10">
        <v>42816</v>
      </c>
      <c r="D45" s="21">
        <f t="shared" si="3"/>
        <v>21</v>
      </c>
      <c r="E45" s="3">
        <v>0</v>
      </c>
      <c r="BA45" s="4"/>
      <c r="BB45" s="4"/>
      <c r="BC45" s="4"/>
      <c r="BD45" s="4"/>
    </row>
    <row r="46" spans="1:56" ht="30">
      <c r="A46" s="9" t="s">
        <v>28</v>
      </c>
      <c r="B46" s="2">
        <v>42795</v>
      </c>
      <c r="C46" s="10">
        <v>42816</v>
      </c>
      <c r="D46" s="21">
        <f t="shared" si="3"/>
        <v>21</v>
      </c>
      <c r="E46" s="3">
        <v>0</v>
      </c>
      <c r="BA46" s="4"/>
      <c r="BB46" s="4"/>
      <c r="BC46" s="4"/>
      <c r="BD46" s="4"/>
    </row>
    <row r="47" spans="1:56">
      <c r="A47" s="9" t="s">
        <v>29</v>
      </c>
      <c r="B47" s="2">
        <v>42781</v>
      </c>
      <c r="C47" s="10">
        <v>42816</v>
      </c>
      <c r="D47" s="21">
        <f t="shared" si="3"/>
        <v>35</v>
      </c>
      <c r="E47" s="3">
        <v>0</v>
      </c>
      <c r="AY47" s="4"/>
      <c r="AZ47" s="4"/>
      <c r="BA47" s="4"/>
      <c r="BB47" s="4"/>
      <c r="BC47" s="4"/>
      <c r="BD47" s="4"/>
    </row>
    <row r="48" spans="1:56">
      <c r="A48" s="9" t="s">
        <v>30</v>
      </c>
      <c r="B48" s="2">
        <v>42781</v>
      </c>
      <c r="C48" s="10">
        <v>42816</v>
      </c>
      <c r="D48" s="21">
        <f t="shared" si="3"/>
        <v>35</v>
      </c>
      <c r="E48" s="3">
        <v>0</v>
      </c>
      <c r="AY48" s="4"/>
      <c r="AZ48" s="4"/>
      <c r="BA48" s="4"/>
      <c r="BB48" s="4"/>
      <c r="BC48" s="4"/>
      <c r="BD48" s="4"/>
    </row>
    <row r="49" spans="1:65">
      <c r="A49" s="9" t="s">
        <v>22</v>
      </c>
      <c r="B49" s="2">
        <v>42774</v>
      </c>
      <c r="C49" s="2">
        <v>42781</v>
      </c>
      <c r="D49" s="21">
        <f t="shared" si="3"/>
        <v>7</v>
      </c>
      <c r="E49" s="3">
        <v>0</v>
      </c>
      <c r="AX49" s="4"/>
      <c r="AY49" s="4"/>
      <c r="AZ49" s="14"/>
      <c r="BA49" s="14"/>
      <c r="BB49" s="14"/>
      <c r="BC49" s="14"/>
      <c r="BD49" s="14"/>
    </row>
    <row r="50" spans="1:65" ht="14.25" customHeight="1">
      <c r="A50" s="9" t="s">
        <v>31</v>
      </c>
      <c r="B50" s="10">
        <v>42818</v>
      </c>
      <c r="C50" s="10">
        <v>42818</v>
      </c>
      <c r="D50" s="21">
        <f t="shared" si="3"/>
        <v>0</v>
      </c>
      <c r="E50" s="3">
        <v>0</v>
      </c>
      <c r="BD50" s="4"/>
    </row>
    <row r="51" spans="1:65">
      <c r="A51" s="18" t="s">
        <v>59</v>
      </c>
      <c r="B51" s="10">
        <v>42746</v>
      </c>
      <c r="C51" s="10">
        <v>42837</v>
      </c>
      <c r="D51" s="21">
        <f t="shared" si="3"/>
        <v>91</v>
      </c>
      <c r="E51" s="3">
        <v>0</v>
      </c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65">
      <c r="A52" s="9" t="s">
        <v>32</v>
      </c>
      <c r="B52" s="10">
        <v>42828</v>
      </c>
      <c r="C52" s="10">
        <v>42839</v>
      </c>
      <c r="D52" s="21">
        <f t="shared" si="3"/>
        <v>11</v>
      </c>
      <c r="E52" s="3">
        <v>0</v>
      </c>
      <c r="BF52" s="4"/>
      <c r="BG52" s="4"/>
    </row>
    <row r="53" spans="1:65">
      <c r="A53" s="9" t="s">
        <v>33</v>
      </c>
      <c r="B53" s="10">
        <v>42828</v>
      </c>
      <c r="C53" s="10">
        <v>42839</v>
      </c>
      <c r="D53" s="21">
        <f t="shared" si="3"/>
        <v>11</v>
      </c>
      <c r="E53" s="3">
        <v>0</v>
      </c>
      <c r="BF53" s="4"/>
      <c r="BG53" s="4"/>
    </row>
    <row r="54" spans="1:65" ht="30">
      <c r="A54" s="9" t="s">
        <v>34</v>
      </c>
      <c r="B54" s="10">
        <v>42828</v>
      </c>
      <c r="C54" s="10">
        <v>42839</v>
      </c>
      <c r="D54" s="21">
        <f t="shared" si="3"/>
        <v>11</v>
      </c>
      <c r="E54" s="3">
        <v>0</v>
      </c>
      <c r="BF54" s="4"/>
      <c r="BG54" s="4"/>
    </row>
    <row r="55" spans="1:65" ht="30">
      <c r="A55" s="9" t="s">
        <v>35</v>
      </c>
      <c r="B55" s="10">
        <v>42828</v>
      </c>
      <c r="C55" s="10">
        <v>42839</v>
      </c>
      <c r="D55" s="21">
        <f t="shared" si="3"/>
        <v>11</v>
      </c>
      <c r="E55" s="3">
        <v>0</v>
      </c>
      <c r="BF55" s="4"/>
      <c r="BG55" s="4"/>
    </row>
    <row r="56" spans="1:65" ht="30">
      <c r="A56" s="9" t="s">
        <v>36</v>
      </c>
      <c r="B56" s="10">
        <v>42839</v>
      </c>
      <c r="C56" s="10">
        <v>42849</v>
      </c>
      <c r="D56" s="21">
        <f t="shared" si="3"/>
        <v>10</v>
      </c>
      <c r="E56" s="3">
        <v>0</v>
      </c>
      <c r="BH56" s="4"/>
      <c r="BI56" s="4"/>
    </row>
    <row r="57" spans="1:65">
      <c r="A57" s="9" t="s">
        <v>37</v>
      </c>
      <c r="B57" s="10">
        <v>42839</v>
      </c>
      <c r="C57" s="10">
        <v>42849</v>
      </c>
      <c r="D57" s="21">
        <f t="shared" si="3"/>
        <v>10</v>
      </c>
      <c r="E57" s="3">
        <v>0</v>
      </c>
      <c r="BH57" s="4"/>
      <c r="BI57" s="4"/>
    </row>
    <row r="58" spans="1:65" s="14" customFormat="1">
      <c r="A58" s="19" t="s">
        <v>60</v>
      </c>
      <c r="B58" s="10">
        <v>42839</v>
      </c>
      <c r="C58" s="10">
        <v>42849</v>
      </c>
      <c r="D58" s="21">
        <f t="shared" si="3"/>
        <v>10</v>
      </c>
      <c r="E58" s="14">
        <v>0</v>
      </c>
      <c r="BG58" s="15"/>
      <c r="BH58" s="15"/>
      <c r="BI58" s="15"/>
    </row>
    <row r="59" spans="1:65" ht="30.75" customHeight="1">
      <c r="A59" s="9" t="s">
        <v>58</v>
      </c>
      <c r="B59" s="2">
        <v>42849</v>
      </c>
      <c r="C59" s="10">
        <v>42879</v>
      </c>
      <c r="D59" s="21">
        <f t="shared" si="3"/>
        <v>30</v>
      </c>
      <c r="E59" s="3">
        <v>0</v>
      </c>
      <c r="BI59" s="14"/>
      <c r="BJ59" s="4"/>
      <c r="BK59" s="4"/>
      <c r="BL59" s="4"/>
      <c r="BM59" s="4"/>
    </row>
    <row r="60" spans="1:65">
      <c r="A60" s="9" t="s">
        <v>22</v>
      </c>
      <c r="B60" s="2">
        <v>42847</v>
      </c>
      <c r="C60" s="10">
        <v>42849</v>
      </c>
      <c r="D60" s="21">
        <f t="shared" si="3"/>
        <v>2</v>
      </c>
      <c r="E60" s="3">
        <v>0</v>
      </c>
      <c r="BM60" s="4"/>
    </row>
    <row r="61" spans="1:65" ht="30">
      <c r="A61" s="9" t="s">
        <v>61</v>
      </c>
      <c r="B61" s="10">
        <v>42739</v>
      </c>
      <c r="C61" s="10">
        <v>42879</v>
      </c>
      <c r="D61" s="21">
        <f t="shared" si="3"/>
        <v>140</v>
      </c>
      <c r="E61" s="3">
        <v>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>
      <c r="A62" s="9" t="s">
        <v>68</v>
      </c>
      <c r="B62" s="10">
        <v>42473</v>
      </c>
      <c r="C62" s="10">
        <v>42844</v>
      </c>
      <c r="D62" s="21">
        <f t="shared" si="3"/>
        <v>371</v>
      </c>
      <c r="E62" s="3">
        <v>40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65">
      <c r="D63" s="21"/>
    </row>
  </sheetData>
  <conditionalFormatting sqref="E8:E6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2016-04-20T11:48:01Z</dcterms:created>
  <dcterms:modified xsi:type="dcterms:W3CDTF">2016-09-03T14:58:37Z</dcterms:modified>
</cp:coreProperties>
</file>