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Ajans\Trainings\Veri Görselleştirme\"/>
    </mc:Choice>
  </mc:AlternateContent>
  <xr:revisionPtr revIDLastSave="0" documentId="13_ncr:1_{9E1CE9AC-4343-45F4-BCE5-9F5493286259}" xr6:coauthVersionLast="45" xr6:coauthVersionMax="45" xr10:uidLastSave="{00000000-0000-0000-0000-000000000000}"/>
  <bookViews>
    <workbookView xWindow="-120" yWindow="-120" windowWidth="24240" windowHeight="13140" tabRatio="846" activeTab="4" xr2:uid="{00000000-000D-0000-FFFF-FFFF00000000}"/>
  </bookViews>
  <sheets>
    <sheet name="İşsizlik Oranı" sheetId="39" r:id="rId1"/>
    <sheet name="Gerçekleşen-Bütçe" sheetId="40" r:id="rId2"/>
    <sheet name="Gerçekleşen-Bütçe (2)" sheetId="51" r:id="rId3"/>
    <sheet name="Haftalık" sheetId="41" r:id="rId4"/>
    <sheet name="Emekliler" sheetId="35" r:id="rId5"/>
  </sheets>
  <externalReferences>
    <externalReference r:id="rId6"/>
    <externalReference r:id="rId7"/>
  </externalReferences>
  <definedNames>
    <definedName name="Aktif">[1]!Table1[Aktif]</definedName>
    <definedName name="date">[1]!Table1[Column1]</definedName>
    <definedName name="degerler">INDEX('[2]Dinamik Sütun'!$B$2:$B$45,MATCH('[2]Dinamik Sütun'!$F$2,'[2]Dinamik Sütun'!$A$2:$A$45,0)):INDEX('[2]Dinamik Sütun'!$B$2:$B$45,MATCH('[2]Dinamik Sütun'!$I$2,'[2]Dinamik Sütun'!$A$2:$A$45,0))</definedName>
    <definedName name="iyilesen">[1]!Table1[İyileşen]</definedName>
    <definedName name="maksimum">INDEX('[2]Dinamik Sütun'!$C$2:$C$45,MATCH('[2]Dinamik Sütun'!$F$2,'[2]Dinamik Sütun'!$A$2:$A$45,0)):INDEX('[2]Dinamik Sütun'!$C$2:$C$45,MATCH('[2]Dinamik Sütun'!$I$2,'[2]Dinamik Sütun'!$A$2:$A$45,0))</definedName>
    <definedName name="olum">[1]!Table1[Ölüm]</definedName>
    <definedName name="Tarih">[1]!Table1[Tarih]</definedName>
    <definedName name="tarihler">INDEX('[2]Dinamik Sütun'!$A$2:$A$45,MATCH('[2]Dinamik Sütun'!$F$2,'[2]Dinamik Sütun'!$A$2:$A$45,0)):INDEX('[2]Dinamik Sütun'!$A$2:$A$45,MATCH('[2]Dinamik Sütun'!$I$2,'[2]Dinamik Sütun'!$A$2:$A$45,0))</definedName>
    <definedName name="Vaka">[1]!Table1[Vaka]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5" l="1"/>
  <c r="D3" i="41"/>
  <c r="D4" i="41"/>
  <c r="D5" i="41"/>
  <c r="D6" i="41"/>
  <c r="D7" i="41"/>
  <c r="D8" i="41"/>
  <c r="D2" i="41"/>
  <c r="E5" i="51" l="1"/>
  <c r="E4" i="51"/>
  <c r="E3" i="51"/>
  <c r="E2" i="51"/>
  <c r="D5" i="51"/>
  <c r="D4" i="51"/>
  <c r="D3" i="51"/>
  <c r="D2" i="51"/>
  <c r="B4" i="35" l="1"/>
  <c r="B5" i="35"/>
  <c r="B6" i="35"/>
  <c r="B7" i="35"/>
  <c r="B10" i="35"/>
  <c r="B11" i="35"/>
  <c r="B12" i="35"/>
  <c r="B13" i="35"/>
  <c r="B14" i="35"/>
  <c r="B15" i="35"/>
  <c r="B16" i="35"/>
  <c r="B17" i="35"/>
  <c r="B18" i="35"/>
  <c r="C3" i="41"/>
  <c r="C4" i="41"/>
  <c r="C5" i="41"/>
  <c r="C6" i="41"/>
  <c r="C7" i="41"/>
  <c r="C8" i="41"/>
  <c r="C2" i="41"/>
</calcChain>
</file>

<file path=xl/sharedStrings.xml><?xml version="1.0" encoding="utf-8"?>
<sst xmlns="http://schemas.openxmlformats.org/spreadsheetml/2006/main" count="64" uniqueCount="54">
  <si>
    <t>İngiltere</t>
  </si>
  <si>
    <t>Türkiye</t>
  </si>
  <si>
    <t>Isınma ve Elektrik</t>
  </si>
  <si>
    <t>Gıda</t>
  </si>
  <si>
    <t>Restoran Harcamaları</t>
  </si>
  <si>
    <t>Tatil ve Dinlenme</t>
  </si>
  <si>
    <t>Kira veya Konut Kredisi</t>
  </si>
  <si>
    <t>Eğlence Harcamaları</t>
  </si>
  <si>
    <t>Araç Harcamaları</t>
  </si>
  <si>
    <t>Mobilya, Evcil Hayvanlar</t>
  </si>
  <si>
    <t>Borçlar</t>
  </si>
  <si>
    <t>Alkollü Ürünler</t>
  </si>
  <si>
    <t>Veterinerlik</t>
  </si>
  <si>
    <t>Sosyal Hizmetler</t>
  </si>
  <si>
    <t>Sosyal Bilimler</t>
  </si>
  <si>
    <t>Sanat</t>
  </si>
  <si>
    <t>Sağlık</t>
  </si>
  <si>
    <t>Mühendislik</t>
  </si>
  <si>
    <t>Mimarlık ve İnşaat</t>
  </si>
  <si>
    <t>Matematik ve İstatistik</t>
  </si>
  <si>
    <t>İş ve Yönetim</t>
  </si>
  <si>
    <t>Hukuk</t>
  </si>
  <si>
    <t>Güvenlik Hizmetleri</t>
  </si>
  <si>
    <t>Gazetecilik-Enformasyon</t>
  </si>
  <si>
    <t>Fiziki Bilimler</t>
  </si>
  <si>
    <t>Eğitim</t>
  </si>
  <si>
    <t>Diller</t>
  </si>
  <si>
    <t>Bilişim, İletişim Tekn.</t>
  </si>
  <si>
    <t>Beşeri Bilimler</t>
  </si>
  <si>
    <t>İşsizlik Oranı (%)</t>
  </si>
  <si>
    <t>PZT</t>
  </si>
  <si>
    <t>SAL</t>
  </si>
  <si>
    <t>ÇRŞ</t>
  </si>
  <si>
    <t>PRŞ</t>
  </si>
  <si>
    <t>CUM</t>
  </si>
  <si>
    <t>CTS</t>
  </si>
  <si>
    <t>PAZ</t>
  </si>
  <si>
    <t>Üretim</t>
  </si>
  <si>
    <t>Ulaşım</t>
  </si>
  <si>
    <t>Giyim</t>
  </si>
  <si>
    <t>Bütçe</t>
  </si>
  <si>
    <t>Gerçekleşen</t>
  </si>
  <si>
    <t>Kalem</t>
  </si>
  <si>
    <t>Ulaşım Ücretleri</t>
  </si>
  <si>
    <t>İletişim</t>
  </si>
  <si>
    <t>Max</t>
  </si>
  <si>
    <t>buffer</t>
  </si>
  <si>
    <t>Buffer2</t>
  </si>
  <si>
    <t>Kişisel Bakım ve Sağlık</t>
  </si>
  <si>
    <t>Bütçe İçi</t>
  </si>
  <si>
    <t>Bütçeyi Aşan</t>
  </si>
  <si>
    <t>&lt;200</t>
  </si>
  <si>
    <t>ZORUNLU</t>
  </si>
  <si>
    <t>KEYFİ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</si>
</sst>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itillium"/>
      <family val="2"/>
      <charset val="162"/>
      <scheme val="minor"/>
    </font>
    <font>
      <sz val="11"/>
      <color theme="1"/>
      <name val="Titillium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rgb="FF000000"/>
      <name val="Calibri"/>
      <family val="2"/>
      <charset val="162"/>
    </font>
    <font>
      <sz val="10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name val="Arial"/>
      <family val="2"/>
      <charset val="162"/>
    </font>
    <font>
      <sz val="11"/>
      <color theme="1" tint="0.14999847407452621"/>
      <name val="Titillium"/>
      <family val="2"/>
      <charset val="162"/>
      <scheme val="minor"/>
    </font>
    <font>
      <b/>
      <sz val="11"/>
      <color theme="1" tint="4.9989318521683403E-2"/>
      <name val="Titillium"/>
      <family val="2"/>
      <charset val="162"/>
      <scheme val="minor"/>
    </font>
    <font>
      <sz val="32"/>
      <color theme="1"/>
      <name val="Titillium"/>
      <family val="2"/>
      <charset val="162"/>
      <scheme val="minor"/>
    </font>
    <font>
      <sz val="10"/>
      <name val="MS Sans Serif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Fill="0" applyProtection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11" fillId="0" borderId="0"/>
    <xf numFmtId="0" fontId="12" fillId="0" borderId="0"/>
  </cellStyleXfs>
  <cellXfs count="10">
    <xf numFmtId="0" fontId="0" fillId="0" borderId="0" xfId="0"/>
    <xf numFmtId="9" fontId="0" fillId="0" borderId="0" xfId="1" applyFont="1"/>
    <xf numFmtId="0" fontId="0" fillId="0" borderId="0" xfId="0"/>
    <xf numFmtId="0" fontId="7" fillId="0" borderId="0" xfId="7" applyFont="1" applyAlignment="1"/>
    <xf numFmtId="0" fontId="8" fillId="0" borderId="0" xfId="7" applyFont="1" applyAlignment="1"/>
    <xf numFmtId="9" fontId="0" fillId="0" borderId="0" xfId="0" applyNumberFormat="1"/>
    <xf numFmtId="0" fontId="10" fillId="0" borderId="2" xfId="0" applyFont="1" applyFill="1" applyBorder="1"/>
    <xf numFmtId="0" fontId="9" fillId="0" borderId="2" xfId="0" applyFont="1" applyFill="1" applyBorder="1"/>
    <xf numFmtId="0" fontId="9" fillId="0" borderId="0" xfId="0" applyFont="1" applyFill="1"/>
    <xf numFmtId="0" fontId="9" fillId="0" borderId="1" xfId="0" applyFont="1" applyFill="1" applyBorder="1"/>
  </cellXfs>
  <cellStyles count="10">
    <cellStyle name="Normal" xfId="0" builtinId="0"/>
    <cellStyle name="Normal 2" xfId="2" xr:uid="{00000000-0005-0000-0000-000001000000}"/>
    <cellStyle name="Normal 2 2" xfId="8" xr:uid="{0AF40433-B24C-485B-B3F6-8CE9C3DE6B18}"/>
    <cellStyle name="Normal 3" xfId="3" xr:uid="{00000000-0005-0000-0000-000002000000}"/>
    <cellStyle name="Normal 3 2" xfId="5" xr:uid="{00000000-0005-0000-0000-000003000000}"/>
    <cellStyle name="Normal 4" xfId="4" xr:uid="{00000000-0005-0000-0000-000004000000}"/>
    <cellStyle name="Normal 4 2" xfId="6" xr:uid="{00000000-0005-0000-0000-000005000000}"/>
    <cellStyle name="Normal 5" xfId="7" xr:uid="{40E93BBF-792D-4C70-8683-A26E5AE3B56F}"/>
    <cellStyle name="Normal 6" xfId="9" xr:uid="{86B21CE5-F4CF-4068-9890-F8840727F71F}"/>
    <cellStyle name="Percent" xfId="1" builtinId="5"/>
  </cellStyles>
  <dxfs count="0"/>
  <tableStyles count="0" defaultTableStyle="TableStyleMedium2" defaultPivotStyle="PivotStyleLight16"/>
  <colors>
    <mruColors>
      <color rgb="FF3B5998"/>
      <color rgb="FFAB30BD"/>
      <color rgb="FFFF0000"/>
      <color rgb="FF1DA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3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r>
              <a:rPr lang="tr-TR" sz="1800">
                <a:latin typeface="Barlow Condensed" panose="00000506000000000000" pitchFamily="2" charset="-94"/>
              </a:rPr>
              <a:t>Çubuk Grafiklerde Filtreleme</a:t>
            </a:r>
            <a:r>
              <a:rPr lang="tr-TR" sz="1800" baseline="0">
                <a:latin typeface="Barlow Condensed" panose="00000506000000000000" pitchFamily="2" charset="-94"/>
              </a:rPr>
              <a:t> ve </a:t>
            </a:r>
            <a:r>
              <a:rPr lang="tr-TR" sz="1800" baseline="0">
                <a:solidFill>
                  <a:schemeClr val="accent1"/>
                </a:solidFill>
                <a:latin typeface="Barlow Condensed" panose="00000506000000000000" pitchFamily="2" charset="-94"/>
              </a:rPr>
              <a:t>Vurgulama</a:t>
            </a:r>
            <a:endParaRPr lang="en-US" sz="1800">
              <a:solidFill>
                <a:schemeClr val="accent1"/>
              </a:solidFill>
              <a:latin typeface="Barlow Condensed" panose="00000506000000000000" pitchFamily="2" charset="-94"/>
            </a:endParaRPr>
          </a:p>
        </c:rich>
      </c:tx>
      <c:layout>
        <c:manualLayout>
          <c:xMode val="edge"/>
          <c:yMode val="edge"/>
          <c:x val="7.6851469935281143E-3"/>
          <c:y val="1.4793377575627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rlow Condensed" panose="00000506000000000000" pitchFamily="2" charset="-94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'İşsizlik Oranı'!$B$1</c:f>
              <c:strCache>
                <c:ptCount val="1"/>
                <c:pt idx="0">
                  <c:v>İşsizlik Oranı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48-4EDE-BBB2-D62D6AEF3446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1"/>
                      </a:solidFill>
                      <a:latin typeface="Barlow Condensed" panose="00000506000000000000" pitchFamily="2" charset="-94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C48-4EDE-BBB2-D62D6AEF34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Barlow Condensed" panose="00000506000000000000" pitchFamily="2" charset="-94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'İşsizlik Oranı'!$A$2:$A$18</c:f>
              <c:strCache>
                <c:ptCount val="8"/>
                <c:pt idx="0">
                  <c:v>Sosyal Hizmetler</c:v>
                </c:pt>
                <c:pt idx="1">
                  <c:v>Sanat</c:v>
                </c:pt>
                <c:pt idx="2">
                  <c:v>Bilişim, İletişim Tekn.</c:v>
                </c:pt>
                <c:pt idx="3">
                  <c:v>Gazetecilik-Enformasyon</c:v>
                </c:pt>
                <c:pt idx="4">
                  <c:v>Diller</c:v>
                </c:pt>
                <c:pt idx="5">
                  <c:v>Fiziki Bilimler</c:v>
                </c:pt>
                <c:pt idx="6">
                  <c:v>Sosyal Bilimler</c:v>
                </c:pt>
                <c:pt idx="7">
                  <c:v>Güvenlik Hizmetleri</c:v>
                </c:pt>
              </c:strCache>
            </c:strRef>
          </c:cat>
          <c:val>
            <c:numRef>
              <c:f>'İşsizlik Oranı'!$B$2:$B$18</c:f>
              <c:numCache>
                <c:formatCode>General</c:formatCode>
                <c:ptCount val="8"/>
                <c:pt idx="0">
                  <c:v>26.4</c:v>
                </c:pt>
                <c:pt idx="1">
                  <c:v>20.399999999999999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16.399999999999999</c:v>
                </c:pt>
                <c:pt idx="5">
                  <c:v>15.7</c:v>
                </c:pt>
                <c:pt idx="6">
                  <c:v>15.2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8-4EDE-BBB2-D62D6AEF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07954239"/>
        <c:axId val="603859167"/>
      </c:barChart>
      <c:catAx>
        <c:axId val="40795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endParaRPr lang="en-US"/>
          </a:p>
        </c:txPr>
        <c:crossAx val="603859167"/>
        <c:crosses val="autoZero"/>
        <c:auto val="1"/>
        <c:lblAlgn val="ctr"/>
        <c:lblOffset val="100"/>
        <c:noMultiLvlLbl val="0"/>
      </c:catAx>
      <c:valAx>
        <c:axId val="60385916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795423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r>
              <a:rPr lang="tr-TR" sz="1800">
                <a:latin typeface="Barlow Condensed" panose="00000506000000000000" pitchFamily="2" charset="-94"/>
              </a:rPr>
              <a:t>Sütun Grafikle </a:t>
            </a:r>
            <a:r>
              <a:rPr lang="tr-TR" sz="1800">
                <a:solidFill>
                  <a:schemeClr val="bg1">
                    <a:lumMod val="50000"/>
                  </a:schemeClr>
                </a:solidFill>
                <a:latin typeface="Barlow Condensed" panose="00000506000000000000" pitchFamily="2" charset="-94"/>
              </a:rPr>
              <a:t>Bütçe</a:t>
            </a:r>
            <a:r>
              <a:rPr lang="tr-TR" sz="1800">
                <a:latin typeface="Barlow Condensed" panose="00000506000000000000" pitchFamily="2" charset="-94"/>
              </a:rPr>
              <a:t>-</a:t>
            </a:r>
            <a:r>
              <a:rPr lang="tr-TR" sz="1800">
                <a:solidFill>
                  <a:schemeClr val="accent1"/>
                </a:solidFill>
                <a:latin typeface="Barlow Condensed" panose="00000506000000000000" pitchFamily="2" charset="-94"/>
              </a:rPr>
              <a:t>Gerçekleşen</a:t>
            </a:r>
            <a:r>
              <a:rPr lang="tr-TR" sz="1800">
                <a:latin typeface="Barlow Condensed" panose="00000506000000000000" pitchFamily="2" charset="-94"/>
              </a:rPr>
              <a:t> Gösterimi</a:t>
            </a:r>
            <a:endParaRPr lang="en-US" sz="1800">
              <a:latin typeface="Barlow Condensed" panose="00000506000000000000" pitchFamily="2" charset="-94"/>
            </a:endParaRPr>
          </a:p>
        </c:rich>
      </c:tx>
      <c:layout>
        <c:manualLayout>
          <c:xMode val="edge"/>
          <c:yMode val="edge"/>
          <c:x val="1.1314824630424035E-2"/>
          <c:y val="1.8412695190879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rlow Condensed" panose="00000506000000000000" pitchFamily="2" charset="-94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1083844446126"/>
          <c:y val="0.19091391485070855"/>
          <c:w val="0.86882788091483432"/>
          <c:h val="0.69263376206883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'Gerçekleşen-Bütçe'!$B$1</c:f>
              <c:strCache>
                <c:ptCount val="1"/>
                <c:pt idx="0">
                  <c:v>Bütçe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'Gerçekleşen-Bütçe'!$A$2:$A$5</c:f>
              <c:strCache>
                <c:ptCount val="4"/>
                <c:pt idx="0">
                  <c:v>Sağlık</c:v>
                </c:pt>
                <c:pt idx="1">
                  <c:v>Ulaşım</c:v>
                </c:pt>
                <c:pt idx="2">
                  <c:v>Gıda</c:v>
                </c:pt>
                <c:pt idx="3">
                  <c:v>Giyim</c:v>
                </c:pt>
              </c:strCache>
            </c:strRef>
          </c:cat>
          <c:val>
            <c:numRef>
              <c:f>'Gerçekleşen-Bütçe'!$B$2:$B$5</c:f>
              <c:numCache>
                <c:formatCode>General</c:formatCode>
                <c:ptCount val="4"/>
                <c:pt idx="0">
                  <c:v>1100</c:v>
                </c:pt>
                <c:pt idx="1">
                  <c:v>900</c:v>
                </c:pt>
                <c:pt idx="2">
                  <c:v>3400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0B6-8F6D-C78F8A4C02E7}"/>
            </c:ext>
          </c:extLst>
        </c:ser>
        <c:ser>
          <c:idx val="1"/>
          <c:order val="1"/>
          <c:tx>
            <c:strRef>
              <c:f>'Gerçekleşen-Bütçe'!$C$1</c:f>
              <c:strCache>
                <c:ptCount val="1"/>
                <c:pt idx="0">
                  <c:v>Gerçekleşen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Barlow Condensed" panose="00000506000000000000" pitchFamily="2" charset="-94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'Gerçekleşen-Bütçe'!$A$2:$A$5</c:f>
              <c:strCache>
                <c:ptCount val="4"/>
                <c:pt idx="0">
                  <c:v>Sağlık</c:v>
                </c:pt>
                <c:pt idx="1">
                  <c:v>Ulaşım</c:v>
                </c:pt>
                <c:pt idx="2">
                  <c:v>Gıda</c:v>
                </c:pt>
                <c:pt idx="3">
                  <c:v>Giyim</c:v>
                </c:pt>
              </c:strCache>
            </c:strRef>
          </c:cat>
          <c:val>
            <c:numRef>
              <c:f>'Gerçekleşen-Bütçe'!$C$2:$C$5</c:f>
              <c:numCache>
                <c:formatCode>General</c:formatCode>
                <c:ptCount val="4"/>
                <c:pt idx="0">
                  <c:v>1000</c:v>
                </c:pt>
                <c:pt idx="1">
                  <c:v>1238</c:v>
                </c:pt>
                <c:pt idx="2">
                  <c:v>3248</c:v>
                </c:pt>
                <c:pt idx="3">
                  <c:v>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B-40B6-8F6D-C78F8A4C0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2218815"/>
        <c:axId val="680584047"/>
      </c:barChart>
      <c:catAx>
        <c:axId val="6822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endParaRPr lang="en-US"/>
          </a:p>
        </c:txPr>
        <c:crossAx val="680584047"/>
        <c:crosses val="autoZero"/>
        <c:auto val="1"/>
        <c:lblAlgn val="ctr"/>
        <c:lblOffset val="100"/>
        <c:noMultiLvlLbl val="0"/>
      </c:catAx>
      <c:valAx>
        <c:axId val="6805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endParaRPr lang="en-US"/>
          </a:p>
        </c:txPr>
        <c:crossAx val="68221881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r>
              <a:rPr lang="tr-TR" sz="1600">
                <a:latin typeface="Barlow Condensed" panose="00000506000000000000" pitchFamily="2" charset="-94"/>
              </a:rPr>
              <a:t>Sütun Grafikle Dinamik</a:t>
            </a:r>
            <a:r>
              <a:rPr lang="tr-TR" sz="1600" baseline="0">
                <a:latin typeface="Barlow Condensed" panose="00000506000000000000" pitchFamily="2" charset="-94"/>
              </a:rPr>
              <a:t> </a:t>
            </a:r>
            <a:r>
              <a:rPr lang="tr-TR" sz="1600">
                <a:solidFill>
                  <a:schemeClr val="accent1"/>
                </a:solidFill>
                <a:latin typeface="Barlow Condensed" panose="00000506000000000000" pitchFamily="2" charset="-94"/>
              </a:rPr>
              <a:t>Bütçe İçi</a:t>
            </a:r>
            <a:r>
              <a:rPr lang="tr-TR" sz="1600">
                <a:latin typeface="Barlow Condensed" panose="00000506000000000000" pitchFamily="2" charset="-94"/>
              </a:rPr>
              <a:t>-</a:t>
            </a:r>
            <a:r>
              <a:rPr lang="tr-TR" sz="1600">
                <a:solidFill>
                  <a:schemeClr val="accent2"/>
                </a:solidFill>
                <a:latin typeface="Barlow Condensed" panose="00000506000000000000" pitchFamily="2" charset="-94"/>
              </a:rPr>
              <a:t>Bütçe Aşan </a:t>
            </a:r>
            <a:r>
              <a:rPr lang="tr-TR" sz="1600">
                <a:solidFill>
                  <a:schemeClr val="tx1">
                    <a:lumMod val="75000"/>
                    <a:lumOff val="25000"/>
                  </a:schemeClr>
                </a:solidFill>
                <a:latin typeface="Barlow Condensed" panose="00000506000000000000" pitchFamily="2" charset="-94"/>
              </a:rPr>
              <a:t>Harcama </a:t>
            </a:r>
            <a:r>
              <a:rPr lang="tr-TR" sz="1600">
                <a:latin typeface="Barlow Condensed" panose="00000506000000000000" pitchFamily="2" charset="-94"/>
              </a:rPr>
              <a:t>Gösterimi</a:t>
            </a:r>
            <a:endParaRPr lang="en-US" sz="1600">
              <a:latin typeface="Barlow Condensed" panose="00000506000000000000" pitchFamily="2" charset="-94"/>
            </a:endParaRPr>
          </a:p>
        </c:rich>
      </c:tx>
      <c:layout>
        <c:manualLayout>
          <c:xMode val="edge"/>
          <c:yMode val="edge"/>
          <c:x val="1.1314824630424035E-2"/>
          <c:y val="1.8412695190879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rlow Condensed" panose="00000506000000000000" pitchFamily="2" charset="-94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1083844446126"/>
          <c:y val="0.19091391485070855"/>
          <c:w val="0.86882788091483432"/>
          <c:h val="0.69263376206883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'Gerçekleşen-Bütçe (2)'!$B$1</c:f>
              <c:strCache>
                <c:ptCount val="1"/>
                <c:pt idx="0">
                  <c:v>Bütçe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'Gerçekleşen-Bütçe (2)'!$A$2:$A$5</c:f>
              <c:strCache>
                <c:ptCount val="4"/>
                <c:pt idx="0">
                  <c:v>Sağlık</c:v>
                </c:pt>
                <c:pt idx="1">
                  <c:v>Ulaşım</c:v>
                </c:pt>
                <c:pt idx="2">
                  <c:v>Gıda</c:v>
                </c:pt>
                <c:pt idx="3">
                  <c:v>Giyim</c:v>
                </c:pt>
              </c:strCache>
            </c:strRef>
          </c:cat>
          <c:val>
            <c:numRef>
              <c:f>'Gerçekleşen-Bütçe (2)'!$B$2:$B$5</c:f>
              <c:numCache>
                <c:formatCode>General</c:formatCode>
                <c:ptCount val="4"/>
                <c:pt idx="0">
                  <c:v>1100</c:v>
                </c:pt>
                <c:pt idx="1">
                  <c:v>900</c:v>
                </c:pt>
                <c:pt idx="2">
                  <c:v>3400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7-4924-9E5F-9F4E73346A2A}"/>
            </c:ext>
          </c:extLst>
        </c:ser>
        <c:ser>
          <c:idx val="2"/>
          <c:order val="1"/>
          <c:tx>
            <c:strRef>
              <c:f>'Gerçekleşen-Bütçe (2)'!$D$1</c:f>
              <c:strCache>
                <c:ptCount val="1"/>
                <c:pt idx="0">
                  <c:v>Bütçe İçi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Barlow Condensed" panose="00000506000000000000" pitchFamily="2" charset="-94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'Gerçekleşen-Bütçe (2)'!$A$2:$A$5</c:f>
              <c:strCache>
                <c:ptCount val="4"/>
                <c:pt idx="0">
                  <c:v>Sağlık</c:v>
                </c:pt>
                <c:pt idx="1">
                  <c:v>Ulaşım</c:v>
                </c:pt>
                <c:pt idx="2">
                  <c:v>Gıda</c:v>
                </c:pt>
                <c:pt idx="3">
                  <c:v>Giyim</c:v>
                </c:pt>
              </c:strCache>
            </c:strRef>
          </c:cat>
          <c:val>
            <c:numRef>
              <c:f>'Gerçekleşen-Bütçe (2)'!$D$2:$D$5</c:f>
              <c:numCache>
                <c:formatCode>General</c:formatCode>
                <c:ptCount val="4"/>
                <c:pt idx="0">
                  <c:v>1000</c:v>
                </c:pt>
                <c:pt idx="1">
                  <c:v>0</c:v>
                </c:pt>
                <c:pt idx="2">
                  <c:v>3248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7-4924-9E5F-9F4E73346A2A}"/>
            </c:ext>
          </c:extLst>
        </c:ser>
        <c:ser>
          <c:idx val="3"/>
          <c:order val="2"/>
          <c:tx>
            <c:strRef>
              <c:f>'Gerçekleşen-Bütçe (2)'!$E$1</c:f>
              <c:strCache>
                <c:ptCount val="1"/>
                <c:pt idx="0">
                  <c:v>Bütçeyi Aşan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#,##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Barlow Condensed" panose="00000506000000000000" pitchFamily="2" charset="-94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'Gerçekleşen-Bütçe (2)'!$A$2:$A$5</c:f>
              <c:strCache>
                <c:ptCount val="4"/>
                <c:pt idx="0">
                  <c:v>Sağlık</c:v>
                </c:pt>
                <c:pt idx="1">
                  <c:v>Ulaşım</c:v>
                </c:pt>
                <c:pt idx="2">
                  <c:v>Gıda</c:v>
                </c:pt>
                <c:pt idx="3">
                  <c:v>Giyim</c:v>
                </c:pt>
              </c:strCache>
            </c:strRef>
          </c:cat>
          <c:val>
            <c:numRef>
              <c:f>'Gerçekleşen-Bütçe (2)'!$E$2:$E$5</c:f>
              <c:numCache>
                <c:formatCode>General</c:formatCode>
                <c:ptCount val="4"/>
                <c:pt idx="0">
                  <c:v>0</c:v>
                </c:pt>
                <c:pt idx="1">
                  <c:v>1238</c:v>
                </c:pt>
                <c:pt idx="2">
                  <c:v>0</c:v>
                </c:pt>
                <c:pt idx="3">
                  <c:v>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7-4924-9E5F-9F4E7334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2218815"/>
        <c:axId val="680584047"/>
      </c:barChart>
      <c:catAx>
        <c:axId val="6822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endParaRPr lang="en-US"/>
          </a:p>
        </c:txPr>
        <c:crossAx val="680584047"/>
        <c:crosses val="autoZero"/>
        <c:auto val="1"/>
        <c:lblAlgn val="ctr"/>
        <c:lblOffset val="100"/>
        <c:noMultiLvlLbl val="0"/>
      </c:catAx>
      <c:valAx>
        <c:axId val="6805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endParaRPr lang="en-US"/>
          </a:p>
        </c:txPr>
        <c:crossAx val="682218815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r>
              <a:rPr lang="tr-TR" sz="1800">
                <a:latin typeface="Barlow Condensed" panose="00000506000000000000" pitchFamily="2" charset="-94"/>
              </a:rPr>
              <a:t>Grafiklerde</a:t>
            </a:r>
            <a:r>
              <a:rPr lang="tr-TR" sz="1800" baseline="0">
                <a:latin typeface="Barlow Condensed" panose="00000506000000000000" pitchFamily="2" charset="-94"/>
              </a:rPr>
              <a:t> Kurala Göre (Max/Min/vb) </a:t>
            </a:r>
            <a:r>
              <a:rPr lang="tr-TR" sz="1800">
                <a:latin typeface="Barlow Condensed" panose="00000506000000000000" pitchFamily="2" charset="-94"/>
              </a:rPr>
              <a:t>Dinamik </a:t>
            </a:r>
            <a:r>
              <a:rPr lang="tr-TR" sz="1800">
                <a:solidFill>
                  <a:schemeClr val="accent3"/>
                </a:solidFill>
                <a:latin typeface="Barlow Condensed" panose="00000506000000000000" pitchFamily="2" charset="-94"/>
              </a:rPr>
              <a:t>Vurgulama</a:t>
            </a:r>
            <a:endParaRPr lang="en-US" sz="1800">
              <a:solidFill>
                <a:schemeClr val="accent3"/>
              </a:solidFill>
              <a:latin typeface="Barlow Condensed" panose="00000506000000000000" pitchFamily="2" charset="-94"/>
            </a:endParaRPr>
          </a:p>
        </c:rich>
      </c:tx>
      <c:layout>
        <c:manualLayout>
          <c:xMode val="edge"/>
          <c:yMode val="edge"/>
          <c:x val="1.300000000000001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rlow Condensed" panose="00000506000000000000" pitchFamily="2" charset="-94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64260717410318E-2"/>
          <c:y val="0.25003430334700405"/>
          <c:w val="0.8832801837270341"/>
          <c:h val="0.64739625421773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Haftalık!$B$1</c:f>
              <c:strCache>
                <c:ptCount val="1"/>
                <c:pt idx="0">
                  <c:v>Üretim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Haftalık!$A$2:$A$8</c:f>
              <c:strCache>
                <c:ptCount val="7"/>
                <c:pt idx="0">
                  <c:v>PZT</c:v>
                </c:pt>
                <c:pt idx="1">
                  <c:v>SAL</c:v>
                </c:pt>
                <c:pt idx="2">
                  <c:v>ÇRŞ</c:v>
                </c:pt>
                <c:pt idx="3">
                  <c:v>PRŞ</c:v>
                </c:pt>
                <c:pt idx="4">
                  <c:v>CUM</c:v>
                </c:pt>
                <c:pt idx="5">
                  <c:v>CTS</c:v>
                </c:pt>
                <c:pt idx="6">
                  <c:v>PAZ</c:v>
                </c:pt>
              </c:strCache>
            </c:strRef>
          </c:cat>
          <c:val>
            <c:numRef>
              <c:f>Haftalık!$B$2:$B$8</c:f>
              <c:numCache>
                <c:formatCode>General</c:formatCode>
                <c:ptCount val="7"/>
                <c:pt idx="0">
                  <c:v>240</c:v>
                </c:pt>
                <c:pt idx="1">
                  <c:v>225</c:v>
                </c:pt>
                <c:pt idx="2">
                  <c:v>210</c:v>
                </c:pt>
                <c:pt idx="3">
                  <c:v>195</c:v>
                </c:pt>
                <c:pt idx="4">
                  <c:v>245</c:v>
                </c:pt>
                <c:pt idx="5">
                  <c:v>290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4-4719-A591-7EA712ED79D5}"/>
            </c:ext>
          </c:extLst>
        </c:ser>
        <c:ser>
          <c:idx val="1"/>
          <c:order val="1"/>
          <c:tx>
            <c:strRef>
              <c:f>Haftalık!$C$1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0;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Barlow Condensed" panose="00000506000000000000" pitchFamily="2" charset="-94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Haftalık!$A$2:$A$8</c:f>
              <c:strCache>
                <c:ptCount val="7"/>
                <c:pt idx="0">
                  <c:v>PZT</c:v>
                </c:pt>
                <c:pt idx="1">
                  <c:v>SAL</c:v>
                </c:pt>
                <c:pt idx="2">
                  <c:v>ÇRŞ</c:v>
                </c:pt>
                <c:pt idx="3">
                  <c:v>PRŞ</c:v>
                </c:pt>
                <c:pt idx="4">
                  <c:v>CUM</c:v>
                </c:pt>
                <c:pt idx="5">
                  <c:v>CTS</c:v>
                </c:pt>
                <c:pt idx="6">
                  <c:v>PAZ</c:v>
                </c:pt>
              </c:strCache>
            </c:strRef>
          </c:cat>
          <c:val>
            <c:numRef>
              <c:f>Haftalık!$C$2:$C$8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4-4719-A591-7EA712ED79D5}"/>
            </c:ext>
          </c:extLst>
        </c:ser>
        <c:ser>
          <c:idx val="2"/>
          <c:order val="2"/>
          <c:tx>
            <c:strRef>
              <c:f>Haftalık!$D$1</c:f>
              <c:strCache>
                <c:ptCount val="1"/>
                <c:pt idx="0">
                  <c:v>&lt;200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0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Barlow Condensed" panose="00000506000000000000" pitchFamily="2" charset="-94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Haftalık!$A$2:$A$8</c:f>
              <c:strCache>
                <c:ptCount val="7"/>
                <c:pt idx="0">
                  <c:v>PZT</c:v>
                </c:pt>
                <c:pt idx="1">
                  <c:v>SAL</c:v>
                </c:pt>
                <c:pt idx="2">
                  <c:v>ÇRŞ</c:v>
                </c:pt>
                <c:pt idx="3">
                  <c:v>PRŞ</c:v>
                </c:pt>
                <c:pt idx="4">
                  <c:v>CUM</c:v>
                </c:pt>
                <c:pt idx="5">
                  <c:v>CTS</c:v>
                </c:pt>
                <c:pt idx="6">
                  <c:v>PAZ</c:v>
                </c:pt>
              </c:strCache>
            </c:strRef>
          </c:cat>
          <c:val>
            <c:numRef>
              <c:f>Haftalık!$D$2:$D$8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195</c:v>
                </c:pt>
                <c:pt idx="4">
                  <c:v>0</c:v>
                </c:pt>
                <c:pt idx="5">
                  <c:v>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8-41B8-96D3-D88F461C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2925823"/>
        <c:axId val="680592367"/>
      </c:barChart>
      <c:catAx>
        <c:axId val="4829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endParaRPr lang="en-US"/>
          </a:p>
        </c:txPr>
        <c:crossAx val="680592367"/>
        <c:crosses val="autoZero"/>
        <c:auto val="1"/>
        <c:lblAlgn val="ctr"/>
        <c:lblOffset val="100"/>
        <c:noMultiLvlLbl val="0"/>
      </c:catAx>
      <c:valAx>
        <c:axId val="680592367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endParaRPr lang="en-US"/>
          </a:p>
        </c:txPr>
        <c:crossAx val="48292582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rlow Condensed" panose="00000506000000000000" pitchFamily="2" charset="-94"/>
                <a:ea typeface="+mn-ea"/>
                <a:cs typeface="+mn-cs"/>
              </a:defRPr>
            </a:pPr>
            <a:r>
              <a:rPr lang="tr-TR" sz="2000">
                <a:latin typeface="Barlow Condensed" panose="00000506000000000000" pitchFamily="2" charset="-94"/>
              </a:rPr>
              <a:t>Çoklu Karşılaştırma için Çubuk Grafikten Kelebek</a:t>
            </a:r>
            <a:r>
              <a:rPr lang="tr-TR" sz="2000" baseline="0">
                <a:latin typeface="Barlow Condensed" panose="00000506000000000000" pitchFamily="2" charset="-94"/>
              </a:rPr>
              <a:t> Grafik Üretme</a:t>
            </a:r>
            <a:endParaRPr lang="en-US" sz="2000">
              <a:latin typeface="Barlow Condensed" panose="00000506000000000000" pitchFamily="2" charset="-94"/>
            </a:endParaRPr>
          </a:p>
        </c:rich>
      </c:tx>
      <c:layout>
        <c:manualLayout>
          <c:xMode val="edge"/>
          <c:yMode val="edge"/>
          <c:x val="8.9563931412126804E-3"/>
          <c:y val="1.1604858793433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rlow Condensed" panose="00000506000000000000" pitchFamily="2" charset="-94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0757743286677E-2"/>
          <c:y val="0.10247080349072558"/>
          <c:w val="0.95818484513426649"/>
          <c:h val="0.864017862214599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Emekliler!$B$1</c:f>
              <c:strCache>
                <c:ptCount val="1"/>
                <c:pt idx="0">
                  <c:v>buffer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Emekliler!$A$2:$A$18</c:f>
              <c:strCache>
                <c:ptCount val="17"/>
                <c:pt idx="0">
                  <c:v>ZORUNLU</c:v>
                </c:pt>
                <c:pt idx="1">
                  <c:v>Isınma ve Elektrik</c:v>
                </c:pt>
                <c:pt idx="2">
                  <c:v>Gıda</c:v>
                </c:pt>
                <c:pt idx="3">
                  <c:v>İletişim</c:v>
                </c:pt>
                <c:pt idx="4">
                  <c:v>Ulaşım Ücretleri</c:v>
                </c:pt>
                <c:pt idx="5">
                  <c:v>Giyim</c:v>
                </c:pt>
                <c:pt idx="7">
                  <c:v>KEYFİ</c:v>
                </c:pt>
                <c:pt idx="8">
                  <c:v>Kişisel Bakım ve Sağlık</c:v>
                </c:pt>
                <c:pt idx="9">
                  <c:v>Restoran Harcamaları</c:v>
                </c:pt>
                <c:pt idx="10">
                  <c:v>Tatil ve Dinlenme</c:v>
                </c:pt>
                <c:pt idx="11">
                  <c:v>Kira veya Konut Kredisi</c:v>
                </c:pt>
                <c:pt idx="12">
                  <c:v>Eğlence Harcamaları</c:v>
                </c:pt>
                <c:pt idx="13">
                  <c:v>Araç Harcamaları</c:v>
                </c:pt>
                <c:pt idx="14">
                  <c:v>Mobilya, Evcil Hayvanlar</c:v>
                </c:pt>
                <c:pt idx="15">
                  <c:v>Borçlar</c:v>
                </c:pt>
                <c:pt idx="16">
                  <c:v>Alkollü Ürünler</c:v>
                </c:pt>
              </c:strCache>
            </c:strRef>
          </c:cat>
          <c:val>
            <c:numRef>
              <c:f>Emekliler!$B$2:$B$18</c:f>
              <c:numCache>
                <c:formatCode>0%</c:formatCode>
                <c:ptCount val="17"/>
                <c:pt idx="0">
                  <c:v>1</c:v>
                </c:pt>
                <c:pt idx="1">
                  <c:v>9.9999999999999978E-2</c:v>
                </c:pt>
                <c:pt idx="2">
                  <c:v>9.9999999999999978E-2</c:v>
                </c:pt>
                <c:pt idx="3">
                  <c:v>0.16000000000000003</c:v>
                </c:pt>
                <c:pt idx="4">
                  <c:v>0.31000000000000005</c:v>
                </c:pt>
                <c:pt idx="5">
                  <c:v>0.41000000000000003</c:v>
                </c:pt>
                <c:pt idx="7">
                  <c:v>1</c:v>
                </c:pt>
                <c:pt idx="8">
                  <c:v>0.43000000000000005</c:v>
                </c:pt>
                <c:pt idx="9">
                  <c:v>0.62</c:v>
                </c:pt>
                <c:pt idx="10">
                  <c:v>0.71</c:v>
                </c:pt>
                <c:pt idx="11">
                  <c:v>0.78</c:v>
                </c:pt>
                <c:pt idx="12">
                  <c:v>0.78</c:v>
                </c:pt>
                <c:pt idx="13">
                  <c:v>0.82000000000000006</c:v>
                </c:pt>
                <c:pt idx="14">
                  <c:v>0.86</c:v>
                </c:pt>
                <c:pt idx="15">
                  <c:v>0.87</c:v>
                </c:pt>
                <c:pt idx="1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A-4EA3-906B-DC81FCEEFA90}"/>
            </c:ext>
          </c:extLst>
        </c:ser>
        <c:ser>
          <c:idx val="1"/>
          <c:order val="1"/>
          <c:tx>
            <c:strRef>
              <c:f>Emekliler!$C$1</c:f>
              <c:strCache>
                <c:ptCount val="1"/>
                <c:pt idx="0">
                  <c:v>Türkiye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Barlow Condensed" panose="00000506000000000000" pitchFamily="2" charset="-94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Emekliler!$A$2:$A$18</c:f>
              <c:strCache>
                <c:ptCount val="17"/>
                <c:pt idx="0">
                  <c:v>ZORUNLU</c:v>
                </c:pt>
                <c:pt idx="1">
                  <c:v>Isınma ve Elektrik</c:v>
                </c:pt>
                <c:pt idx="2">
                  <c:v>Gıda</c:v>
                </c:pt>
                <c:pt idx="3">
                  <c:v>İletişim</c:v>
                </c:pt>
                <c:pt idx="4">
                  <c:v>Ulaşım Ücretleri</c:v>
                </c:pt>
                <c:pt idx="5">
                  <c:v>Giyim</c:v>
                </c:pt>
                <c:pt idx="7">
                  <c:v>KEYFİ</c:v>
                </c:pt>
                <c:pt idx="8">
                  <c:v>Kişisel Bakım ve Sağlık</c:v>
                </c:pt>
                <c:pt idx="9">
                  <c:v>Restoran Harcamaları</c:v>
                </c:pt>
                <c:pt idx="10">
                  <c:v>Tatil ve Dinlenme</c:v>
                </c:pt>
                <c:pt idx="11">
                  <c:v>Kira veya Konut Kredisi</c:v>
                </c:pt>
                <c:pt idx="12">
                  <c:v>Eğlence Harcamaları</c:v>
                </c:pt>
                <c:pt idx="13">
                  <c:v>Araç Harcamaları</c:v>
                </c:pt>
                <c:pt idx="14">
                  <c:v>Mobilya, Evcil Hayvanlar</c:v>
                </c:pt>
                <c:pt idx="15">
                  <c:v>Borçlar</c:v>
                </c:pt>
                <c:pt idx="16">
                  <c:v>Alkollü Ürünler</c:v>
                </c:pt>
              </c:strCache>
            </c:strRef>
          </c:cat>
          <c:val>
            <c:numRef>
              <c:f>Emekliler!$C$2:$C$18</c:f>
              <c:numCache>
                <c:formatCode>0%</c:formatCode>
                <c:ptCount val="17"/>
                <c:pt idx="1">
                  <c:v>0.9</c:v>
                </c:pt>
                <c:pt idx="2">
                  <c:v>0.9</c:v>
                </c:pt>
                <c:pt idx="3">
                  <c:v>0.84</c:v>
                </c:pt>
                <c:pt idx="4">
                  <c:v>0.69</c:v>
                </c:pt>
                <c:pt idx="5">
                  <c:v>0.59</c:v>
                </c:pt>
                <c:pt idx="8">
                  <c:v>0.56999999999999995</c:v>
                </c:pt>
                <c:pt idx="9">
                  <c:v>0.38</c:v>
                </c:pt>
                <c:pt idx="10">
                  <c:v>0.28999999999999998</c:v>
                </c:pt>
                <c:pt idx="11">
                  <c:v>0.22</c:v>
                </c:pt>
                <c:pt idx="12">
                  <c:v>0.22</c:v>
                </c:pt>
                <c:pt idx="13">
                  <c:v>0.18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A-4EA3-906B-DC81FCEEFA90}"/>
            </c:ext>
          </c:extLst>
        </c:ser>
        <c:ser>
          <c:idx val="2"/>
          <c:order val="2"/>
          <c:tx>
            <c:strRef>
              <c:f>Emekliler!$D$1</c:f>
              <c:strCache>
                <c:ptCount val="1"/>
                <c:pt idx="0">
                  <c:v>Buffer2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Barlow Condensed" panose="00000506000000000000" pitchFamily="2" charset="-94"/>
                        <a:ea typeface="+mn-ea"/>
                        <a:cs typeface="+mn-cs"/>
                      </a:defRPr>
                    </a:pPr>
                    <a:fld id="{C6DD2B5B-32F0-4875-8E0C-FE2CCFB49F3B}" type="CELLRANGE">
                      <a:rPr lang="en-US"/>
                      <a:pPr>
                        <a:defRPr sz="1100" b="1">
                          <a:latin typeface="Barlow Condensed" panose="00000506000000000000" pitchFamily="2" charset="-94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rlow Condensed" panose="00000506000000000000" pitchFamily="2" charset="-94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B7A-4EA3-906B-DC81FCEEFA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6430F0-6BD1-4BFF-AB16-6E53C22EA5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7A-4EA3-906B-DC81FCEEFA9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337582-4300-4CCE-9937-A92804B10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B7A-4EA3-906B-DC81FCEEFA9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C5D71B-F7D7-4E38-BEF1-69BB56DE27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B7A-4EA3-906B-DC81FCEEFA9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8865D98-86B7-4D58-BCFC-8E4067F32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B7A-4EA3-906B-DC81FCEEFA9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3662F1-E823-4790-A9A5-9617451D3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B7A-4EA3-906B-DC81FCEEFA9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B7A-4EA3-906B-DC81FCEEFA90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Barlow Condensed" panose="00000506000000000000" pitchFamily="2" charset="-94"/>
                        <a:ea typeface="+mn-ea"/>
                        <a:cs typeface="+mn-cs"/>
                      </a:defRPr>
                    </a:pPr>
                    <a:fld id="{B48A6AFD-AC54-4603-849A-722EBC247EDD}" type="CELLRANGE">
                      <a:rPr lang="en-US"/>
                      <a:pPr>
                        <a:defRPr sz="1100" b="1">
                          <a:latin typeface="Barlow Condensed" panose="00000506000000000000" pitchFamily="2" charset="-94"/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Barlow Condensed" panose="00000506000000000000" pitchFamily="2" charset="-94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B7A-4EA3-906B-DC81FCEEFA9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B445FBB-B74F-449A-A9A1-0E92C51C9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B7A-4EA3-906B-DC81FCEEFA9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37A73BB-8CCB-49B2-AFF3-A808D2958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B7A-4EA3-906B-DC81FCEEFA9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2481C9A-2F46-42C0-9B75-339829D9FE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B7A-4EA3-906B-DC81FCEEFA9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E7D743B-457A-46F4-911A-FD0F654228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B7A-4EA3-906B-DC81FCEEFA9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BDD4C28-14BE-49D0-8845-FD5EF2A2C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B7A-4EA3-906B-DC81FCEEFA9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B770092-6974-4B68-B303-4E8E49BBA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B7A-4EA3-906B-DC81FCEEFA9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D9433F1-6C64-46D8-84E8-332A05C9F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B7A-4EA3-906B-DC81FCEEFA9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941C100-7F3C-407B-A848-5FF8772A7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71C-481B-82BE-9B098524D26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711E6EC-A5C9-4472-85C3-FA46EBE33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1C-481B-82BE-9B098524D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rlow Condensed" panose="00000506000000000000" pitchFamily="2" charset="-94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Emekliler!$A$2:$A$18</c:f>
              <c:strCache>
                <c:ptCount val="17"/>
                <c:pt idx="0">
                  <c:v>ZORUNLU</c:v>
                </c:pt>
                <c:pt idx="1">
                  <c:v>Isınma ve Elektrik</c:v>
                </c:pt>
                <c:pt idx="2">
                  <c:v>Gıda</c:v>
                </c:pt>
                <c:pt idx="3">
                  <c:v>İletişim</c:v>
                </c:pt>
                <c:pt idx="4">
                  <c:v>Ulaşım Ücretleri</c:v>
                </c:pt>
                <c:pt idx="5">
                  <c:v>Giyim</c:v>
                </c:pt>
                <c:pt idx="7">
                  <c:v>KEYFİ</c:v>
                </c:pt>
                <c:pt idx="8">
                  <c:v>Kişisel Bakım ve Sağlık</c:v>
                </c:pt>
                <c:pt idx="9">
                  <c:v>Restoran Harcamaları</c:v>
                </c:pt>
                <c:pt idx="10">
                  <c:v>Tatil ve Dinlenme</c:v>
                </c:pt>
                <c:pt idx="11">
                  <c:v>Kira veya Konut Kredisi</c:v>
                </c:pt>
                <c:pt idx="12">
                  <c:v>Eğlence Harcamaları</c:v>
                </c:pt>
                <c:pt idx="13">
                  <c:v>Araç Harcamaları</c:v>
                </c:pt>
                <c:pt idx="14">
                  <c:v>Mobilya, Evcil Hayvanlar</c:v>
                </c:pt>
                <c:pt idx="15">
                  <c:v>Borçlar</c:v>
                </c:pt>
                <c:pt idx="16">
                  <c:v>Alkollü Ürünler</c:v>
                </c:pt>
              </c:strCache>
            </c:strRef>
          </c:cat>
          <c:val>
            <c:numRef>
              <c:f>Emekliler!$D$2:$D$18</c:f>
              <c:numCache>
                <c:formatCode>0%</c:formatCode>
                <c:ptCount val="1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Emekliler!$A$2:$A$18</c15:f>
                <c15:dlblRangeCache>
                  <c:ptCount val="17"/>
                  <c:pt idx="0">
                    <c:v>ZORUNLU</c:v>
                  </c:pt>
                  <c:pt idx="1">
                    <c:v>Isınma ve Elektrik</c:v>
                  </c:pt>
                  <c:pt idx="2">
                    <c:v>Gıda</c:v>
                  </c:pt>
                  <c:pt idx="3">
                    <c:v>İletişim</c:v>
                  </c:pt>
                  <c:pt idx="4">
                    <c:v>Ulaşım Ücretleri</c:v>
                  </c:pt>
                  <c:pt idx="5">
                    <c:v>Giyim</c:v>
                  </c:pt>
                  <c:pt idx="7">
                    <c:v>KEYFİ</c:v>
                  </c:pt>
                  <c:pt idx="8">
                    <c:v>Kişisel Bakım ve Sağlık</c:v>
                  </c:pt>
                  <c:pt idx="9">
                    <c:v>Restoran Harcamaları</c:v>
                  </c:pt>
                  <c:pt idx="10">
                    <c:v>Tatil ve Dinlenme</c:v>
                  </c:pt>
                  <c:pt idx="11">
                    <c:v>Kira veya Konut Kredisi</c:v>
                  </c:pt>
                  <c:pt idx="12">
                    <c:v>Eğlence Harcamaları</c:v>
                  </c:pt>
                  <c:pt idx="13">
                    <c:v>Araç Harcamaları</c:v>
                  </c:pt>
                  <c:pt idx="14">
                    <c:v>Mobilya, Evcil Hayvanlar</c:v>
                  </c:pt>
                  <c:pt idx="15">
                    <c:v>Borçlar</c:v>
                  </c:pt>
                  <c:pt idx="16">
                    <c:v>Alkollü Ürünler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7B7A-4EA3-906B-DC81FCEEFA90}"/>
            </c:ext>
          </c:extLst>
        </c:ser>
        <c:ser>
          <c:idx val="3"/>
          <c:order val="3"/>
          <c:tx>
            <c:strRef>
              <c:f>Emekliler!$E$1</c:f>
              <c:strCache>
                <c:ptCount val="1"/>
                <c:pt idx="0">
                  <c:v>İngiltere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Barlow Condensed" panose="00000506000000000000" pitchFamily="2" charset="-94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Emekliler!$A$2:$A$18</c:f>
              <c:strCache>
                <c:ptCount val="17"/>
                <c:pt idx="0">
                  <c:v>ZORUNLU</c:v>
                </c:pt>
                <c:pt idx="1">
                  <c:v>Isınma ve Elektrik</c:v>
                </c:pt>
                <c:pt idx="2">
                  <c:v>Gıda</c:v>
                </c:pt>
                <c:pt idx="3">
                  <c:v>İletişim</c:v>
                </c:pt>
                <c:pt idx="4">
                  <c:v>Ulaşım Ücretleri</c:v>
                </c:pt>
                <c:pt idx="5">
                  <c:v>Giyim</c:v>
                </c:pt>
                <c:pt idx="7">
                  <c:v>KEYFİ</c:v>
                </c:pt>
                <c:pt idx="8">
                  <c:v>Kişisel Bakım ve Sağlık</c:v>
                </c:pt>
                <c:pt idx="9">
                  <c:v>Restoran Harcamaları</c:v>
                </c:pt>
                <c:pt idx="10">
                  <c:v>Tatil ve Dinlenme</c:v>
                </c:pt>
                <c:pt idx="11">
                  <c:v>Kira veya Konut Kredisi</c:v>
                </c:pt>
                <c:pt idx="12">
                  <c:v>Eğlence Harcamaları</c:v>
                </c:pt>
                <c:pt idx="13">
                  <c:v>Araç Harcamaları</c:v>
                </c:pt>
                <c:pt idx="14">
                  <c:v>Mobilya, Evcil Hayvanlar</c:v>
                </c:pt>
                <c:pt idx="15">
                  <c:v>Borçlar</c:v>
                </c:pt>
                <c:pt idx="16">
                  <c:v>Alkollü Ürünler</c:v>
                </c:pt>
              </c:strCache>
            </c:strRef>
          </c:cat>
          <c:val>
            <c:numRef>
              <c:f>Emekliler!$E$2:$E$18</c:f>
              <c:numCache>
                <c:formatCode>0%</c:formatCode>
                <c:ptCount val="17"/>
                <c:pt idx="1">
                  <c:v>0.97</c:v>
                </c:pt>
                <c:pt idx="2">
                  <c:v>0.98</c:v>
                </c:pt>
                <c:pt idx="3">
                  <c:v>0.96</c:v>
                </c:pt>
                <c:pt idx="4">
                  <c:v>0.55000000000000004</c:v>
                </c:pt>
                <c:pt idx="5">
                  <c:v>0.86</c:v>
                </c:pt>
                <c:pt idx="8">
                  <c:v>0.74</c:v>
                </c:pt>
                <c:pt idx="9">
                  <c:v>0.74</c:v>
                </c:pt>
                <c:pt idx="10">
                  <c:v>0.71</c:v>
                </c:pt>
                <c:pt idx="11">
                  <c:v>0.36</c:v>
                </c:pt>
                <c:pt idx="12">
                  <c:v>0.39</c:v>
                </c:pt>
                <c:pt idx="13">
                  <c:v>0.83</c:v>
                </c:pt>
                <c:pt idx="14">
                  <c:v>0.52</c:v>
                </c:pt>
                <c:pt idx="15">
                  <c:v>0.25</c:v>
                </c:pt>
                <c:pt idx="16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A-4EA3-906B-DC81FCEEF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94222879"/>
        <c:axId val="603859583"/>
      </c:barChart>
      <c:catAx>
        <c:axId val="494222879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603859583"/>
        <c:crosses val="autoZero"/>
        <c:auto val="1"/>
        <c:lblAlgn val="ctr"/>
        <c:lblOffset val="100"/>
        <c:noMultiLvlLbl val="0"/>
      </c:catAx>
      <c:valAx>
        <c:axId val="603859583"/>
        <c:scaling>
          <c:orientation val="minMax"/>
          <c:max val="2.6"/>
          <c:min val="0"/>
        </c:scaling>
        <c:delete val="1"/>
        <c:axPos val="t"/>
        <c:numFmt formatCode="0%" sourceLinked="1"/>
        <c:majorTickMark val="none"/>
        <c:minorTickMark val="none"/>
        <c:tickLblPos val="nextTo"/>
        <c:crossAx val="4942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0491469816272965"/>
          <c:y val="3.2316680592928908E-2"/>
          <c:w val="0.17617254364943513"/>
          <c:h val="5.4797725886069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rlow Condensed" panose="00000506000000000000" pitchFamily="2" charset="-9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546651</xdr:colOff>
      <xdr:row>0</xdr:row>
      <xdr:rowOff>94421</xdr:rowOff>
    </xdr:from>
    <xdr:to>
      <xdr:col>8</xdr:col>
      <xdr:colOff>74542</xdr:colOff>
      <xdr:row>26</xdr:row>
      <xdr:rowOff>149086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52387</xdr:rowOff>
    </xdr:from>
    <xdr:to>
      <xdr:col>10</xdr:col>
      <xdr:colOff>500062</xdr:colOff>
      <xdr:row>12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331247</xdr:colOff>
      <xdr:row>7</xdr:row>
      <xdr:rowOff>180975</xdr:rowOff>
    </xdr:from>
    <xdr:to>
      <xdr:col>2</xdr:col>
      <xdr:colOff>607472</xdr:colOff>
      <xdr:row>14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14715" y="1769826"/>
          <a:ext cx="276225" cy="1503126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257783</xdr:colOff>
      <xdr:row>14</xdr:row>
      <xdr:rowOff>95250</xdr:rowOff>
    </xdr:from>
    <xdr:to>
      <xdr:col>2</xdr:col>
      <xdr:colOff>680936</xdr:colOff>
      <xdr:row>14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741251" y="3272952"/>
          <a:ext cx="423153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200231</xdr:colOff>
      <xdr:row>0</xdr:row>
      <xdr:rowOff>2692</xdr:rowOff>
    </xdr:from>
    <xdr:to>
      <xdr:col>14</xdr:col>
      <xdr:colOff>182218</xdr:colOff>
      <xdr:row>15</xdr:row>
      <xdr:rowOff>66261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331247</xdr:colOff>
      <xdr:row>7</xdr:row>
      <xdr:rowOff>180975</xdr:rowOff>
    </xdr:from>
    <xdr:to>
      <xdr:col>2</xdr:col>
      <xdr:colOff>607472</xdr:colOff>
      <xdr:row>14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817147" y="1781175"/>
          <a:ext cx="276225" cy="151447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257783</xdr:colOff>
      <xdr:row>14</xdr:row>
      <xdr:rowOff>95250</xdr:rowOff>
    </xdr:from>
    <xdr:to>
      <xdr:col>2</xdr:col>
      <xdr:colOff>680936</xdr:colOff>
      <xdr:row>14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1743683" y="3295650"/>
          <a:ext cx="423153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0</xdr:row>
      <xdr:rowOff>14287</xdr:rowOff>
    </xdr:from>
    <xdr:to>
      <xdr:col>13</xdr:col>
      <xdr:colOff>285749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0.00552</cdr:x>
      <cdr:y>0.10505</cdr:y>
    </cdr:from>
    <cdr:to>
      <cdr:x>0.68164</cdr:x>
      <cdr:y>0.20873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91BBE4-7EC4-466F-81B6-76D4B4A5BCA8}"/>
            </a:ext>
          </a:extLst>
        </cdr:cNvPr>
        <cdr:cNvSpPr txBox="1"/>
      </cdr:nvSpPr>
      <cdr:spPr>
        <a:xfrm xmlns:a="http://schemas.openxmlformats.org/drawingml/2006/main">
          <a:off x="33338" y="366713"/>
          <a:ext cx="408622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tr-TR" sz="1100">
              <a:solidFill>
                <a:schemeClr val="bg1">
                  <a:lumMod val="50000"/>
                </a:schemeClr>
              </a:solidFill>
              <a:latin typeface="Barlow Condensed" panose="00000506000000000000" pitchFamily="2" charset="-94"/>
            </a:rPr>
            <a:t>Haftanın</a:t>
          </a:r>
          <a:r>
            <a:rPr lang="tr-TR" sz="1100" baseline="0">
              <a:solidFill>
                <a:schemeClr val="bg1">
                  <a:lumMod val="50000"/>
                </a:schemeClr>
              </a:solidFill>
              <a:latin typeface="Barlow Condensed" panose="00000506000000000000" pitchFamily="2" charset="-94"/>
            </a:rPr>
            <a:t> </a:t>
          </a:r>
          <a:r>
            <a:rPr lang="tr-TR" sz="1100" baseline="0">
              <a:solidFill>
                <a:srgbClr val="3B5998"/>
              </a:solidFill>
              <a:latin typeface="Barlow Condensed" panose="00000506000000000000" pitchFamily="2" charset="-94"/>
            </a:rPr>
            <a:t>maksimum</a:t>
          </a:r>
          <a:r>
            <a:rPr lang="tr-TR" sz="1100" baseline="0">
              <a:solidFill>
                <a:schemeClr val="bg1">
                  <a:lumMod val="50000"/>
                </a:schemeClr>
              </a:solidFill>
              <a:latin typeface="Barlow Condensed" panose="00000506000000000000" pitchFamily="2" charset="-94"/>
            </a:rPr>
            <a:t> ve </a:t>
          </a:r>
          <a:r>
            <a:rPr lang="tr-TR" sz="1100" baseline="0">
              <a:solidFill>
                <a:srgbClr val="C00000"/>
              </a:solidFill>
              <a:latin typeface="Barlow Condensed" panose="00000506000000000000" pitchFamily="2" charset="-94"/>
            </a:rPr>
            <a:t>200'ün altında kalan </a:t>
          </a:r>
          <a:r>
            <a:rPr lang="tr-TR" sz="1100" baseline="0">
              <a:solidFill>
                <a:schemeClr val="bg1">
                  <a:lumMod val="50000"/>
                </a:schemeClr>
              </a:solidFill>
              <a:latin typeface="Barlow Condensed" panose="00000506000000000000" pitchFamily="2" charset="-94"/>
            </a:rPr>
            <a:t>üretim değerleri</a:t>
          </a:r>
          <a:endParaRPr lang="en-US" sz="1100">
            <a:solidFill>
              <a:schemeClr val="bg1">
                <a:lumMod val="50000"/>
              </a:schemeClr>
            </a:solidFill>
            <a:latin typeface="Barlow Condensed" panose="00000506000000000000" pitchFamily="2" charset="-94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129540</xdr:rowOff>
    </xdr:from>
    <xdr:to>
      <xdr:col>17</xdr:col>
      <xdr:colOff>114300</xdr:colOff>
      <xdr:row>18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4;ncelem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TE One"/>
      <sheetName val="Asist"/>
      <sheetName val="Genç İşsizler"/>
      <sheetName val="Covid-19"/>
      <sheetName val="Sheet8"/>
      <sheetName val="Sheet8 (2)"/>
      <sheetName val="Churn_Retention"/>
      <sheetName val="Yılmaz Vural"/>
      <sheetName val="Youtube"/>
      <sheetName val="Sheet9"/>
      <sheetName val="İncelem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">
          <cell r="B1" t="str">
            <v>18-32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İşsizlik Oranı"/>
      <sheetName val="En Değerli 50"/>
      <sheetName val="Emekliler"/>
      <sheetName val="Kredi Talep"/>
      <sheetName val="Proje Planı"/>
      <sheetName val="Proje Planı (2)"/>
      <sheetName val="Proje Planı Yeni"/>
      <sheetName val="Proje Planı Yeni (2)"/>
      <sheetName val="Proje Planı Yeni (3)"/>
      <sheetName val="Waterfall"/>
      <sheetName val="Waterfall (2)"/>
      <sheetName val="Sheet17"/>
      <sheetName val="Gelirden Kara"/>
      <sheetName val="Anket"/>
      <sheetName val="Anket 2"/>
      <sheetName val="Kredi Vade"/>
      <sheetName val="Transparan Sütun"/>
      <sheetName val="Multiples"/>
      <sheetName val="Multiples (2)"/>
      <sheetName val="Sütun Doküman"/>
      <sheetName val="Benzin"/>
      <sheetName val="GSMH - Değişim"/>
      <sheetName val="Sheet16"/>
      <sheetName val="Dinamik Sütun"/>
      <sheetName val="Şekilli Sütun"/>
      <sheetName val="Gerçekleşen-Bütçe"/>
      <sheetName val="Facebook Kullanıcıları"/>
      <sheetName val="Güney Amerika Enflasyon"/>
      <sheetName val="Avrupa Ligleri - İlk 10"/>
      <sheetName val="Avrupa Ligleri"/>
      <sheetName val="=!0 Y Ekseni"/>
      <sheetName val="Pie Charts"/>
      <sheetName val="Sheet13"/>
      <sheetName val="Pie Charts Doküman"/>
      <sheetName val="Sosyal Medya"/>
      <sheetName val="Gösterge"/>
      <sheetName val="Gösterge 2"/>
      <sheetName val="Gösterge 3"/>
      <sheetName val="Gösterge 4"/>
      <sheetName val="Kur"/>
      <sheetName val="Yeni Milenyum"/>
      <sheetName val="Step"/>
      <sheetName val="Forecast"/>
      <sheetName val="Öngörü"/>
      <sheetName val="+ - Line"/>
      <sheetName val="Multiple Lines"/>
      <sheetName val="Türkiye Nüfusu"/>
      <sheetName val="Funnel"/>
      <sheetName val="Funnel (2)"/>
      <sheetName val="Funnel Back"/>
      <sheetName val="Dünya Haritası"/>
      <sheetName val="Türkiye Excelden"/>
      <sheetName val="Türkiye Excelden (2)"/>
      <sheetName val="Dağılım"/>
      <sheetName val="Reklam Etkisi"/>
      <sheetName val="Leyla ile Mecnun"/>
      <sheetName val="+ - Performans"/>
      <sheetName val="5 Büyük Ligin Takımları"/>
      <sheetName val="Men-Women"/>
      <sheetName val="Men-Women (2)"/>
      <sheetName val="Sheet5"/>
      <sheetName val="Sheet6"/>
      <sheetName val="Sheet12"/>
      <sheetName val="Pozitif Negatif"/>
      <sheetName val="CHURN-Retention"/>
      <sheetName val="Potansiyel"/>
      <sheetName val="Sheet20"/>
      <sheetName val="Potansiyel2"/>
      <sheetName val="Ürün Satış"/>
      <sheetName val="GSMH - Tüm Ülkeler"/>
      <sheetName val="GSMH - Tüm Ülkeler (2)"/>
      <sheetName val="Dashboard"/>
      <sheetName val="İşlenmişVeri"/>
      <sheetName val="HamVeri"/>
      <sheetName val="Ürünler"/>
      <sheetName val="Dashboard 2"/>
      <sheetName val="İşlenmişVeri 2"/>
      <sheetName val="SüperLig"/>
      <sheetName val="Sheet19"/>
      <sheetName val="Sheet7"/>
      <sheetName val="Sheet7 (3)"/>
      <sheetName val="Sheet7 (2)"/>
      <sheetName val="Tile Map"/>
      <sheetName val="Tile Map (2)"/>
      <sheetName val="Sheet24"/>
      <sheetName val="Sheet15"/>
      <sheetName val="Sheet22"/>
      <sheetName val="Sheet1"/>
      <sheetName val="Sheet14"/>
      <sheetName val="Sheet11"/>
      <sheetName val="Sheet8"/>
      <sheetName val="Sheet9"/>
      <sheetName val="Sheet10"/>
      <sheetName val="turkiye_gaz"/>
      <sheetName val="il"/>
      <sheetName val="ilçe"/>
      <sheetName val="ilçe (2)"/>
      <sheetName val="Sheet1 (2)"/>
      <sheetName val="Sheet2"/>
      <sheetName val="Sheet3"/>
      <sheetName val="Sheet4"/>
      <sheetName val="Orders"/>
      <sheetName val="Sheet4 (2)"/>
      <sheetName val="Sheet4 (3)"/>
      <sheetName val="Sheet1 (3)"/>
      <sheetName val="Sheet18"/>
      <sheetName val="Sheet21"/>
      <sheetName val="kolye"/>
      <sheetName val="kolye çift"/>
      <sheetName val="4 Kalıp"/>
      <sheetName val="Mağazalar"/>
      <sheetName val="Sheet26"/>
      <sheetName val="keyfi"/>
      <sheetName val="tiyatro"/>
      <sheetName val="Sheet29"/>
      <sheetName val="Beşiktaş"/>
      <sheetName val="Sheet31"/>
      <sheetName val="60_t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>
            <v>1980</v>
          </cell>
          <cell r="B2">
            <v>96.525999999999996</v>
          </cell>
          <cell r="C2">
            <v>0</v>
          </cell>
          <cell r="F2">
            <v>1992</v>
          </cell>
          <cell r="I2">
            <v>2000</v>
          </cell>
        </row>
        <row r="3">
          <cell r="A3">
            <v>1981</v>
          </cell>
          <cell r="B3">
            <v>97.793999999999997</v>
          </cell>
          <cell r="C3">
            <v>0</v>
          </cell>
        </row>
        <row r="4">
          <cell r="A4">
            <v>1982</v>
          </cell>
          <cell r="B4">
            <v>88.853999999999999</v>
          </cell>
          <cell r="C4">
            <v>0</v>
          </cell>
        </row>
        <row r="5">
          <cell r="A5">
            <v>1983</v>
          </cell>
          <cell r="B5">
            <v>84.906000000000006</v>
          </cell>
          <cell r="C5">
            <v>0</v>
          </cell>
        </row>
        <row r="6">
          <cell r="A6">
            <v>1984</v>
          </cell>
          <cell r="B6">
            <v>82.582999999999998</v>
          </cell>
          <cell r="C6">
            <v>0</v>
          </cell>
        </row>
        <row r="7">
          <cell r="A7">
            <v>1985</v>
          </cell>
          <cell r="B7">
            <v>92.76</v>
          </cell>
          <cell r="C7">
            <v>0</v>
          </cell>
        </row>
        <row r="8">
          <cell r="A8">
            <v>1986</v>
          </cell>
          <cell r="B8">
            <v>102.304</v>
          </cell>
          <cell r="C8">
            <v>0</v>
          </cell>
        </row>
        <row r="9">
          <cell r="A9">
            <v>1987</v>
          </cell>
          <cell r="B9">
            <v>118.88500000000001</v>
          </cell>
          <cell r="C9">
            <v>0</v>
          </cell>
        </row>
        <row r="10">
          <cell r="A10">
            <v>1988</v>
          </cell>
          <cell r="B10">
            <v>125.15300000000001</v>
          </cell>
          <cell r="C10">
            <v>0</v>
          </cell>
        </row>
        <row r="11">
          <cell r="A11">
            <v>1989</v>
          </cell>
          <cell r="B11">
            <v>147.68799999999999</v>
          </cell>
          <cell r="C11">
            <v>0</v>
          </cell>
        </row>
        <row r="12">
          <cell r="A12">
            <v>1990</v>
          </cell>
          <cell r="B12">
            <v>207.375</v>
          </cell>
          <cell r="C12">
            <v>0</v>
          </cell>
        </row>
        <row r="13">
          <cell r="A13">
            <v>1991</v>
          </cell>
          <cell r="B13">
            <v>208.10900000000001</v>
          </cell>
          <cell r="C13">
            <v>0</v>
          </cell>
        </row>
        <row r="14">
          <cell r="A14">
            <v>1992</v>
          </cell>
          <cell r="B14">
            <v>219.09100000000001</v>
          </cell>
          <cell r="C14">
            <v>0</v>
          </cell>
        </row>
        <row r="15">
          <cell r="A15">
            <v>1993</v>
          </cell>
          <cell r="B15">
            <v>248.447</v>
          </cell>
          <cell r="C15">
            <v>0</v>
          </cell>
        </row>
        <row r="16">
          <cell r="A16">
            <v>1994</v>
          </cell>
          <cell r="B16">
            <v>179.208</v>
          </cell>
          <cell r="C16">
            <v>0</v>
          </cell>
        </row>
        <row r="17">
          <cell r="A17">
            <v>1995</v>
          </cell>
          <cell r="B17">
            <v>233.34</v>
          </cell>
          <cell r="C17">
            <v>0</v>
          </cell>
        </row>
        <row r="18">
          <cell r="A18">
            <v>1996</v>
          </cell>
          <cell r="B18">
            <v>250.26300000000001</v>
          </cell>
          <cell r="C18">
            <v>0</v>
          </cell>
        </row>
        <row r="19">
          <cell r="A19">
            <v>1997</v>
          </cell>
          <cell r="B19">
            <v>261.77499999999998</v>
          </cell>
          <cell r="C19">
            <v>0</v>
          </cell>
        </row>
        <row r="20">
          <cell r="A20">
            <v>1998</v>
          </cell>
          <cell r="B20">
            <v>276.012</v>
          </cell>
          <cell r="C20">
            <v>276.012</v>
          </cell>
        </row>
        <row r="21">
          <cell r="A21">
            <v>1999</v>
          </cell>
          <cell r="B21">
            <v>256.48500000000001</v>
          </cell>
          <cell r="C21">
            <v>0</v>
          </cell>
        </row>
        <row r="22">
          <cell r="A22">
            <v>2000</v>
          </cell>
          <cell r="B22">
            <v>273.08499999999998</v>
          </cell>
          <cell r="C22">
            <v>0</v>
          </cell>
        </row>
        <row r="23">
          <cell r="A23">
            <v>2001</v>
          </cell>
          <cell r="B23">
            <v>200.30500000000001</v>
          </cell>
          <cell r="C23">
            <v>0</v>
          </cell>
        </row>
        <row r="24">
          <cell r="A24">
            <v>2002</v>
          </cell>
          <cell r="B24">
            <v>238.34200000000001</v>
          </cell>
          <cell r="C24">
            <v>0</v>
          </cell>
        </row>
        <row r="25">
          <cell r="A25">
            <v>2003</v>
          </cell>
          <cell r="B25">
            <v>311.94400000000002</v>
          </cell>
          <cell r="C25">
            <v>0</v>
          </cell>
        </row>
        <row r="26">
          <cell r="A26">
            <v>2004</v>
          </cell>
          <cell r="B26">
            <v>404.85300000000001</v>
          </cell>
          <cell r="C26">
            <v>0</v>
          </cell>
        </row>
        <row r="27">
          <cell r="A27">
            <v>2005</v>
          </cell>
          <cell r="B27">
            <v>501.16300000000001</v>
          </cell>
          <cell r="C27">
            <v>0</v>
          </cell>
        </row>
        <row r="28">
          <cell r="A28">
            <v>2006</v>
          </cell>
          <cell r="B28">
            <v>550.79600000000005</v>
          </cell>
          <cell r="C28">
            <v>0</v>
          </cell>
        </row>
        <row r="29">
          <cell r="A29">
            <v>2007</v>
          </cell>
          <cell r="B29">
            <v>675.01</v>
          </cell>
          <cell r="C29">
            <v>0</v>
          </cell>
        </row>
        <row r="30">
          <cell r="A30">
            <v>2008</v>
          </cell>
          <cell r="B30">
            <v>764.64300000000003</v>
          </cell>
          <cell r="C30">
            <v>0</v>
          </cell>
        </row>
        <row r="31">
          <cell r="A31">
            <v>2009</v>
          </cell>
          <cell r="B31">
            <v>644.47</v>
          </cell>
          <cell r="C31">
            <v>0</v>
          </cell>
        </row>
        <row r="32">
          <cell r="A32">
            <v>2010</v>
          </cell>
          <cell r="B32">
            <v>772.29</v>
          </cell>
          <cell r="C32">
            <v>0</v>
          </cell>
        </row>
        <row r="33">
          <cell r="A33">
            <v>2011</v>
          </cell>
          <cell r="B33">
            <v>832.49699999999996</v>
          </cell>
          <cell r="C33">
            <v>0</v>
          </cell>
        </row>
        <row r="34">
          <cell r="A34">
            <v>2012</v>
          </cell>
          <cell r="B34">
            <v>873.69600000000003</v>
          </cell>
          <cell r="C34">
            <v>0</v>
          </cell>
        </row>
        <row r="35">
          <cell r="A35">
            <v>2013</v>
          </cell>
          <cell r="B35">
            <v>950.32799999999997</v>
          </cell>
          <cell r="C35">
            <v>0</v>
          </cell>
        </row>
        <row r="36">
          <cell r="A36">
            <v>2014</v>
          </cell>
          <cell r="B36">
            <v>934.07500000000005</v>
          </cell>
          <cell r="C36">
            <v>0</v>
          </cell>
        </row>
        <row r="37">
          <cell r="A37">
            <v>2015</v>
          </cell>
          <cell r="B37">
            <v>859.44899999999996</v>
          </cell>
          <cell r="C37">
            <v>0</v>
          </cell>
        </row>
        <row r="38">
          <cell r="A38">
            <v>2016</v>
          </cell>
          <cell r="B38">
            <v>863.39</v>
          </cell>
          <cell r="C38">
            <v>0</v>
          </cell>
        </row>
        <row r="39">
          <cell r="A39">
            <v>2017</v>
          </cell>
          <cell r="B39">
            <v>849.48</v>
          </cell>
          <cell r="C39">
            <v>0</v>
          </cell>
        </row>
        <row r="40">
          <cell r="A40">
            <v>2018</v>
          </cell>
          <cell r="B40">
            <v>909.88499999999999</v>
          </cell>
          <cell r="C40">
            <v>0</v>
          </cell>
        </row>
        <row r="41">
          <cell r="A41">
            <v>2019</v>
          </cell>
          <cell r="B41">
            <v>961.65499999999997</v>
          </cell>
          <cell r="C41">
            <v>0</v>
          </cell>
        </row>
        <row r="42">
          <cell r="A42">
            <v>2020</v>
          </cell>
          <cell r="B42">
            <v>1025.646</v>
          </cell>
          <cell r="C42">
            <v>0</v>
          </cell>
        </row>
        <row r="43">
          <cell r="A43">
            <v>2021</v>
          </cell>
          <cell r="B43">
            <v>1089.7</v>
          </cell>
          <cell r="C43">
            <v>0</v>
          </cell>
        </row>
        <row r="44">
          <cell r="A44">
            <v>2022</v>
          </cell>
          <cell r="B44">
            <v>1155.941</v>
          </cell>
          <cell r="C44">
            <v>0</v>
          </cell>
        </row>
        <row r="45">
          <cell r="A45">
            <v>2023</v>
          </cell>
          <cell r="B45">
            <v>1223.8820000000001</v>
          </cell>
          <cell r="C45">
            <v>0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2">
      <a:dk1>
        <a:srgbClr val="171616"/>
      </a:dk1>
      <a:lt1>
        <a:sysClr val="window" lastClr="FFFFFF"/>
      </a:lt1>
      <a:dk2>
        <a:srgbClr val="44546A"/>
      </a:dk2>
      <a:lt2>
        <a:srgbClr val="E7E6E6"/>
      </a:lt2>
      <a:accent1>
        <a:srgbClr val="25B89B"/>
      </a:accent1>
      <a:accent2>
        <a:srgbClr val="C20E69"/>
      </a:accent2>
      <a:accent3>
        <a:srgbClr val="3A97D4"/>
      </a:accent3>
      <a:accent4>
        <a:srgbClr val="F19C1F"/>
      </a:accent4>
      <a:accent5>
        <a:srgbClr val="A35EBE"/>
      </a:accent5>
      <a:accent6>
        <a:srgbClr val="C2B90E"/>
      </a:accent6>
      <a:hlink>
        <a:srgbClr val="0563C1"/>
      </a:hlink>
      <a:folHlink>
        <a:srgbClr val="954F72"/>
      </a:folHlink>
    </a:clrScheme>
    <a:fontScheme name="Custom 1">
      <a:majorFont>
        <a:latin typeface="Titillium"/>
        <a:ea typeface=""/>
        <a:cs typeface=""/>
      </a:majorFont>
      <a:minorFont>
        <a:latin typeface="Titill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A704-289A-4E87-9394-1B1C5F6448C7}">
  <sheetPr>
    <outlinePr summaryBelow="0" summaryRight="0"/>
  </sheetPr>
  <dimension ref="A1:B18"/>
  <sheetViews>
    <sheetView zoomScale="115" zoomScaleNormal="115" workbookViewId="0">
      <selection activeCell="F30" sqref="F30"/>
    </sheetView>
  </sheetViews>
  <sheetFormatPr defaultColWidth="14.375" defaultRowHeight="15.75" customHeight="1" x14ac:dyDescent="0.2"/>
  <cols>
    <col min="1" max="1" width="22.375" style="3" customWidth="1"/>
    <col min="2" max="2" width="13.375" style="3" bestFit="1" customWidth="1"/>
    <col min="3" max="16384" width="14.375" style="3"/>
  </cols>
  <sheetData>
    <row r="1" spans="1:2" ht="15.75" customHeight="1" x14ac:dyDescent="0.2">
      <c r="B1" s="4" t="s">
        <v>29</v>
      </c>
    </row>
    <row r="2" spans="1:2" ht="15.75" customHeight="1" x14ac:dyDescent="0.2">
      <c r="A2" s="4" t="s">
        <v>13</v>
      </c>
      <c r="B2" s="4">
        <v>26.4</v>
      </c>
    </row>
    <row r="3" spans="1:2" ht="15.75" customHeight="1" x14ac:dyDescent="0.2">
      <c r="A3" s="4" t="s">
        <v>15</v>
      </c>
      <c r="B3" s="4">
        <v>20.399999999999999</v>
      </c>
    </row>
    <row r="4" spans="1:2" ht="15.75" customHeight="1" x14ac:dyDescent="0.2">
      <c r="A4" s="4" t="s">
        <v>27</v>
      </c>
      <c r="B4" s="4">
        <v>19.899999999999999</v>
      </c>
    </row>
    <row r="5" spans="1:2" ht="15.75" customHeight="1" x14ac:dyDescent="0.2">
      <c r="A5" s="4" t="s">
        <v>23</v>
      </c>
      <c r="B5" s="4">
        <v>19.100000000000001</v>
      </c>
    </row>
    <row r="6" spans="1:2" ht="15.75" customHeight="1" x14ac:dyDescent="0.2">
      <c r="A6" s="4" t="s">
        <v>26</v>
      </c>
      <c r="B6" s="4">
        <v>16.399999999999999</v>
      </c>
    </row>
    <row r="7" spans="1:2" ht="15.75" customHeight="1" x14ac:dyDescent="0.2">
      <c r="A7" s="4" t="s">
        <v>24</v>
      </c>
      <c r="B7" s="4">
        <v>15.7</v>
      </c>
    </row>
    <row r="8" spans="1:2" ht="15.75" customHeight="1" x14ac:dyDescent="0.2">
      <c r="A8" s="4" t="s">
        <v>14</v>
      </c>
      <c r="B8" s="4">
        <v>15.2</v>
      </c>
    </row>
    <row r="9" spans="1:2" ht="15.75" hidden="1" customHeight="1" x14ac:dyDescent="0.2">
      <c r="A9" s="4" t="s">
        <v>19</v>
      </c>
      <c r="B9" s="4">
        <v>14</v>
      </c>
    </row>
    <row r="10" spans="1:2" ht="15.75" hidden="1" customHeight="1" x14ac:dyDescent="0.2">
      <c r="A10" s="4" t="s">
        <v>18</v>
      </c>
      <c r="B10" s="4">
        <v>13.5</v>
      </c>
    </row>
    <row r="11" spans="1:2" ht="15.75" hidden="1" customHeight="1" x14ac:dyDescent="0.2">
      <c r="A11" s="4" t="s">
        <v>28</v>
      </c>
      <c r="B11" s="4">
        <v>13.2</v>
      </c>
    </row>
    <row r="12" spans="1:2" ht="15.75" hidden="1" customHeight="1" x14ac:dyDescent="0.2">
      <c r="A12" s="4" t="s">
        <v>20</v>
      </c>
      <c r="B12" s="4">
        <v>13.2</v>
      </c>
    </row>
    <row r="13" spans="1:2" ht="15.75" hidden="1" customHeight="1" x14ac:dyDescent="0.2">
      <c r="A13" s="4" t="s">
        <v>21</v>
      </c>
      <c r="B13" s="4">
        <v>11.2</v>
      </c>
    </row>
    <row r="14" spans="1:2" ht="15.75" hidden="1" customHeight="1" x14ac:dyDescent="0.2">
      <c r="A14" s="4" t="s">
        <v>12</v>
      </c>
      <c r="B14" s="4">
        <v>10.7</v>
      </c>
    </row>
    <row r="15" spans="1:2" ht="15.75" hidden="1" customHeight="1" x14ac:dyDescent="0.2">
      <c r="A15" s="4" t="s">
        <v>25</v>
      </c>
      <c r="B15" s="4">
        <v>9.6999999999999993</v>
      </c>
    </row>
    <row r="16" spans="1:2" ht="15.75" hidden="1" customHeight="1" x14ac:dyDescent="0.2">
      <c r="A16" s="4" t="s">
        <v>16</v>
      </c>
      <c r="B16" s="4">
        <v>9.6</v>
      </c>
    </row>
    <row r="17" spans="1:2" ht="15.75" hidden="1" customHeight="1" x14ac:dyDescent="0.2">
      <c r="A17" s="4" t="s">
        <v>17</v>
      </c>
      <c r="B17" s="4">
        <v>9</v>
      </c>
    </row>
    <row r="18" spans="1:2" ht="15.75" customHeight="1" x14ac:dyDescent="0.2">
      <c r="A18" s="4" t="s">
        <v>22</v>
      </c>
      <c r="B18" s="4">
        <v>5</v>
      </c>
    </row>
  </sheetData>
  <sortState xmlns:xlrd2="http://schemas.microsoft.com/office/spreadsheetml/2017/richdata2" ref="A2:B18">
    <sortCondition descending="1" ref="B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DDD5-EF5E-4A70-A335-C426FC0A31D0}">
  <dimension ref="A1:C5"/>
  <sheetViews>
    <sheetView zoomScale="115" zoomScaleNormal="115" workbookViewId="0">
      <selection activeCell="G15" sqref="G15"/>
    </sheetView>
  </sheetViews>
  <sheetFormatPr defaultRowHeight="18" x14ac:dyDescent="0.35"/>
  <cols>
    <col min="1" max="1" width="10.5" style="2" customWidth="1"/>
    <col min="2" max="2" width="9" style="2"/>
    <col min="3" max="3" width="13" style="2" customWidth="1"/>
    <col min="4" max="16384" width="9" style="2"/>
  </cols>
  <sheetData>
    <row r="1" spans="1:3" x14ac:dyDescent="0.35">
      <c r="A1" s="6" t="s">
        <v>42</v>
      </c>
      <c r="B1" s="6" t="s">
        <v>40</v>
      </c>
      <c r="C1" s="6" t="s">
        <v>41</v>
      </c>
    </row>
    <row r="2" spans="1:3" x14ac:dyDescent="0.35">
      <c r="A2" s="7" t="s">
        <v>16</v>
      </c>
      <c r="B2" s="7">
        <v>1100</v>
      </c>
      <c r="C2" s="7">
        <v>1000</v>
      </c>
    </row>
    <row r="3" spans="1:3" x14ac:dyDescent="0.35">
      <c r="A3" s="8" t="s">
        <v>38</v>
      </c>
      <c r="B3" s="8">
        <v>900</v>
      </c>
      <c r="C3" s="8">
        <v>1238</v>
      </c>
    </row>
    <row r="4" spans="1:3" x14ac:dyDescent="0.35">
      <c r="A4" s="8" t="s">
        <v>3</v>
      </c>
      <c r="B4" s="8">
        <v>3400</v>
      </c>
      <c r="C4" s="8">
        <v>3248</v>
      </c>
    </row>
    <row r="5" spans="1:3" x14ac:dyDescent="0.35">
      <c r="A5" s="9" t="s">
        <v>39</v>
      </c>
      <c r="B5" s="9">
        <v>2000</v>
      </c>
      <c r="C5" s="9">
        <v>3214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94D3-F4F5-4255-847B-4BEA2168DBA6}">
  <dimension ref="A1:E5"/>
  <sheetViews>
    <sheetView topLeftCell="D1" zoomScale="115" zoomScaleNormal="115" workbookViewId="0">
      <selection activeCell="O8" sqref="O8"/>
    </sheetView>
  </sheetViews>
  <sheetFormatPr defaultRowHeight="18" x14ac:dyDescent="0.35"/>
  <cols>
    <col min="1" max="1" width="10.5" style="2" customWidth="1"/>
    <col min="2" max="2" width="9" style="2"/>
    <col min="3" max="5" width="13" style="2" customWidth="1"/>
    <col min="6" max="16384" width="9" style="2"/>
  </cols>
  <sheetData>
    <row r="1" spans="1:5" x14ac:dyDescent="0.35">
      <c r="A1" s="6" t="s">
        <v>42</v>
      </c>
      <c r="B1" s="6" t="s">
        <v>40</v>
      </c>
      <c r="C1" s="6" t="s">
        <v>41</v>
      </c>
      <c r="D1" s="6" t="s">
        <v>49</v>
      </c>
      <c r="E1" s="6" t="s">
        <v>50</v>
      </c>
    </row>
    <row r="2" spans="1:5" x14ac:dyDescent="0.35">
      <c r="A2" s="7" t="s">
        <v>16</v>
      </c>
      <c r="B2" s="7">
        <v>1100</v>
      </c>
      <c r="C2" s="7">
        <v>1000</v>
      </c>
      <c r="D2" s="7">
        <f>IF(C2&lt;=B2,C2,0)</f>
        <v>1000</v>
      </c>
      <c r="E2" s="7">
        <f>IF(C2&gt;B2,C2,0)</f>
        <v>0</v>
      </c>
    </row>
    <row r="3" spans="1:5" x14ac:dyDescent="0.35">
      <c r="A3" s="8" t="s">
        <v>38</v>
      </c>
      <c r="B3" s="8">
        <v>900</v>
      </c>
      <c r="C3" s="8">
        <v>1238</v>
      </c>
      <c r="D3" s="8">
        <f>IF(C3&lt;=B3,C3,0)</f>
        <v>0</v>
      </c>
      <c r="E3" s="8">
        <f>IF(C3&gt;B3,C3,0)</f>
        <v>1238</v>
      </c>
    </row>
    <row r="4" spans="1:5" x14ac:dyDescent="0.35">
      <c r="A4" s="8" t="s">
        <v>3</v>
      </c>
      <c r="B4" s="8">
        <v>3400</v>
      </c>
      <c r="C4" s="8">
        <v>3248</v>
      </c>
      <c r="D4" s="8">
        <f>IF(C4&lt;=B4,C4,0)</f>
        <v>3248</v>
      </c>
      <c r="E4" s="8">
        <f>IF(C4&gt;B4,C4,0)</f>
        <v>0</v>
      </c>
    </row>
    <row r="5" spans="1:5" x14ac:dyDescent="0.35">
      <c r="A5" s="9" t="s">
        <v>39</v>
      </c>
      <c r="B5" s="9">
        <v>2000</v>
      </c>
      <c r="C5" s="9">
        <v>3214</v>
      </c>
      <c r="D5" s="9">
        <f>IF(C5&lt;=B5,C5,0)</f>
        <v>0</v>
      </c>
      <c r="E5" s="9">
        <f>IF(C5&gt;B5,C5,0)</f>
        <v>3214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7AC4-7E5E-4E22-A165-6B8A8A427F6D}">
  <dimension ref="A1:D8"/>
  <sheetViews>
    <sheetView zoomScaleNormal="100" workbookViewId="0">
      <selection activeCell="J18" sqref="J18"/>
    </sheetView>
  </sheetViews>
  <sheetFormatPr defaultRowHeight="18" x14ac:dyDescent="0.35"/>
  <cols>
    <col min="1" max="2" width="9" style="2"/>
    <col min="3" max="3" width="6.125" style="2" customWidth="1"/>
    <col min="4" max="16384" width="9" style="2"/>
  </cols>
  <sheetData>
    <row r="1" spans="1:4" x14ac:dyDescent="0.35">
      <c r="B1" s="2" t="s">
        <v>37</v>
      </c>
      <c r="C1" s="2" t="s">
        <v>45</v>
      </c>
      <c r="D1" s="2" t="s">
        <v>51</v>
      </c>
    </row>
    <row r="2" spans="1:4" x14ac:dyDescent="0.35">
      <c r="A2" s="2" t="s">
        <v>30</v>
      </c>
      <c r="B2" s="2">
        <v>240</v>
      </c>
      <c r="C2" s="2">
        <f>IF(B2=MAX($B$2:$B$8),B2,0)</f>
        <v>0</v>
      </c>
      <c r="D2" s="2">
        <f>IF(B2&lt;200,B2,0)</f>
        <v>0</v>
      </c>
    </row>
    <row r="3" spans="1:4" x14ac:dyDescent="0.35">
      <c r="A3" s="2" t="s">
        <v>31</v>
      </c>
      <c r="B3" s="2">
        <v>225</v>
      </c>
      <c r="C3" s="2">
        <f t="shared" ref="C3:C8" si="0">IF(B3=MAX($B$2:$B$8),B3,0)</f>
        <v>0</v>
      </c>
      <c r="D3" s="2">
        <f t="shared" ref="D3:D8" si="1">IF(B3&lt;200,B3,0)</f>
        <v>0</v>
      </c>
    </row>
    <row r="4" spans="1:4" x14ac:dyDescent="0.35">
      <c r="A4" s="2" t="s">
        <v>32</v>
      </c>
      <c r="B4" s="2">
        <v>210</v>
      </c>
      <c r="C4" s="2">
        <f t="shared" si="0"/>
        <v>0</v>
      </c>
      <c r="D4" s="2">
        <f t="shared" si="1"/>
        <v>0</v>
      </c>
    </row>
    <row r="5" spans="1:4" x14ac:dyDescent="0.35">
      <c r="A5" s="2" t="s">
        <v>33</v>
      </c>
      <c r="B5" s="2">
        <v>195</v>
      </c>
      <c r="C5" s="2">
        <f t="shared" si="0"/>
        <v>0</v>
      </c>
      <c r="D5" s="2">
        <f t="shared" si="1"/>
        <v>195</v>
      </c>
    </row>
    <row r="6" spans="1:4" x14ac:dyDescent="0.35">
      <c r="A6" s="2" t="s">
        <v>34</v>
      </c>
      <c r="B6" s="2">
        <v>245</v>
      </c>
      <c r="C6" s="2">
        <f t="shared" si="0"/>
        <v>0</v>
      </c>
      <c r="D6" s="2">
        <f t="shared" si="1"/>
        <v>0</v>
      </c>
    </row>
    <row r="7" spans="1:4" x14ac:dyDescent="0.35">
      <c r="A7" s="2" t="s">
        <v>35</v>
      </c>
      <c r="B7" s="2">
        <v>290</v>
      </c>
      <c r="C7" s="2">
        <f t="shared" si="0"/>
        <v>290</v>
      </c>
      <c r="D7" s="2">
        <f t="shared" si="1"/>
        <v>0</v>
      </c>
    </row>
    <row r="8" spans="1:4" x14ac:dyDescent="0.35">
      <c r="A8" s="2" t="s">
        <v>36</v>
      </c>
      <c r="B8" s="2">
        <v>180</v>
      </c>
      <c r="C8" s="2">
        <f t="shared" si="0"/>
        <v>0</v>
      </c>
      <c r="D8" s="2">
        <f t="shared" si="1"/>
        <v>180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topLeftCell="B1" zoomScaleNormal="100" workbookViewId="0">
      <selection activeCell="L22" sqref="L22"/>
    </sheetView>
  </sheetViews>
  <sheetFormatPr defaultRowHeight="18" x14ac:dyDescent="0.35"/>
  <cols>
    <col min="1" max="1" width="31.75" customWidth="1"/>
    <col min="2" max="2" width="9" style="2" customWidth="1"/>
    <col min="4" max="4" width="9" style="2"/>
  </cols>
  <sheetData>
    <row r="1" spans="1:7" x14ac:dyDescent="0.35">
      <c r="B1" s="2" t="s">
        <v>46</v>
      </c>
      <c r="C1" t="s">
        <v>1</v>
      </c>
      <c r="D1" s="2" t="s">
        <v>47</v>
      </c>
      <c r="E1" t="s">
        <v>0</v>
      </c>
    </row>
    <row r="2" spans="1:7" x14ac:dyDescent="0.35">
      <c r="A2" t="s">
        <v>52</v>
      </c>
      <c r="B2" s="5">
        <v>1</v>
      </c>
      <c r="C2" s="1"/>
      <c r="D2" s="1">
        <v>0.6</v>
      </c>
      <c r="E2" s="1"/>
      <c r="F2" s="1"/>
      <c r="G2" s="5"/>
    </row>
    <row r="3" spans="1:7" s="2" customFormat="1" x14ac:dyDescent="0.35">
      <c r="A3" s="2" t="s">
        <v>2</v>
      </c>
      <c r="B3" s="5">
        <f>1-C3</f>
        <v>9.9999999999999978E-2</v>
      </c>
      <c r="C3" s="1">
        <v>0.9</v>
      </c>
      <c r="D3" s="1">
        <v>0.6</v>
      </c>
      <c r="E3" s="1">
        <v>0.97</v>
      </c>
      <c r="F3" s="1"/>
      <c r="G3" s="5"/>
    </row>
    <row r="4" spans="1:7" x14ac:dyDescent="0.35">
      <c r="A4" t="s">
        <v>3</v>
      </c>
      <c r="B4" s="5">
        <f t="shared" ref="B4:B18" si="0">1-C4</f>
        <v>9.9999999999999978E-2</v>
      </c>
      <c r="C4" s="1">
        <v>0.9</v>
      </c>
      <c r="D4" s="1">
        <v>0.6</v>
      </c>
      <c r="E4" s="1">
        <v>0.98</v>
      </c>
      <c r="F4" s="1"/>
      <c r="G4" s="5"/>
    </row>
    <row r="5" spans="1:7" x14ac:dyDescent="0.35">
      <c r="A5" t="s">
        <v>44</v>
      </c>
      <c r="B5" s="5">
        <f t="shared" si="0"/>
        <v>0.16000000000000003</v>
      </c>
      <c r="C5" s="1">
        <v>0.84</v>
      </c>
      <c r="D5" s="1">
        <v>0.6</v>
      </c>
      <c r="E5" s="1">
        <v>0.96</v>
      </c>
      <c r="F5" s="1"/>
      <c r="G5" s="5"/>
    </row>
    <row r="6" spans="1:7" x14ac:dyDescent="0.35">
      <c r="A6" t="s">
        <v>43</v>
      </c>
      <c r="B6" s="5">
        <f t="shared" si="0"/>
        <v>0.31000000000000005</v>
      </c>
      <c r="C6" s="1">
        <v>0.69</v>
      </c>
      <c r="D6" s="1">
        <v>0.6</v>
      </c>
      <c r="E6" s="1">
        <v>0.55000000000000004</v>
      </c>
      <c r="F6" s="1"/>
      <c r="G6" s="5"/>
    </row>
    <row r="7" spans="1:7" x14ac:dyDescent="0.35">
      <c r="A7" t="s">
        <v>39</v>
      </c>
      <c r="B7" s="5">
        <f t="shared" si="0"/>
        <v>0.41000000000000003</v>
      </c>
      <c r="C7" s="1">
        <v>0.59</v>
      </c>
      <c r="D7" s="1">
        <v>0.6</v>
      </c>
      <c r="E7" s="1">
        <v>0.86</v>
      </c>
      <c r="F7" s="1"/>
      <c r="G7" s="5"/>
    </row>
    <row r="8" spans="1:7" s="2" customFormat="1" x14ac:dyDescent="0.35">
      <c r="B8" s="5"/>
      <c r="C8" s="1"/>
      <c r="D8" s="1"/>
      <c r="E8" s="1"/>
      <c r="F8" s="1"/>
      <c r="G8" s="5"/>
    </row>
    <row r="9" spans="1:7" s="2" customFormat="1" x14ac:dyDescent="0.35">
      <c r="A9" s="2" t="s">
        <v>53</v>
      </c>
      <c r="B9" s="5">
        <v>1</v>
      </c>
      <c r="C9" s="1"/>
      <c r="D9" s="1">
        <v>0.6</v>
      </c>
      <c r="E9" s="1"/>
      <c r="F9" s="1"/>
      <c r="G9" s="5"/>
    </row>
    <row r="10" spans="1:7" x14ac:dyDescent="0.35">
      <c r="A10" t="s">
        <v>48</v>
      </c>
      <c r="B10" s="5">
        <f t="shared" si="0"/>
        <v>0.43000000000000005</v>
      </c>
      <c r="C10" s="1">
        <v>0.56999999999999995</v>
      </c>
      <c r="D10" s="1">
        <v>0.6</v>
      </c>
      <c r="E10" s="1">
        <v>0.74</v>
      </c>
    </row>
    <row r="11" spans="1:7" x14ac:dyDescent="0.35">
      <c r="A11" t="s">
        <v>4</v>
      </c>
      <c r="B11" s="5">
        <f t="shared" si="0"/>
        <v>0.62</v>
      </c>
      <c r="C11" s="1">
        <v>0.38</v>
      </c>
      <c r="D11" s="1">
        <v>0.6</v>
      </c>
      <c r="E11" s="1">
        <v>0.74</v>
      </c>
    </row>
    <row r="12" spans="1:7" x14ac:dyDescent="0.35">
      <c r="A12" t="s">
        <v>5</v>
      </c>
      <c r="B12" s="5">
        <f t="shared" si="0"/>
        <v>0.71</v>
      </c>
      <c r="C12" s="1">
        <v>0.28999999999999998</v>
      </c>
      <c r="D12" s="1">
        <v>0.6</v>
      </c>
      <c r="E12" s="1">
        <v>0.71</v>
      </c>
    </row>
    <row r="13" spans="1:7" x14ac:dyDescent="0.35">
      <c r="A13" t="s">
        <v>6</v>
      </c>
      <c r="B13" s="5">
        <f t="shared" si="0"/>
        <v>0.78</v>
      </c>
      <c r="C13" s="1">
        <v>0.22</v>
      </c>
      <c r="D13" s="1">
        <v>0.6</v>
      </c>
      <c r="E13" s="1">
        <v>0.36</v>
      </c>
    </row>
    <row r="14" spans="1:7" x14ac:dyDescent="0.35">
      <c r="A14" t="s">
        <v>7</v>
      </c>
      <c r="B14" s="5">
        <f t="shared" si="0"/>
        <v>0.78</v>
      </c>
      <c r="C14" s="1">
        <v>0.22</v>
      </c>
      <c r="D14" s="1">
        <v>0.6</v>
      </c>
      <c r="E14" s="1">
        <v>0.39</v>
      </c>
    </row>
    <row r="15" spans="1:7" x14ac:dyDescent="0.35">
      <c r="A15" t="s">
        <v>8</v>
      </c>
      <c r="B15" s="5">
        <f t="shared" si="0"/>
        <v>0.82000000000000006</v>
      </c>
      <c r="C15" s="1">
        <v>0.18</v>
      </c>
      <c r="D15" s="1">
        <v>0.6</v>
      </c>
      <c r="E15" s="1">
        <v>0.83</v>
      </c>
    </row>
    <row r="16" spans="1:7" x14ac:dyDescent="0.35">
      <c r="A16" t="s">
        <v>9</v>
      </c>
      <c r="B16" s="5">
        <f t="shared" si="0"/>
        <v>0.86</v>
      </c>
      <c r="C16" s="1">
        <v>0.14000000000000001</v>
      </c>
      <c r="D16" s="1">
        <v>0.6</v>
      </c>
      <c r="E16" s="1">
        <v>0.52</v>
      </c>
    </row>
    <row r="17" spans="1:5" x14ac:dyDescent="0.35">
      <c r="A17" t="s">
        <v>10</v>
      </c>
      <c r="B17" s="5">
        <f t="shared" si="0"/>
        <v>0.87</v>
      </c>
      <c r="C17" s="1">
        <v>0.13</v>
      </c>
      <c r="D17" s="1">
        <v>0.6</v>
      </c>
      <c r="E17" s="1">
        <v>0.25</v>
      </c>
    </row>
    <row r="18" spans="1:5" x14ac:dyDescent="0.35">
      <c r="A18" t="s">
        <v>11</v>
      </c>
      <c r="B18" s="5">
        <f t="shared" si="0"/>
        <v>0.92</v>
      </c>
      <c r="C18" s="1">
        <v>0.08</v>
      </c>
      <c r="D18" s="1">
        <v>0.6</v>
      </c>
      <c r="E18" s="1">
        <v>0.71</v>
      </c>
    </row>
    <row r="19" spans="1:5" x14ac:dyDescent="0.35">
      <c r="C19" s="1"/>
      <c r="D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İşsizlik Oranı</vt:lpstr>
      <vt:lpstr>Gerçekleşen-Bütçe</vt:lpstr>
      <vt:lpstr>Gerçekleşen-Bütçe (2)</vt:lpstr>
      <vt:lpstr>Haftalık</vt:lpstr>
      <vt:lpstr>Emekliler</vt:lpstr>
    </vt:vector>
  </TitlesOfParts>
  <Company>Turkcell Iletisim Hizmetleri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AKSOY</dc:creator>
  <cp:lastModifiedBy>Deniz</cp:lastModifiedBy>
  <dcterms:created xsi:type="dcterms:W3CDTF">2018-07-31T14:33:34Z</dcterms:created>
  <dcterms:modified xsi:type="dcterms:W3CDTF">2020-08-28T17:19:20Z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13c82b43-c5aa-4ac2-89c5-22053dec0ef0</vt:lpwstr>
  </property>
  <property fmtid="{D5CDD505-2E9C-101B-9397-08002B2CF9AE}" pid="3" name="TURKCELLCLASSIFICATION">
    <vt:lpwstr>TURKCELL DAHİLİ</vt:lpwstr>
  </property>
</Properties>
</file>