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uretta/Projects/trees/Results/"/>
    </mc:Choice>
  </mc:AlternateContent>
  <xr:revisionPtr revIDLastSave="0" documentId="13_ncr:1_{F66591FB-8490-4349-984C-56EF6B6311E7}" xr6:coauthVersionLast="47" xr6:coauthVersionMax="47" xr10:uidLastSave="{00000000-0000-0000-0000-000000000000}"/>
  <bookViews>
    <workbookView xWindow="40020" yWindow="-2140" windowWidth="28800" windowHeight="16300" activeTab="1" xr2:uid="{9DAAE682-07F6-D244-A1D4-3C740FDD4424}"/>
  </bookViews>
  <sheets>
    <sheet name="Sheet1" sheetId="1" r:id="rId1"/>
    <sheet name="Sheet2" sheetId="2" r:id="rId2"/>
  </sheets>
  <definedNames>
    <definedName name="_xlchart.v1.0" hidden="1">Sheet2!$A$11:$A$14</definedName>
    <definedName name="_xlchart.v1.1" hidden="1">Sheet2!$F$11:$F$14</definedName>
    <definedName name="_xlchart.v1.10" hidden="1">Sheet2!$F$11:$F$14</definedName>
    <definedName name="_xlchart.v1.11" hidden="1">Sheet2!$G$11:$G$14</definedName>
    <definedName name="_xlchart.v1.12" hidden="1">Sheet2!$A$11:$A$14</definedName>
    <definedName name="_xlchart.v1.13" hidden="1">Sheet2!$F$11:$F$14</definedName>
    <definedName name="_xlchart.v1.14" hidden="1">Sheet2!$G$11:$G$14</definedName>
    <definedName name="_xlchart.v1.15" hidden="1">Sheet2!$A$3:$A$6</definedName>
    <definedName name="_xlchart.v1.16" hidden="1">Sheet2!$B$3:$B$6</definedName>
    <definedName name="_xlchart.v1.17" hidden="1">Sheet2!$C$3:$C$6</definedName>
    <definedName name="_xlchart.v1.2" hidden="1">Sheet2!$G$11:$G$14</definedName>
    <definedName name="_xlchart.v1.3" hidden="1">Sheet2!$A$3:$A$6</definedName>
    <definedName name="_xlchart.v1.4" hidden="1">Sheet2!$B$3:$B$6</definedName>
    <definedName name="_xlchart.v1.5" hidden="1">Sheet2!$C$3:$C$6</definedName>
    <definedName name="_xlchart.v1.6" hidden="1">Sheet2!$A$11:$A$14</definedName>
    <definedName name="_xlchart.v1.7" hidden="1">Sheet2!$B$11:$B$14</definedName>
    <definedName name="_xlchart.v1.8" hidden="1">Sheet2!$C$11:$C$14</definedName>
    <definedName name="_xlchart.v1.9" hidden="1">Sheet2!$A$11:$A$14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I12" i="2"/>
  <c r="I13" i="2"/>
  <c r="I14" i="2"/>
  <c r="E11" i="2"/>
  <c r="E12" i="2"/>
  <c r="E13" i="2"/>
  <c r="E14" i="2"/>
  <c r="I4" i="2"/>
  <c r="I5" i="2"/>
  <c r="I6" i="2"/>
  <c r="I3" i="2"/>
  <c r="E4" i="2"/>
  <c r="E5" i="2"/>
  <c r="E6" i="2"/>
  <c r="E3" i="2"/>
  <c r="S36" i="1"/>
  <c r="R36" i="1"/>
  <c r="Q36" i="1"/>
  <c r="O36" i="1"/>
  <c r="N36" i="1"/>
  <c r="M36" i="1"/>
  <c r="K36" i="1"/>
  <c r="J36" i="1"/>
  <c r="I36" i="1"/>
  <c r="G36" i="1"/>
  <c r="F36" i="1"/>
  <c r="E36" i="1"/>
  <c r="S27" i="1"/>
  <c r="R27" i="1"/>
  <c r="Q27" i="1"/>
  <c r="O27" i="1"/>
  <c r="N27" i="1"/>
  <c r="M27" i="1"/>
  <c r="K27" i="1"/>
  <c r="J27" i="1"/>
  <c r="I27" i="1"/>
  <c r="G27" i="1"/>
  <c r="F27" i="1"/>
  <c r="E27" i="1"/>
  <c r="S18" i="1"/>
  <c r="R18" i="1"/>
  <c r="Q18" i="1"/>
  <c r="O18" i="1"/>
  <c r="N18" i="1"/>
  <c r="M18" i="1"/>
  <c r="K18" i="1"/>
  <c r="J18" i="1"/>
  <c r="I18" i="1"/>
  <c r="G18" i="1"/>
  <c r="F18" i="1"/>
  <c r="E18" i="1"/>
  <c r="M9" i="1"/>
  <c r="N9" i="1"/>
  <c r="O9" i="1"/>
  <c r="Q9" i="1"/>
  <c r="R9" i="1"/>
  <c r="S9" i="1"/>
  <c r="I9" i="1"/>
  <c r="J9" i="1"/>
  <c r="K9" i="1"/>
  <c r="F9" i="1"/>
  <c r="G9" i="1"/>
  <c r="E9" i="1"/>
</calcChain>
</file>

<file path=xl/sharedStrings.xml><?xml version="1.0" encoding="utf-8"?>
<sst xmlns="http://schemas.openxmlformats.org/spreadsheetml/2006/main" count="122" uniqueCount="28">
  <si>
    <t>DEPTH 1</t>
  </si>
  <si>
    <t>ds</t>
  </si>
  <si>
    <t>size</t>
  </si>
  <si>
    <t>features</t>
  </si>
  <si>
    <t>mae training</t>
  </si>
  <si>
    <t>r2 training</t>
  </si>
  <si>
    <t>mae testing</t>
  </si>
  <si>
    <t>r2 testing</t>
  </si>
  <si>
    <t>Initial solution at time 0</t>
  </si>
  <si>
    <t>Initial solution at time limit</t>
  </si>
  <si>
    <t>No solution at time limit</t>
  </si>
  <si>
    <t>abalone_reg.csv</t>
  </si>
  <si>
    <t>airfoil_self_noise_reg.csv</t>
  </si>
  <si>
    <t>auto-mpg_reg.csv</t>
  </si>
  <si>
    <t>winequality-white_reg.csv</t>
  </si>
  <si>
    <t>yacht_hydrodynamics_reg.csv</t>
  </si>
  <si>
    <t>DEPTH 2</t>
  </si>
  <si>
    <t>DEPTH 3</t>
  </si>
  <si>
    <t>DEPTH 4</t>
  </si>
  <si>
    <t>Depth</t>
  </si>
  <si>
    <t>Mean in-sample MAE</t>
  </si>
  <si>
    <t>Warm start</t>
  </si>
  <si>
    <t>FlowORT-H(warm start)</t>
  </si>
  <si>
    <t>FlowORT-H</t>
  </si>
  <si>
    <t>Mean in-sample R2</t>
  </si>
  <si>
    <t>Mean improvement</t>
  </si>
  <si>
    <t>Mean out-of--sample R2</t>
  </si>
  <si>
    <t>Mean out-of-sample 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</si>
</sst>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 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11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Warm start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Sheet2!$B$3:$B$6</c:f>
              <c:numCache>
                <c:formatCode>0.000</c:formatCode>
                <c:ptCount val="4"/>
                <c:pt idx="0">
                  <c:v>0.10321019941519131</c:v>
                </c:pt>
                <c:pt idx="1">
                  <c:v>9.8288397074959427E-2</c:v>
                </c:pt>
                <c:pt idx="2">
                  <c:v>9.9030642788655726E-2</c:v>
                </c:pt>
                <c:pt idx="3">
                  <c:v>9.1797741300557803E-2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4-F24E-99BD-C29EC2C97C83}"/>
            </c:ext>
          </c:extLst>
        </c:ser>
        <c:ser>
          <c:idx val="1"/>
          <c:order val="1"/>
          <c:tx>
            <c:v>FlowORT-H (warm start) 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Sheet2!$C$3:$C$6</c:f>
              <c:numCache>
                <c:formatCode>0.000</c:formatCode>
                <c:ptCount val="4"/>
                <c:pt idx="0">
                  <c:v>8.2443501811364256E-2</c:v>
                </c:pt>
                <c:pt idx="1">
                  <c:v>7.3321695338597476E-2</c:v>
                </c:pt>
                <c:pt idx="2">
                  <c:v>8.1516864839690201E-2</c:v>
                </c:pt>
                <c:pt idx="3">
                  <c:v>7.6073610425412413E-2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4-F24E-99BD-C29EC2C97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457183"/>
        <c:axId val="1743459183"/>
      </c:scatterChart>
      <c:valAx>
        <c:axId val="174345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of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43459183"/>
        <c:crosses val="autoZero"/>
        <c:crossBetween val="midCat"/>
        <c:majorUnit val="1"/>
      </c:valAx>
      <c:valAx>
        <c:axId val="1743459183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In-sample 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4345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Warm start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Sheet2!$F$3:$F$6</c:f>
              <c:numCache>
                <c:formatCode>0.000</c:formatCode>
                <c:ptCount val="4"/>
                <c:pt idx="0">
                  <c:v>0.54088946654363301</c:v>
                </c:pt>
                <c:pt idx="1">
                  <c:v>0.54084536187473042</c:v>
                </c:pt>
                <c:pt idx="2">
                  <c:v>0.54362589549406781</c:v>
                </c:pt>
                <c:pt idx="3">
                  <c:v>0.57141744044058584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C-CC41-BD27-7AB18681C5D0}"/>
            </c:ext>
          </c:extLst>
        </c:ser>
        <c:ser>
          <c:idx val="1"/>
          <c:order val="1"/>
          <c:tx>
            <c:v>FlowORT-H (warm start)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Sheet2!$G$3:$G$6</c:f>
              <c:numCache>
                <c:formatCode>0.000</c:formatCode>
                <c:ptCount val="4"/>
                <c:pt idx="0">
                  <c:v>0.52049812445718369</c:v>
                </c:pt>
                <c:pt idx="1">
                  <c:v>0.59304854805491836</c:v>
                </c:pt>
                <c:pt idx="2">
                  <c:v>0.59740894284878387</c:v>
                </c:pt>
                <c:pt idx="3">
                  <c:v>0.62853170831238658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C-CC41-BD27-7AB18681C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651471"/>
        <c:axId val="1743653199"/>
      </c:scatterChart>
      <c:valAx>
        <c:axId val="174365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43653199"/>
        <c:crosses val="autoZero"/>
        <c:crossBetween val="midCat"/>
      </c:valAx>
      <c:valAx>
        <c:axId val="174365319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In-sample </a:t>
                </a:r>
                <a:r>
                  <a:rPr lang="en-GB" sz="1200" b="0" i="1" u="none" strike="noStrike" baseline="0">
                    <a:effectLst/>
                  </a:rPr>
                  <a:t>R</a:t>
                </a:r>
                <a:r>
                  <a:rPr lang="en-GB" sz="1200" b="0" i="0" u="none" strike="noStrike" baseline="30000">
                    <a:effectLst/>
                  </a:rPr>
                  <a:t>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4365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Warm start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Sheet2!$A$11:$A$14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Sheet2!$F$11:$F$14</c:f>
              <c:numCache>
                <c:formatCode>0.000</c:formatCode>
                <c:ptCount val="4"/>
                <c:pt idx="0">
                  <c:v>0.53353238129540481</c:v>
                </c:pt>
                <c:pt idx="1">
                  <c:v>0.52507870835852732</c:v>
                </c:pt>
                <c:pt idx="2">
                  <c:v>0.51181202502840439</c:v>
                </c:pt>
                <c:pt idx="3">
                  <c:v>0.53585320845607376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2-F946-A027-665FC53BFDC2}"/>
            </c:ext>
          </c:extLst>
        </c:ser>
        <c:ser>
          <c:idx val="1"/>
          <c:order val="1"/>
          <c:tx>
            <c:v>FlowORT-H (warm start)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Sheet2!$A$11:$A$14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Sheet2!$G$11:$G$14</c:f>
              <c:numCache>
                <c:formatCode>0.000</c:formatCode>
                <c:ptCount val="4"/>
                <c:pt idx="0">
                  <c:v>0.50842109741857799</c:v>
                </c:pt>
                <c:pt idx="1">
                  <c:v>0.54781487576209875</c:v>
                </c:pt>
                <c:pt idx="2">
                  <c:v>0.45223232708359029</c:v>
                </c:pt>
                <c:pt idx="3">
                  <c:v>0.56105156900550779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2-F946-A027-665FC53BF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958703"/>
        <c:axId val="940903487"/>
      </c:scatterChart>
      <c:valAx>
        <c:axId val="94095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of tree</a:t>
                </a:r>
              </a:p>
            </c:rich>
          </c:tx>
          <c:layout>
            <c:manualLayout>
              <c:xMode val="edge"/>
              <c:yMode val="edge"/>
              <c:x val="0.39613998250218724"/>
              <c:y val="0.7447058180227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0903487"/>
        <c:crosses val="autoZero"/>
        <c:crossBetween val="midCat"/>
        <c:majorUnit val="1"/>
      </c:valAx>
      <c:valAx>
        <c:axId val="940903487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Out-of-sample </a:t>
                </a:r>
                <a:r>
                  <a:rPr lang="en-GB" sz="1200" b="0" i="1" u="none" strike="noStrike" baseline="0">
                    <a:effectLst/>
                  </a:rPr>
                  <a:t>R</a:t>
                </a:r>
                <a:r>
                  <a:rPr lang="en-GB" sz="1200" b="0" i="0" u="none" strike="noStrike" baseline="30000">
                    <a:effectLst/>
                  </a:rPr>
                  <a:t>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40958703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Warm start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Sheet2!$A$11:$A$14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Sheet2!$B$11:$B$14</c:f>
              <c:numCache>
                <c:formatCode>0.000</c:formatCode>
                <c:ptCount val="4"/>
                <c:pt idx="0">
                  <c:v>0.45081032414121758</c:v>
                </c:pt>
                <c:pt idx="1">
                  <c:v>0.1023354148469757</c:v>
                </c:pt>
                <c:pt idx="2">
                  <c:v>0.10335973997231933</c:v>
                </c:pt>
                <c:pt idx="3">
                  <c:v>9.8775420916370746E-2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E-8548-8782-775442D018A6}"/>
            </c:ext>
          </c:extLst>
        </c:ser>
        <c:ser>
          <c:idx val="1"/>
          <c:order val="1"/>
          <c:tx>
            <c:v>FlowORT-H (warm start)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Sheet2!$A$11:$A$14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Sheet2!$C$11:$C$14</c:f>
              <c:numCache>
                <c:formatCode>0.000</c:formatCode>
                <c:ptCount val="4"/>
                <c:pt idx="0">
                  <c:v>8.8987825382591479E-2</c:v>
                </c:pt>
                <c:pt idx="1">
                  <c:v>8.6158713503610415E-2</c:v>
                </c:pt>
                <c:pt idx="2">
                  <c:v>8.0394009787750062E-2</c:v>
                </c:pt>
                <c:pt idx="3">
                  <c:v>8.2381908232444886E-2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8E-8548-8782-775442D01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572127"/>
        <c:axId val="1704573855"/>
      </c:scatterChart>
      <c:valAx>
        <c:axId val="170457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of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04573855"/>
        <c:crosses val="autoZero"/>
        <c:crossBetween val="midCat"/>
        <c:majorUnit val="1"/>
      </c:valAx>
      <c:valAx>
        <c:axId val="170457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Out-of-sample</a:t>
                </a:r>
                <a:r>
                  <a:rPr lang="en-GB" baseline="0"/>
                  <a:t> MAE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04572127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825500</xdr:colOff>
      <xdr:row>36</xdr:row>
      <xdr:rowOff>76200</xdr:rowOff>
    </xdr:from>
    <xdr:to>
      <xdr:col>12</xdr:col>
      <xdr:colOff>190500</xdr:colOff>
      <xdr:row>49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9C9086-BABC-127D-A98D-FE0986D73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17</xdr:row>
      <xdr:rowOff>76200</xdr:rowOff>
    </xdr:from>
    <xdr:to>
      <xdr:col>13</xdr:col>
      <xdr:colOff>190500</xdr:colOff>
      <xdr:row>30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8101DC-35E1-E516-6EF9-61E41D5D6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1</xdr:row>
      <xdr:rowOff>0</xdr:rowOff>
    </xdr:from>
    <xdr:to>
      <xdr:col>15</xdr:col>
      <xdr:colOff>114300</xdr:colOff>
      <xdr:row>14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D8CC20-68DE-FD44-B967-B2BD42F00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190500</xdr:colOff>
      <xdr:row>17</xdr:row>
      <xdr:rowOff>88900</xdr:rowOff>
    </xdr:from>
    <xdr:to>
      <xdr:col>6</xdr:col>
      <xdr:colOff>546100</xdr:colOff>
      <xdr:row>30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C5638A-659D-5A7B-0209-FC37E86AB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E5CB3-DBAF-8441-AC57-BA20BC67E9C9}">
  <dimension ref="A1:S36"/>
  <sheetViews>
    <sheetView topLeftCell="K1" workbookViewId="0">
      <selection activeCell="Q36" activeCellId="3" sqref="Q9:S9 Q18:S18 Q27:S27 Q36:S36"/>
    </sheetView>
  </sheetViews>
  <sheetFormatPr baseColWidth="10" defaultRowHeight="16" x14ac:dyDescent="0.2"/>
  <cols>
    <col min="5" max="5" width="33.83203125" customWidth="1"/>
    <col min="6" max="6" width="30" customWidth="1"/>
    <col min="7" max="7" width="27" customWidth="1"/>
    <col min="9" max="9" width="22.1640625" customWidth="1"/>
    <col min="11" max="11" width="27.1640625" customWidth="1"/>
    <col min="15" max="15" width="22.33203125" customWidth="1"/>
  </cols>
  <sheetData>
    <row r="1" spans="1:19" ht="34" x14ac:dyDescent="0.4">
      <c r="G1" s="1" t="s">
        <v>0</v>
      </c>
    </row>
    <row r="2" spans="1:19" x14ac:dyDescent="0.2">
      <c r="A2" t="s">
        <v>1</v>
      </c>
      <c r="B2" t="s">
        <v>2</v>
      </c>
      <c r="C2" t="s">
        <v>3</v>
      </c>
      <c r="F2" t="s">
        <v>4</v>
      </c>
      <c r="J2" t="s">
        <v>5</v>
      </c>
      <c r="O2" t="s">
        <v>6</v>
      </c>
      <c r="R2" t="s">
        <v>7</v>
      </c>
    </row>
    <row r="3" spans="1:19" x14ac:dyDescent="0.2">
      <c r="E3" t="s">
        <v>8</v>
      </c>
      <c r="F3" t="s">
        <v>9</v>
      </c>
      <c r="G3" t="s">
        <v>10</v>
      </c>
      <c r="I3" t="s">
        <v>8</v>
      </c>
      <c r="J3" t="s">
        <v>9</v>
      </c>
      <c r="K3" t="s">
        <v>10</v>
      </c>
      <c r="M3" t="s">
        <v>8</v>
      </c>
      <c r="N3" t="s">
        <v>9</v>
      </c>
      <c r="O3" t="s">
        <v>10</v>
      </c>
      <c r="Q3" s="2" t="s">
        <v>8</v>
      </c>
      <c r="R3" s="2" t="s">
        <v>9</v>
      </c>
      <c r="S3" s="3" t="s">
        <v>10</v>
      </c>
    </row>
    <row r="4" spans="1:19" x14ac:dyDescent="0.2">
      <c r="A4" t="s">
        <v>11</v>
      </c>
      <c r="B4">
        <v>4176</v>
      </c>
      <c r="C4">
        <v>7</v>
      </c>
      <c r="E4">
        <v>5.8064157251868198E-2</v>
      </c>
      <c r="F4" s="4">
        <v>5.5319009786148898E-2</v>
      </c>
      <c r="G4">
        <v>5.4399965502622299E-2</v>
      </c>
      <c r="I4">
        <v>0.51696274526930996</v>
      </c>
      <c r="J4" s="4">
        <v>0.517217287551472</v>
      </c>
      <c r="K4">
        <v>0.54086870656520003</v>
      </c>
      <c r="M4">
        <v>5.6567033257232897E-2</v>
      </c>
      <c r="N4" s="4">
        <v>5.3141178296956297E-2</v>
      </c>
      <c r="O4">
        <v>5.2456815057516301E-2</v>
      </c>
      <c r="Q4">
        <v>0.53593631514551099</v>
      </c>
      <c r="R4" s="4">
        <v>0.55335979559041504</v>
      </c>
      <c r="S4">
        <v>0.57301397288213596</v>
      </c>
    </row>
    <row r="5" spans="1:19" x14ac:dyDescent="0.2">
      <c r="A5" t="s">
        <v>12</v>
      </c>
      <c r="B5">
        <v>1502</v>
      </c>
      <c r="C5">
        <v>5</v>
      </c>
      <c r="E5" s="5">
        <v>0.101037318487485</v>
      </c>
      <c r="F5" s="4">
        <v>8.4495102999882193E-2</v>
      </c>
      <c r="G5">
        <v>8.4495102999882193E-2</v>
      </c>
      <c r="I5">
        <v>0.524154724101623</v>
      </c>
      <c r="J5" s="4">
        <v>0.63414701700216303</v>
      </c>
      <c r="K5">
        <v>0.63414701700216303</v>
      </c>
      <c r="M5">
        <v>0.524154724101623</v>
      </c>
      <c r="N5" s="4">
        <v>8.1138616923337306E-2</v>
      </c>
      <c r="O5">
        <v>8.1138616923337306E-2</v>
      </c>
      <c r="Q5">
        <v>0.50524105805886399</v>
      </c>
      <c r="R5" s="4">
        <v>0.62636458871425904</v>
      </c>
      <c r="S5">
        <v>0.62636458871425904</v>
      </c>
    </row>
    <row r="6" spans="1:19" x14ac:dyDescent="0.2">
      <c r="A6" t="s">
        <v>13</v>
      </c>
      <c r="B6">
        <v>391</v>
      </c>
      <c r="C6">
        <v>7</v>
      </c>
      <c r="E6" s="5">
        <v>0.193341362757184</v>
      </c>
      <c r="F6" s="4">
        <v>0.14766263971131199</v>
      </c>
      <c r="G6">
        <v>0.202928720136901</v>
      </c>
      <c r="I6">
        <v>0.48043728085876303</v>
      </c>
      <c r="J6" s="4">
        <v>0.48290974896578798</v>
      </c>
      <c r="K6">
        <v>0.177430469591326</v>
      </c>
      <c r="M6">
        <v>0.49043728085876298</v>
      </c>
      <c r="N6" s="4">
        <v>0.18286026555172499</v>
      </c>
      <c r="O6">
        <v>0.24347798964513201</v>
      </c>
      <c r="Q6">
        <v>0.41001560310406898</v>
      </c>
      <c r="R6" s="4">
        <v>0.41355961778529099</v>
      </c>
      <c r="S6">
        <v>2.3601519355579598E-2</v>
      </c>
    </row>
    <row r="7" spans="1:19" x14ac:dyDescent="0.2">
      <c r="A7" t="s">
        <v>14</v>
      </c>
      <c r="B7">
        <v>4897</v>
      </c>
      <c r="C7">
        <v>11</v>
      </c>
      <c r="E7">
        <v>0.11658773417094</v>
      </c>
      <c r="F7" s="4">
        <v>0.10458684367288</v>
      </c>
      <c r="G7">
        <v>0.10458684367288</v>
      </c>
      <c r="I7" s="4">
        <v>0.30158466572772902</v>
      </c>
      <c r="J7">
        <v>-1.54021673322986E-2</v>
      </c>
      <c r="K7">
        <v>-1.54021673322986E-2</v>
      </c>
      <c r="M7">
        <v>0.30158466572772902</v>
      </c>
      <c r="N7" s="4">
        <v>0.107142857142857</v>
      </c>
      <c r="O7">
        <v>0.107142857142857</v>
      </c>
      <c r="Q7" s="4">
        <v>0.30701362207143901</v>
      </c>
      <c r="R7">
        <v>-3.7247801345082099E-2</v>
      </c>
      <c r="S7">
        <v>-3.7247801345082099E-2</v>
      </c>
    </row>
    <row r="8" spans="1:19" x14ac:dyDescent="0.2">
      <c r="A8" t="s">
        <v>15</v>
      </c>
      <c r="B8">
        <v>307</v>
      </c>
      <c r="C8">
        <v>6</v>
      </c>
      <c r="E8" s="5">
        <v>4.7020424408479401E-2</v>
      </c>
      <c r="F8" s="4">
        <v>2.0153912886598201E-2</v>
      </c>
      <c r="G8">
        <v>2.0153912886598201E-2</v>
      </c>
      <c r="I8">
        <v>0.88130791676074005</v>
      </c>
      <c r="J8" s="4">
        <v>0.98361873609879402</v>
      </c>
      <c r="K8">
        <v>0.98203220102934496</v>
      </c>
      <c r="M8">
        <v>0.88130791676074005</v>
      </c>
      <c r="N8" s="4">
        <v>2.06562089980818E-2</v>
      </c>
      <c r="O8">
        <v>2.0447771419626701E-2</v>
      </c>
      <c r="Q8">
        <v>0.90945530809714104</v>
      </c>
      <c r="R8" s="4">
        <v>0.98606928634800695</v>
      </c>
      <c r="S8">
        <v>0.98600789335546601</v>
      </c>
    </row>
    <row r="9" spans="1:19" x14ac:dyDescent="0.2">
      <c r="E9" s="5">
        <f>AVERAGE(E4:E8)</f>
        <v>0.10321019941519131</v>
      </c>
      <c r="F9" s="6">
        <f t="shared" ref="F9:G9" si="0">AVERAGE(F4:F8)</f>
        <v>8.2443501811364256E-2</v>
      </c>
      <c r="G9" s="5">
        <f t="shared" si="0"/>
        <v>9.3312909039776737E-2</v>
      </c>
      <c r="H9" s="5"/>
      <c r="I9" s="6">
        <f t="shared" ref="I9" si="1">AVERAGE(I4:I8)</f>
        <v>0.54088946654363301</v>
      </c>
      <c r="J9" s="7">
        <f t="shared" ref="J9:K9" si="2">AVERAGE(J4:J8)</f>
        <v>0.52049812445718369</v>
      </c>
      <c r="K9" s="5">
        <f t="shared" si="2"/>
        <v>0.4638152453711471</v>
      </c>
      <c r="L9" s="5"/>
      <c r="M9" s="5">
        <f t="shared" ref="M9" si="3">AVERAGE(M4:M8)</f>
        <v>0.45081032414121758</v>
      </c>
      <c r="N9" s="6">
        <f t="shared" ref="N9" si="4">AVERAGE(N4:N8)</f>
        <v>8.8987825382591479E-2</v>
      </c>
      <c r="O9" s="5">
        <f t="shared" ref="O9" si="5">AVERAGE(O4:O8)</f>
        <v>0.10093281003769386</v>
      </c>
      <c r="P9" s="5"/>
      <c r="Q9" s="6">
        <f t="shared" ref="Q9" si="6">AVERAGE(Q4:Q8)</f>
        <v>0.53353238129540481</v>
      </c>
      <c r="R9" s="5">
        <f t="shared" ref="R9" si="7">AVERAGE(R4:R8)</f>
        <v>0.50842109741857799</v>
      </c>
      <c r="S9" s="5">
        <f t="shared" ref="S9" si="8">AVERAGE(S4:S8)</f>
        <v>0.43434803459247168</v>
      </c>
    </row>
    <row r="10" spans="1:19" ht="34" x14ac:dyDescent="0.4">
      <c r="G10" s="1" t="s">
        <v>16</v>
      </c>
    </row>
    <row r="11" spans="1:19" x14ac:dyDescent="0.2">
      <c r="A11" t="s">
        <v>1</v>
      </c>
      <c r="B11" t="s">
        <v>2</v>
      </c>
      <c r="C11" t="s">
        <v>3</v>
      </c>
      <c r="F11" t="s">
        <v>4</v>
      </c>
      <c r="J11" t="s">
        <v>5</v>
      </c>
      <c r="O11" t="s">
        <v>6</v>
      </c>
      <c r="R11" t="s">
        <v>7</v>
      </c>
    </row>
    <row r="12" spans="1:19" x14ac:dyDescent="0.2">
      <c r="E12" t="s">
        <v>8</v>
      </c>
      <c r="F12" t="s">
        <v>9</v>
      </c>
      <c r="G12" t="s">
        <v>10</v>
      </c>
      <c r="I12" t="s">
        <v>8</v>
      </c>
      <c r="J12" t="s">
        <v>9</v>
      </c>
      <c r="K12" t="s">
        <v>10</v>
      </c>
      <c r="M12" t="s">
        <v>8</v>
      </c>
      <c r="N12" t="s">
        <v>9</v>
      </c>
      <c r="O12" t="s">
        <v>10</v>
      </c>
      <c r="Q12" s="2" t="s">
        <v>8</v>
      </c>
      <c r="R12" s="2" t="s">
        <v>9</v>
      </c>
      <c r="S12" s="2" t="s">
        <v>10</v>
      </c>
    </row>
    <row r="13" spans="1:19" x14ac:dyDescent="0.2">
      <c r="A13" t="s">
        <v>11</v>
      </c>
      <c r="B13">
        <v>4176</v>
      </c>
      <c r="C13">
        <v>7</v>
      </c>
      <c r="E13">
        <v>5.7862971573451598E-2</v>
      </c>
      <c r="F13" s="4">
        <v>5.3761292985891398E-2</v>
      </c>
      <c r="G13">
        <v>5.9673745087904802E-2</v>
      </c>
      <c r="I13">
        <v>0.52104963159800799</v>
      </c>
      <c r="J13" s="4">
        <v>0.545984711900941</v>
      </c>
      <c r="K13">
        <v>-3.3842037332711299</v>
      </c>
      <c r="M13">
        <v>5.6912091880954301E-2</v>
      </c>
      <c r="N13" s="4">
        <v>5.2946485610606803E-2</v>
      </c>
      <c r="O13">
        <v>5.43806492220281E-2</v>
      </c>
      <c r="Q13">
        <v>0.52697094905314601</v>
      </c>
      <c r="R13" s="4">
        <v>0.55796724055751701</v>
      </c>
      <c r="S13">
        <v>0.53625923743119197</v>
      </c>
    </row>
    <row r="14" spans="1:19" x14ac:dyDescent="0.2">
      <c r="A14" t="s">
        <v>12</v>
      </c>
      <c r="B14">
        <v>1502</v>
      </c>
      <c r="C14">
        <v>5</v>
      </c>
      <c r="E14">
        <v>0.10154237523802</v>
      </c>
      <c r="F14" s="4">
        <v>9.4107093954494306E-2</v>
      </c>
      <c r="G14">
        <v>0.22625079507427201</v>
      </c>
      <c r="I14" s="4">
        <v>0.53920518235564296</v>
      </c>
      <c r="J14">
        <v>0.51862591664825497</v>
      </c>
      <c r="K14">
        <v>-507.71882303332802</v>
      </c>
      <c r="M14">
        <v>9.4220216332376094E-2</v>
      </c>
      <c r="N14" s="4">
        <v>9.2552602366027997E-2</v>
      </c>
      <c r="O14">
        <v>5.07838913355826</v>
      </c>
      <c r="Q14" s="4">
        <v>0.52054801746456003</v>
      </c>
      <c r="R14">
        <v>0.47974793945796201</v>
      </c>
      <c r="S14">
        <v>-127173.339243536</v>
      </c>
    </row>
    <row r="15" spans="1:19" x14ac:dyDescent="0.2">
      <c r="A15" t="s">
        <v>13</v>
      </c>
      <c r="B15">
        <v>391</v>
      </c>
      <c r="C15">
        <v>7</v>
      </c>
      <c r="E15">
        <v>0.177495438391959</v>
      </c>
      <c r="F15" s="4">
        <v>0.118648204214143</v>
      </c>
      <c r="G15">
        <v>0.18735037062731499</v>
      </c>
      <c r="I15">
        <v>0.52004877099864799</v>
      </c>
      <c r="J15" s="4">
        <v>0.57999453305134296</v>
      </c>
      <c r="K15">
        <v>0.50820512726177802</v>
      </c>
      <c r="M15">
        <v>0.206051207507219</v>
      </c>
      <c r="N15" s="4">
        <v>0.175686184844974</v>
      </c>
      <c r="O15">
        <v>3.3339997497032301</v>
      </c>
      <c r="Q15" s="4">
        <v>0.42619201111861399</v>
      </c>
      <c r="R15">
        <v>0.40131171558032502</v>
      </c>
      <c r="S15">
        <v>-2848.34800551641</v>
      </c>
    </row>
    <row r="16" spans="1:19" x14ac:dyDescent="0.2">
      <c r="A16" t="s">
        <v>14</v>
      </c>
      <c r="B16">
        <v>4897</v>
      </c>
      <c r="C16">
        <v>11</v>
      </c>
      <c r="E16">
        <v>9.5690657323454803E-2</v>
      </c>
      <c r="F16" s="4">
        <v>9.2724549446084298E-2</v>
      </c>
      <c r="G16">
        <v>9.6383454540238001E-2</v>
      </c>
      <c r="I16">
        <v>0.31388955649650502</v>
      </c>
      <c r="J16" s="4">
        <v>0.32420922232073701</v>
      </c>
      <c r="K16">
        <v>0.28063623489582901</v>
      </c>
      <c r="M16">
        <v>9.7650056065033297E-2</v>
      </c>
      <c r="N16" s="4">
        <v>9.5685635339985003E-2</v>
      </c>
      <c r="O16">
        <v>10.308238085835001</v>
      </c>
      <c r="Q16" s="4">
        <v>0.31193032407043503</v>
      </c>
      <c r="R16">
        <v>0.31112381080436702</v>
      </c>
      <c r="S16">
        <v>-1908796.4418687001</v>
      </c>
    </row>
    <row r="17" spans="1:19" x14ac:dyDescent="0.2">
      <c r="A17" t="s">
        <v>15</v>
      </c>
      <c r="B17">
        <v>307</v>
      </c>
      <c r="C17">
        <v>6</v>
      </c>
      <c r="E17">
        <v>5.8850542847911698E-2</v>
      </c>
      <c r="F17" s="4">
        <v>7.3673360923744401E-3</v>
      </c>
      <c r="G17">
        <v>2.27731948050942E-2</v>
      </c>
      <c r="I17">
        <v>0.81003366792484799</v>
      </c>
      <c r="J17" s="4">
        <v>0.99642835635331595</v>
      </c>
      <c r="K17">
        <v>0.965552344966225</v>
      </c>
      <c r="M17">
        <v>5.6843502449295799E-2</v>
      </c>
      <c r="N17" s="4">
        <v>1.3922659356458301E-2</v>
      </c>
      <c r="O17">
        <v>3.6325225160569297E-2</v>
      </c>
      <c r="Q17">
        <v>0.83975224008588201</v>
      </c>
      <c r="R17" s="4">
        <v>0.98892367241032297</v>
      </c>
      <c r="S17">
        <v>0.88257974602706502</v>
      </c>
    </row>
    <row r="18" spans="1:19" x14ac:dyDescent="0.2">
      <c r="E18" s="5">
        <f>AVERAGE(E13:E17)</f>
        <v>9.8288397074959427E-2</v>
      </c>
      <c r="F18" s="6">
        <f t="shared" ref="F18" si="9">AVERAGE(F13:F17)</f>
        <v>7.3321695338597476E-2</v>
      </c>
      <c r="G18" s="5">
        <f t="shared" ref="G18" si="10">AVERAGE(G13:G17)</f>
        <v>0.1184863120269648</v>
      </c>
      <c r="H18" s="5"/>
      <c r="I18" s="5">
        <f t="shared" ref="I18" si="11">AVERAGE(I13:I17)</f>
        <v>0.54084536187473042</v>
      </c>
      <c r="J18" s="6">
        <f t="shared" ref="J18" si="12">AVERAGE(J13:J17)</f>
        <v>0.59304854805491836</v>
      </c>
      <c r="K18" s="5">
        <f t="shared" ref="K18" si="13">AVERAGE(K13:K17)</f>
        <v>-101.86972661189506</v>
      </c>
      <c r="L18" s="5"/>
      <c r="M18" s="5">
        <f t="shared" ref="M18" si="14">AVERAGE(M13:M17)</f>
        <v>0.1023354148469757</v>
      </c>
      <c r="N18" s="6">
        <f t="shared" ref="N18" si="15">AVERAGE(N13:N17)</f>
        <v>8.6158713503610415E-2</v>
      </c>
      <c r="O18" s="5">
        <f t="shared" ref="O18" si="16">AVERAGE(O13:O17)</f>
        <v>3.7622665686958179</v>
      </c>
      <c r="P18" s="5"/>
      <c r="Q18" s="5">
        <f t="shared" ref="Q18" si="17">AVERAGE(Q13:Q17)</f>
        <v>0.52507870835852732</v>
      </c>
      <c r="R18" s="6">
        <f t="shared" ref="R18" si="18">AVERAGE(R13:R17)</f>
        <v>0.54781487576209875</v>
      </c>
      <c r="S18" s="5">
        <f t="shared" ref="S18" si="19">AVERAGE(S13:S17)</f>
        <v>-407763.3420557538</v>
      </c>
    </row>
    <row r="19" spans="1:19" ht="34" x14ac:dyDescent="0.4">
      <c r="G19" s="1" t="s">
        <v>17</v>
      </c>
    </row>
    <row r="20" spans="1:19" x14ac:dyDescent="0.2">
      <c r="A20" t="s">
        <v>1</v>
      </c>
      <c r="B20" t="s">
        <v>2</v>
      </c>
      <c r="C20" t="s">
        <v>3</v>
      </c>
      <c r="F20" t="s">
        <v>4</v>
      </c>
      <c r="J20" t="s">
        <v>5</v>
      </c>
      <c r="O20" t="s">
        <v>6</v>
      </c>
      <c r="R20" t="s">
        <v>7</v>
      </c>
    </row>
    <row r="21" spans="1:19" x14ac:dyDescent="0.2">
      <c r="E21" t="s">
        <v>8</v>
      </c>
      <c r="F21" t="s">
        <v>9</v>
      </c>
      <c r="G21" t="s">
        <v>10</v>
      </c>
      <c r="I21" t="s">
        <v>8</v>
      </c>
      <c r="J21" t="s">
        <v>9</v>
      </c>
      <c r="K21" t="s">
        <v>10</v>
      </c>
      <c r="M21" t="s">
        <v>8</v>
      </c>
      <c r="N21" t="s">
        <v>9</v>
      </c>
      <c r="O21" t="s">
        <v>10</v>
      </c>
      <c r="Q21" s="2" t="s">
        <v>8</v>
      </c>
      <c r="R21" s="2" t="s">
        <v>9</v>
      </c>
      <c r="S21" s="2" t="s">
        <v>10</v>
      </c>
    </row>
    <row r="22" spans="1:19" x14ac:dyDescent="0.2">
      <c r="A22" t="s">
        <v>11</v>
      </c>
      <c r="B22">
        <v>4176</v>
      </c>
      <c r="C22">
        <v>7</v>
      </c>
      <c r="E22">
        <v>5.9037163940816297E-2</v>
      </c>
      <c r="F22" s="4">
        <v>5.2983874096568101E-2</v>
      </c>
      <c r="G22">
        <v>0.73221994678913704</v>
      </c>
      <c r="I22">
        <v>0.50321233075070704</v>
      </c>
      <c r="J22" s="4">
        <v>0.55177692996415195</v>
      </c>
      <c r="K22">
        <v>-24071.036936287899</v>
      </c>
      <c r="M22">
        <v>5.8254085159011697E-2</v>
      </c>
      <c r="N22" s="4">
        <v>5.2791589462564202E-2</v>
      </c>
      <c r="O22">
        <v>1.8710141750421301</v>
      </c>
      <c r="Q22">
        <v>0.50663592716328398</v>
      </c>
      <c r="R22" s="4">
        <v>0.56284372390919502</v>
      </c>
      <c r="S22">
        <v>-77035.698731945202</v>
      </c>
    </row>
    <row r="23" spans="1:19" x14ac:dyDescent="0.2">
      <c r="A23" t="s">
        <v>12</v>
      </c>
      <c r="B23">
        <v>1502</v>
      </c>
      <c r="C23">
        <v>5</v>
      </c>
      <c r="E23">
        <v>9.5892858461266994E-2</v>
      </c>
      <c r="F23" s="4">
        <v>8.4779202239052998E-2</v>
      </c>
      <c r="G23">
        <v>1.8023455513589901</v>
      </c>
      <c r="I23">
        <v>0.58101301516835002</v>
      </c>
      <c r="J23" s="4">
        <v>0.58345671827877899</v>
      </c>
      <c r="K23">
        <v>-51472.628417024898</v>
      </c>
      <c r="M23">
        <v>8.9921351139456498E-2</v>
      </c>
      <c r="N23" s="4">
        <v>8.9644484040512507E-2</v>
      </c>
      <c r="O23">
        <v>2.9536540277163801</v>
      </c>
      <c r="Q23" s="4">
        <v>0.55803051643693102</v>
      </c>
      <c r="R23">
        <v>0.44673238858841502</v>
      </c>
      <c r="S23">
        <v>-83446.137057411499</v>
      </c>
    </row>
    <row r="24" spans="1:19" x14ac:dyDescent="0.2">
      <c r="A24" t="s">
        <v>13</v>
      </c>
      <c r="B24">
        <v>391</v>
      </c>
      <c r="C24">
        <v>7</v>
      </c>
      <c r="E24">
        <v>0.17909373344227</v>
      </c>
      <c r="F24" s="4">
        <v>0.17294444330197301</v>
      </c>
      <c r="G24">
        <v>0.39640511313320997</v>
      </c>
      <c r="I24">
        <v>0.54633607973268705</v>
      </c>
      <c r="J24" s="4">
        <v>0.59021864908024102</v>
      </c>
      <c r="K24">
        <v>-92.995860095202801</v>
      </c>
      <c r="M24">
        <v>0.199379991828459</v>
      </c>
      <c r="N24" s="4">
        <v>0.15005793025472999</v>
      </c>
      <c r="O24">
        <v>5.5327424196359702</v>
      </c>
      <c r="Q24" s="4">
        <v>0.43636342866390498</v>
      </c>
      <c r="R24">
        <v>-8.4537226842504601E-2</v>
      </c>
      <c r="S24">
        <v>-6583.48865591099</v>
      </c>
    </row>
    <row r="25" spans="1:19" x14ac:dyDescent="0.2">
      <c r="A25" t="s">
        <v>14</v>
      </c>
      <c r="B25">
        <v>4897</v>
      </c>
      <c r="C25">
        <v>11</v>
      </c>
      <c r="E25">
        <v>9.40078574035174E-2</v>
      </c>
      <c r="F25" s="4">
        <v>8.7279205339188495E-2</v>
      </c>
      <c r="G25">
        <v>0.10458684367288</v>
      </c>
      <c r="I25" s="4">
        <v>0.33141792517538898</v>
      </c>
      <c r="J25">
        <v>0.27017113317621899</v>
      </c>
      <c r="K25">
        <v>-1.54021673322986E-2</v>
      </c>
      <c r="M25">
        <v>9.6918915395163605E-2</v>
      </c>
      <c r="N25" s="4">
        <v>9.1493360071884799E-2</v>
      </c>
      <c r="O25">
        <v>0.107142857142857</v>
      </c>
      <c r="Q25">
        <v>0.31687312997271899</v>
      </c>
      <c r="R25" s="4">
        <v>0.35193171569377102</v>
      </c>
      <c r="S25">
        <v>-3.7247801345082099E-2</v>
      </c>
    </row>
    <row r="26" spans="1:19" x14ac:dyDescent="0.2">
      <c r="A26" t="s">
        <v>15</v>
      </c>
      <c r="B26">
        <v>307</v>
      </c>
      <c r="C26">
        <v>6</v>
      </c>
      <c r="E26">
        <v>6.7121600695407901E-2</v>
      </c>
      <c r="F26" s="4">
        <v>9.5975992216683695E-3</v>
      </c>
      <c r="G26">
        <v>6.9895011550716896E-2</v>
      </c>
      <c r="I26">
        <v>0.75615012664320602</v>
      </c>
      <c r="J26" s="4">
        <v>0.99142128374452798</v>
      </c>
      <c r="K26">
        <v>-0.63425977151785995</v>
      </c>
      <c r="M26">
        <v>7.2324356339505805E-2</v>
      </c>
      <c r="N26" s="4">
        <v>1.7982685109058798E-2</v>
      </c>
      <c r="O26">
        <v>0.163189517515063</v>
      </c>
      <c r="Q26">
        <v>0.74115712290518299</v>
      </c>
      <c r="R26" s="4">
        <v>0.98419103406907504</v>
      </c>
      <c r="S26">
        <v>-3.8598274316974499</v>
      </c>
    </row>
    <row r="27" spans="1:19" x14ac:dyDescent="0.2">
      <c r="E27" s="5">
        <f>AVERAGE(E22:E26)</f>
        <v>9.9030642788655726E-2</v>
      </c>
      <c r="F27" s="5">
        <f t="shared" ref="F27" si="20">AVERAGE(F22:F26)</f>
        <v>8.1516864839690201E-2</v>
      </c>
      <c r="G27" s="5">
        <f t="shared" ref="G27" si="21">AVERAGE(G22:G26)</f>
        <v>0.62109049330098676</v>
      </c>
      <c r="H27" s="5"/>
      <c r="I27" s="5">
        <f t="shared" ref="I27" si="22">AVERAGE(I22:I26)</f>
        <v>0.54362589549406781</v>
      </c>
      <c r="J27" s="6">
        <f t="shared" ref="J27" si="23">AVERAGE(J22:J26)</f>
        <v>0.59740894284878387</v>
      </c>
      <c r="K27" s="5">
        <f t="shared" ref="K27" si="24">AVERAGE(K22:K26)</f>
        <v>-15127.462175069371</v>
      </c>
      <c r="L27" s="5"/>
      <c r="M27" s="5">
        <f t="shared" ref="M27" si="25">AVERAGE(M22:M26)</f>
        <v>0.10335973997231933</v>
      </c>
      <c r="N27" s="6">
        <f t="shared" ref="N27" si="26">AVERAGE(N22:N26)</f>
        <v>8.0394009787750062E-2</v>
      </c>
      <c r="O27" s="5">
        <f t="shared" ref="O27" si="27">AVERAGE(O22:O26)</f>
        <v>2.1255485994104801</v>
      </c>
      <c r="P27" s="5"/>
      <c r="Q27" s="6">
        <f t="shared" ref="Q27" si="28">AVERAGE(Q22:Q26)</f>
        <v>0.51181202502840439</v>
      </c>
      <c r="R27" s="5">
        <f t="shared" ref="R27" si="29">AVERAGE(R22:R26)</f>
        <v>0.45223232708359029</v>
      </c>
      <c r="S27" s="5">
        <f t="shared" ref="S27" si="30">AVERAGE(S22:S26)</f>
        <v>-33413.844304100152</v>
      </c>
    </row>
    <row r="28" spans="1:19" ht="34" x14ac:dyDescent="0.4">
      <c r="G28" s="1" t="s">
        <v>18</v>
      </c>
    </row>
    <row r="29" spans="1:19" x14ac:dyDescent="0.2">
      <c r="A29" t="s">
        <v>1</v>
      </c>
      <c r="B29" t="s">
        <v>2</v>
      </c>
      <c r="C29" t="s">
        <v>3</v>
      </c>
      <c r="F29" t="s">
        <v>4</v>
      </c>
      <c r="J29" t="s">
        <v>5</v>
      </c>
      <c r="O29" t="s">
        <v>6</v>
      </c>
      <c r="R29" t="s">
        <v>7</v>
      </c>
    </row>
    <row r="30" spans="1:19" x14ac:dyDescent="0.2">
      <c r="E30" t="s">
        <v>8</v>
      </c>
      <c r="F30" t="s">
        <v>9</v>
      </c>
      <c r="G30" t="s">
        <v>10</v>
      </c>
      <c r="I30" t="s">
        <v>8</v>
      </c>
      <c r="J30" t="s">
        <v>9</v>
      </c>
      <c r="K30" t="s">
        <v>10</v>
      </c>
      <c r="M30" t="s">
        <v>8</v>
      </c>
      <c r="N30" t="s">
        <v>9</v>
      </c>
      <c r="O30" t="s">
        <v>10</v>
      </c>
      <c r="Q30" s="2" t="s">
        <v>8</v>
      </c>
      <c r="R30" s="2" t="s">
        <v>9</v>
      </c>
      <c r="S30" s="2" t="s">
        <v>10</v>
      </c>
    </row>
    <row r="31" spans="1:19" x14ac:dyDescent="0.2">
      <c r="A31" t="s">
        <v>11</v>
      </c>
      <c r="B31">
        <v>4176</v>
      </c>
      <c r="C31">
        <v>7</v>
      </c>
      <c r="E31" s="4">
        <v>5.5677894035133402E-2</v>
      </c>
      <c r="F31" s="4">
        <v>5.5677894035133402E-2</v>
      </c>
      <c r="G31">
        <v>1.05613149218841</v>
      </c>
      <c r="I31" s="4">
        <v>0.53682563121722005</v>
      </c>
      <c r="J31" s="4">
        <v>0.53682563121722005</v>
      </c>
      <c r="K31">
        <v>-247886.220299423</v>
      </c>
      <c r="M31" s="4">
        <v>5.5396652010914801E-2</v>
      </c>
      <c r="N31" s="4">
        <v>5.5396652010914801E-2</v>
      </c>
      <c r="O31">
        <v>5.4419949314154399E-2</v>
      </c>
      <c r="Q31">
        <v>0.53164886071238504</v>
      </c>
      <c r="R31">
        <v>0.53164886071238504</v>
      </c>
      <c r="S31" s="4">
        <v>0.53384216978646504</v>
      </c>
    </row>
    <row r="32" spans="1:19" x14ac:dyDescent="0.2">
      <c r="A32" t="s">
        <v>12</v>
      </c>
      <c r="B32">
        <v>1502</v>
      </c>
      <c r="C32">
        <v>5</v>
      </c>
      <c r="E32">
        <v>9.1053706873821305E-2</v>
      </c>
      <c r="F32" s="4">
        <v>7.4667012066993194E-2</v>
      </c>
      <c r="G32">
        <v>22.5013397143417</v>
      </c>
      <c r="I32">
        <v>0.61968044936337296</v>
      </c>
      <c r="J32" s="4">
        <v>0.64966064985911898</v>
      </c>
      <c r="K32">
        <v>-653850.07640073495</v>
      </c>
      <c r="M32">
        <v>8.7356816022082603E-2</v>
      </c>
      <c r="N32" s="4">
        <v>8.2845363568879199E-2</v>
      </c>
      <c r="O32">
        <v>14.759414407775999</v>
      </c>
      <c r="Q32" s="4">
        <v>0.58070735044671196</v>
      </c>
      <c r="R32">
        <v>0.54379340193826697</v>
      </c>
      <c r="S32">
        <v>-548921.14728737005</v>
      </c>
    </row>
    <row r="33" spans="1:19" x14ac:dyDescent="0.2">
      <c r="A33" t="s">
        <v>13</v>
      </c>
      <c r="B33">
        <v>391</v>
      </c>
      <c r="C33">
        <v>7</v>
      </c>
      <c r="E33">
        <v>0.152371433009445</v>
      </c>
      <c r="F33" s="4">
        <v>0.14776473056802</v>
      </c>
      <c r="G33">
        <v>4.0873505706208801</v>
      </c>
      <c r="I33">
        <v>0.59294346851203805</v>
      </c>
      <c r="J33" s="4">
        <v>0.62486485348800003</v>
      </c>
      <c r="K33">
        <v>-6486.7985189335404</v>
      </c>
      <c r="M33">
        <v>0.187210023967568</v>
      </c>
      <c r="N33" s="4">
        <v>0.148684981352463</v>
      </c>
      <c r="O33">
        <v>5.10913280881348</v>
      </c>
      <c r="Q33" s="4">
        <v>0.47470613774056097</v>
      </c>
      <c r="R33">
        <v>0.42592310766000002</v>
      </c>
      <c r="S33">
        <v>-4540.891686256</v>
      </c>
    </row>
    <row r="34" spans="1:19" x14ac:dyDescent="0.2">
      <c r="A34" t="s">
        <v>14</v>
      </c>
      <c r="B34">
        <v>4897</v>
      </c>
      <c r="C34">
        <v>11</v>
      </c>
      <c r="E34">
        <v>9.2556758372483602E-2</v>
      </c>
      <c r="F34" s="4">
        <v>9.2437537034513503E-2</v>
      </c>
      <c r="G34">
        <v>1.0931811380654699</v>
      </c>
      <c r="I34">
        <v>0.34986978501082899</v>
      </c>
      <c r="J34" s="4">
        <v>0.34915864885319398</v>
      </c>
      <c r="K34">
        <v>-177937.94956473101</v>
      </c>
      <c r="M34">
        <v>9.6353055252005604E-2</v>
      </c>
      <c r="N34" s="4">
        <v>9.6097640261895503E-2</v>
      </c>
      <c r="O34">
        <v>4.0655309842977303</v>
      </c>
      <c r="Q34">
        <v>0.31642269260918898</v>
      </c>
      <c r="R34" s="4">
        <v>0.32066000172088699</v>
      </c>
      <c r="S34">
        <v>-704191.75357026805</v>
      </c>
    </row>
    <row r="35" spans="1:19" x14ac:dyDescent="0.2">
      <c r="A35" t="s">
        <v>15</v>
      </c>
      <c r="B35">
        <v>307</v>
      </c>
      <c r="C35">
        <v>6</v>
      </c>
      <c r="E35">
        <v>6.7328914211905705E-2</v>
      </c>
      <c r="F35" s="4">
        <v>9.8208784224020004E-3</v>
      </c>
      <c r="G35">
        <v>0.33531583499162898</v>
      </c>
      <c r="I35">
        <v>0.75776786809946906</v>
      </c>
      <c r="J35" s="4">
        <v>0.98214875814439995</v>
      </c>
      <c r="K35">
        <v>-207.20253683766501</v>
      </c>
      <c r="M35">
        <v>6.7560557329282706E-2</v>
      </c>
      <c r="N35" s="4">
        <v>2.8884903968072001E-2</v>
      </c>
      <c r="O35">
        <v>1.6019610837345699</v>
      </c>
      <c r="Q35">
        <v>0.77578100077152201</v>
      </c>
      <c r="R35" s="4">
        <v>0.98323247299600003</v>
      </c>
      <c r="S35">
        <v>-526.12058384878196</v>
      </c>
    </row>
    <row r="36" spans="1:19" x14ac:dyDescent="0.2">
      <c r="E36" s="5">
        <f>AVERAGE(E31:E35)</f>
        <v>9.1797741300557803E-2</v>
      </c>
      <c r="F36" s="6">
        <f t="shared" ref="F36" si="31">AVERAGE(F31:F35)</f>
        <v>7.6073610425412413E-2</v>
      </c>
      <c r="G36" s="5">
        <f t="shared" ref="G36" si="32">AVERAGE(G31:G35)</f>
        <v>5.8146637500416185</v>
      </c>
      <c r="H36" s="5"/>
      <c r="I36" s="5">
        <f t="shared" ref="I36" si="33">AVERAGE(I31:I35)</f>
        <v>0.57141744044058584</v>
      </c>
      <c r="J36" s="6">
        <f t="shared" ref="J36" si="34">AVERAGE(J31:J35)</f>
        <v>0.62853170831238658</v>
      </c>
      <c r="K36" s="5">
        <f t="shared" ref="K36" si="35">AVERAGE(K31:K35)</f>
        <v>-217273.64946413203</v>
      </c>
      <c r="L36" s="5"/>
      <c r="M36" s="5">
        <f t="shared" ref="M36" si="36">AVERAGE(M31:M35)</f>
        <v>9.8775420916370746E-2</v>
      </c>
      <c r="N36" s="6">
        <f t="shared" ref="N36" si="37">AVERAGE(N31:N35)</f>
        <v>8.2381908232444886E-2</v>
      </c>
      <c r="O36" s="5">
        <f t="shared" ref="O36" si="38">AVERAGE(O31:O35)</f>
        <v>5.1180918467871859</v>
      </c>
      <c r="P36" s="5"/>
      <c r="Q36" s="5">
        <f t="shared" ref="Q36" si="39">AVERAGE(Q31:Q35)</f>
        <v>0.53585320845607376</v>
      </c>
      <c r="R36" s="6">
        <f t="shared" ref="R36" si="40">AVERAGE(R31:R35)</f>
        <v>0.56105156900550779</v>
      </c>
      <c r="S36" s="5">
        <f t="shared" ref="S36" si="41">AVERAGE(S31:S35)</f>
        <v>-251635.87585711465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41BE-F5CF-EA42-BB62-74DA0CE45BF9}">
  <dimension ref="A1:I14"/>
  <sheetViews>
    <sheetView tabSelected="1" workbookViewId="0">
      <selection activeCell="P28" sqref="P28"/>
    </sheetView>
  </sheetViews>
  <sheetFormatPr baseColWidth="10" defaultRowHeight="16" x14ac:dyDescent="0.2"/>
  <cols>
    <col min="2" max="2" width="11.33203125" customWidth="1"/>
    <col min="3" max="7" width="11" bestFit="1" customWidth="1"/>
    <col min="8" max="8" width="11.33203125" bestFit="1" customWidth="1"/>
    <col min="9" max="9" width="11" bestFit="1" customWidth="1"/>
  </cols>
  <sheetData>
    <row r="1" spans="1:9" x14ac:dyDescent="0.2">
      <c r="A1" s="10" t="s">
        <v>19</v>
      </c>
      <c r="B1" s="8" t="s">
        <v>20</v>
      </c>
      <c r="C1" s="8"/>
      <c r="D1" s="8"/>
      <c r="E1" s="9" t="s">
        <v>25</v>
      </c>
      <c r="F1" s="8" t="s">
        <v>24</v>
      </c>
      <c r="G1" s="8"/>
      <c r="H1" s="8"/>
      <c r="I1" s="9" t="s">
        <v>25</v>
      </c>
    </row>
    <row r="2" spans="1:9" x14ac:dyDescent="0.2">
      <c r="A2" s="10"/>
      <c r="B2" t="s">
        <v>21</v>
      </c>
      <c r="C2" t="s">
        <v>22</v>
      </c>
      <c r="D2" t="s">
        <v>23</v>
      </c>
      <c r="E2" s="9"/>
      <c r="F2" t="s">
        <v>21</v>
      </c>
      <c r="G2" t="s">
        <v>22</v>
      </c>
      <c r="H2" t="s">
        <v>23</v>
      </c>
      <c r="I2" s="9"/>
    </row>
    <row r="3" spans="1:9" x14ac:dyDescent="0.2">
      <c r="A3">
        <v>1</v>
      </c>
      <c r="B3" s="11">
        <v>0.10321019941519131</v>
      </c>
      <c r="C3" s="12">
        <v>8.2443501811364256E-2</v>
      </c>
      <c r="D3" s="11">
        <v>9.3312909039776737E-2</v>
      </c>
      <c r="E3" s="11">
        <f>SUM(B3,-C3)</f>
        <v>2.0766697603827058E-2</v>
      </c>
      <c r="F3" s="12">
        <v>0.54088946654363301</v>
      </c>
      <c r="G3" s="13">
        <v>0.52049812445718369</v>
      </c>
      <c r="H3" s="11">
        <v>0.4638152453711471</v>
      </c>
      <c r="I3" s="11">
        <f>SUM(G3,-F3)</f>
        <v>-2.0391342086449327E-2</v>
      </c>
    </row>
    <row r="4" spans="1:9" x14ac:dyDescent="0.2">
      <c r="A4">
        <v>2</v>
      </c>
      <c r="B4" s="11">
        <v>9.8288397074959427E-2</v>
      </c>
      <c r="C4" s="12">
        <v>7.3321695338597476E-2</v>
      </c>
      <c r="D4" s="11">
        <v>0.1184863120269648</v>
      </c>
      <c r="E4" s="11">
        <f t="shared" ref="E4:E6" si="0">SUM(B4,-C4)</f>
        <v>2.4966701736361951E-2</v>
      </c>
      <c r="F4" s="11">
        <v>0.54084536187473042</v>
      </c>
      <c r="G4" s="12">
        <v>0.59304854805491836</v>
      </c>
      <c r="H4" s="11">
        <v>-101.86972661189506</v>
      </c>
      <c r="I4" s="11">
        <f t="shared" ref="I4:I6" si="1">SUM(G4,-F4)</f>
        <v>5.2203186180187933E-2</v>
      </c>
    </row>
    <row r="5" spans="1:9" x14ac:dyDescent="0.2">
      <c r="A5">
        <v>3</v>
      </c>
      <c r="B5" s="11">
        <v>9.9030642788655726E-2</v>
      </c>
      <c r="C5" s="12">
        <v>8.1516864839690201E-2</v>
      </c>
      <c r="D5" s="11">
        <v>0.62109049330098676</v>
      </c>
      <c r="E5" s="11">
        <f t="shared" si="0"/>
        <v>1.7513777948965525E-2</v>
      </c>
      <c r="F5" s="11">
        <v>0.54362589549406781</v>
      </c>
      <c r="G5" s="12">
        <v>0.59740894284878387</v>
      </c>
      <c r="H5" s="11">
        <v>-15127.462175069371</v>
      </c>
      <c r="I5" s="11">
        <f t="shared" si="1"/>
        <v>5.3783047354716063E-2</v>
      </c>
    </row>
    <row r="6" spans="1:9" x14ac:dyDescent="0.2">
      <c r="A6">
        <v>4</v>
      </c>
      <c r="B6" s="11">
        <v>9.1797741300557803E-2</v>
      </c>
      <c r="C6" s="12">
        <v>7.6073610425412413E-2</v>
      </c>
      <c r="D6" s="11">
        <v>5.8146637500416185</v>
      </c>
      <c r="E6" s="11">
        <f t="shared" si="0"/>
        <v>1.572413087514539E-2</v>
      </c>
      <c r="F6" s="11">
        <v>0.57141744044058584</v>
      </c>
      <c r="G6" s="12">
        <v>0.62853170831238658</v>
      </c>
      <c r="H6" s="11">
        <v>-217273.64946413203</v>
      </c>
      <c r="I6" s="11">
        <f t="shared" si="1"/>
        <v>5.7114267871800739E-2</v>
      </c>
    </row>
    <row r="7" spans="1:9" x14ac:dyDescent="0.2">
      <c r="B7" s="11"/>
      <c r="C7" s="11"/>
      <c r="D7" s="11"/>
      <c r="E7" s="11"/>
      <c r="F7" s="11"/>
      <c r="G7" s="11"/>
      <c r="H7" s="11"/>
      <c r="I7" s="11"/>
    </row>
    <row r="8" spans="1:9" x14ac:dyDescent="0.2">
      <c r="B8" s="11"/>
      <c r="C8" s="11"/>
      <c r="D8" s="11"/>
      <c r="E8" s="11"/>
      <c r="F8" s="11"/>
      <c r="G8" s="11"/>
      <c r="H8" s="11"/>
      <c r="I8" s="11"/>
    </row>
    <row r="9" spans="1:9" x14ac:dyDescent="0.2">
      <c r="A9" s="10" t="s">
        <v>19</v>
      </c>
      <c r="B9" s="14" t="s">
        <v>27</v>
      </c>
      <c r="C9" s="14"/>
      <c r="D9" s="14"/>
      <c r="E9" s="15" t="s">
        <v>25</v>
      </c>
      <c r="F9" s="14" t="s">
        <v>26</v>
      </c>
      <c r="G9" s="14"/>
      <c r="H9" s="14"/>
      <c r="I9" s="15" t="s">
        <v>25</v>
      </c>
    </row>
    <row r="10" spans="1:9" x14ac:dyDescent="0.2">
      <c r="A10" s="10"/>
      <c r="B10" s="11" t="s">
        <v>21</v>
      </c>
      <c r="C10" s="11" t="s">
        <v>22</v>
      </c>
      <c r="D10" s="11" t="s">
        <v>23</v>
      </c>
      <c r="E10" s="15"/>
      <c r="F10" s="11" t="s">
        <v>21</v>
      </c>
      <c r="G10" s="11" t="s">
        <v>22</v>
      </c>
      <c r="H10" s="11" t="s">
        <v>23</v>
      </c>
      <c r="I10" s="15"/>
    </row>
    <row r="11" spans="1:9" x14ac:dyDescent="0.2">
      <c r="A11">
        <v>1</v>
      </c>
      <c r="B11" s="11">
        <v>0.45081032414121758</v>
      </c>
      <c r="C11" s="12">
        <v>8.8987825382591479E-2</v>
      </c>
      <c r="D11" s="11">
        <v>0.10093281003769386</v>
      </c>
      <c r="E11" s="11">
        <f>SUM(B11,-C11)</f>
        <v>0.3618224987586261</v>
      </c>
      <c r="F11" s="12">
        <v>0.53353238129540481</v>
      </c>
      <c r="G11" s="11">
        <v>0.50842109741857799</v>
      </c>
      <c r="H11" s="11">
        <v>0.43434803459247168</v>
      </c>
      <c r="I11" s="11">
        <f>SUM(G11,-F11)</f>
        <v>-2.5111283876826818E-2</v>
      </c>
    </row>
    <row r="12" spans="1:9" x14ac:dyDescent="0.2">
      <c r="A12">
        <v>2</v>
      </c>
      <c r="B12" s="11">
        <v>0.1023354148469757</v>
      </c>
      <c r="C12" s="12">
        <v>8.6158713503610415E-2</v>
      </c>
      <c r="D12" s="11">
        <v>3.7622665686958179</v>
      </c>
      <c r="E12" s="11">
        <f t="shared" ref="E12:E14" si="2">SUM(B12,-C12)</f>
        <v>1.6176701343365282E-2</v>
      </c>
      <c r="F12" s="11">
        <v>0.52507870835852732</v>
      </c>
      <c r="G12" s="12">
        <v>0.54781487576209875</v>
      </c>
      <c r="H12" s="11">
        <v>-407763.3420557538</v>
      </c>
      <c r="I12" s="11">
        <f t="shared" ref="I12:I14" si="3">SUM(G12,-F12)</f>
        <v>2.2736167403571428E-2</v>
      </c>
    </row>
    <row r="13" spans="1:9" x14ac:dyDescent="0.2">
      <c r="A13">
        <v>3</v>
      </c>
      <c r="B13" s="11">
        <v>0.10335973997231933</v>
      </c>
      <c r="C13" s="12">
        <v>8.0394009787750062E-2</v>
      </c>
      <c r="D13" s="11">
        <v>2.1255485994104801</v>
      </c>
      <c r="E13" s="11">
        <f t="shared" si="2"/>
        <v>2.2965730184569266E-2</v>
      </c>
      <c r="F13" s="12">
        <v>0.51181202502840439</v>
      </c>
      <c r="G13" s="11">
        <v>0.45223232708359029</v>
      </c>
      <c r="H13" s="11">
        <v>-33413.844304100152</v>
      </c>
      <c r="I13" s="11">
        <f t="shared" si="3"/>
        <v>-5.9579697944814103E-2</v>
      </c>
    </row>
    <row r="14" spans="1:9" x14ac:dyDescent="0.2">
      <c r="A14">
        <v>4</v>
      </c>
      <c r="B14" s="11">
        <v>9.8775420916370746E-2</v>
      </c>
      <c r="C14" s="12">
        <v>8.2381908232444886E-2</v>
      </c>
      <c r="D14" s="11">
        <v>5.1180918467871859</v>
      </c>
      <c r="E14" s="11">
        <f t="shared" si="2"/>
        <v>1.6393512683925859E-2</v>
      </c>
      <c r="F14" s="11">
        <v>0.53585320845607376</v>
      </c>
      <c r="G14" s="12">
        <v>0.56105156900550779</v>
      </c>
      <c r="H14" s="11">
        <v>-251635.87585711465</v>
      </c>
      <c r="I14" s="11">
        <f t="shared" si="3"/>
        <v>2.5198360549434029E-2</v>
      </c>
    </row>
  </sheetData>
  <mergeCells count="10">
    <mergeCell ref="A1:A2"/>
    <mergeCell ref="A9:A10"/>
    <mergeCell ref="B1:D1"/>
    <mergeCell ref="F1:H1"/>
    <mergeCell ref="E1:E2"/>
    <mergeCell ref="I1:I2"/>
    <mergeCell ref="B9:D9"/>
    <mergeCell ref="E9:E10"/>
    <mergeCell ref="F9:H9"/>
    <mergeCell ref="I9:I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turetta</dc:creator>
  <cp:lastModifiedBy>marco turetta</cp:lastModifiedBy>
  <dcterms:created xsi:type="dcterms:W3CDTF">2023-03-30T18:46:05Z</dcterms:created>
  <dcterms:modified xsi:type="dcterms:W3CDTF">2023-04-03T12:58:33Z</dcterms:modified>
</cp:coreProperties>
</file>