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/>
  <mc:AlternateContent xmlns:mc="http://schemas.openxmlformats.org/markup-compatibility/2006">
    <mc:Choice Requires="x15">
      <x15ac:absPath xmlns:x15ac="http://schemas.microsoft.com/office/spreadsheetml/2010/11/ac" url="C:\Users\c.spanachis\PycharmProjects\REN\src\ren_scraper\utils\"/>
    </mc:Choice>
  </mc:AlternateContent>
  <xr:revisionPtr revIDLastSave="0" documentId="13_ncr:1_{B2D80311-ED94-46A7-A16A-74116EE50F6A}" xr6:coauthVersionLast="45" xr6:coauthVersionMax="45" xr10:uidLastSave="{00000000-0000-0000-0000-000000000000}"/>
  <bookViews>
    <workbookView xWindow="3855" yWindow="3855" windowWidth="21600" windowHeight="11385" activeTab="1" xr2:uid="{00000000-000D-0000-FFFF-FFFF00000000}"/>
  </bookViews>
  <sheets>
    <sheet name="Scraper Request Template" sheetId="1" r:id="rId1"/>
    <sheet name="Details for the Data scraped" sheetId="3" r:id="rId2"/>
    <sheet name="Allowed Fields" sheetId="5" r:id="rId3"/>
  </sheets>
  <definedNames>
    <definedName name="ExternalData_2" localSheetId="2" hidden="1">'Allowed Fields'!$A$3:$B$255</definedName>
    <definedName name="_xlnm.Print_Area" localSheetId="1">'Details for the Data scraped'!$A$1:$Y$18</definedName>
    <definedName name="_xlnm.Print_Area" localSheetId="0">'Scraper Request Template'!$A$1:$P$48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3" l="1"/>
  <c r="I13" i="3"/>
  <c r="I14" i="3"/>
  <c r="J12" i="3"/>
  <c r="J13" i="3"/>
  <c r="J14" i="3"/>
  <c r="I15" i="3"/>
  <c r="J15" i="3"/>
  <c r="I16" i="3"/>
  <c r="J16" i="3"/>
  <c r="I17" i="3"/>
  <c r="J17" i="3"/>
  <c r="I8" i="3" l="1"/>
  <c r="J8" i="3"/>
  <c r="I9" i="3"/>
  <c r="J9" i="3"/>
  <c r="I10" i="3"/>
  <c r="J10" i="3"/>
  <c r="I7" i="3"/>
  <c r="J7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J11" i="3" l="1"/>
  <c r="J18" i="3"/>
  <c r="I11" i="3"/>
  <c r="I18" i="3"/>
  <c r="BG80" i="5"/>
  <c r="BG79" i="5"/>
  <c r="BG78" i="5"/>
  <c r="BG77" i="5"/>
  <c r="BG76" i="5"/>
  <c r="BG75" i="5"/>
  <c r="BG74" i="5"/>
  <c r="BG73" i="5"/>
  <c r="BG72" i="5"/>
  <c r="BG71" i="5"/>
  <c r="BG70" i="5"/>
  <c r="BG69" i="5"/>
  <c r="BG68" i="5"/>
  <c r="BG67" i="5"/>
  <c r="BG66" i="5"/>
  <c r="BG65" i="5"/>
  <c r="BG64" i="5"/>
  <c r="BG63" i="5"/>
  <c r="BG62" i="5"/>
  <c r="BG61" i="5"/>
  <c r="BG60" i="5"/>
  <c r="BG59" i="5"/>
  <c r="BG58" i="5"/>
  <c r="BG57" i="5"/>
  <c r="BG56" i="5"/>
  <c r="BG55" i="5"/>
  <c r="BG54" i="5"/>
  <c r="BG53" i="5"/>
  <c r="BG52" i="5"/>
  <c r="BG51" i="5"/>
  <c r="BG50" i="5"/>
  <c r="BG49" i="5"/>
  <c r="BG48" i="5"/>
  <c r="BG47" i="5"/>
  <c r="BG46" i="5"/>
  <c r="BG45" i="5"/>
  <c r="BG44" i="5"/>
  <c r="BG41" i="5"/>
  <c r="BG40" i="5"/>
  <c r="BG39" i="5"/>
  <c r="BG38" i="5"/>
  <c r="BG37" i="5"/>
  <c r="BG36" i="5"/>
  <c r="BG35" i="5"/>
  <c r="BG34" i="5"/>
  <c r="BG33" i="5"/>
  <c r="BG32" i="5"/>
  <c r="BG31" i="5"/>
  <c r="BG30" i="5"/>
  <c r="BG29" i="5"/>
  <c r="BG28" i="5"/>
  <c r="BG27" i="5"/>
  <c r="BG26" i="5"/>
  <c r="BG25" i="5"/>
  <c r="BG24" i="5"/>
  <c r="BG22" i="5"/>
  <c r="BG21" i="5"/>
  <c r="BG20" i="5"/>
  <c r="BG19" i="5"/>
  <c r="BG18" i="5"/>
  <c r="BG17" i="5"/>
  <c r="BG16" i="5"/>
  <c r="BG15" i="5"/>
  <c r="BG14" i="5"/>
  <c r="BG13" i="5"/>
  <c r="BG12" i="5"/>
  <c r="BG11" i="5"/>
  <c r="BG10" i="5"/>
  <c r="BG9" i="5"/>
  <c r="BG8" i="5"/>
  <c r="BG7" i="5"/>
  <c r="BG6" i="5"/>
  <c r="BG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tc={200D8FB6-2CE9-473B-B1C1-FAC01B40D207}</author>
    <author>tc={7FCDE04D-6294-4EE2-809A-C9757799F73D}</author>
  </authors>
  <commentList>
    <comment ref="B33" authorId="0" shapeId="0" xr:uid="{200D8FB6-2CE9-473B-B1C1-FAC01B40D207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you download the data you want on a .csv, .xlsx, .pdf format?</t>
      </text>
    </comment>
    <comment ref="B34" authorId="1" shapeId="0" xr:uid="{7FCDE04D-6294-4EE2-809A-C9757799F73D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urgent is this scrape, with 1 indicating a really urgent scrape and 3 a not so urgent scrape.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tc={9EFB3010-7078-4693-8342-83D562F08A50}</author>
    <author>tc={6F36C2D6-39B0-4A3B-A0AE-3EDCCF8C804D}</author>
  </authors>
  <commentList>
    <comment ref="W6" authorId="0" shapeId="0" xr:uid="{9EFB3010-7078-4693-8342-83D562F08A50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 of trading partner for imports or exports
-&gt; Use region code</t>
      </text>
    </comment>
    <comment ref="X6" authorId="1" shapeId="0" xr:uid="{6F36C2D6-39B0-4A3B-A0AE-3EDCCF8C804D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 file path if existing in shared folder (E:)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tc={C975B664-18BA-4D13-B146-4AD0F4CFD64E}</author>
    <author>tc={CD22D320-4CFE-4454-9862-163F31B90E91}</author>
    <author>tc={E32713A2-0B97-4D22-9F9B-8005DE9E79F0}</author>
    <author>tc={5576C66B-0F6F-4CB6-86A6-F9C235A8009E}</author>
    <author>tc={65C72FD2-BB47-4BB8-8C9A-708805148DA6}</author>
    <author>tc={D2DCB857-C6FA-4C14-A6EC-26E0D9312387}</author>
    <author>tc={5C8868AE-5E7C-492F-A767-CFFF8CCF73E5}</author>
    <author>tc={E1F9C895-8A71-43C0-BD1B-64A9531297D0}</author>
    <author>tc={E452CC90-BFFA-4310-8DCE-53DAA59A10C8}</author>
    <author>tc={324334A2-9E8B-489A-8514-61A4A67579E7}</author>
    <author>tc={36484E4A-0F10-43D0-90ED-F9BE56A0B5E2}</author>
  </authors>
  <commentList>
    <comment ref="S3" authorId="0" shapeId="0" xr:uid="{C975B664-18BA-4D13-B146-4AD0F4CFD64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Forecast only applies to data forecasted by Energy Aspects. Raw data forecasts should still be tagged as 'actual', ie. actual data from source.</t>
      </text>
    </comment>
    <comment ref="U3" authorId="1" shapeId="0" xr:uid="{CD22D320-4CFE-4454-9862-163F31B90E9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Forecast only applies to data forecasted by Energy Aspects. Raw data forecasts should still be tagged as 'actual', ie. actual data from source.</t>
      </text>
    </comment>
    <comment ref="W3" authorId="2" shapeId="0" xr:uid="{E32713A2-0B97-4D22-9F9B-8005DE9E79F0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the data currently available in our Energy Aspects data service?</t>
      </text>
    </comment>
    <comment ref="AK3" authorId="3" shapeId="0" xr:uid="{5576C66B-0F6F-4CB6-86A6-F9C235A8009E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TEXT( ,"yyyy-mm-dd") formula to translate the date into readable format for Shooju.</t>
      </text>
    </comment>
    <comment ref="AQ3" authorId="4" shapeId="0" xr:uid="{65C72FD2-BB47-4BB8-8C9A-708805148DA6}">
      <text>
        <t>[Threaded comment]
Your version of Excel allows you to read this threaded comment; however, any edits to it will get removed if the file is opened in a newer version of Excel. Learn more: https://go.microsoft.com/fwlink/?linkid=870924
Comment:
    Refinitiv RIC code, Bloomberg ticker, or other instrument identifier</t>
      </text>
    </comment>
    <comment ref="AS3" authorId="5" shapeId="0" xr:uid="{D2DCB857-C6FA-4C14-A6EC-26E0D9312387}">
      <text>
        <t>[Threaded comment]
Your version of Excel allows you to read this threaded comment; however, any edits to it will get removed if the file is opened in a newer version of Excel. Learn more: https://go.microsoft.com/fwlink/?linkid=870924
Comment:
    trading partner for imports or exports
Use full country name</t>
      </text>
    </comment>
    <comment ref="AU3" authorId="6" shapeId="0" xr:uid="{5C8868AE-5E7C-492F-A767-CFFF8CCF73E5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 of trading partner for imports or exports
Use region code</t>
      </text>
    </comment>
    <comment ref="AW3" authorId="7" shapeId="0" xr:uid="{E1F9C895-8A71-43C0-BD1B-64A9531297D0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done import/export: country, iso2c, region_gt, region_lt</t>
      </text>
    </comment>
    <comment ref="BA3" authorId="8" shapeId="0" xr:uid="{E452CC90-BFFA-4310-8DCE-53DAA59A10C8}">
      <text>
        <t>[Threaded comment]
Your version of Excel allows you to read this threaded comment; however, any edits to it will get removed if the file is opened in a newer version of Excel. Learn more: https://go.microsoft.com/fwlink/?linkid=870924
Comment:
    Link to underlying data source, if possible.</t>
      </text>
    </comment>
    <comment ref="BC3" authorId="9" shapeId="0" xr:uid="{324334A2-9E8B-489A-8514-61A4A67579E7}">
      <text>
        <t>[Threaded comment]
Your version of Excel allows you to read this threaded comment; however, any edits to it will get removed if the file is opened in a newer version of Excel. Learn more: https://go.microsoft.com/fwlink/?linkid=870924
Comment:
    Bloomberg ticker, Refinitiv RIC code or other source instrument identifier</t>
      </text>
    </comment>
    <comment ref="BV3" authorId="10" shapeId="0" xr:uid="{36484E4A-0F10-43D0-90ED-F9BE56A0B5E2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 to describe model input or other details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B1CB12-1BCC-4791-BD80-BE4CCE4D5A8B}" keepAlive="1" name="Query - Merge1 (3)" description="Connection to the 'Merge1 (3)' query in the workbook." type="5" refreshedVersion="6" background="1" saveData="1">
    <dbPr connection="Provider=Microsoft.Mashup.OleDb.1;Data Source=$Workbook$;Location=&quot;Merge1 (3)&quot;;Extended Properties=&quot;&quot;" command="SELECT * FROM [Merge1 (3)]"/>
  </connection>
  <connection id="2" xr16:uid="{6A2A159F-6784-4EA5-BCE4-6468E6C63423}" keepAlive="1" name="Query - tbl_UN_2_letter (2)" description="Connection to the 'tbl_UN_2_letter (2)' query in the workbook." type="5" refreshedVersion="0" background="1">
    <dbPr connection="Provider=Microsoft.Mashup.OleDb.1;Data Source=$Workbook$;Location=&quot;tbl_UN_2_letter (2)&quot;;Extended Properties=&quot;&quot;" command="SELECT * FROM [tbl_UN_2_letter (2)]"/>
  </connection>
  <connection id="3" xr16:uid="{FAE13305-E11B-4621-B3C3-62811F1839B9}" keepAlive="1" name="Query - tbl_UN_country_codes (2)" description="Connection to the 'tbl_UN_country_codes (2)' query in the workbook." type="5" refreshedVersion="0" background="1">
    <dbPr connection="Provider=Microsoft.Mashup.OleDb.1;Data Source=$Workbook$;Location=&quot;tbl_UN_country_codes (2)&quot;;Extended Properties=&quot;&quot;" command="SELECT * FROM [tbl_UN_country_codes (2)]"/>
  </connection>
</connections>
</file>

<file path=xl/sharedStrings.xml><?xml version="1.0" encoding="utf-8"?>
<sst xmlns="http://schemas.openxmlformats.org/spreadsheetml/2006/main" count="4454" uniqueCount="1140">
  <si>
    <t>(Desk Head signature)</t>
  </si>
  <si>
    <t>REQUESTED BY:</t>
  </si>
  <si>
    <t>DATE REQUESTED:</t>
  </si>
  <si>
    <t>Natural Gas/LNG</t>
  </si>
  <si>
    <t>Cross-energy</t>
  </si>
  <si>
    <t>Emissions</t>
  </si>
  <si>
    <t>LPG &amp; NGLs</t>
  </si>
  <si>
    <t>Forward completed forms to Research Operations and Finance.</t>
  </si>
  <si>
    <t>MANAGER:</t>
  </si>
  <si>
    <t>Crude oil</t>
  </si>
  <si>
    <t>Oil products</t>
  </si>
  <si>
    <t>Power</t>
  </si>
  <si>
    <t>Scraper Request Form</t>
  </si>
  <si>
    <t>All scraper requests must be first approved by the desk head of each team, and then passed to the Data Analysts.</t>
  </si>
  <si>
    <t>Website link</t>
  </si>
  <si>
    <t xml:space="preserve">Export option available? </t>
  </si>
  <si>
    <t>How urgent is this?</t>
  </si>
  <si>
    <t>APPROVAL</t>
  </si>
  <si>
    <t>SCRAPED DATA ARE FOR:</t>
  </si>
  <si>
    <t>Short scraper description:</t>
  </si>
  <si>
    <t>How will these data be used?</t>
  </si>
  <si>
    <t>Which model/forecast do the data belong to?</t>
  </si>
  <si>
    <t>Will these data be used for an EA product?</t>
  </si>
  <si>
    <t>SCRAPER BASIC DETAILS:</t>
  </si>
  <si>
    <t>SCRAPER INFORMATION:</t>
  </si>
  <si>
    <t>Shooju/Extra</t>
  </si>
  <si>
    <t>Required</t>
  </si>
  <si>
    <t>Optional</t>
  </si>
  <si>
    <t>Product_Code</t>
  </si>
  <si>
    <t>description</t>
  </si>
  <si>
    <t>source</t>
  </si>
  <si>
    <t>country</t>
  </si>
  <si>
    <t>energy_product</t>
  </si>
  <si>
    <t>country_iso</t>
  </si>
  <si>
    <t>region</t>
  </si>
  <si>
    <t>unit</t>
  </si>
  <si>
    <t>frequency</t>
  </si>
  <si>
    <t>lifecycle_stage</t>
  </si>
  <si>
    <t>ea_data_service</t>
  </si>
  <si>
    <t>economic_property</t>
  </si>
  <si>
    <t>energy_product_subtype</t>
  </si>
  <si>
    <t>economic_property_subtype</t>
  </si>
  <si>
    <t>detail</t>
  </si>
  <si>
    <t>padd</t>
  </si>
  <si>
    <t>energy_type</t>
  </si>
  <si>
    <t>forecast_start_date</t>
  </si>
  <si>
    <t>partner</t>
  </si>
  <si>
    <t>partner_region</t>
  </si>
  <si>
    <t>source_file</t>
  </si>
  <si>
    <t>Data point number</t>
  </si>
  <si>
    <t>required</t>
  </si>
  <si>
    <t>optional</t>
  </si>
  <si>
    <t>Forecast only applies to data forecasted by Energy Aspects. Raw data forecasts should still be tagged as 'actual', ie. actual data from source.</t>
  </si>
  <si>
    <t>Is the data currently available in our Energy Aspects data service?</t>
  </si>
  <si>
    <t>Primary energy is extracted from the environment, final energy is derived from transformation sectors</t>
  </si>
  <si>
    <t>crude_oil_region</t>
  </si>
  <si>
    <t>liquids_region</t>
  </si>
  <si>
    <t>oil_products_region</t>
  </si>
  <si>
    <t>NGLs_region</t>
  </si>
  <si>
    <t>natural_gas_region</t>
  </si>
  <si>
    <t>emissions_region</t>
  </si>
  <si>
    <t>power_region</t>
  </si>
  <si>
    <t>macro_region</t>
  </si>
  <si>
    <t>long_term_region</t>
  </si>
  <si>
    <t>petrochemicals_region</t>
  </si>
  <si>
    <t>coal_region</t>
  </si>
  <si>
    <t>lifecycle_stage_subtype</t>
  </si>
  <si>
    <t>Market_date</t>
  </si>
  <si>
    <t>code_id</t>
  </si>
  <si>
    <t>Poten flow data</t>
  </si>
  <si>
    <t>source_URL</t>
  </si>
  <si>
    <t>source_description</t>
  </si>
  <si>
    <t>BA_code</t>
  </si>
  <si>
    <t>NERC_code</t>
  </si>
  <si>
    <t>EIA_BA_code</t>
  </si>
  <si>
    <t>EIA_BA_name</t>
  </si>
  <si>
    <t>EIA_region-country_code_power</t>
  </si>
  <si>
    <t>EIA_region-country_name_power</t>
  </si>
  <si>
    <t>ISO_rto</t>
  </si>
  <si>
    <t>power_region_type</t>
  </si>
  <si>
    <t>EIA_BA_subregion_code</t>
  </si>
  <si>
    <t>EIA_BA_subregion_name</t>
  </si>
  <si>
    <t>aspect</t>
  </si>
  <si>
    <t>Afghanistan</t>
  </si>
  <si>
    <t>AF</t>
  </si>
  <si>
    <t>FSU</t>
  </si>
  <si>
    <t>bcm</t>
  </si>
  <si>
    <t>intraday</t>
  </si>
  <si>
    <t>forecast</t>
  </si>
  <si>
    <t>day-ahead</t>
  </si>
  <si>
    <t>no</t>
  </si>
  <si>
    <t>crude_oil</t>
  </si>
  <si>
    <t>production</t>
  </si>
  <si>
    <t>LNG</t>
  </si>
  <si>
    <t>onshore</t>
  </si>
  <si>
    <t>stock_level</t>
  </si>
  <si>
    <t>padd1</t>
  </si>
  <si>
    <t>dd-mm-yyyy</t>
  </si>
  <si>
    <t>primary</t>
  </si>
  <si>
    <t>trade date</t>
  </si>
  <si>
    <t>WECC</t>
  </si>
  <si>
    <t>BANC</t>
  </si>
  <si>
    <t>Balancing Authority of Northern California</t>
  </si>
  <si>
    <t>CAL</t>
  </si>
  <si>
    <t>California</t>
  </si>
  <si>
    <t>CISO</t>
  </si>
  <si>
    <t>California Independent System Operator</t>
  </si>
  <si>
    <t>PGAE</t>
  </si>
  <si>
    <t>Pacific Gas and Electric</t>
  </si>
  <si>
    <t>Aland_Islands</t>
  </si>
  <si>
    <t>AX</t>
  </si>
  <si>
    <t>EUR</t>
  </si>
  <si>
    <t>bcf_d</t>
  </si>
  <si>
    <t>daily</t>
  </si>
  <si>
    <t>actual</t>
  </si>
  <si>
    <t>real-time</t>
  </si>
  <si>
    <t>liquids</t>
  </si>
  <si>
    <t>storage</t>
  </si>
  <si>
    <t>fuel_oil</t>
  </si>
  <si>
    <t>offshore</t>
  </si>
  <si>
    <t>pct_full</t>
  </si>
  <si>
    <t>padd2</t>
  </si>
  <si>
    <t>final</t>
  </si>
  <si>
    <t>delivery date</t>
  </si>
  <si>
    <t>CAISO</t>
  </si>
  <si>
    <t>NERC</t>
  </si>
  <si>
    <t>SCE</t>
  </si>
  <si>
    <t>Southern California Edison</t>
  </si>
  <si>
    <t>Albania</t>
  </si>
  <si>
    <t>AL</t>
  </si>
  <si>
    <t>bd</t>
  </si>
  <si>
    <t>weekly</t>
  </si>
  <si>
    <t>refining_margins</t>
  </si>
  <si>
    <t>oil_products</t>
  </si>
  <si>
    <t>imports</t>
  </si>
  <si>
    <t>LPG</t>
  </si>
  <si>
    <t>pipeline</t>
  </si>
  <si>
    <t>technical_cap</t>
  </si>
  <si>
    <t>padd3</t>
  </si>
  <si>
    <t>IID</t>
  </si>
  <si>
    <t>Imperial Irrigation District</t>
  </si>
  <si>
    <t>SDGE</t>
  </si>
  <si>
    <t>San Diego Gas and Electric</t>
  </si>
  <si>
    <t>Algeria</t>
  </si>
  <si>
    <t>DZ</t>
  </si>
  <si>
    <t>AFR</t>
  </si>
  <si>
    <t>MENA</t>
  </si>
  <si>
    <t>1000m3_LNG</t>
  </si>
  <si>
    <t>monthly</t>
  </si>
  <si>
    <t>US_crude_microbalances</t>
  </si>
  <si>
    <t>NGLs</t>
  </si>
  <si>
    <t>exports</t>
  </si>
  <si>
    <t>naphtha</t>
  </si>
  <si>
    <t>vessel</t>
  </si>
  <si>
    <t>actual_volumes</t>
  </si>
  <si>
    <t>padd4</t>
  </si>
  <si>
    <t>LDWP</t>
  </si>
  <si>
    <t>Los Angeles Department of Water and Power</t>
  </si>
  <si>
    <t>VEA</t>
  </si>
  <si>
    <t xml:space="preserve">Valley Electric Association </t>
  </si>
  <si>
    <t>American_Samoa</t>
  </si>
  <si>
    <t>AS</t>
  </si>
  <si>
    <t>AP</t>
  </si>
  <si>
    <t>PACIFC</t>
  </si>
  <si>
    <t>Mt</t>
  </si>
  <si>
    <t>quarterly</t>
  </si>
  <si>
    <t>natural_gas</t>
  </si>
  <si>
    <t>net_imports</t>
  </si>
  <si>
    <t>gasoline</t>
  </si>
  <si>
    <t>sendout</t>
  </si>
  <si>
    <t>nominated_volumes</t>
  </si>
  <si>
    <t>padd5</t>
  </si>
  <si>
    <t>TIDC</t>
  </si>
  <si>
    <t>Turlock Irrigation District</t>
  </si>
  <si>
    <t>ERCO</t>
  </si>
  <si>
    <t>Electric Reliability Council of Texas, Inc.</t>
  </si>
  <si>
    <t>COAS</t>
  </si>
  <si>
    <t>Coast</t>
  </si>
  <si>
    <t>Andorra</t>
  </si>
  <si>
    <t>AD</t>
  </si>
  <si>
    <t>GWh</t>
  </si>
  <si>
    <t>yearly</t>
  </si>
  <si>
    <t>refinery</t>
  </si>
  <si>
    <t>emissions</t>
  </si>
  <si>
    <t>net_exports</t>
  </si>
  <si>
    <t>gasoil</t>
  </si>
  <si>
    <t>feedgas</t>
  </si>
  <si>
    <t>contracted_volumes</t>
  </si>
  <si>
    <t>AESO</t>
  </si>
  <si>
    <t>Alberta Electric System Operator</t>
  </si>
  <si>
    <t>CAN</t>
  </si>
  <si>
    <t>Canada</t>
  </si>
  <si>
    <t>EAST</t>
  </si>
  <si>
    <t xml:space="preserve">East </t>
  </si>
  <si>
    <t>Angola</t>
  </si>
  <si>
    <t>AO</t>
  </si>
  <si>
    <t>mcm</t>
  </si>
  <si>
    <t>hourly</t>
  </si>
  <si>
    <t>global_trade_flows</t>
  </si>
  <si>
    <t>power</t>
  </si>
  <si>
    <t>demand</t>
  </si>
  <si>
    <t>kerosene</t>
  </si>
  <si>
    <t>local_distribution</t>
  </si>
  <si>
    <t>BCHA</t>
  </si>
  <si>
    <t>British Columbia Hydro and Power Authority</t>
  </si>
  <si>
    <t>FWES</t>
  </si>
  <si>
    <t>Far West</t>
  </si>
  <si>
    <t>Anguilla</t>
  </si>
  <si>
    <t>AI</t>
  </si>
  <si>
    <t>LATAM</t>
  </si>
  <si>
    <t>mmbtu</t>
  </si>
  <si>
    <t>5-minute</t>
  </si>
  <si>
    <t>LPG_NGLs</t>
  </si>
  <si>
    <t>macro</t>
  </si>
  <si>
    <t>price</t>
  </si>
  <si>
    <t>condensate</t>
  </si>
  <si>
    <t>industrial</t>
  </si>
  <si>
    <t>NPCC</t>
  </si>
  <si>
    <t>HQT</t>
  </si>
  <si>
    <t>Hydro-Quebec TransEnergie</t>
  </si>
  <si>
    <t>NCEN</t>
  </si>
  <si>
    <t>North Central</t>
  </si>
  <si>
    <t>Antarctica</t>
  </si>
  <si>
    <t>AQ</t>
  </si>
  <si>
    <t>kbd</t>
  </si>
  <si>
    <t>15-minute</t>
  </si>
  <si>
    <t>long_term</t>
  </si>
  <si>
    <t>generation</t>
  </si>
  <si>
    <t>other</t>
  </si>
  <si>
    <t>reservoir_level</t>
  </si>
  <si>
    <t>IESO</t>
  </si>
  <si>
    <t>Ontario IESO</t>
  </si>
  <si>
    <t>IMO</t>
  </si>
  <si>
    <t>NRTH</t>
  </si>
  <si>
    <t>North</t>
  </si>
  <si>
    <t>Antigua_and_Barbuda</t>
  </si>
  <si>
    <t>AG</t>
  </si>
  <si>
    <t>mbd</t>
  </si>
  <si>
    <t>30-minute</t>
  </si>
  <si>
    <t>multi_client_studies</t>
  </si>
  <si>
    <t>petrochemicals</t>
  </si>
  <si>
    <t>margin</t>
  </si>
  <si>
    <t>gasoline_mgbc</t>
  </si>
  <si>
    <t>total</t>
  </si>
  <si>
    <t>injection</t>
  </si>
  <si>
    <t>MRO</t>
  </si>
  <si>
    <t>MHEB</t>
  </si>
  <si>
    <t>Manitoba Hydro</t>
  </si>
  <si>
    <t>SCEN</t>
  </si>
  <si>
    <t>South Central</t>
  </si>
  <si>
    <t>Argentina</t>
  </si>
  <si>
    <t>AR</t>
  </si>
  <si>
    <t>usd_bbl</t>
  </si>
  <si>
    <t>coal</t>
  </si>
  <si>
    <t>gasoline_ethanol</t>
  </si>
  <si>
    <t>underground</t>
  </si>
  <si>
    <t>withdrawal</t>
  </si>
  <si>
    <t>NBSO</t>
  </si>
  <si>
    <t>New Brunswick System Operator</t>
  </si>
  <si>
    <t>SOUT</t>
  </si>
  <si>
    <t>South</t>
  </si>
  <si>
    <t>Armenia</t>
  </si>
  <si>
    <t>AM</t>
  </si>
  <si>
    <t>usd_tonne</t>
  </si>
  <si>
    <t>supply</t>
  </si>
  <si>
    <t>nuclear</t>
  </si>
  <si>
    <t>tank</t>
  </si>
  <si>
    <t>sendout_technical_cap</t>
  </si>
  <si>
    <t>SPC</t>
  </si>
  <si>
    <t>Saskatchewan Power Corporation</t>
  </si>
  <si>
    <t>WEST</t>
  </si>
  <si>
    <t>West</t>
  </si>
  <si>
    <t>Aruba</t>
  </si>
  <si>
    <t>AW</t>
  </si>
  <si>
    <t>usd_gallon</t>
  </si>
  <si>
    <t>yield</t>
  </si>
  <si>
    <t>biomass</t>
  </si>
  <si>
    <t>allowances</t>
  </si>
  <si>
    <t>feedgas_technical_cap</t>
  </si>
  <si>
    <t>SERC</t>
  </si>
  <si>
    <t>CPLE</t>
  </si>
  <si>
    <t>Duke Energy Progress East</t>
  </si>
  <si>
    <t>CAR</t>
  </si>
  <si>
    <t>Carolinas</t>
  </si>
  <si>
    <t>ISNE</t>
  </si>
  <si>
    <t>ISO New England</t>
  </si>
  <si>
    <t>4001</t>
  </si>
  <si>
    <t>Maine</t>
  </si>
  <si>
    <t>Australia</t>
  </si>
  <si>
    <t>AU</t>
  </si>
  <si>
    <t>AUSTRALASIA</t>
  </si>
  <si>
    <t>eur_MWh</t>
  </si>
  <si>
    <t>internal_only</t>
  </si>
  <si>
    <t>cracks</t>
  </si>
  <si>
    <t>renewables</t>
  </si>
  <si>
    <t>estimated</t>
  </si>
  <si>
    <t>stock_level_technical_cap</t>
  </si>
  <si>
    <t>CPLW</t>
  </si>
  <si>
    <t>Duke Energy Progress West</t>
  </si>
  <si>
    <t>4002</t>
  </si>
  <si>
    <t>New Hampshire</t>
  </si>
  <si>
    <t>Austria</t>
  </si>
  <si>
    <t>AT</t>
  </si>
  <si>
    <t>usd_mmbtu</t>
  </si>
  <si>
    <t>outages</t>
  </si>
  <si>
    <t>ethane</t>
  </si>
  <si>
    <t>unavailability</t>
  </si>
  <si>
    <t>DUK</t>
  </si>
  <si>
    <t>Duke Energy Carolinas</t>
  </si>
  <si>
    <t>4003</t>
  </si>
  <si>
    <t>Vermont</t>
  </si>
  <si>
    <t>Azerbaijan</t>
  </si>
  <si>
    <t>AZ</t>
  </si>
  <si>
    <t>GBp_therm</t>
  </si>
  <si>
    <t>nameplate_capacity</t>
  </si>
  <si>
    <t>other_oil_products</t>
  </si>
  <si>
    <t>fixed-price</t>
  </si>
  <si>
    <t>available_cap</t>
  </si>
  <si>
    <t>SC</t>
  </si>
  <si>
    <t>South Carolina Public Service Authority</t>
  </si>
  <si>
    <t>4004</t>
  </si>
  <si>
    <t>Connecticut</t>
  </si>
  <si>
    <t>Bahamas</t>
  </si>
  <si>
    <t>BS</t>
  </si>
  <si>
    <t>kW-m</t>
  </si>
  <si>
    <t>runs</t>
  </si>
  <si>
    <t>basis</t>
  </si>
  <si>
    <t>basin</t>
  </si>
  <si>
    <t>SCEG</t>
  </si>
  <si>
    <t>South Carolina Electric &amp; Gas Company</t>
  </si>
  <si>
    <t>4005</t>
  </si>
  <si>
    <t>Rhode Island</t>
  </si>
  <si>
    <t>Bahrain</t>
  </si>
  <si>
    <t>BH</t>
  </si>
  <si>
    <t>ME</t>
  </si>
  <si>
    <t>MW-d</t>
  </si>
  <si>
    <t>YAD</t>
  </si>
  <si>
    <t>Alcoa Power Generating, Inc. - Yadkin Division</t>
  </si>
  <si>
    <t>4006</t>
  </si>
  <si>
    <t>Southeast Mass.</t>
  </si>
  <si>
    <t>Bangladesh</t>
  </si>
  <si>
    <t>BD</t>
  </si>
  <si>
    <t>SOUTH_ASIA</t>
  </si>
  <si>
    <t>MWh</t>
  </si>
  <si>
    <t>SPA</t>
  </si>
  <si>
    <t>Southwestern Power Administration</t>
  </si>
  <si>
    <t>CENT</t>
  </si>
  <si>
    <t>Central</t>
  </si>
  <si>
    <t>4007</t>
  </si>
  <si>
    <t>Western/Central Mass.</t>
  </si>
  <si>
    <t>Barbados</t>
  </si>
  <si>
    <t>BB</t>
  </si>
  <si>
    <t>TWh</t>
  </si>
  <si>
    <t>SPP</t>
  </si>
  <si>
    <t>SWPP</t>
  </si>
  <si>
    <t>Southwest Power Pool</t>
  </si>
  <si>
    <t>4008</t>
  </si>
  <si>
    <t xml:space="preserve">Northeast Mass </t>
  </si>
  <si>
    <t>Belarus</t>
  </si>
  <si>
    <t>BY</t>
  </si>
  <si>
    <t>MW</t>
  </si>
  <si>
    <t>FMPP</t>
  </si>
  <si>
    <t>Florida Municipal Power Pool</t>
  </si>
  <si>
    <t>FLA</t>
  </si>
  <si>
    <t>Florida</t>
  </si>
  <si>
    <t>MISO</t>
  </si>
  <si>
    <t>Midcontinent Independent System Operator, Inc.</t>
  </si>
  <si>
    <t>0001</t>
  </si>
  <si>
    <t>Zone 1</t>
  </si>
  <si>
    <t>Belgium</t>
  </si>
  <si>
    <t>BE</t>
  </si>
  <si>
    <t>GW</t>
  </si>
  <si>
    <t>FPC</t>
  </si>
  <si>
    <t>Duke Energy Florida, Inc.</t>
  </si>
  <si>
    <t>0004</t>
  </si>
  <si>
    <t>Zone 4</t>
  </si>
  <si>
    <t>Belize</t>
  </si>
  <si>
    <t>BZ</t>
  </si>
  <si>
    <t>TW</t>
  </si>
  <si>
    <t>jet</t>
  </si>
  <si>
    <t>FPL</t>
  </si>
  <si>
    <t>Florida Power &amp; Light Co.</t>
  </si>
  <si>
    <t>0006</t>
  </si>
  <si>
    <t>Zone 6</t>
  </si>
  <si>
    <t>Benin</t>
  </si>
  <si>
    <t>BJ</t>
  </si>
  <si>
    <t>MWh_h</t>
  </si>
  <si>
    <t>GVL</t>
  </si>
  <si>
    <t>Gainesville Regional Utilities</t>
  </si>
  <si>
    <t>0027</t>
  </si>
  <si>
    <t>Zones 2 and 7</t>
  </si>
  <si>
    <t>Bermuda</t>
  </si>
  <si>
    <t>BM</t>
  </si>
  <si>
    <t>NA</t>
  </si>
  <si>
    <t>pct</t>
  </si>
  <si>
    <t>HST</t>
  </si>
  <si>
    <t>City of Homestead</t>
  </si>
  <si>
    <t>0035</t>
  </si>
  <si>
    <t>Zones 3 and 5</t>
  </si>
  <si>
    <t>Bhutan</t>
  </si>
  <si>
    <t>BT</t>
  </si>
  <si>
    <t>number_of</t>
  </si>
  <si>
    <t>JEA</t>
  </si>
  <si>
    <t>8910</t>
  </si>
  <si>
    <t>Zones 8, 9, and 10</t>
  </si>
  <si>
    <t>Bolivia</t>
  </si>
  <si>
    <t>BO</t>
  </si>
  <si>
    <t>litres</t>
  </si>
  <si>
    <t>NSB</t>
  </si>
  <si>
    <t>Utilities Commission of New Smyrna Beach</t>
  </si>
  <si>
    <t>NYIS</t>
  </si>
  <si>
    <t>New York Independent System Operator</t>
  </si>
  <si>
    <t>ZONA</t>
  </si>
  <si>
    <t>Bonaire,_Sint_Eustatius_and_Saba</t>
  </si>
  <si>
    <t>BQ</t>
  </si>
  <si>
    <t>litres_day</t>
  </si>
  <si>
    <t>SEC</t>
  </si>
  <si>
    <t>Seminole Electric Cooperative</t>
  </si>
  <si>
    <t>ZONB</t>
  </si>
  <si>
    <t>Genesee</t>
  </si>
  <si>
    <t>Bosnia_and_Herzegovina</t>
  </si>
  <si>
    <t>BA</t>
  </si>
  <si>
    <t>barrels</t>
  </si>
  <si>
    <t>TAL</t>
  </si>
  <si>
    <t>City of Tallahassee</t>
  </si>
  <si>
    <t>ZONC</t>
  </si>
  <si>
    <t>Botswana</t>
  </si>
  <si>
    <t>BW</t>
  </si>
  <si>
    <t>kb</t>
  </si>
  <si>
    <t>TEC</t>
  </si>
  <si>
    <t>Tampa Electric Company</t>
  </si>
  <si>
    <t>ZOND</t>
  </si>
  <si>
    <t>Bouvet_Island</t>
  </si>
  <si>
    <t>BV</t>
  </si>
  <si>
    <t>mb</t>
  </si>
  <si>
    <t>CEN</t>
  </si>
  <si>
    <t>Centro Nacional de Control de Energía</t>
  </si>
  <si>
    <t>MEX</t>
  </si>
  <si>
    <t>Mexico</t>
  </si>
  <si>
    <t>ZONE</t>
  </si>
  <si>
    <t>Mohawk Valley</t>
  </si>
  <si>
    <t>Brazil</t>
  </si>
  <si>
    <t>BR</t>
  </si>
  <si>
    <t>days</t>
  </si>
  <si>
    <t>CFE</t>
  </si>
  <si>
    <t>Comision Federal de Electricidad</t>
  </si>
  <si>
    <t>ZONF</t>
  </si>
  <si>
    <t>Capital</t>
  </si>
  <si>
    <t>British_Indian_Ocean_Territory</t>
  </si>
  <si>
    <t>IO</t>
  </si>
  <si>
    <t>tonnes</t>
  </si>
  <si>
    <t>RF</t>
  </si>
  <si>
    <t>OVEC</t>
  </si>
  <si>
    <t>Ohio Valley Electric Corporation</t>
  </si>
  <si>
    <t>MIDA</t>
  </si>
  <si>
    <t>Mid-Atlantic</t>
  </si>
  <si>
    <t>ZONG</t>
  </si>
  <si>
    <t>Hudson Valley</t>
  </si>
  <si>
    <t>British_Virgin_Islands</t>
  </si>
  <si>
    <t>VG</t>
  </si>
  <si>
    <t>PJM</t>
  </si>
  <si>
    <t>PJM Interconnection, LLC</t>
  </si>
  <si>
    <t>ZONH</t>
  </si>
  <si>
    <t>Millwood</t>
  </si>
  <si>
    <t>Brunei</t>
  </si>
  <si>
    <t>BN</t>
  </si>
  <si>
    <t>SOUTHEAST_ASIA</t>
  </si>
  <si>
    <t>AECI</t>
  </si>
  <si>
    <t>Associated Electric Cooperative, Inc.</t>
  </si>
  <si>
    <t>MIDW</t>
  </si>
  <si>
    <t>Midwest</t>
  </si>
  <si>
    <t>ZONI</t>
  </si>
  <si>
    <t>Dunwoodie</t>
  </si>
  <si>
    <t>Bulgaria</t>
  </si>
  <si>
    <t>BG</t>
  </si>
  <si>
    <t>EEI</t>
  </si>
  <si>
    <t>Electric Energy, Inc.</t>
  </si>
  <si>
    <t>ZONJ</t>
  </si>
  <si>
    <t>New York City</t>
  </si>
  <si>
    <t>Burkina_Faso</t>
  </si>
  <si>
    <t>BF</t>
  </si>
  <si>
    <t>LGEE</t>
  </si>
  <si>
    <t>Louisville Gas and Electric Company and Kentucky Utilities Company</t>
  </si>
  <si>
    <t>ZONK</t>
  </si>
  <si>
    <t>Long Island</t>
  </si>
  <si>
    <t>Burundi</t>
  </si>
  <si>
    <t>BI</t>
  </si>
  <si>
    <t>AE</t>
  </si>
  <si>
    <t>Atlantic Electric zone</t>
  </si>
  <si>
    <t>Cabo_Verde</t>
  </si>
  <si>
    <t>CV</t>
  </si>
  <si>
    <t>ISONE</t>
  </si>
  <si>
    <t>NE</t>
  </si>
  <si>
    <t>New England</t>
  </si>
  <si>
    <t>AEP</t>
  </si>
  <si>
    <t>American Electric Power zone</t>
  </si>
  <si>
    <t>Cambodia</t>
  </si>
  <si>
    <t>KH</t>
  </si>
  <si>
    <t>NYISO</t>
  </si>
  <si>
    <t>NY</t>
  </si>
  <si>
    <t>New York</t>
  </si>
  <si>
    <t>Allegheny Power zone</t>
  </si>
  <si>
    <t>Cameroon</t>
  </si>
  <si>
    <t>CM</t>
  </si>
  <si>
    <t>AVA</t>
  </si>
  <si>
    <t>Avista Corporation</t>
  </si>
  <si>
    <t>NW</t>
  </si>
  <si>
    <t>Northwest</t>
  </si>
  <si>
    <t>ATSI</t>
  </si>
  <si>
    <t>American Transmission Systems, Inc. zone</t>
  </si>
  <si>
    <t>CA</t>
  </si>
  <si>
    <t>AVRN</t>
  </si>
  <si>
    <t>Avangrid Renewables, LLC</t>
  </si>
  <si>
    <t>BC</t>
  </si>
  <si>
    <t>Baltimore Gas &amp; Electric zone</t>
  </si>
  <si>
    <t>Canary_Islands</t>
  </si>
  <si>
    <t>CS</t>
  </si>
  <si>
    <t>BPAT</t>
  </si>
  <si>
    <t>Bonneville Power Administration</t>
  </si>
  <si>
    <t>CE</t>
  </si>
  <si>
    <t>Commonwealth Edison zone</t>
  </si>
  <si>
    <t>Cayman_Islands</t>
  </si>
  <si>
    <t>KY</t>
  </si>
  <si>
    <t>CHPD</t>
  </si>
  <si>
    <t>Public Utility District No. 1 of Chelan County</t>
  </si>
  <si>
    <t>DAY</t>
  </si>
  <si>
    <t>Dayton Power &amp; Light zone</t>
  </si>
  <si>
    <t>Central_African_Republic</t>
  </si>
  <si>
    <t>CF</t>
  </si>
  <si>
    <t>DOPD</t>
  </si>
  <si>
    <t>PUD No. 1 of Douglas County</t>
  </si>
  <si>
    <t>DEOK</t>
  </si>
  <si>
    <t xml:space="preserve">Duke Energy Ohio/Kentucky zone </t>
  </si>
  <si>
    <t>Chad</t>
  </si>
  <si>
    <t>TD</t>
  </si>
  <si>
    <t>GCPD</t>
  </si>
  <si>
    <t>Public Utility District No. 2 of Grant County, Washington</t>
  </si>
  <si>
    <t>DOM</t>
  </si>
  <si>
    <t>Dominion Virginia Power zone</t>
  </si>
  <si>
    <t>Chile</t>
  </si>
  <si>
    <t>CL</t>
  </si>
  <si>
    <t>GRID</t>
  </si>
  <si>
    <t>Gridforce Energy Management, LLC</t>
  </si>
  <si>
    <t>DPL</t>
  </si>
  <si>
    <t>Delmarva Power &amp; Light zone</t>
  </si>
  <si>
    <t>China</t>
  </si>
  <si>
    <t>CN</t>
  </si>
  <si>
    <t>NORTHEAST_ASIA</t>
  </si>
  <si>
    <t>GWA</t>
  </si>
  <si>
    <t>NaturEner Power Watch, LLC</t>
  </si>
  <si>
    <t>DUQ</t>
  </si>
  <si>
    <t>Duquesne Lighting Company zone</t>
  </si>
  <si>
    <t>Hong_Kong</t>
  </si>
  <si>
    <t>HK</t>
  </si>
  <si>
    <t>IPCO</t>
  </si>
  <si>
    <t>Idaho Power Company</t>
  </si>
  <si>
    <t>EKPC</t>
  </si>
  <si>
    <t>East Kentucky Power Cooperative zone</t>
  </si>
  <si>
    <t>Macao</t>
  </si>
  <si>
    <t>MO</t>
  </si>
  <si>
    <t>NEVP</t>
  </si>
  <si>
    <t>Nevada Power Company</t>
  </si>
  <si>
    <t>JC</t>
  </si>
  <si>
    <t>Jersey Central Power &amp; Light zone</t>
  </si>
  <si>
    <t>Christmas_Island</t>
  </si>
  <si>
    <t>CX</t>
  </si>
  <si>
    <t>NWMT</t>
  </si>
  <si>
    <t>NorthWestern Corporation</t>
  </si>
  <si>
    <t>Metropolitan Edison zone</t>
  </si>
  <si>
    <t>Cocos_(Keeling)_Islands</t>
  </si>
  <si>
    <t>CC</t>
  </si>
  <si>
    <t>PACE</t>
  </si>
  <si>
    <t>PacifiCorp East</t>
  </si>
  <si>
    <t>PE</t>
  </si>
  <si>
    <t>PECO Energy zone</t>
  </si>
  <si>
    <t>Colombia</t>
  </si>
  <si>
    <t>CO</t>
  </si>
  <si>
    <t>PACW</t>
  </si>
  <si>
    <t>PacifiCorp West</t>
  </si>
  <si>
    <t>PEP</t>
  </si>
  <si>
    <t>Potomac Electric Power zone</t>
  </si>
  <si>
    <t>Comoros</t>
  </si>
  <si>
    <t>KM</t>
  </si>
  <si>
    <t>PGE</t>
  </si>
  <si>
    <t>Portland General Electric Company</t>
  </si>
  <si>
    <t>PL</t>
  </si>
  <si>
    <t>Pennsylvania Power &amp; Light zone</t>
  </si>
  <si>
    <t>Congo</t>
  </si>
  <si>
    <t>CG</t>
  </si>
  <si>
    <t>PSCO</t>
  </si>
  <si>
    <t>Public Service Company of Colorado</t>
  </si>
  <si>
    <t>PN</t>
  </si>
  <si>
    <t>Pennsylvania Electric zone</t>
  </si>
  <si>
    <t>Cook_Islands</t>
  </si>
  <si>
    <t>CK</t>
  </si>
  <si>
    <t>PSEI</t>
  </si>
  <si>
    <t>Puget Sound Energy, Inc.</t>
  </si>
  <si>
    <t>PS</t>
  </si>
  <si>
    <t>Public Service Electric &amp; Gas zone</t>
  </si>
  <si>
    <t>Costa_Rica</t>
  </si>
  <si>
    <t>CR</t>
  </si>
  <si>
    <t>SCL</t>
  </si>
  <si>
    <t>Seattle City Light</t>
  </si>
  <si>
    <t>RECO</t>
  </si>
  <si>
    <t>Rockland Electric (East) zone</t>
  </si>
  <si>
    <t>Croatia</t>
  </si>
  <si>
    <t>HR</t>
  </si>
  <si>
    <t>TPWR</t>
  </si>
  <si>
    <t>City of Tacoma, Department of Public Utilities, Light Division</t>
  </si>
  <si>
    <t>PNM</t>
  </si>
  <si>
    <t>Public Service Company of New Mexico</t>
  </si>
  <si>
    <t>Frep</t>
  </si>
  <si>
    <t>Cuba</t>
  </si>
  <si>
    <t>CU</t>
  </si>
  <si>
    <t>WACM</t>
  </si>
  <si>
    <t>Western Area Power Administration - Rocky Mountain Region</t>
  </si>
  <si>
    <t>Jica</t>
  </si>
  <si>
    <t>Jicarilla Apache Nation</t>
  </si>
  <si>
    <t>Curacao</t>
  </si>
  <si>
    <t>CW</t>
  </si>
  <si>
    <t>WAUE</t>
  </si>
  <si>
    <t>Western Area Power Administration - Upper Great Plains East</t>
  </si>
  <si>
    <t>KAFB</t>
  </si>
  <si>
    <t>Kirtland Air Force Base</t>
  </si>
  <si>
    <t>Cyprus</t>
  </si>
  <si>
    <t>CY</t>
  </si>
  <si>
    <t>WAUW</t>
  </si>
  <si>
    <t>Western Area Power Administration - Upper Great Plains West</t>
  </si>
  <si>
    <t>KCEC</t>
  </si>
  <si>
    <t>Kit Carson Electric Cooperative</t>
  </si>
  <si>
    <t>Czechia</t>
  </si>
  <si>
    <t>CZ</t>
  </si>
  <si>
    <t>WWA</t>
  </si>
  <si>
    <t>NaturEner Wind Watch, LLC</t>
  </si>
  <si>
    <t>LAC</t>
  </si>
  <si>
    <t>Los Alamos County</t>
  </si>
  <si>
    <t>Democratic_Republic_of_the_Congo</t>
  </si>
  <si>
    <t>CD</t>
  </si>
  <si>
    <t>AEC</t>
  </si>
  <si>
    <t>PowerSouth Energy Cooperative</t>
  </si>
  <si>
    <t>SE</t>
  </si>
  <si>
    <t>Southeast</t>
  </si>
  <si>
    <t>NTUA</t>
  </si>
  <si>
    <t>Navajo Tribal Utility Authority</t>
  </si>
  <si>
    <t>Denmark</t>
  </si>
  <si>
    <t>DK</t>
  </si>
  <si>
    <t>SEPA</t>
  </si>
  <si>
    <t>Southeastern Power Administration</t>
  </si>
  <si>
    <t>Djibouti</t>
  </si>
  <si>
    <t>DJ</t>
  </si>
  <si>
    <t>SOCO</t>
  </si>
  <si>
    <t>Southern Company Services, Inc. - Trans</t>
  </si>
  <si>
    <t>TSGT</t>
  </si>
  <si>
    <t>Tri-State Generation and Transmission</t>
  </si>
  <si>
    <t>Dominica</t>
  </si>
  <si>
    <t>DM</t>
  </si>
  <si>
    <t>AZPS</t>
  </si>
  <si>
    <t>Arizona Public Service Company</t>
  </si>
  <si>
    <t>SW</t>
  </si>
  <si>
    <t>Southwest</t>
  </si>
  <si>
    <t>CSWS</t>
  </si>
  <si>
    <t>AEPW American Electric Power West</t>
  </si>
  <si>
    <t>Dominican_Republic</t>
  </si>
  <si>
    <t>DO</t>
  </si>
  <si>
    <t>DEAA</t>
  </si>
  <si>
    <t>Arlington Valley, LLC</t>
  </si>
  <si>
    <t>EDE</t>
  </si>
  <si>
    <t>Empire District Electric Company</t>
  </si>
  <si>
    <t>Ecuador</t>
  </si>
  <si>
    <t>EC</t>
  </si>
  <si>
    <t>EPE</t>
  </si>
  <si>
    <t>El Paso Electric Company</t>
  </si>
  <si>
    <t>GRDA</t>
  </si>
  <si>
    <t>Grand River Dam Authority</t>
  </si>
  <si>
    <t>Egypt</t>
  </si>
  <si>
    <t>EG</t>
  </si>
  <si>
    <t>GRIF</t>
  </si>
  <si>
    <t>Griffith Energy, LLC</t>
  </si>
  <si>
    <t>INDN</t>
  </si>
  <si>
    <t>Independence Power &amp; Light</t>
  </si>
  <si>
    <t>El_Salvador</t>
  </si>
  <si>
    <t>SV</t>
  </si>
  <si>
    <t>GRMA</t>
  </si>
  <si>
    <t>Gila River Power, LLC</t>
  </si>
  <si>
    <t>KACY</t>
  </si>
  <si>
    <t>Kansas City Board of Public Utilities</t>
  </si>
  <si>
    <t>Equatorial_Guinea</t>
  </si>
  <si>
    <t>GQ</t>
  </si>
  <si>
    <t>HGMA</t>
  </si>
  <si>
    <t>New Harquahala Generating Company, LLC</t>
  </si>
  <si>
    <t>KCPL</t>
  </si>
  <si>
    <t>Kansas City Power &amp; Light</t>
  </si>
  <si>
    <t>Eritrea</t>
  </si>
  <si>
    <t>ER</t>
  </si>
  <si>
    <t>LES</t>
  </si>
  <si>
    <t>Lincoln Electric System</t>
  </si>
  <si>
    <t>Estonia</t>
  </si>
  <si>
    <t>EE</t>
  </si>
  <si>
    <t>SRP</t>
  </si>
  <si>
    <t>Salt River Project Agricultural Improvement and Power District</t>
  </si>
  <si>
    <t>MPS</t>
  </si>
  <si>
    <t>KCP&amp;L Greater Missouri Operations</t>
  </si>
  <si>
    <t>Eswatini</t>
  </si>
  <si>
    <t>SZ</t>
  </si>
  <si>
    <t>TEPC</t>
  </si>
  <si>
    <t>Tucson Electric Power</t>
  </si>
  <si>
    <t>NPPD</t>
  </si>
  <si>
    <t>Nebraska Public Power District</t>
  </si>
  <si>
    <t>Ethiopia</t>
  </si>
  <si>
    <t>ET</t>
  </si>
  <si>
    <t>WALC</t>
  </si>
  <si>
    <t>Western Area Power Administration - Desert Southwest Region</t>
  </si>
  <si>
    <t>OKGE</t>
  </si>
  <si>
    <t>Oklahoma Gas and Electric Co.</t>
  </si>
  <si>
    <t>Falkland_Islands_(Malvinas)</t>
  </si>
  <si>
    <t>FK</t>
  </si>
  <si>
    <t>TVA</t>
  </si>
  <si>
    <t>Tennessee Valley Authority</t>
  </si>
  <si>
    <t>TEN</t>
  </si>
  <si>
    <t>Tennessee</t>
  </si>
  <si>
    <t>OPPD</t>
  </si>
  <si>
    <t>Omaha Public Power District</t>
  </si>
  <si>
    <t>Faroe_Islands</t>
  </si>
  <si>
    <t>FO</t>
  </si>
  <si>
    <t>TRE</t>
  </si>
  <si>
    <t>TEX</t>
  </si>
  <si>
    <t>Texas</t>
  </si>
  <si>
    <t>ERCOT</t>
  </si>
  <si>
    <t>SECI</t>
  </si>
  <si>
    <t>Sunflower Electric</t>
  </si>
  <si>
    <t>Fiji</t>
  </si>
  <si>
    <t>FJ</t>
  </si>
  <si>
    <t>SPRM</t>
  </si>
  <si>
    <t>City of Springfield</t>
  </si>
  <si>
    <t>Finland</t>
  </si>
  <si>
    <t>FI</t>
  </si>
  <si>
    <t>SPS</t>
  </si>
  <si>
    <t>Southwestern Public Service Company</t>
  </si>
  <si>
    <t>France</t>
  </si>
  <si>
    <t>FR</t>
  </si>
  <si>
    <t>Western Area Power Upper Great Plains East</t>
  </si>
  <si>
    <t>French_Guiana</t>
  </si>
  <si>
    <t>GF</t>
  </si>
  <si>
    <t>WFEC</t>
  </si>
  <si>
    <t>Western Farmers Electric Cooperative</t>
  </si>
  <si>
    <t>French_Polynesia</t>
  </si>
  <si>
    <t>PF</t>
  </si>
  <si>
    <t>WR</t>
  </si>
  <si>
    <t>Westar Energy</t>
  </si>
  <si>
    <t>French_Southern_Territories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</si>
  <si>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</si>
  <si>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</si>
  <si>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</si>
  <si>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</si>
  <si>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</si>
  <si>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</si>
  <si>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</si>
  <si>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</si>
  <si>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</si>
  <si>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</si>
  <si>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</si>
  <si>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</si>
  <si>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</si>
  <si>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</si>
  <si>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</si>
  <si>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</si>
  <si>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</si>
  <si>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</si>
  <si>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</si>
  <si>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</si>
  <si>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</si>
  <si>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</si>
  <si>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</si>
  <si>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</si>
  <si>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</si>
  <si>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</si>
  <si>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</si>
  <si>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</si>
  <si>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</si>
  <si>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</si>
  <si>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Guyana</t>
  </si>
  <si>
    <t>GY</t>
  </si>
  <si>
    <t>Haiti</t>
  </si>
  <si>
    <t>HT</t>
  </si>
  <si>
    <t>Heard_Island_and_McDonald_Islands</t>
  </si>
  <si>
    <t>HM</t>
  </si>
  <si>
    <t>Holy_See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</si>
  <si>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</si>
  <si>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</si>
  <si>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</si>
  <si>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</si>
  <si>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</si>
  <si>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</si>
  <si>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</si>
  <si>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</si>
  <si>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</si>
  <si>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</si>
  <si>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</si>
  <si>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</si>
  <si>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</si>
  <si>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</si>
  <si>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</si>
  <si>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</si>
  <si>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</si>
  <si>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Isle_of_Man</t>
  </si>
  <si>
    <t>IM</t>
  </si>
  <si>
    <t>Israel</t>
  </si>
  <si>
    <t>IL</t>
  </si>
  <si>
    <t>Italy</t>
  </si>
  <si>
    <t>IT</t>
  </si>
  <si>
    <t>Ivory_Coast</t>
  </si>
  <si>
    <t>CI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</si>
  <si>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</si>
  <si>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</si>
  <si>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</si>
  <si>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</si>
  <si>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</si>
  <si>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</si>
  <si>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</si>
  <si>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</si>
  <si>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</si>
  <si>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</si>
  <si>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</si>
  <si>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</si>
  <si>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</si>
  <si>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</si>
  <si>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</si>
  <si>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</si>
  <si>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</si>
  <si>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</si>
  <si>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</si>
  <si>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</si>
  <si>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</si>
  <si>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</si>
  <si>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</si>
  <si>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</si>
  <si>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</si>
  <si>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</si>
  <si>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</si>
  <si>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</si>
  <si>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</si>
  <si>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</si>
  <si>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</si>
  <si>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</si>
  <si>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</si>
  <si>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</si>
  <si>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</si>
  <si>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</si>
  <si>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Madagascar</t>
  </si>
  <si>
    <t>MG</t>
  </si>
  <si>
    <t>Malawi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</si>
  <si>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</si>
  <si>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</si>
  <si>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</si>
  <si>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</si>
  <si>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</si>
  <si>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</si>
  <si>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</si>
  <si>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</si>
  <si>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Marshall_Islands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</si>
  <si>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</si>
  <si>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</si>
  <si>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</si>
  <si>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</si>
  <si>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</si>
  <si>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</si>
  <si>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</si>
  <si>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</si>
  <si>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</si>
  <si>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</si>
  <si>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</si>
  <si>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</si>
  <si>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</si>
  <si>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</si>
  <si>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</si>
  <si>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</si>
  <si>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</si>
  <si>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</si>
  <si>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</si>
  <si>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</si>
  <si>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</si>
  <si>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</si>
  <si>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</si>
  <si>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</si>
  <si>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</si>
  <si>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</si>
  <si>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</si>
  <si>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</si>
  <si>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Nauru</t>
  </si>
  <si>
    <t>NR</t>
  </si>
  <si>
    <t>Nepal</t>
  </si>
  <si>
    <t>NP</t>
  </si>
  <si>
    <t>Netherlands</t>
  </si>
  <si>
    <t>NL</t>
  </si>
  <si>
    <t>New_Caledonia</t>
  </si>
  <si>
    <t>NC</t>
  </si>
  <si>
    <t>New_Zealand</t>
  </si>
  <si>
    <t>NZ</t>
  </si>
  <si>
    <t>Nicaragua</t>
  </si>
  <si>
    <t>NI</t>
  </si>
  <si>
    <t>Niger</t>
  </si>
  <si>
    <t>Nigeria</t>
  </si>
  <si>
    <t>NG</t>
  </si>
  <si>
    <t>Niue</t>
  </si>
  <si>
    <t>NU</t>
  </si>
  <si>
    <t>Norfolk_Island</t>
  </si>
  <si>
    <t>NF</t>
  </si>
  <si>
    <t>North_Korea</t>
  </si>
  <si>
    <t>KP</t>
  </si>
  <si>
    <t>North_Macedonia</t>
  </si>
  <si>
    <t>MK</t>
  </si>
  <si>
    <t>Northern_Mariana_Islands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</si>
  <si>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</si>
  <si>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</si>
  <si>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</si>
  <si>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</si>
  <si>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</si>
  <si>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</si>
  <si>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</si>
  <si>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</si>
  <si>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</si>
  <si>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</si>
  <si>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Panama</t>
  </si>
  <si>
    <t>PA</t>
  </si>
  <si>
    <t>Papua_New_Guinea</t>
  </si>
  <si>
    <t>PG</t>
  </si>
  <si>
    <t>Paraguay</t>
  </si>
  <si>
    <t>PY</t>
  </si>
  <si>
    <t>Peru</t>
  </si>
  <si>
    <t>Philippines</t>
  </si>
  <si>
    <t>PH</t>
  </si>
  <si>
    <t>Pitcairn</t>
  </si>
  <si>
    <t>Poland</t>
  </si>
  <si>
    <t>Portugal</t>
  </si>
  <si>
    <t>PT</t>
  </si>
  <si>
    <t>Puerto_Rico</t>
  </si>
  <si>
    <t>PR</t>
  </si>
  <si>
    <t>Qatar</t>
  </si>
  <si>
    <t>QA</t>
  </si>
  <si>
    <t>Reunion</t>
  </si>
  <si>
    <t>RE</t>
  </si>
  <si>
    <t>Romania</t>
  </si>
  <si>
    <t>RO</t>
  </si>
  <si>
    <t>Russia</t>
  </si>
  <si>
    <t>RU</t>
  </si>
  <si>
    <t>Rwanda</t>
  </si>
  <si>
    <t>RW</t>
  </si>
  <si>
    <t>Saint_Barthelemy</t>
  </si>
  <si>
    <t>BL</t>
  </si>
  <si>
    <t>Saint_Helena</t>
  </si>
  <si>
    <t>SH</t>
  </si>
  <si>
    <t>Saint_Kitts_and_Nevis</t>
  </si>
  <si>
    <t>KN</t>
  </si>
  <si>
    <t>Saint_Lucia</t>
  </si>
  <si>
    <t>LC</t>
  </si>
  <si>
    <t>Saint_Martin_(French)</t>
  </si>
  <si>
    <t>MF</t>
  </si>
  <si>
    <t>Saint_Pierre_and_Miquelon</t>
  </si>
  <si>
    <t>PM</t>
  </si>
  <si>
    <t>Saint_Vincent_and_the_Grenadines</t>
  </si>
  <si>
    <t>VC</t>
  </si>
  <si>
    <t>Samoa</t>
  </si>
  <si>
    <t>WS</t>
  </si>
  <si>
    <t>San_Marino</t>
  </si>
  <si>
    <t>SM</t>
  </si>
  <si>
    <t>Sao_Tome_and_Principe</t>
  </si>
  <si>
    <t>ST</t>
  </si>
  <si>
    <t>Sark</t>
  </si>
  <si>
    <t>Saudi_Arabia</t>
  </si>
  <si>
    <t>SA</t>
  </si>
  <si>
    <t>Senegal</t>
  </si>
  <si>
    <t>SN</t>
  </si>
  <si>
    <t>Serbia</t>
  </si>
  <si>
    <t>RS</t>
  </si>
  <si>
    <t>Seychelles</t>
  </si>
  <si>
    <t>Sierra_Leone</t>
  </si>
  <si>
    <t>SL</t>
  </si>
  <si>
    <t>Singapore</t>
  </si>
  <si>
    <t>SG</t>
  </si>
  <si>
    <t>Sint_Maarten_(Dutch)</t>
  </si>
  <si>
    <t>Slovakia</t>
  </si>
  <si>
    <t>SK</t>
  </si>
  <si>
    <t>Slovenia</t>
  </si>
  <si>
    <t>SI</t>
  </si>
  <si>
    <t>Solomon_Islands</t>
  </si>
  <si>
    <t>SB</t>
  </si>
  <si>
    <t>Somalia</t>
  </si>
  <si>
    <t>SO</t>
  </si>
  <si>
    <t>South_Africa</t>
  </si>
  <si>
    <t>ZA</t>
  </si>
  <si>
    <t>South_Georgia_and_the_South_Sandwich_Islands</t>
  </si>
  <si>
    <t>GS</t>
  </si>
  <si>
    <t>South_Korea</t>
  </si>
  <si>
    <t>KR</t>
  </si>
  <si>
    <t>South_Sudan</t>
  </si>
  <si>
    <t>SS</t>
  </si>
  <si>
    <t>Spain</t>
  </si>
  <si>
    <t>ES</t>
  </si>
  <si>
    <t>Sri_Lanka</t>
  </si>
  <si>
    <t>LK</t>
  </si>
  <si>
    <t>Sudan</t>
  </si>
  <si>
    <t>SD</t>
  </si>
  <si>
    <t>Suriname</t>
  </si>
  <si>
    <t>SR</t>
  </si>
  <si>
    <t>Svalbard_and_Jan_Mayen_Islands</t>
  </si>
  <si>
    <t>SJ</t>
  </si>
  <si>
    <t>Sweden</t>
  </si>
  <si>
    <t>Switzerland</t>
  </si>
  <si>
    <t>CH</t>
  </si>
  <si>
    <t>Syria</t>
  </si>
  <si>
    <t>SY</t>
  </si>
  <si>
    <t>Taiwan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</si>
  <si>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</si>
  <si>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</si>
  <si>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</si>
  <si>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</si>
  <si>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</si>
  <si>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</si>
  <si>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</si>
  <si>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</si>
  <si>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</si>
  <si>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</si>
  <si>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</si>
  <si>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</si>
  <si>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</si>
  <si>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</si>
  <si>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Trinidad_and_Tobago</t>
  </si>
  <si>
    <t>TT</t>
  </si>
  <si>
    <t>Tunisia</t>
  </si>
  <si>
    <t>TN</t>
  </si>
  <si>
    <t>Turkey</t>
  </si>
  <si>
    <t>TR</t>
  </si>
  <si>
    <t>Turkmenistan</t>
  </si>
  <si>
    <t>TM</t>
  </si>
  <si>
    <t>Turks_and_Caicos_Islands</t>
  </si>
  <si>
    <t>TC</t>
  </si>
  <si>
    <t>Tuvalu</t>
  </si>
  <si>
    <t>TV</t>
  </si>
  <si>
    <t>UAE</t>
  </si>
  <si>
    <t>Uganda</t>
  </si>
  <si>
    <t>UG</t>
  </si>
  <si>
    <t>United_Kingdom</t>
  </si>
  <si>
    <t>GB</t>
  </si>
  <si>
    <t>Ukraine</t>
  </si>
  <si>
    <t>UA</t>
  </si>
  <si>
    <t>Uruguay</t>
  </si>
  <si>
    <t>UY</t>
  </si>
  <si>
    <t>US</t>
  </si>
  <si>
    <t>US_Minor_Outlying_Islands</t>
  </si>
  <si>
    <t>UM</t>
  </si>
  <si>
    <t>US_Virgin_Islands</t>
  </si>
  <si>
    <t>VI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</si>
  <si>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</si>
  <si>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</si>
  <si>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</si>
  <si>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</si>
  <si>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</si>
  <si>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</si>
  <si>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</si>
  <si>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</si>
  <si>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Wallis_and_Futuna_Islands</t>
  </si>
  <si>
    <t>WF</t>
  </si>
  <si>
    <t>Western_Sahara</t>
  </si>
  <si>
    <t>EH</t>
  </si>
  <si>
    <t>Yemen</t>
  </si>
  <si>
    <t>YE</t>
  </si>
  <si>
    <t>Zambia</t>
  </si>
  <si>
    <t>ZM</t>
  </si>
  <si>
    <t>Zimbabwe</t>
  </si>
  <si>
    <t>ZW</t>
  </si>
  <si>
    <t>None</t>
  </si>
  <si>
    <t>none</t>
  </si>
  <si>
    <t>WORLD</t>
  </si>
  <si>
    <t>Legend</t>
  </si>
  <si>
    <t>Select value from dropdown</t>
  </si>
  <si>
    <t>Field will auto-fill after selections.</t>
  </si>
  <si>
    <t>Manual inputs.</t>
  </si>
  <si>
    <t>Have you checked if we are scraping this data already?</t>
  </si>
  <si>
    <t>Is this a source we are scraping data from already?</t>
  </si>
  <si>
    <t>Leyra Fernandez Diaz</t>
  </si>
  <si>
    <t>James Waddell</t>
  </si>
  <si>
    <t>via Slack</t>
  </si>
  <si>
    <t>ü</t>
  </si>
  <si>
    <t>http://www.mercado.ren.pt/PT/Gas/InfoMercado/Consumo/Verif/Paginas/CD.aspx</t>
  </si>
  <si>
    <t>Website link 2</t>
  </si>
  <si>
    <t>http://www.mercado.ren.pt/PT/Electr/InfoMercado/Prod/Paginas/Verificada.aspx</t>
  </si>
  <si>
    <t>YES</t>
  </si>
  <si>
    <t>Leyra's Spain &amp; Portugal gas model</t>
  </si>
  <si>
    <t>Spain &amp; Portugal gas model</t>
  </si>
  <si>
    <t>No</t>
  </si>
  <si>
    <t>N/A</t>
  </si>
  <si>
    <t>REN</t>
  </si>
  <si>
    <t>DISTRIBUTION</t>
  </si>
  <si>
    <t>HP CLIENTS</t>
  </si>
  <si>
    <t>ELECTRICITY GENERATION</t>
  </si>
  <si>
    <t>UAGS</t>
  </si>
  <si>
    <t>Portugal local distribution gas demand in MWh</t>
  </si>
  <si>
    <t>Portugal industrial gas demand in MWh</t>
  </si>
  <si>
    <t>Portugal power gas demand in MWh</t>
  </si>
  <si>
    <t>Portugal LNG trucking gas demand in MWh</t>
  </si>
  <si>
    <t>Portugal hydro reservoir generation in MWh</t>
  </si>
  <si>
    <t>Portugal hydro pump generation in MWh</t>
  </si>
  <si>
    <t>Portugal wind generation in MWh</t>
  </si>
  <si>
    <t>Portugal biomass generation in MWh</t>
  </si>
  <si>
    <t>Portugal solar generation in MWh</t>
  </si>
  <si>
    <t>Portugal coal generation in MWh</t>
  </si>
  <si>
    <t>Portugal natural gas generation in MWh</t>
  </si>
  <si>
    <t>Portugal other generation in MWh</t>
  </si>
  <si>
    <t>source_url</t>
  </si>
  <si>
    <t>series_id_name</t>
  </si>
  <si>
    <t>gas_demand\local_distribution</t>
  </si>
  <si>
    <t>gas_demand\industrial</t>
  </si>
  <si>
    <t>gas_demand\power</t>
  </si>
  <si>
    <t>gas_demand\lng_trucking</t>
  </si>
  <si>
    <t>generation\hydro_reservoir</t>
  </si>
  <si>
    <t>generation\hydro_pumps</t>
  </si>
  <si>
    <t>generation\wind</t>
  </si>
  <si>
    <t>generation\biomass</t>
  </si>
  <si>
    <t>generation\solar</t>
  </si>
  <si>
    <t>generation\coal</t>
  </si>
  <si>
    <t>generation\natural_gas</t>
  </si>
  <si>
    <t>generation\other</t>
  </si>
  <si>
    <t>HYDRO GENERATION</t>
  </si>
  <si>
    <t>PUMPS</t>
  </si>
  <si>
    <t>WIND</t>
  </si>
  <si>
    <t>BIOMASS</t>
  </si>
  <si>
    <t>SOLAR</t>
  </si>
  <si>
    <t>COAL</t>
  </si>
  <si>
    <t>NATURAL GAS</t>
  </si>
  <si>
    <t>OTHERS</t>
  </si>
  <si>
    <t>other_renewables</t>
  </si>
  <si>
    <t>wind</t>
  </si>
  <si>
    <t>solar</t>
  </si>
  <si>
    <t>fuel_type</t>
  </si>
  <si>
    <t>fuel_subtype</t>
  </si>
  <si>
    <t>hydro</t>
  </si>
  <si>
    <t>conventional_hydroelectric</t>
  </si>
  <si>
    <t>hydroelectric_pumped_storage</t>
  </si>
  <si>
    <t>power_plant_technology</t>
  </si>
  <si>
    <t>https://mercado.ren.pt/_layouts/15/Mercado.Exports/Dados_Download_Electr.aspx?Dia1={}&amp;Dia2={}&amp;Nome=ProdVerificadaElectr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</si>
</sst>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"/>
  </numFmts>
  <fonts count="36">
    <font>
      <sz val="9"/>
      <name val="New York"/>
    </font>
    <font>
      <b/>
      <sz val="9"/>
      <name val="New York"/>
    </font>
    <font>
      <b/>
      <sz val="12"/>
      <name val="Book Antiqua"/>
      <family val="1"/>
    </font>
    <font>
      <b/>
      <sz val="8"/>
      <name val="Book Antiqua"/>
      <family val="1"/>
    </font>
    <font>
      <b/>
      <sz val="11"/>
      <name val="Book Antiqua"/>
      <family val="1"/>
    </font>
    <font>
      <b/>
      <sz val="10"/>
      <name val="Book Antiqua"/>
      <family val="1"/>
    </font>
    <font>
      <sz val="10"/>
      <color indexed="50"/>
      <name val="Book Antiqua"/>
      <family val="1"/>
    </font>
    <font>
      <b/>
      <sz val="11"/>
      <name val="Open Sans"/>
      <family val="2"/>
    </font>
    <font>
      <sz val="11"/>
      <name val="Open Sans"/>
      <family val="2"/>
    </font>
    <font>
      <b/>
      <sz val="7"/>
      <name val="Open Sans"/>
      <family val="2"/>
    </font>
    <font>
      <sz val="8"/>
      <name val="Open Sans"/>
      <family val="2"/>
    </font>
    <font>
      <b/>
      <i/>
      <sz val="11"/>
      <name val="Open Sans"/>
      <family val="2"/>
    </font>
    <font>
      <sz val="10"/>
      <color theme="4"/>
      <name val="Book Antiqua"/>
      <family val="1"/>
    </font>
    <font>
      <i/>
      <sz val="11"/>
      <name val="Open Sans"/>
      <family val="2"/>
    </font>
    <font>
      <sz val="9"/>
      <name val="New York"/>
    </font>
    <font>
      <i/>
      <sz val="8"/>
      <name val="Open Sans"/>
      <family val="2"/>
    </font>
    <font>
      <b/>
      <sz val="11"/>
      <name val="Wingdings"/>
      <charset val="2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color theme="1"/>
      <name val="Open Sans"/>
      <family val="2"/>
    </font>
    <font>
      <sz val="9"/>
      <color theme="1"/>
      <name val="Open Sans"/>
      <family val="2"/>
    </font>
    <font>
      <b/>
      <sz val="15"/>
      <color theme="0"/>
      <name val="Open Sans"/>
      <family val="2"/>
    </font>
    <font>
      <b/>
      <sz val="8"/>
      <color theme="1"/>
      <name val="Open Sans"/>
      <family val="2"/>
    </font>
    <font>
      <sz val="9"/>
      <color theme="0"/>
      <name val="Open Sans"/>
      <family val="2"/>
    </font>
    <font>
      <b/>
      <sz val="8"/>
      <color theme="0"/>
      <name val="Open Sans"/>
      <family val="2"/>
    </font>
    <font>
      <b/>
      <sz val="9"/>
      <color theme="0"/>
      <name val="Open Sans"/>
      <family val="2"/>
    </font>
    <font>
      <sz val="9"/>
      <color theme="1"/>
      <name val="Arial"/>
      <family val="2"/>
      <scheme val="minor"/>
    </font>
    <font>
      <b/>
      <sz val="12"/>
      <name val="Wingdings"/>
      <charset val="2"/>
    </font>
    <font>
      <u/>
      <sz val="9"/>
      <color theme="10"/>
      <name val="New York"/>
    </font>
    <font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4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/>
      <right/>
      <top style="thin">
        <color indexed="9"/>
      </top>
      <bottom style="thin">
        <color indexed="9"/>
      </bottom>
      <diagonal style="mediumDashDot">
        <color indexed="9"/>
      </diagonal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9"/>
      </top>
      <bottom style="thin">
        <color indexed="9"/>
      </bottom>
      <diagonal/>
    </border>
    <border>
      <left/>
      <right style="medium">
        <color indexed="64"/>
      </right>
      <top style="thin">
        <color indexed="9"/>
      </top>
      <bottom/>
      <diagonal/>
    </border>
  </borders>
  <cellStyleXfs count="4">
    <xf numFmtId="0" fontId="0" fillId="0" borderId="0"/>
    <xf numFmtId="9" fontId="14" fillId="0" borderId="0" applyFont="0" applyFill="0" applyBorder="0" applyAlignment="0" applyProtection="0"/>
    <xf numFmtId="164" fontId="26" fillId="0" borderId="0"/>
    <xf numFmtId="0" fontId="34" fillId="0" borderId="0" applyNumberFormat="0" applyFill="0" applyBorder="0" applyAlignment="0" applyProtection="0"/>
  </cellStyleXfs>
  <cellXfs count="160">
    <xf numFmtId="0" fontId="0" fillId="0" borderId="0" xfId="0"/>
    <xf numFmtId="0" fontId="3" fillId="0" borderId="0" xfId="0" applyFont="1"/>
    <xf numFmtId="0" fontId="1" fillId="0" borderId="0" xfId="0" applyFont="1"/>
    <xf numFmtId="0" fontId="3" fillId="0" borderId="0" xfId="0" applyFont="1" applyBorder="1"/>
    <xf numFmtId="0" fontId="3" fillId="0" borderId="0" xfId="0" applyFont="1" applyBorder="1" applyProtection="1"/>
    <xf numFmtId="0" fontId="4" fillId="0" borderId="0" xfId="0" applyFont="1" applyBorder="1" applyAlignment="1"/>
    <xf numFmtId="0" fontId="5" fillId="0" borderId="0" xfId="0" applyFont="1" applyBorder="1" applyAlignment="1">
      <alignment horizontal="center"/>
    </xf>
    <xf numFmtId="0" fontId="3" fillId="0" borderId="1" xfId="0" applyFont="1" applyBorder="1" applyProtection="1"/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Protection="1"/>
    <xf numFmtId="0" fontId="3" fillId="0" borderId="1" xfId="0" applyFont="1" applyBorder="1" applyAlignment="1" applyProtection="1"/>
    <xf numFmtId="0" fontId="1" fillId="0" borderId="1" xfId="0" applyFont="1" applyBorder="1" applyProtection="1"/>
    <xf numFmtId="0" fontId="3" fillId="0" borderId="5" xfId="0" applyFont="1" applyBorder="1" applyAlignment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6" xfId="0" applyFont="1" applyBorder="1" applyProtection="1"/>
    <xf numFmtId="0" fontId="7" fillId="0" borderId="10" xfId="0" applyFont="1" applyBorder="1" applyProtection="1"/>
    <xf numFmtId="0" fontId="7" fillId="0" borderId="7" xfId="0" applyFont="1" applyBorder="1" applyProtection="1"/>
    <xf numFmtId="0" fontId="7" fillId="0" borderId="8" xfId="0" applyFont="1" applyBorder="1" applyProtection="1"/>
    <xf numFmtId="0" fontId="3" fillId="0" borderId="7" xfId="0" applyFont="1" applyBorder="1"/>
    <xf numFmtId="0" fontId="7" fillId="0" borderId="4" xfId="0" applyFont="1" applyBorder="1" applyAlignment="1" applyProtection="1">
      <alignment horizontal="left"/>
    </xf>
    <xf numFmtId="0" fontId="9" fillId="0" borderId="4" xfId="0" applyFont="1" applyBorder="1" applyProtection="1"/>
    <xf numFmtId="0" fontId="2" fillId="0" borderId="1" xfId="0" applyFont="1" applyBorder="1" applyAlignment="1" applyProtection="1"/>
    <xf numFmtId="0" fontId="2" fillId="0" borderId="5" xfId="0" applyFont="1" applyBorder="1" applyAlignment="1" applyProtection="1"/>
    <xf numFmtId="0" fontId="11" fillId="0" borderId="2" xfId="0" applyFont="1" applyBorder="1" applyProtection="1"/>
    <xf numFmtId="0" fontId="2" fillId="0" borderId="19" xfId="0" applyFont="1" applyBorder="1" applyAlignment="1" applyProtection="1"/>
    <xf numFmtId="0" fontId="8" fillId="0" borderId="3" xfId="0" applyFont="1" applyBorder="1" applyAlignment="1" applyProtection="1">
      <protection locked="0"/>
    </xf>
    <xf numFmtId="14" fontId="8" fillId="0" borderId="3" xfId="0" applyNumberFormat="1" applyFont="1" applyBorder="1" applyAlignment="1" applyProtection="1">
      <protection locked="0"/>
    </xf>
    <xf numFmtId="0" fontId="7" fillId="0" borderId="0" xfId="0" applyFont="1" applyBorder="1" applyProtection="1"/>
    <xf numFmtId="0" fontId="3" fillId="0" borderId="8" xfId="0" applyFont="1" applyBorder="1"/>
    <xf numFmtId="0" fontId="2" fillId="0" borderId="16" xfId="0" applyFont="1" applyBorder="1" applyAlignment="1" applyProtection="1"/>
    <xf numFmtId="0" fontId="11" fillId="0" borderId="0" xfId="0" applyFont="1" applyBorder="1" applyAlignment="1" applyProtection="1">
      <alignment horizontal="center" vertical="top" wrapText="1"/>
    </xf>
    <xf numFmtId="9" fontId="7" fillId="0" borderId="0" xfId="1" applyFont="1" applyBorder="1" applyProtection="1"/>
    <xf numFmtId="0" fontId="13" fillId="0" borderId="0" xfId="0" applyFont="1" applyBorder="1" applyAlignment="1" applyProtection="1">
      <protection locked="0"/>
    </xf>
    <xf numFmtId="0" fontId="2" fillId="0" borderId="0" xfId="0" applyFont="1" applyBorder="1" applyAlignment="1" applyProtection="1"/>
    <xf numFmtId="0" fontId="2" fillId="0" borderId="11" xfId="0" applyFont="1" applyBorder="1" applyAlignment="1" applyProtection="1">
      <alignment horizontal="center" vertical="center"/>
    </xf>
    <xf numFmtId="0" fontId="15" fillId="0" borderId="8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left"/>
    </xf>
    <xf numFmtId="0" fontId="7" fillId="0" borderId="21" xfId="0" applyFont="1" applyBorder="1" applyProtection="1"/>
    <xf numFmtId="0" fontId="9" fillId="0" borderId="17" xfId="0" applyFont="1" applyBorder="1" applyProtection="1"/>
    <xf numFmtId="0" fontId="8" fillId="0" borderId="22" xfId="0" applyFont="1" applyBorder="1" applyAlignment="1" applyProtection="1">
      <protection locked="0"/>
    </xf>
    <xf numFmtId="0" fontId="16" fillId="0" borderId="11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/>
    <xf numFmtId="0" fontId="0" fillId="0" borderId="0" xfId="0" applyBorder="1"/>
    <xf numFmtId="0" fontId="2" fillId="0" borderId="26" xfId="0" applyFont="1" applyBorder="1" applyAlignment="1" applyProtection="1"/>
    <xf numFmtId="0" fontId="2" fillId="0" borderId="8" xfId="0" applyFont="1" applyBorder="1" applyAlignment="1" applyProtection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21" fillId="0" borderId="29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5" borderId="31" xfId="0" applyFont="1" applyFill="1" applyBorder="1" applyAlignment="1">
      <alignment horizontal="center" vertical="center" wrapText="1"/>
    </xf>
    <xf numFmtId="0" fontId="21" fillId="5" borderId="30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 wrapText="1"/>
    </xf>
    <xf numFmtId="0" fontId="21" fillId="5" borderId="32" xfId="0" applyFont="1" applyFill="1" applyBorder="1" applyAlignment="1">
      <alignment horizontal="center" vertical="center" wrapText="1"/>
    </xf>
    <xf numFmtId="0" fontId="21" fillId="5" borderId="29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3" fillId="0" borderId="33" xfId="0" applyFont="1" applyBorder="1" applyAlignment="1">
      <alignment horizontal="left" vertical="center" wrapText="1"/>
    </xf>
    <xf numFmtId="0" fontId="23" fillId="0" borderId="35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5" fillId="0" borderId="0" xfId="0" applyFont="1"/>
    <xf numFmtId="164" fontId="27" fillId="8" borderId="36" xfId="2" applyFont="1" applyFill="1" applyBorder="1" applyAlignment="1">
      <alignment wrapText="1"/>
    </xf>
    <xf numFmtId="0" fontId="27" fillId="3" borderId="36" xfId="0" applyFont="1" applyFill="1" applyBorder="1"/>
    <xf numFmtId="0" fontId="27" fillId="3" borderId="0" xfId="0" applyFont="1" applyFill="1"/>
    <xf numFmtId="0" fontId="28" fillId="0" borderId="0" xfId="0" applyFont="1" applyAlignment="1">
      <alignment horizontal="center" vertical="center" wrapText="1"/>
    </xf>
    <xf numFmtId="164" fontId="29" fillId="0" borderId="0" xfId="2" applyFont="1" applyAlignment="1">
      <alignment wrapText="1"/>
    </xf>
    <xf numFmtId="0" fontId="29" fillId="0" borderId="0" xfId="0" applyFont="1" applyAlignment="1">
      <alignment wrapText="1"/>
    </xf>
    <xf numFmtId="0" fontId="26" fillId="0" borderId="0" xfId="0" applyFont="1"/>
    <xf numFmtId="0" fontId="26" fillId="3" borderId="0" xfId="0" applyFont="1" applyFill="1"/>
    <xf numFmtId="0" fontId="30" fillId="9" borderId="36" xfId="0" applyFont="1" applyFill="1" applyBorder="1"/>
    <xf numFmtId="0" fontId="31" fillId="3" borderId="36" xfId="0" applyFont="1" applyFill="1" applyBorder="1"/>
    <xf numFmtId="0" fontId="10" fillId="0" borderId="0" xfId="2" applyNumberFormat="1" applyFont="1"/>
    <xf numFmtId="164" fontId="10" fillId="0" borderId="0" xfId="2" applyFont="1"/>
    <xf numFmtId="0" fontId="25" fillId="7" borderId="0" xfId="0" applyFont="1" applyFill="1"/>
    <xf numFmtId="0" fontId="32" fillId="0" borderId="0" xfId="0" applyFont="1"/>
    <xf numFmtId="0" fontId="25" fillId="0" borderId="37" xfId="0" applyFont="1" applyBorder="1"/>
    <xf numFmtId="164" fontId="25" fillId="0" borderId="0" xfId="0" applyNumberFormat="1" applyFont="1"/>
    <xf numFmtId="0" fontId="10" fillId="0" borderId="0" xfId="0" applyFont="1"/>
    <xf numFmtId="0" fontId="2" fillId="0" borderId="16" xfId="0" applyFont="1" applyBorder="1" applyAlignment="1" applyProtection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19" xfId="0" applyFont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Border="1" applyAlignment="1" applyProtection="1">
      <alignment horizontal="left" vertical="center" wrapText="1"/>
    </xf>
    <xf numFmtId="0" fontId="7" fillId="0" borderId="0" xfId="0" applyFont="1" applyBorder="1" applyAlignment="1" applyProtection="1">
      <alignment horizontal="left" vertical="center"/>
    </xf>
    <xf numFmtId="9" fontId="7" fillId="0" borderId="0" xfId="1" applyFont="1" applyBorder="1" applyAlignment="1" applyProtection="1">
      <alignment horizontal="left" vertical="center"/>
    </xf>
    <xf numFmtId="0" fontId="33" fillId="0" borderId="15" xfId="0" applyFont="1" applyBorder="1" applyAlignment="1" applyProtection="1"/>
    <xf numFmtId="0" fontId="35" fillId="0" borderId="0" xfId="0" applyFont="1" applyAlignment="1">
      <alignment horizontal="center" vertical="center"/>
    </xf>
    <xf numFmtId="0" fontId="35" fillId="0" borderId="33" xfId="0" applyFont="1" applyBorder="1" applyAlignment="1">
      <alignment horizontal="center" vertical="center"/>
    </xf>
    <xf numFmtId="0" fontId="35" fillId="0" borderId="33" xfId="0" applyFont="1" applyFill="1" applyBorder="1" applyAlignment="1">
      <alignment horizontal="left" vertical="center" wrapText="1"/>
    </xf>
    <xf numFmtId="0" fontId="35" fillId="0" borderId="33" xfId="0" applyFont="1" applyFill="1" applyBorder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5" fillId="0" borderId="33" xfId="0" applyNumberFormat="1" applyFont="1" applyFill="1" applyBorder="1" applyAlignment="1">
      <alignment horizontal="center" vertical="center"/>
    </xf>
    <xf numFmtId="0" fontId="35" fillId="0" borderId="0" xfId="0" applyFont="1" applyFill="1" applyAlignment="1">
      <alignment horizontal="left" vertical="center"/>
    </xf>
    <xf numFmtId="0" fontId="21" fillId="0" borderId="30" xfId="0" applyFont="1" applyBorder="1" applyAlignment="1">
      <alignment horizontal="center" vertical="center" wrapText="1"/>
    </xf>
    <xf numFmtId="0" fontId="34" fillId="0" borderId="0" xfId="3"/>
    <xf numFmtId="0" fontId="23" fillId="0" borderId="34" xfId="0" applyFont="1" applyBorder="1" applyAlignment="1">
      <alignment horizontal="center" vertical="center"/>
    </xf>
    <xf numFmtId="0" fontId="23" fillId="0" borderId="33" xfId="0" applyFont="1" applyBorder="1" applyAlignment="1">
      <alignment horizontal="left" vertical="center"/>
    </xf>
    <xf numFmtId="0" fontId="35" fillId="0" borderId="33" xfId="0" applyFont="1" applyBorder="1" applyAlignment="1">
      <alignment horizontal="left" vertical="center"/>
    </xf>
    <xf numFmtId="0" fontId="23" fillId="0" borderId="33" xfId="0" applyFont="1" applyBorder="1" applyAlignment="1">
      <alignment vertical="center"/>
    </xf>
    <xf numFmtId="0" fontId="35" fillId="0" borderId="33" xfId="0" applyFont="1" applyFill="1" applyBorder="1" applyAlignment="1">
      <alignment vertical="center"/>
    </xf>
    <xf numFmtId="0" fontId="23" fillId="0" borderId="33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/>
    </xf>
    <xf numFmtId="0" fontId="34" fillId="0" borderId="23" xfId="3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18" xfId="0" applyFont="1" applyBorder="1" applyAlignment="1" applyProtection="1">
      <alignment horizontal="left" vertical="center" wrapText="1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23" xfId="0" applyFont="1" applyBorder="1" applyAlignment="1" applyProtection="1">
      <alignment horizontal="center" vertical="center"/>
    </xf>
    <xf numFmtId="0" fontId="2" fillId="0" borderId="24" xfId="0" applyFont="1" applyBorder="1" applyAlignment="1" applyProtection="1">
      <alignment horizontal="center" vertical="center"/>
    </xf>
    <xf numFmtId="0" fontId="2" fillId="0" borderId="25" xfId="0" applyFont="1" applyBorder="1" applyAlignment="1" applyProtection="1">
      <alignment horizontal="center" vertical="center"/>
    </xf>
    <xf numFmtId="0" fontId="2" fillId="0" borderId="41" xfId="0" applyFont="1" applyBorder="1" applyAlignment="1" applyProtection="1">
      <alignment horizontal="left" vertical="center" wrapText="1"/>
    </xf>
    <xf numFmtId="0" fontId="2" fillId="0" borderId="19" xfId="0" applyFont="1" applyBorder="1" applyAlignment="1" applyProtection="1">
      <alignment horizontal="left" vertical="center" wrapText="1"/>
    </xf>
    <xf numFmtId="0" fontId="2" fillId="0" borderId="42" xfId="0" applyFont="1" applyBorder="1" applyAlignment="1" applyProtection="1">
      <alignment horizontal="left" vertical="center" wrapText="1"/>
    </xf>
    <xf numFmtId="0" fontId="0" fillId="0" borderId="0" xfId="0"/>
    <xf numFmtId="0" fontId="2" fillId="0" borderId="1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left"/>
    </xf>
    <xf numFmtId="0" fontId="12" fillId="0" borderId="1" xfId="0" applyFont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0" fontId="7" fillId="0" borderId="5" xfId="0" applyFont="1" applyBorder="1" applyAlignment="1" applyProtection="1">
      <alignment horizontal="left"/>
    </xf>
    <xf numFmtId="0" fontId="9" fillId="0" borderId="0" xfId="0" applyFont="1" applyBorder="1" applyAlignment="1" applyProtection="1">
      <alignment horizontal="center"/>
    </xf>
    <xf numFmtId="0" fontId="9" fillId="0" borderId="8" xfId="0" applyFont="1" applyBorder="1" applyAlignment="1" applyProtection="1">
      <alignment horizontal="center"/>
    </xf>
    <xf numFmtId="0" fontId="11" fillId="0" borderId="16" xfId="0" applyFont="1" applyBorder="1" applyAlignment="1" applyProtection="1">
      <alignment horizontal="center" vertical="top" wrapText="1"/>
    </xf>
    <xf numFmtId="0" fontId="11" fillId="0" borderId="17" xfId="0" applyFont="1" applyBorder="1" applyAlignment="1" applyProtection="1">
      <alignment horizontal="center" vertical="top" wrapText="1"/>
    </xf>
    <xf numFmtId="0" fontId="11" fillId="0" borderId="8" xfId="0" applyFont="1" applyBorder="1" applyAlignment="1" applyProtection="1">
      <alignment horizontal="center" vertical="top" wrapText="1"/>
    </xf>
    <xf numFmtId="0" fontId="11" fillId="0" borderId="9" xfId="0" applyFont="1" applyBorder="1" applyAlignment="1" applyProtection="1">
      <alignment horizontal="center" vertical="top" wrapText="1"/>
    </xf>
    <xf numFmtId="0" fontId="11" fillId="0" borderId="6" xfId="0" applyFont="1" applyBorder="1" applyAlignment="1" applyProtection="1">
      <alignment horizontal="center" vertical="top" wrapText="1"/>
    </xf>
    <xf numFmtId="0" fontId="11" fillId="0" borderId="10" xfId="0" applyFont="1" applyBorder="1" applyAlignment="1" applyProtection="1">
      <alignment horizontal="center" vertical="top" wrapText="1"/>
    </xf>
    <xf numFmtId="0" fontId="2" fillId="0" borderId="23" xfId="0" applyFont="1" applyBorder="1" applyAlignment="1" applyProtection="1">
      <alignment horizontal="center" vertical="center" wrapText="1"/>
    </xf>
    <xf numFmtId="0" fontId="2" fillId="0" borderId="24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20" fillId="3" borderId="20" xfId="0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24" fillId="5" borderId="40" xfId="0" applyFont="1" applyFill="1" applyBorder="1" applyAlignment="1">
      <alignment horizontal="center" vertical="center"/>
    </xf>
    <xf numFmtId="0" fontId="24" fillId="4" borderId="40" xfId="0" applyFont="1" applyFill="1" applyBorder="1" applyAlignment="1">
      <alignment horizontal="center" vertical="center" wrapText="1"/>
    </xf>
    <xf numFmtId="0" fontId="24" fillId="6" borderId="40" xfId="0" applyFont="1" applyFill="1" applyBorder="1" applyAlignment="1">
      <alignment horizontal="center" vertical="center" wrapText="1"/>
    </xf>
    <xf numFmtId="0" fontId="19" fillId="0" borderId="20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20" fillId="2" borderId="28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27" xfId="0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 xr:uid="{0F36E8B4-D4B1-44CA-AF81-AF144D798CD1}"/>
    <cellStyle name="Percent" xfId="1" builtinId="5"/>
  </cellStyles>
  <dxfs count="88"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border outline="0">
        <top style="medium">
          <color rgb="FFC1C7D0"/>
        </top>
      </border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border outline="0">
        <bottom style="medium">
          <color rgb="FFC1C7D0"/>
        </bottom>
      </border>
    </dxf>
    <dxf>
      <font>
        <strike val="0"/>
        <outline val="0"/>
        <shadow val="0"/>
        <u val="none"/>
        <vertAlign val="baseline"/>
        <sz val="9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  <numFmt numFmtId="164" formatCode="_-[$€-2]\ * #,##0.00_-;\-[$€-2]\ * #,##0.00_-;_-[$€-2]\ * &quot;-&quot;??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Open Sans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  <numFmt numFmtId="164" formatCode="_-[$€-2]\ * #,##0.00_-;\-[$€-2]\ * #,##0.00_-;_-[$€-2]\ * &quot;-&quot;??_-"/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  <numFmt numFmtId="164" formatCode="_-[$€-2]\ * #,##0.00_-;\-[$€-2]\ * #,##0.00_-;_-[$€-2]\ * &quot;-&quot;??_-"/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  <numFmt numFmtId="164" formatCode="_-[$€-2]\ * #,##0.00_-;\-[$€-2]\ * #,##0.00_-;_-[$€-2]\ * &quot;-&quot;??_-"/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  <numFmt numFmtId="164" formatCode="_-[$€-2]\ * #,##0.00_-;\-[$€-2]\ * #,##0.00_-;_-[$€-2]\ * &quot;-&quot;??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Open Sans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Open Sans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Open San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Open San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Open San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0"/>
        <name val="Open Sans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double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  <scheme val="minor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7</xdr:col>
      <xdr:colOff>40032</xdr:colOff>
      <xdr:row>9</xdr:row>
      <xdr:rowOff>76200</xdr:rowOff>
    </xdr:to>
    <xdr:pic>
      <xdr:nvPicPr>
        <xdr:cNvPr id="4" name="Picture 3" descr="Energy Aspects logo">
          <a:extLst>
            <a:ext uri="{FF2B5EF4-FFF2-40B4-BE49-F238E27FC236}">
              <a16:creationId xmlns:a16="http://schemas.microsoft.com/office/drawing/2014/main" id="{12826217-0CA9-469F-8B30-D79D9238D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"/>
          <a:ext cx="3792882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yra Fernández Díaz" id="{46BC07A4-313A-41B6-AA56-0D2D117C7A2A}" userId="S::leyra.diaz@energyaspects.com::6d5d7d37-6804-4b4d-bbbe-9b2a43513ac4" providerId="AD"/>
  <person displayName="Richard Jones" id="{AD9F1905-713B-4B94-A5CB-81BE9C597E3D}" userId="S::richard.jones@energyaspects.com::6812b183-6397-4313-bd05-48641ad9f31f" providerId="AD"/>
  <person displayName="Stefan Ulrich" id="{BF17876A-5F10-4412-91CA-2B41FF0E8CAC}" userId="S::stefan.ulrich@energyaspects.com::1687d434-2040-4c8a-b01d-a85e0d8aac5f" providerId="AD"/>
  <person displayName="Peter Rosenthal" id="{0A15056A-D0E3-4660-B453-D82086B366C1}" userId="S::peter.rosenthal@energyaspects.com::a9659b9f-863b-45d2-a816-bf45f9f17665" providerId="AD"/>
  <person displayName="Marcello Victorino" id="{F589CCF2-E348-4633-A5B8-E8A1705AE38B}" userId="S::Marcello.Victorino@energyaspects.com::67b4ba13-3267-401c-ab74-57e0cb115270" providerId="AD"/>
  <person displayName="Constantinos Spanachis" id="{274034D0-C33E-4E52-AE0F-61212A4A40B2}" userId="S::Constantinos.Spanachis@energyaspects.com::bd84ac60-0753-4cb7-82b4-82f86b983c3f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F0E23FD-B9F6-4E4A-93C1-49E0AF44626D}" autoFormatId="16" applyNumberFormats="0" applyBorderFormats="0" applyFontFormats="0" applyPatternFormats="0" applyAlignmentFormats="0" applyWidthHeightFormats="0">
  <queryTableRefresh nextId="19" unboundColumnsRight="11">
    <queryTableFields count="13">
      <queryTableField id="1" name="Country or Area" tableColumnId="1"/>
      <queryTableField id="3" name="ISO 2-letter code" tableColumnId="3"/>
      <queryTableField id="7" dataBound="0" tableColumnId="5"/>
      <queryTableField id="17" dataBound="0" tableColumnId="12"/>
      <queryTableField id="6" dataBound="0" tableColumnId="4"/>
      <queryTableField id="11" dataBound="0" tableColumnId="7"/>
      <queryTableField id="5" dataBound="0" tableColumnId="2"/>
      <queryTableField id="10" dataBound="0" tableColumnId="6"/>
      <queryTableField id="12" dataBound="0" tableColumnId="8"/>
      <queryTableField id="13" dataBound="0" tableColumnId="9"/>
      <queryTableField id="14" dataBound="0" tableColumnId="10"/>
      <queryTableField id="18" dataBound="0" tableColumnId="13"/>
      <queryTableField id="15" dataBound="0" tableColumnId="11"/>
    </queryTableFields>
    <queryTableDeletedFields count="2">
      <deletedField name="Region"/>
      <deletedField name="ISO 3-letter code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D87449-C81D-46B0-8DDB-67A0577DF53E}" name="Table13" displayName="Table13" ref="A6:X18" totalsRowShown="0" headerRowDxfId="83" dataDxfId="81" headerRowBorderDxfId="82" tableBorderDxfId="80">
  <autoFilter ref="A6:X18" xr:uid="{D6A0AE35-3339-4C1A-8608-43189A9AD957}"/>
  <tableColumns count="24">
    <tableColumn id="1" xr3:uid="{5991DACC-21AE-4053-8871-40C6C2019B93}" name="Data point number" dataDxfId="79">
      <calculatedColumnFormula>IF(B7&lt;&gt;"",A6+1,"")</calculatedColumnFormula>
    </tableColumn>
    <tableColumn id="2" xr3:uid="{31CC59D1-8948-4243-B707-440AB7DC077F}" name="Product_Code" dataDxfId="78"/>
    <tableColumn id="20" xr3:uid="{8E7E7A40-9313-4C08-90C8-95E76D88E097}" name="source_url" dataDxfId="77"/>
    <tableColumn id="3" xr3:uid="{17AD232F-A743-491D-812A-1074BEDE5909}" name="description" dataDxfId="76"/>
    <tableColumn id="4" xr3:uid="{EAEAF6F7-B68F-4865-B9CF-1D665F7DB91C}" name="series_id_name" dataDxfId="75"/>
    <tableColumn id="5" xr3:uid="{55A38772-F2E2-4A37-971B-7AAE20F49AF6}" name="source" dataDxfId="74"/>
    <tableColumn id="6" xr3:uid="{E364A296-F9EC-43EB-9F9D-6FBC2422B274}" name="country" dataDxfId="73"/>
    <tableColumn id="24" xr3:uid="{1058C7D6-8C02-4DDE-AA13-2B95073BC89D}" name="energy_product" dataDxfId="72"/>
    <tableColumn id="7" xr3:uid="{4EBC63BE-160A-466C-B086-51CE5BF50AE7}" name="country_iso" dataDxfId="71">
      <calculatedColumnFormula>IF(Table13[[#This Row],[country]]="","Select Country", INDEX(country[#All],MATCH(Table13[[#This Row],[country]],country[[country]:[country]],0)+1,MATCH($I$6,country[#Headers],0)))</calculatedColumnFormula>
    </tableColumn>
    <tableColumn id="8" xr3:uid="{4BADC62C-5896-4F2C-89F5-399C0E3A13DF}" name="region" dataDxfId="70">
      <calculatedColumnFormula>IF(Table13[[#This Row],[energy_product]]="","Select Energy Product",INDEX(country[#All],MATCH(Table13[[#This Row],[country]],country[[country]:[country]],0)+1,MATCH(Table13[[#This Row],[energy_product]]&amp;"_"&amp;$J$6,country[#Headers],0)))</calculatedColumnFormula>
    </tableColumn>
    <tableColumn id="10" xr3:uid="{E2A551EE-DF9D-416C-945B-8F875FE9867B}" name="unit" dataDxfId="69"/>
    <tableColumn id="11" xr3:uid="{5AF7CDDE-60D9-4EE3-8FF8-57E1E76F9AF7}" name="frequency" dataDxfId="68"/>
    <tableColumn id="12" xr3:uid="{75DD1743-E490-4833-BFD5-4B562E1D0A8A}" name="lifecycle_stage" dataDxfId="67"/>
    <tableColumn id="13" xr3:uid="{27D10AC1-7B4F-4F0E-AA9F-BC9249DFFF8E}" name="ea_data_service" dataDxfId="66"/>
    <tableColumn id="14" xr3:uid="{7D769226-B74E-4CF4-8CA1-9C4ECE19C560}" name="economic_property" dataDxfId="65"/>
    <tableColumn id="15" xr3:uid="{AB211DB1-44D6-45C5-8268-6C5A0FA4D658}" name="energy_product_subtype" dataDxfId="64"/>
    <tableColumn id="16" xr3:uid="{94B9A122-92C4-4F57-A87D-849DD5E73593}" name="economic_property_subtype" dataDxfId="63"/>
    <tableColumn id="17" xr3:uid="{20BD529E-0C6B-4EAF-B488-39EA0B8DF91D}" name="detail" dataDxfId="62"/>
    <tableColumn id="18" xr3:uid="{A659EDF5-C582-42CD-B05A-BAEE8B54D599}" name="padd" dataDxfId="61"/>
    <tableColumn id="9" xr3:uid="{FB5B3F57-08BE-4390-AC85-54764F14521B}" name="fuel_type" dataDxfId="60"/>
    <tableColumn id="19" xr3:uid="{F30C006B-F977-4D89-B236-D6BEA19E4086}" name="fuel_subtype" dataDxfId="59"/>
    <tableColumn id="21" xr3:uid="{F3D63D6A-5B76-4274-BF27-4ABD495AE46C}" name="power_plant_technology" dataDxfId="58"/>
    <tableColumn id="22" xr3:uid="{668704E1-55CB-4D3C-BD6E-3B28A2258041}" name="partner_region" dataDxfId="57"/>
    <tableColumn id="23" xr3:uid="{4E30A003-5F56-4686-8E85-E294F6A6BADC}" name="source_file" dataDxfId="5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12C252E-A63D-40A6-B1DE-82B01CA2FA62}" name="energy_product_subtype" displayName="energy_product_subtype" ref="AC3:AC26" totalsRowShown="0" headerRowDxfId="17" dataDxfId="16">
  <autoFilter ref="AC3:AC26" xr:uid="{2E0348D3-64D8-4A23-889E-8C5786E4D2CE}"/>
  <tableColumns count="1">
    <tableColumn id="1" xr3:uid="{236DD503-CDE9-42A3-A57B-4133D1A153BF}" name="energy_product_subtype" dataDxfId="15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52F06C7-BF68-4D42-9F0C-EE6D1CBDE8F4}" name="detail" displayName="detail" ref="AG3:AG20" totalsRowShown="0" headerRowDxfId="14" dataDxfId="13">
  <autoFilter ref="AG3:AG20" xr:uid="{5B7B2023-3AF5-4DA2-A364-B4CFE23BEC7F}"/>
  <tableColumns count="1">
    <tableColumn id="1" xr3:uid="{783C19A3-A6A9-4868-ABF3-79EE697309A6}" name="detail" dataDxfId="12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7AB3401-3082-43B8-A78B-741603159600}" name="padd" displayName="padd" ref="AI3:AI8" totalsRowShown="0" headerRowDxfId="11" dataDxfId="10">
  <autoFilter ref="AI3:AI8" xr:uid="{60D5AA5B-8DB0-48A3-AA81-CC4269D8A6D1}"/>
  <tableColumns count="1">
    <tableColumn id="1" xr3:uid="{18643FDF-4CA4-4486-97AD-0A85E2FD3D75}" name="padd" dataDxfId="9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9DAA1A1-D75C-4633-ADC5-0466E90975CD}" name="forecast_start_date" displayName="forecast_start_date" ref="AK3:AK4" totalsRowShown="0" headerRowDxfId="8" dataDxfId="7">
  <autoFilter ref="AK3:AK4" xr:uid="{17F6AFB3-E447-45EE-AC5D-B375C6DFD65F}"/>
  <tableColumns count="1">
    <tableColumn id="1" xr3:uid="{D436B836-7224-4F0B-B615-3CD23971CE98}" name="forecast_start_date" dataDxfId="6"/>
  </tableColumns>
  <tableStyleInfo name="TableStyleMedium1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349AAC-D142-4457-8E44-44D75DA38F0C}" name="detail15" displayName="detail15" ref="AY3:AY20" totalsRowShown="0" headerRowDxfId="5" dataDxfId="4">
  <autoFilter ref="AY3:AY20" xr:uid="{5697B3DF-F4BB-419F-9D20-0BF73B66BE10}"/>
  <tableColumns count="1">
    <tableColumn id="1" xr3:uid="{6AD05855-2DD4-4DB4-BBC1-6D90C29F3A7E}" name="detail" dataDxfId="3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911FBF6-3776-4676-B5F2-16B2487F654A}" name="lifecycle_stage16" displayName="lifecycle_stage16" ref="U3:U5" totalsRowShown="0" headerRowDxfId="2" dataDxfId="1">
  <autoFilter ref="U3:U5" xr:uid="{5405B0FD-FF8A-48B1-B077-C32FC349A585}"/>
  <tableColumns count="1">
    <tableColumn id="1" xr3:uid="{300BFEFD-64FC-4F3F-B023-19104C6AA498}" name="lifecycle_stage_subtype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49DF24-1AF7-4DB2-ABAC-1746958ABF48}" name="country" displayName="country" ref="A3:M255" tableType="queryTable" totalsRowShown="0" headerRowDxfId="55" dataDxfId="54">
  <autoFilter ref="A3:M255" xr:uid="{AE12160E-6807-4B3B-910D-C95FA6104AE4}"/>
  <tableColumns count="13">
    <tableColumn id="1" xr3:uid="{DF3A84FB-068F-4A51-B6EE-6C875A7C6A66}" uniqueName="1" name="country" queryTableFieldId="1" dataDxfId="53" dataCellStyle="Normal 2"/>
    <tableColumn id="3" xr3:uid="{80866908-2710-4B2F-B5A3-ACBB41861E74}" uniqueName="3" name="country_iso" queryTableFieldId="3" dataDxfId="52"/>
    <tableColumn id="5" xr3:uid="{7F103AB7-519F-474F-8410-AA048D25AAB6}" uniqueName="5" name="crude_oil_region" queryTableFieldId="7" dataDxfId="51" dataCellStyle="Normal 2"/>
    <tableColumn id="12" xr3:uid="{FF1D9B58-E19B-4420-82F6-4E621FCAEF73}" uniqueName="12" name="liquids_region" queryTableFieldId="17" dataDxfId="50"/>
    <tableColumn id="4" xr3:uid="{4544403F-CF17-47B1-AA30-E05926DB94A0}" uniqueName="4" name="oil_products_region" queryTableFieldId="6" dataDxfId="49"/>
    <tableColumn id="7" xr3:uid="{E50FFE05-02BD-4CC6-9454-8625F928F9E2}" uniqueName="7" name="NGLs_region" queryTableFieldId="11" dataDxfId="48"/>
    <tableColumn id="2" xr3:uid="{B7F50972-2556-4F28-8165-F0E677EB4F86}" uniqueName="2" name="natural_gas_region" queryTableFieldId="5" dataDxfId="47" dataCellStyle="Normal 2"/>
    <tableColumn id="6" xr3:uid="{2A33ADAB-0780-42F1-BEEF-7C54B95EAACB}" uniqueName="6" name="emissions_region" queryTableFieldId="10" dataDxfId="46"/>
    <tableColumn id="8" xr3:uid="{1531F4A7-2EAC-4BF9-84F9-8D6E0856BF64}" uniqueName="8" name="power_region" queryTableFieldId="12" dataDxfId="45"/>
    <tableColumn id="9" xr3:uid="{CF61E59D-01B2-4193-9DEE-A2C4595A3910}" uniqueName="9" name="macro_region" queryTableFieldId="13" dataDxfId="44"/>
    <tableColumn id="10" xr3:uid="{F6F70663-B4D5-4A48-9225-D93F72B9F852}" uniqueName="10" name="long_term_region" queryTableFieldId="14" dataDxfId="43"/>
    <tableColumn id="13" xr3:uid="{639BAB39-2EE9-42E7-8D53-367F39B2459E}" uniqueName="13" name="petrochemicals_region" queryTableFieldId="18" dataDxfId="42" dataCellStyle="Normal 2"/>
    <tableColumn id="11" xr3:uid="{E5424CE0-A4DA-4D82-97B0-B3C2144DDD44}" uniqueName="11" name="coal_region" queryTableFieldId="15" dataDxfId="41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43AA2A-2872-4960-A706-994330431942}" name="energy_product" displayName="energy_product" ref="Y3:Y14" totalsRowShown="0" headerRowDxfId="40" dataDxfId="39">
  <autoFilter ref="Y3:Y14" xr:uid="{2C184639-7CF4-4BA9-BE8F-8FA16B274D6B}"/>
  <tableColumns count="1">
    <tableColumn id="1" xr3:uid="{D51B3204-E47C-4477-8ED8-271FC8D60011}" name="energy_product" dataDxfId="38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28C749-94F2-438E-85D6-00B98C394628}" name="unit" displayName="unit" ref="O3:O36" totalsRowShown="0" headerRowDxfId="37" dataDxfId="36">
  <autoFilter ref="O3:O36" xr:uid="{E08EAC42-9BE4-4EC5-AABB-8E3173BF9826}"/>
  <tableColumns count="1">
    <tableColumn id="1" xr3:uid="{FE40149E-5A88-44DD-999B-1A88DB534E38}" name="unit" dataDxfId="35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500111-C7FB-48CF-AE32-04012DA97A04}" name="frequency" displayName="frequency" ref="Q3:Q13" totalsRowShown="0" headerRowDxfId="34" dataDxfId="33">
  <autoFilter ref="Q3:Q13" xr:uid="{9364FF31-50EF-4DB5-977D-D45179E63182}"/>
  <tableColumns count="1">
    <tableColumn id="1" xr3:uid="{C875AA43-2222-43AE-A942-5DEF74480B9E}" name="frequency" dataDxfId="32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8E7622-CA60-4ABD-B7DE-EE2F2A67C3C8}" name="economic_property" displayName="economic_property" ref="AA3:AA20" totalsRowShown="0" headerRowDxfId="31" dataDxfId="30">
  <autoFilter ref="AA3:AA20" xr:uid="{83492E66-D98B-486E-814A-F4137072D3B2}"/>
  <tableColumns count="1">
    <tableColumn id="1" xr3:uid="{E5CE4E60-1A6F-4D07-814D-4CA5C7EE0475}" name="economic_property" dataDxfId="29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EEAF0A-AAF5-4D83-A365-CDEBE080AE78}" name="lifecycle_stage" displayName="lifecycle_stage" ref="S3:S5" totalsRowShown="0" headerRowDxfId="28" dataDxfId="27">
  <autoFilter ref="S3:S5" xr:uid="{41F2780A-CB55-434B-BA2A-48F8E1856AFB}"/>
  <tableColumns count="1">
    <tableColumn id="1" xr3:uid="{A44E482F-E79E-47BE-AA67-BF2933A984C8}" name="lifecycle_stage" dataDxfId="26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5D1C551-FBC0-4D3D-BACF-F71D3330E0A8}" name="ea_data_service" displayName="ea_data_service" ref="W3:W17" totalsRowShown="0" headerRowDxfId="25" dataDxfId="23" headerRowBorderDxfId="24" tableBorderDxfId="22">
  <autoFilter ref="W3:W17" xr:uid="{93D2064C-094F-4C8C-A151-9753C51D123E}"/>
  <tableColumns count="1">
    <tableColumn id="1" xr3:uid="{9166D305-B1FF-4340-832E-51B602C93929}" name="ea_data_service" dataDxfId="21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25E437-2485-4842-8D4E-3141EC488AB0}" name="economic_property_subtype" displayName="economic_property_subtype" ref="AE3:AE20" totalsRowShown="0" headerRowDxfId="20" dataDxfId="19">
  <autoFilter ref="AE3:AE20" xr:uid="{CEA86BF0-B644-4874-B083-AA884D76E10D}"/>
  <tableColumns count="1">
    <tableColumn id="1" xr3:uid="{B26CB529-61CA-4C7E-8E2A-7A6E540A1AD0}" name="economic_property_subtype" dataDxfId="18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" dT="2020-04-06T10:43:44.66" personId="{274034D0-C33E-4E52-AE0F-61212A4A40B2}" id="{200D8FB6-2CE9-473B-B1C1-FAC01B40D207}">
    <text>Can you download the data you want on a .csv, .xlsx, .pdf format?</text>
  </threadedComment>
  <threadedComment ref="B34" dT="2020-04-06T10:47:58.85" personId="{274034D0-C33E-4E52-AE0F-61212A4A40B2}" id="{7FCDE04D-6294-4EE2-809A-C9757799F73D}">
    <text>How urgent is this scrape, with 1 indicating a really urgent scrape and 3 a not so urgent scrape.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6" dT="2020-03-03T11:30:35.94" personId="{F589CCF2-E348-4633-A5B8-E8A1705AE38B}" id="{9EFB3010-7078-4693-8342-83D562F08A50}">
    <text>Region of trading partner for imports or exports
-&gt; Use region code</text>
  </threadedComment>
  <threadedComment ref="X6" dT="2020-03-03T11:31:11.36" personId="{F589CCF2-E348-4633-A5B8-E8A1705AE38B}" id="{6F36C2D6-39B0-4A3B-A0AE-3EDCCF8C804D}">
    <text>Full file path if existing in shared folder (E:)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S3" dT="2020-02-05T14:28:38.10" personId="{46BC07A4-313A-41B6-AA56-0D2D117C7A2A}" id="{C975B664-18BA-4D13-B146-4AD0F4CFD64E}">
    <text>Forecast only applies to data forecasted by Energy Aspects. Raw data forecasts should still be tagged as 'actual', ie. actual data from source.</text>
  </threadedComment>
  <threadedComment ref="U3" dT="2020-02-05T14:28:38.10" personId="{46BC07A4-313A-41B6-AA56-0D2D117C7A2A}" id="{CD22D320-4CFE-4454-9862-163F31B90E91}">
    <text>Forecast only applies to data forecasted by Energy Aspects. Raw data forecasts should still be tagged as 'actual', ie. actual data from source.</text>
  </threadedComment>
  <threadedComment ref="W3" dT="2020-02-04T10:41:26.35" personId="{46BC07A4-313A-41B6-AA56-0D2D117C7A2A}" id="{E32713A2-0B97-4D22-9F9B-8005DE9E79F0}">
    <text>Is the data currently available in our Energy Aspects data service?</text>
  </threadedComment>
  <threadedComment ref="AK3" dT="2020-02-18T13:01:25.53" personId="{46BC07A4-313A-41B6-AA56-0D2D117C7A2A}" id="{5576C66B-0F6F-4CB6-86A6-F9C235A8009E}">
    <text>Use TEXT( ,"yyyy-mm-dd") formula to translate the date into readable format for Shooju.</text>
  </threadedComment>
  <threadedComment ref="AQ3" dT="2020-04-03T19:15:41.23" personId="{0A15056A-D0E3-4660-B453-D82086B366C1}" id="{65C72FD2-BB47-4BB8-8C9A-708805148DA6}">
    <text>Refinitiv RIC code, Bloomberg ticker, or other instrument identifier</text>
  </threadedComment>
  <threadedComment ref="AS3" dT="2020-02-20T10:23:23.87" personId="{AD9F1905-713B-4B94-A5CB-81BE9C597E3D}" id="{D2DCB857-C6FA-4C14-A6EC-26E0D9312387}">
    <text>trading partner for imports or exports
Use full country name</text>
  </threadedComment>
  <threadedComment ref="AU3" dT="2020-02-20T10:25:08.46" personId="{AD9F1905-713B-4B94-A5CB-81BE9C597E3D}" id="{5C8868AE-5E7C-492F-A767-CFFF8CCF73E5}">
    <text>Region of trading partner for imports or exports
Use region code</text>
  </threadedComment>
  <threadedComment ref="AW3" dT="2020-03-25T12:10:22.60" personId="{BF17876A-5F10-4412-91CA-2B41FF0E8CAC}" id="{E1F9C895-8A71-43C0-BD1B-64A9531297D0}">
    <text>have done import/export: country, iso2c, region_gt, region_lt</text>
  </threadedComment>
  <threadedComment ref="BA3" dT="2020-04-03T19:07:02.37" personId="{0A15056A-D0E3-4660-B453-D82086B366C1}" id="{E452CC90-BFFA-4310-8DCE-53DAA59A10C8}">
    <text>Link to underlying data source, if possible.</text>
  </threadedComment>
  <threadedComment ref="BC3" dT="2020-04-03T19:15:04.70" personId="{0A15056A-D0E3-4660-B453-D82086B366C1}" id="{324334A2-9E8B-489A-8514-61A4A67579E7}">
    <text>Bloomberg ticker, Refinitiv RIC code or other source instrument identifier</text>
  </threadedComment>
  <threadedComment ref="BV3" dT="2020-04-03T21:03:24.34" personId="{0A15056A-D0E3-4660-B453-D82086B366C1}" id="{36484E4A-0F10-43D0-90ED-F9BE56A0B5E2}">
    <text>free text to describe model input or other details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://www.mercado.ren.pt/PT/Electr/InfoMercado/Prod/Paginas/Verificada.aspx" TargetMode="External"/><Relationship Id="rId1" Type="http://schemas.openxmlformats.org/officeDocument/2006/relationships/hyperlink" Target="http://www.mercado.ren.pt/PT/Gas/InfoMercado/Consumo/Verif/Paginas/CD.aspx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7" Type="http://schemas.microsoft.com/office/2017/10/relationships/threadedComment" Target="../threadedComments/threadedComment2.xml"/><Relationship Id="rId2" Type="http://schemas.openxmlformats.org/officeDocument/2006/relationships/hyperlink" Target="http://www.mercado.ren.pt/PT/Gas/InfoMercado/Consumo/Verif/Paginas/CD.aspx" TargetMode="External"/><Relationship Id="rId1" Type="http://schemas.openxmlformats.org/officeDocument/2006/relationships/hyperlink" Target="http://www.mercado.ren.pt/PT/Gas/InfoMercado/Consumo/Verif/Paginas/CD.aspx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microsoft.com/office/2017/10/relationships/threadedComment" Target="../threadedComments/threadedComment3.xml"/><Relationship Id="rId2" Type="http://schemas.openxmlformats.org/officeDocument/2006/relationships/table" Target="../tables/table2.xml"/><Relationship Id="rId16" Type="http://schemas.openxmlformats.org/officeDocument/2006/relationships/comments" Target="../comments3.xml"/><Relationship Id="rId1" Type="http://schemas.openxmlformats.org/officeDocument/2006/relationships/vmlDrawing" Target="../drawings/vmlDrawing3.v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7"/>
  <sheetViews>
    <sheetView showGridLines="0" view="pageBreakPreview" topLeftCell="A28" zoomScaleNormal="80" zoomScaleSheetLayoutView="100" workbookViewId="0">
      <selection activeCell="F43" sqref="F43"/>
    </sheetView>
  </sheetViews>
  <sheetFormatPr defaultColWidth="9.140625" defaultRowHeight="12.75" customHeight="1"/>
  <cols>
    <col min="1" max="1" width="14.140625" style="1" customWidth="1"/>
    <col min="2" max="2" width="5.42578125" style="1" customWidth="1"/>
    <col min="3" max="3" width="6.85546875" style="1" customWidth="1"/>
    <col min="4" max="4" width="14.7109375" style="2" customWidth="1"/>
    <col min="5" max="5" width="8.42578125" style="2" customWidth="1"/>
    <col min="6" max="6" width="6.85546875" style="2" customWidth="1"/>
    <col min="7" max="7" width="2.7109375" style="2" customWidth="1"/>
    <col min="8" max="8" width="3.85546875" style="2" customWidth="1"/>
    <col min="9" max="9" width="9.140625" style="2" customWidth="1"/>
    <col min="10" max="10" width="9.140625" style="3" customWidth="1"/>
    <col min="11" max="11" width="13.42578125" style="3" bestFit="1" customWidth="1"/>
    <col min="12" max="12" width="11.7109375" style="3" customWidth="1"/>
    <col min="13" max="13" width="12" style="3" customWidth="1"/>
    <col min="14" max="16384" width="9.140625" style="3"/>
  </cols>
  <sheetData>
    <row r="1" spans="1:13" ht="12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2.7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12.7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2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2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ht="12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ht="12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ht="12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ht="12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s="10" customFormat="1" ht="15.75" customHeight="1">
      <c r="A10" s="123" t="s">
        <v>12</v>
      </c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4"/>
      <c r="M10" s="124"/>
    </row>
    <row r="11" spans="1:13" s="4" customFormat="1" ht="12.75" customHeight="1">
      <c r="A11" s="11"/>
      <c r="B11" s="7"/>
      <c r="C11" s="7"/>
      <c r="D11" s="12"/>
      <c r="E11" s="12"/>
      <c r="F11" s="12"/>
      <c r="G11" s="12"/>
      <c r="H11" s="12"/>
      <c r="I11" s="12"/>
      <c r="J11" s="11"/>
      <c r="K11" s="11"/>
      <c r="L11" s="13"/>
      <c r="M11" s="13"/>
    </row>
    <row r="12" spans="1:13" s="4" customFormat="1" ht="12.75" customHeight="1">
      <c r="A12" s="125" t="s">
        <v>13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6"/>
      <c r="M12" s="126"/>
    </row>
    <row r="13" spans="1:13" s="4" customFormat="1" ht="12.75" customHeight="1">
      <c r="A13" s="128" t="s">
        <v>7</v>
      </c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9"/>
      <c r="M13" s="129"/>
    </row>
    <row r="14" spans="1:13" ht="23.25" customHeight="1">
      <c r="A14" s="127" t="s">
        <v>1</v>
      </c>
      <c r="B14" s="127"/>
      <c r="C14" s="127"/>
      <c r="D14" s="27" t="s">
        <v>1079</v>
      </c>
      <c r="E14" s="27"/>
      <c r="F14" s="27"/>
      <c r="G14" s="14"/>
      <c r="H14" s="127" t="s">
        <v>2</v>
      </c>
      <c r="I14" s="127"/>
      <c r="J14" s="127"/>
      <c r="K14" s="28">
        <v>42518</v>
      </c>
      <c r="L14" s="28"/>
      <c r="M14" s="28"/>
    </row>
    <row r="15" spans="1:13" ht="23.1" customHeight="1">
      <c r="A15" s="127" t="s">
        <v>8</v>
      </c>
      <c r="B15" s="127"/>
      <c r="C15" s="127"/>
      <c r="D15" s="41" t="s">
        <v>1080</v>
      </c>
      <c r="E15" s="41"/>
      <c r="F15" s="41"/>
      <c r="G15" s="14"/>
      <c r="H15" s="127" t="s">
        <v>17</v>
      </c>
      <c r="I15" s="127"/>
      <c r="J15" s="127"/>
      <c r="K15" s="27"/>
      <c r="L15" s="27" t="s">
        <v>1081</v>
      </c>
      <c r="M15" s="27"/>
    </row>
    <row r="16" spans="1:13" ht="16.5">
      <c r="A16" s="127"/>
      <c r="B16" s="127"/>
      <c r="C16" s="130"/>
      <c r="D16" s="34"/>
      <c r="E16" s="34"/>
      <c r="F16" s="34"/>
      <c r="G16" s="39"/>
      <c r="H16" s="127"/>
      <c r="I16" s="127"/>
      <c r="J16" s="130"/>
      <c r="K16" s="105" t="s">
        <v>0</v>
      </c>
      <c r="L16" s="105"/>
      <c r="M16" s="105"/>
    </row>
    <row r="17" spans="1:15" ht="10.5" customHeight="1">
      <c r="A17" s="21"/>
      <c r="B17" s="21"/>
      <c r="C17" s="38"/>
      <c r="D17" s="131"/>
      <c r="E17" s="131"/>
      <c r="F17" s="131"/>
      <c r="G17" s="40"/>
      <c r="H17" s="22"/>
      <c r="I17" s="22"/>
      <c r="J17" s="22"/>
      <c r="K17" s="105"/>
      <c r="L17" s="132"/>
      <c r="M17" s="132"/>
    </row>
    <row r="18" spans="1:15" ht="12.75" customHeight="1">
      <c r="A18" s="15"/>
      <c r="B18" s="15"/>
      <c r="C18" s="15"/>
      <c r="D18" s="15"/>
      <c r="E18" s="15"/>
      <c r="F18" s="18"/>
      <c r="G18" s="15"/>
      <c r="H18" s="15"/>
      <c r="I18" s="15"/>
      <c r="J18" s="15"/>
      <c r="K18" s="15"/>
      <c r="L18" s="16"/>
      <c r="M18" s="37"/>
    </row>
    <row r="19" spans="1:15" s="5" customFormat="1" ht="14.25" customHeight="1">
      <c r="A19" s="25" t="s">
        <v>18</v>
      </c>
      <c r="C19" s="15"/>
      <c r="D19" s="15"/>
      <c r="E19" s="16"/>
      <c r="F19"/>
      <c r="G19" s="17"/>
      <c r="H19" s="133"/>
      <c r="I19" s="134"/>
      <c r="J19" s="15"/>
      <c r="K19" s="15"/>
      <c r="L19" s="16"/>
      <c r="M19" s="33"/>
    </row>
    <row r="20" spans="1:15" s="5" customFormat="1" ht="14.25" customHeight="1" thickBot="1">
      <c r="A20" s="25"/>
      <c r="C20" s="15"/>
      <c r="D20" s="15"/>
      <c r="E20" s="16"/>
      <c r="F20"/>
      <c r="G20" s="17"/>
      <c r="H20" s="135"/>
      <c r="I20" s="136"/>
      <c r="J20" s="15"/>
      <c r="K20" s="15"/>
      <c r="L20" s="16"/>
      <c r="M20" s="33"/>
    </row>
    <row r="21" spans="1:15" s="5" customFormat="1" ht="14.25" customHeight="1" thickBot="1">
      <c r="A21" s="15"/>
      <c r="B21" s="15" t="s">
        <v>9</v>
      </c>
      <c r="C21" s="15"/>
      <c r="D21" s="15"/>
      <c r="E21" s="16"/>
      <c r="F21" s="42"/>
      <c r="G21" s="17"/>
      <c r="H21" s="135"/>
      <c r="I21" s="136"/>
      <c r="J21" s="15"/>
      <c r="K21" s="15"/>
      <c r="L21" s="16"/>
      <c r="M21" s="33"/>
    </row>
    <row r="22" spans="1:15" ht="14.25" customHeight="1" thickBot="1">
      <c r="A22" s="15"/>
      <c r="B22" s="15" t="s">
        <v>6</v>
      </c>
      <c r="C22" s="15"/>
      <c r="D22" s="15"/>
      <c r="E22" s="16"/>
      <c r="F22" s="42"/>
      <c r="G22" s="17"/>
      <c r="H22" s="135"/>
      <c r="I22" s="136"/>
      <c r="J22" s="15"/>
      <c r="K22" s="15"/>
      <c r="L22" s="16"/>
      <c r="M22" s="33"/>
    </row>
    <row r="23" spans="1:15" ht="14.25" customHeight="1" thickBot="1">
      <c r="A23" s="15"/>
      <c r="B23" s="15" t="s">
        <v>3</v>
      </c>
      <c r="C23" s="15"/>
      <c r="D23" s="15"/>
      <c r="E23" s="16"/>
      <c r="F23" s="42" t="s">
        <v>1082</v>
      </c>
      <c r="G23" s="17"/>
      <c r="H23" s="135"/>
      <c r="I23" s="136"/>
      <c r="J23" s="15"/>
      <c r="K23" s="15"/>
      <c r="L23" s="16"/>
      <c r="M23" s="33"/>
    </row>
    <row r="24" spans="1:15" ht="14.25" customHeight="1" thickBot="1">
      <c r="A24" s="18"/>
      <c r="B24" s="15" t="s">
        <v>4</v>
      </c>
      <c r="C24" s="18"/>
      <c r="D24" s="18"/>
      <c r="E24" s="19"/>
      <c r="F24" s="42"/>
      <c r="H24" s="135"/>
      <c r="I24" s="136"/>
      <c r="J24" s="15"/>
      <c r="K24" s="20"/>
      <c r="L24" s="30"/>
      <c r="M24" s="33"/>
    </row>
    <row r="25" spans="1:15" ht="14.25" customHeight="1" thickBot="1">
      <c r="A25" s="18"/>
      <c r="B25" s="15" t="s">
        <v>5</v>
      </c>
      <c r="C25" s="18"/>
      <c r="D25" s="18"/>
      <c r="E25" s="19"/>
      <c r="F25" s="42"/>
      <c r="H25" s="135"/>
      <c r="I25" s="136"/>
      <c r="J25" s="15"/>
      <c r="K25" s="20"/>
      <c r="L25" s="30"/>
      <c r="M25" s="33"/>
    </row>
    <row r="26" spans="1:15" ht="14.25" customHeight="1" thickBot="1">
      <c r="A26" s="23"/>
      <c r="B26" s="15" t="s">
        <v>11</v>
      </c>
      <c r="C26" s="23"/>
      <c r="D26" s="23"/>
      <c r="E26" s="23"/>
      <c r="F26" s="42" t="s">
        <v>1082</v>
      </c>
      <c r="G26" s="23"/>
      <c r="H26" s="137"/>
      <c r="I26" s="138"/>
      <c r="J26" s="15"/>
      <c r="K26" s="23"/>
      <c r="L26" s="24"/>
      <c r="M26" s="33"/>
    </row>
    <row r="27" spans="1:15" ht="14.1" customHeight="1" thickBot="1">
      <c r="A27" s="31"/>
      <c r="B27" s="15" t="s">
        <v>10</v>
      </c>
      <c r="C27" s="26"/>
      <c r="D27" s="26"/>
      <c r="E27" s="26"/>
      <c r="F27" s="42"/>
      <c r="G27" s="26"/>
      <c r="H27" s="32"/>
      <c r="I27" s="32"/>
      <c r="J27" s="29"/>
      <c r="K27" s="26"/>
      <c r="L27" s="26"/>
      <c r="M27" s="33"/>
    </row>
    <row r="28" spans="1:15" ht="14.1" customHeight="1">
      <c r="A28" s="31"/>
      <c r="B28" s="26"/>
      <c r="C28" s="26"/>
      <c r="D28" s="26"/>
      <c r="E28" s="26"/>
      <c r="F28" s="26"/>
      <c r="G28" s="3"/>
      <c r="H28" s="32"/>
      <c r="I28" s="32"/>
      <c r="J28" s="29"/>
      <c r="K28" s="26"/>
      <c r="L28" s="26"/>
      <c r="M28" s="33"/>
    </row>
    <row r="29" spans="1:15" ht="14.1" customHeight="1">
      <c r="A29" s="31" t="s">
        <v>23</v>
      </c>
      <c r="B29" s="26"/>
      <c r="C29" s="26"/>
      <c r="D29" s="26"/>
      <c r="E29" s="26"/>
      <c r="F29" s="26"/>
      <c r="G29" s="3"/>
      <c r="H29" s="32"/>
      <c r="I29" s="32"/>
      <c r="J29" s="29"/>
      <c r="K29" s="26"/>
      <c r="L29" s="26"/>
      <c r="M29" s="33"/>
    </row>
    <row r="30" spans="1:15" ht="14.1" customHeight="1" thickBot="1">
      <c r="A30" s="31"/>
      <c r="B30" s="26"/>
      <c r="C30" s="26"/>
      <c r="D30" s="26"/>
      <c r="E30" s="26"/>
      <c r="F30" s="35"/>
      <c r="G30" s="3"/>
      <c r="H30" s="32"/>
      <c r="I30" s="32"/>
      <c r="J30" s="29"/>
      <c r="K30" s="26"/>
      <c r="L30" s="26"/>
      <c r="M30" s="33"/>
    </row>
    <row r="31" spans="1:15" ht="14.1" customHeight="1" thickBot="1">
      <c r="A31" s="31"/>
      <c r="B31" s="26" t="s">
        <v>14</v>
      </c>
      <c r="C31" s="26"/>
      <c r="D31" s="26"/>
      <c r="E31" s="26"/>
      <c r="F31" s="106" t="s">
        <v>1083</v>
      </c>
      <c r="G31" s="107"/>
      <c r="H31" s="107"/>
      <c r="I31" s="107"/>
      <c r="J31" s="107"/>
      <c r="K31" s="107"/>
      <c r="L31" s="107"/>
      <c r="M31" s="107"/>
      <c r="N31" s="107"/>
      <c r="O31" s="108"/>
    </row>
    <row r="32" spans="1:15" ht="14.1" customHeight="1" thickBot="1">
      <c r="A32" s="31"/>
      <c r="B32" s="26" t="s">
        <v>1084</v>
      </c>
      <c r="C32" s="26"/>
      <c r="D32" s="26"/>
      <c r="E32" s="26"/>
      <c r="F32" s="106" t="s">
        <v>1085</v>
      </c>
      <c r="G32" s="107"/>
      <c r="H32" s="107"/>
      <c r="I32" s="107"/>
      <c r="J32" s="107"/>
      <c r="K32" s="107"/>
      <c r="L32" s="107"/>
      <c r="M32" s="107"/>
      <c r="N32" s="107"/>
      <c r="O32" s="108"/>
    </row>
    <row r="33" spans="1:15" ht="14.1" customHeight="1" thickBot="1">
      <c r="A33" s="31"/>
      <c r="B33" s="26" t="s">
        <v>15</v>
      </c>
      <c r="C33" s="26"/>
      <c r="D33" s="26"/>
      <c r="E33" s="26"/>
      <c r="F33" s="43" t="s">
        <v>1086</v>
      </c>
      <c r="G33" s="3"/>
      <c r="H33" s="32"/>
      <c r="I33" s="32"/>
      <c r="J33" s="29"/>
      <c r="K33" s="35"/>
      <c r="L33" s="35"/>
      <c r="M33" s="33"/>
    </row>
    <row r="34" spans="1:15" ht="14.1" customHeight="1" thickBot="1">
      <c r="A34" s="31"/>
      <c r="B34" s="26" t="s">
        <v>16</v>
      </c>
      <c r="C34" s="26"/>
      <c r="D34" s="26"/>
      <c r="E34" s="26"/>
      <c r="F34" s="36">
        <v>2</v>
      </c>
      <c r="G34" s="3"/>
      <c r="H34" s="32"/>
      <c r="I34" s="32"/>
      <c r="J34" s="29"/>
      <c r="K34" s="26"/>
      <c r="L34" s="26"/>
      <c r="M34" s="33"/>
    </row>
    <row r="35" spans="1:15" ht="33" customHeight="1" thickBot="1">
      <c r="A35" s="31"/>
      <c r="B35" s="112" t="s">
        <v>1077</v>
      </c>
      <c r="C35" s="112"/>
      <c r="D35" s="112"/>
      <c r="E35" s="119"/>
      <c r="F35" s="89" t="s">
        <v>1082</v>
      </c>
      <c r="G35" s="3"/>
      <c r="H35" s="32"/>
      <c r="I35" s="32"/>
      <c r="J35" s="29"/>
      <c r="K35" s="26"/>
      <c r="L35" s="26"/>
      <c r="M35" s="33"/>
    </row>
    <row r="36" spans="1:15" ht="30.95" customHeight="1" thickBot="1">
      <c r="A36" s="31"/>
      <c r="B36" s="120" t="s">
        <v>1078</v>
      </c>
      <c r="C36" s="120"/>
      <c r="D36" s="120"/>
      <c r="E36" s="121"/>
      <c r="F36" s="43" t="s">
        <v>914</v>
      </c>
      <c r="G36" s="3"/>
      <c r="H36" s="32"/>
      <c r="I36" s="32"/>
      <c r="J36" s="29"/>
      <c r="K36" s="26"/>
      <c r="L36" s="26"/>
      <c r="M36" s="33"/>
    </row>
    <row r="37" spans="1:15" s="83" customFormat="1" ht="14.1" customHeight="1">
      <c r="A37" s="82"/>
      <c r="C37" s="84"/>
      <c r="D37" s="84"/>
      <c r="E37" s="84"/>
      <c r="F37" s="85"/>
      <c r="H37" s="86"/>
      <c r="I37" s="86"/>
      <c r="J37" s="87"/>
      <c r="K37" s="84"/>
      <c r="L37" s="84"/>
      <c r="M37" s="88"/>
    </row>
    <row r="38" spans="1:15" ht="14.1" customHeight="1" thickBot="1">
      <c r="A38" s="31" t="s">
        <v>24</v>
      </c>
      <c r="B38" s="3"/>
      <c r="C38" s="26"/>
      <c r="D38" s="26"/>
      <c r="E38" s="26"/>
      <c r="F38"/>
      <c r="G38" s="3"/>
      <c r="H38" s="32"/>
      <c r="I38" s="32"/>
      <c r="J38" s="29"/>
      <c r="K38" s="26"/>
      <c r="L38" s="26"/>
      <c r="M38" s="33"/>
    </row>
    <row r="39" spans="1:15" ht="32.1" customHeight="1" thickBot="1">
      <c r="A39" s="31"/>
      <c r="B39" s="112" t="s">
        <v>20</v>
      </c>
      <c r="C39" s="112"/>
      <c r="D39" s="112"/>
      <c r="E39" s="26"/>
      <c r="F39" s="109" t="s">
        <v>1087</v>
      </c>
      <c r="G39" s="110"/>
      <c r="H39" s="110"/>
      <c r="I39" s="110"/>
      <c r="J39" s="110"/>
      <c r="K39" s="110"/>
      <c r="L39" s="110"/>
      <c r="M39" s="110"/>
      <c r="N39" s="110"/>
      <c r="O39" s="111"/>
    </row>
    <row r="40" spans="1:15" ht="29.1" customHeight="1" thickBot="1">
      <c r="A40" s="31"/>
      <c r="B40" s="112" t="s">
        <v>21</v>
      </c>
      <c r="C40" s="112"/>
      <c r="D40" s="112"/>
      <c r="E40" s="26"/>
      <c r="F40" s="113" t="s">
        <v>1088</v>
      </c>
      <c r="G40" s="114"/>
      <c r="H40" s="114"/>
      <c r="I40" s="114"/>
      <c r="J40" s="114"/>
      <c r="K40" s="114"/>
      <c r="L40" s="114"/>
      <c r="M40" s="114"/>
      <c r="N40" s="114"/>
      <c r="O40" s="115"/>
    </row>
    <row r="41" spans="1:15" ht="36.950000000000003" customHeight="1" thickBot="1">
      <c r="A41" s="31"/>
      <c r="B41" s="112" t="s">
        <v>22</v>
      </c>
      <c r="C41" s="112"/>
      <c r="D41" s="112"/>
      <c r="E41" s="26"/>
      <c r="F41" s="116" t="s">
        <v>1089</v>
      </c>
      <c r="G41" s="117"/>
      <c r="H41" s="117"/>
      <c r="I41" s="117"/>
      <c r="J41" s="117"/>
      <c r="K41" s="117"/>
      <c r="L41" s="117"/>
      <c r="M41" s="117"/>
      <c r="N41" s="117"/>
      <c r="O41" s="118"/>
    </row>
    <row r="42" spans="1:15" ht="74.45" customHeight="1" thickBot="1">
      <c r="A42" s="31"/>
      <c r="B42" s="112" t="s">
        <v>19</v>
      </c>
      <c r="C42" s="112"/>
      <c r="D42" s="112"/>
      <c r="E42" s="26"/>
      <c r="F42" s="139" t="s">
        <v>1090</v>
      </c>
      <c r="G42" s="140"/>
      <c r="H42" s="140"/>
      <c r="I42" s="140"/>
      <c r="J42" s="140"/>
      <c r="K42" s="140"/>
      <c r="L42" s="140"/>
      <c r="M42" s="140"/>
      <c r="N42" s="140"/>
      <c r="O42" s="141"/>
    </row>
    <row r="43" spans="1:15" ht="14.1" customHeight="1">
      <c r="A43" s="31"/>
      <c r="B43" s="26"/>
      <c r="C43" s="26"/>
      <c r="D43" s="26"/>
      <c r="E43" s="26"/>
      <c r="F43" s="35"/>
      <c r="G43" s="3"/>
      <c r="H43" s="32"/>
      <c r="I43" s="32"/>
      <c r="J43" s="29"/>
      <c r="K43" s="35"/>
      <c r="L43" s="35"/>
      <c r="M43" s="33"/>
    </row>
    <row r="44" spans="1:15" ht="14.1" customHeight="1">
      <c r="A44" s="31"/>
      <c r="B44" s="26"/>
      <c r="C44" s="26"/>
      <c r="D44" s="45"/>
      <c r="E44" s="26"/>
      <c r="F44" s="26"/>
      <c r="G44" s="3"/>
      <c r="H44" s="32"/>
      <c r="I44" s="32"/>
      <c r="J44" s="29"/>
      <c r="K44" s="26"/>
      <c r="L44" s="26"/>
      <c r="M44" s="33"/>
    </row>
    <row r="45" spans="1:15" ht="14.1" customHeight="1">
      <c r="A45" s="31"/>
      <c r="B45" s="26"/>
      <c r="C45" s="26"/>
      <c r="D45" s="26"/>
      <c r="E45" s="26"/>
      <c r="F45" s="26"/>
      <c r="G45" s="3"/>
      <c r="H45" s="32"/>
      <c r="I45" s="32"/>
      <c r="J45" s="29"/>
      <c r="K45" s="26"/>
      <c r="L45" s="26"/>
      <c r="M45" s="33"/>
    </row>
    <row r="46" spans="1:15" ht="14.1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15" ht="14.1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15" ht="14.1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15" ht="14.1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ht="14.1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ht="14.1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ht="14.1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 ht="14.1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 ht="14.1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 ht="14.25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15" ht="14.25" customHeight="1">
      <c r="A56" s="122"/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/>
      <c r="O56"/>
    </row>
    <row r="57" spans="1:15" ht="14.25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 ht="14.25" customHeight="1">
      <c r="A58"/>
      <c r="B58"/>
      <c r="C58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/>
      <c r="O58"/>
    </row>
    <row r="59" spans="1:15" ht="14.2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 ht="14.25" customHeight="1">
      <c r="A60"/>
      <c r="B60"/>
      <c r="C60"/>
      <c r="D60"/>
      <c r="E60"/>
      <c r="F60"/>
      <c r="G60"/>
      <c r="H60"/>
      <c r="I60" s="122"/>
      <c r="J60" s="122"/>
      <c r="K60" s="122"/>
      <c r="L60" s="122"/>
      <c r="M60" s="122"/>
      <c r="N60"/>
      <c r="O60"/>
    </row>
    <row r="61" spans="1:15" ht="15" customHeight="1">
      <c r="A61" s="122"/>
      <c r="B61"/>
      <c r="C61"/>
      <c r="D61"/>
      <c r="E61"/>
      <c r="F61"/>
      <c r="G61"/>
      <c r="H61"/>
      <c r="I61" s="122"/>
      <c r="J61" s="122"/>
      <c r="K61" s="122"/>
      <c r="L61" s="122"/>
      <c r="M61" s="122"/>
      <c r="N61"/>
      <c r="O61"/>
    </row>
    <row r="62" spans="1:15" s="6" customFormat="1" ht="12.75" customHeight="1">
      <c r="A62" s="122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/>
      <c r="O62"/>
    </row>
    <row r="63" spans="1:15" s="8" customFormat="1" ht="26.2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5" s="8" customFormat="1" ht="26.25" customHeight="1">
      <c r="A64"/>
      <c r="B64" s="122"/>
      <c r="C64" s="122"/>
      <c r="D64" s="122"/>
      <c r="E64" s="122"/>
      <c r="F64" s="122"/>
      <c r="G64" s="122"/>
      <c r="H64" s="122"/>
      <c r="I64"/>
      <c r="J64"/>
      <c r="K64"/>
      <c r="L64"/>
      <c r="M64"/>
      <c r="N64"/>
      <c r="O64"/>
    </row>
    <row r="65" spans="1:15" s="8" customFormat="1" ht="26.25" customHeight="1">
      <c r="A65" s="122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/>
      <c r="O65"/>
    </row>
    <row r="66" spans="1:15" s="9" customFormat="1" ht="26.25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 ht="9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5" ht="9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5" ht="18.7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 ht="12.7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 ht="12.75" customHeight="1">
      <c r="A71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/>
      <c r="O71"/>
    </row>
    <row r="72" spans="1:15" ht="12.75" customHeight="1">
      <c r="A72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/>
      <c r="O72"/>
    </row>
    <row r="73" spans="1:15" ht="61.5" customHeight="1">
      <c r="A73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/>
      <c r="O73"/>
    </row>
    <row r="74" spans="1:15" ht="12.7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 ht="12.7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 ht="12.7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 ht="12.7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</sheetData>
  <dataConsolidate/>
  <mergeCells count="38">
    <mergeCell ref="B64:H64"/>
    <mergeCell ref="B71:M72"/>
    <mergeCell ref="A65:M65"/>
    <mergeCell ref="K17:M17"/>
    <mergeCell ref="M60:M62"/>
    <mergeCell ref="K60:K62"/>
    <mergeCell ref="L60:L62"/>
    <mergeCell ref="H19:I26"/>
    <mergeCell ref="D58:M58"/>
    <mergeCell ref="B42:D42"/>
    <mergeCell ref="F42:O42"/>
    <mergeCell ref="F32:O32"/>
    <mergeCell ref="B73:M73"/>
    <mergeCell ref="A10:M10"/>
    <mergeCell ref="A12:M12"/>
    <mergeCell ref="H14:J14"/>
    <mergeCell ref="H15:J15"/>
    <mergeCell ref="A13:M13"/>
    <mergeCell ref="A14:C14"/>
    <mergeCell ref="A15:C15"/>
    <mergeCell ref="A16:C16"/>
    <mergeCell ref="B62:H62"/>
    <mergeCell ref="D17:F17"/>
    <mergeCell ref="H16:J16"/>
    <mergeCell ref="A61:A62"/>
    <mergeCell ref="J60:J62"/>
    <mergeCell ref="I60:I62"/>
    <mergeCell ref="A56:M56"/>
    <mergeCell ref="K16:M16"/>
    <mergeCell ref="F31:O31"/>
    <mergeCell ref="F39:O39"/>
    <mergeCell ref="B40:D40"/>
    <mergeCell ref="B41:D41"/>
    <mergeCell ref="B39:D39"/>
    <mergeCell ref="F40:O40"/>
    <mergeCell ref="F41:O41"/>
    <mergeCell ref="B35:E35"/>
    <mergeCell ref="B36:E36"/>
  </mergeCells>
  <phoneticPr fontId="0" type="noConversion"/>
  <conditionalFormatting sqref="F37:F41 F34">
    <cfRule type="colorScale" priority="5">
      <colorScale>
        <cfvo type="num" val="1"/>
        <cfvo type="num" val="2"/>
        <cfvo type="num" val="3"/>
        <color rgb="FFF8696B"/>
        <color rgb="FFFFEB84"/>
        <color rgb="FF63BE7B"/>
      </colorScale>
    </cfRule>
  </conditionalFormatting>
  <conditionalFormatting sqref="F35:F36">
    <cfRule type="cellIs" dxfId="87" priority="3" operator="equal">
      <formula>"NO"</formula>
    </cfRule>
    <cfRule type="cellIs" dxfId="86" priority="4" operator="equal">
      <formula>"YES"</formula>
    </cfRule>
  </conditionalFormatting>
  <conditionalFormatting sqref="F33">
    <cfRule type="cellIs" dxfId="85" priority="1" operator="equal">
      <formula>"NO"</formula>
    </cfRule>
    <cfRule type="cellIs" dxfId="84" priority="2" operator="equal">
      <formula>"YES"</formula>
    </cfRule>
  </conditionalFormatting>
  <dataValidations count="5">
    <dataValidation type="list" allowBlank="1" showInputMessage="1" showErrorMessage="1" sqref="F33 F36" xr:uid="{CEFA9776-D740-4725-A2B6-0C3E6B91DCCF}">
      <formula1>"YES, NO"</formula1>
    </dataValidation>
    <dataValidation type="list" allowBlank="1" showInputMessage="1" showErrorMessage="1" sqref="F34" xr:uid="{AF30FFAE-D7C9-4525-BAFE-B19AAAF24F25}">
      <formula1>"1, 2, 3"</formula1>
    </dataValidation>
    <dataValidation type="list" allowBlank="1" showInputMessage="1" showErrorMessage="1" sqref="F19:F20" xr:uid="{7595C301-B64A-4C17-ACE6-527202B5E371}">
      <formula1>"ü, "</formula1>
    </dataValidation>
    <dataValidation type="list" allowBlank="1" showInputMessage="1" showErrorMessage="1" sqref="F21:F27" xr:uid="{A397BBF0-7370-4CBF-879F-7E4C249EF2E3}">
      <formula1>"ü,"</formula1>
    </dataValidation>
    <dataValidation type="list" allowBlank="1" showInputMessage="1" showErrorMessage="1" sqref="F35" xr:uid="{011259AB-4414-456A-8555-1766C6F8A9EF}">
      <formula1>"ü"</formula1>
    </dataValidation>
  </dataValidations>
  <hyperlinks>
    <hyperlink ref="F31" r:id="rId1" xr:uid="{6E3E7303-C65B-450C-8E0C-00230321A23B}"/>
    <hyperlink ref="F32" r:id="rId2" xr:uid="{7935BE04-9B6B-44A1-A96B-BC35742CDD00}"/>
  </hyperlinks>
  <pageMargins left="0.5" right="0.5" top="0.5" bottom="0.5" header="0.5" footer="0.5"/>
  <pageSetup paperSize="9" scale="71" orientation="portrait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4DAC-E414-4724-BDC1-165C38AEA7DC}">
  <sheetPr>
    <pageSetUpPr fitToPage="1"/>
  </sheetPr>
  <dimension ref="A1:X77"/>
  <sheetViews>
    <sheetView tabSelected="1" topLeftCell="F6" zoomScaleNormal="100" zoomScaleSheetLayoutView="100" zoomScalePageLayoutView="400" workbookViewId="0">
      <selection activeCell="P10" sqref="P10"/>
    </sheetView>
  </sheetViews>
  <sheetFormatPr defaultColWidth="8.85546875" defaultRowHeight="12"/>
  <cols>
    <col min="1" max="1" width="10" style="44" customWidth="1"/>
    <col min="2" max="2" width="23.42578125" style="44" customWidth="1"/>
    <col min="3" max="3" width="56.5703125" style="44" customWidth="1"/>
    <col min="4" max="4" width="27.85546875" style="44" customWidth="1"/>
    <col min="5" max="5" width="36.85546875" style="44" customWidth="1"/>
    <col min="6" max="6" width="8.85546875" style="44"/>
    <col min="7" max="7" width="12.140625" style="44" customWidth="1"/>
    <col min="8" max="8" width="30.28515625" style="44" customWidth="1"/>
    <col min="9" max="9" width="14.140625" style="44" bestFit="1" customWidth="1"/>
    <col min="10" max="10" width="21" style="44" bestFit="1" customWidth="1"/>
    <col min="11" max="11" width="8.85546875" style="44"/>
    <col min="12" max="12" width="13.28515625" style="44" bestFit="1" customWidth="1"/>
    <col min="13" max="14" width="8.85546875" style="44"/>
    <col min="15" max="15" width="13.42578125" style="44" bestFit="1" customWidth="1"/>
    <col min="16" max="16" width="15.5703125" style="44" bestFit="1" customWidth="1"/>
    <col min="17" max="17" width="15" style="44" bestFit="1" customWidth="1"/>
    <col min="18" max="18" width="8.85546875" style="44"/>
    <col min="19" max="19" width="13.42578125" style="44" bestFit="1" customWidth="1"/>
    <col min="20" max="20" width="12.7109375" style="44" bestFit="1" customWidth="1"/>
    <col min="21" max="21" width="13.140625" style="44" bestFit="1" customWidth="1"/>
    <col min="22" max="16384" width="8.85546875" style="44"/>
  </cols>
  <sheetData>
    <row r="1" spans="1:24" ht="14.45" customHeight="1">
      <c r="A1" s="47"/>
      <c r="B1" s="144" t="s">
        <v>1073</v>
      </c>
      <c r="C1" s="145"/>
      <c r="D1" s="145"/>
      <c r="E1" s="150" t="s">
        <v>1074</v>
      </c>
      <c r="F1" s="150"/>
      <c r="G1" s="150"/>
      <c r="H1" s="150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4.25">
      <c r="A2" s="47"/>
      <c r="B2" s="146"/>
      <c r="C2" s="147"/>
      <c r="D2" s="147"/>
      <c r="E2" s="152" t="s">
        <v>1075</v>
      </c>
      <c r="F2" s="152"/>
      <c r="G2" s="152"/>
      <c r="H2" s="152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</row>
    <row r="3" spans="1:24" ht="15" thickBot="1">
      <c r="A3" s="47"/>
      <c r="B3" s="148"/>
      <c r="C3" s="149"/>
      <c r="D3" s="149"/>
      <c r="E3" s="151" t="s">
        <v>1076</v>
      </c>
      <c r="F3" s="151"/>
      <c r="G3" s="151"/>
      <c r="H3" s="151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</row>
    <row r="4" spans="1:24" ht="14.25">
      <c r="A4" s="47"/>
      <c r="B4" s="47"/>
      <c r="C4" s="47"/>
      <c r="D4" s="48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spans="1:24" ht="15.75" thickBot="1">
      <c r="A5" s="153" t="s">
        <v>25</v>
      </c>
      <c r="B5" s="153"/>
      <c r="C5" s="153"/>
      <c r="D5" s="153"/>
      <c r="E5" s="153"/>
      <c r="F5" s="154"/>
      <c r="G5" s="155" t="s">
        <v>26</v>
      </c>
      <c r="H5" s="156"/>
      <c r="I5" s="156"/>
      <c r="J5" s="156"/>
      <c r="K5" s="156"/>
      <c r="L5" s="156"/>
      <c r="M5" s="156"/>
      <c r="N5" s="156"/>
      <c r="O5" s="157"/>
      <c r="P5" s="142" t="s">
        <v>27</v>
      </c>
      <c r="Q5" s="143"/>
      <c r="R5" s="143"/>
      <c r="S5" s="143"/>
      <c r="T5" s="143"/>
      <c r="U5" s="143"/>
      <c r="V5" s="143"/>
      <c r="W5" s="143"/>
      <c r="X5" s="143"/>
    </row>
    <row r="6" spans="1:24" ht="39" thickBot="1">
      <c r="A6" s="50" t="s">
        <v>49</v>
      </c>
      <c r="B6" s="51" t="s">
        <v>28</v>
      </c>
      <c r="C6" s="97" t="s">
        <v>1108</v>
      </c>
      <c r="D6" s="52" t="s">
        <v>29</v>
      </c>
      <c r="E6" s="52" t="s">
        <v>1109</v>
      </c>
      <c r="F6" s="53" t="s">
        <v>30</v>
      </c>
      <c r="G6" s="54" t="s">
        <v>31</v>
      </c>
      <c r="H6" s="55" t="s">
        <v>32</v>
      </c>
      <c r="I6" s="56" t="s">
        <v>33</v>
      </c>
      <c r="J6" s="56" t="s">
        <v>34</v>
      </c>
      <c r="K6" s="55" t="s">
        <v>35</v>
      </c>
      <c r="L6" s="55" t="s">
        <v>36</v>
      </c>
      <c r="M6" s="55" t="s">
        <v>37</v>
      </c>
      <c r="N6" s="55" t="s">
        <v>38</v>
      </c>
      <c r="O6" s="57" t="s">
        <v>39</v>
      </c>
      <c r="P6" s="58" t="s">
        <v>40</v>
      </c>
      <c r="Q6" s="55" t="s">
        <v>41</v>
      </c>
      <c r="R6" s="55" t="s">
        <v>42</v>
      </c>
      <c r="S6" s="55" t="s">
        <v>43</v>
      </c>
      <c r="T6" s="55" t="s">
        <v>1133</v>
      </c>
      <c r="U6" s="52" t="s">
        <v>1134</v>
      </c>
      <c r="V6" s="55" t="s">
        <v>1138</v>
      </c>
      <c r="W6" s="52" t="s">
        <v>47</v>
      </c>
      <c r="X6" s="53" t="s">
        <v>48</v>
      </c>
    </row>
    <row r="7" spans="1:24" ht="25.5">
      <c r="A7" s="59">
        <v>1</v>
      </c>
      <c r="B7" s="100" t="s">
        <v>1092</v>
      </c>
      <c r="C7" s="98" t="s">
        <v>1083</v>
      </c>
      <c r="D7" s="61" t="s">
        <v>1096</v>
      </c>
      <c r="E7" s="100" t="s">
        <v>1110</v>
      </c>
      <c r="F7" s="59" t="s">
        <v>1091</v>
      </c>
      <c r="G7" s="99" t="s">
        <v>933</v>
      </c>
      <c r="H7" s="60" t="s">
        <v>166</v>
      </c>
      <c r="I7" s="60" t="str">
        <f>IF(Table13[[#This Row],[country]]="","Select Country", INDEX(country[#All],MATCH(Table13[[#This Row],[country]],country[[country]:[country]],0)+1,MATCH($I$6,country[#Headers],0)))</f>
        <v>PT</v>
      </c>
      <c r="J7" s="60" t="str">
        <f>IF(Table13[[#This Row],[energy_product]]="","Select Energy Product",INDEX(country[#All],MATCH(Table13[[#This Row],[country]],country[[country]:[country]],0)+1,MATCH(Table13[[#This Row],[energy_product]]&amp;"_"&amp;$J$6,country[#Headers],0)))</f>
        <v>EUR</v>
      </c>
      <c r="K7" s="60" t="s">
        <v>343</v>
      </c>
      <c r="L7" s="60" t="s">
        <v>113</v>
      </c>
      <c r="M7" s="60" t="s">
        <v>114</v>
      </c>
      <c r="N7" s="60" t="s">
        <v>90</v>
      </c>
      <c r="O7" s="62" t="s">
        <v>200</v>
      </c>
      <c r="P7" s="59"/>
      <c r="Q7" s="102" t="s">
        <v>202</v>
      </c>
      <c r="R7" s="60"/>
      <c r="S7" s="60"/>
      <c r="T7" s="60"/>
      <c r="U7" s="60"/>
      <c r="V7" s="60"/>
      <c r="W7" s="60"/>
      <c r="X7" s="63"/>
    </row>
    <row r="8" spans="1:24" ht="25.5">
      <c r="A8" s="90">
        <f t="shared" ref="A8:A18" si="0">IF(B8&lt;&gt;"",A7+1,"")</f>
        <v>2</v>
      </c>
      <c r="B8" s="101" t="s">
        <v>1093</v>
      </c>
      <c r="C8" s="98" t="s">
        <v>1083</v>
      </c>
      <c r="D8" s="61" t="s">
        <v>1097</v>
      </c>
      <c r="E8" s="100" t="s">
        <v>1111</v>
      </c>
      <c r="F8" s="59" t="s">
        <v>1091</v>
      </c>
      <c r="G8" s="99" t="s">
        <v>933</v>
      </c>
      <c r="H8" s="60" t="s">
        <v>166</v>
      </c>
      <c r="I8" s="60" t="str">
        <f>IF(Table13[[#This Row],[country]]="","Select Country", INDEX(country[#All],MATCH(Table13[[#This Row],[country]],country[[country]:[country]],0)+1,MATCH($I$6,country[#Headers],0)))</f>
        <v>PT</v>
      </c>
      <c r="J8" s="60" t="str">
        <f>IF(Table13[[#This Row],[energy_product]]="","Select Energy Product",INDEX(country[#All],MATCH(Table13[[#This Row],[country]],country[[country]:[country]],0)+1,MATCH(Table13[[#This Row],[energy_product]]&amp;"_"&amp;$J$6,country[#Headers],0)))</f>
        <v>EUR</v>
      </c>
      <c r="K8" s="60" t="s">
        <v>343</v>
      </c>
      <c r="L8" s="60" t="s">
        <v>113</v>
      </c>
      <c r="M8" s="60" t="s">
        <v>114</v>
      </c>
      <c r="N8" s="60" t="s">
        <v>90</v>
      </c>
      <c r="O8" s="62" t="s">
        <v>200</v>
      </c>
      <c r="P8" s="94"/>
      <c r="Q8" s="103" t="s">
        <v>216</v>
      </c>
      <c r="R8" s="93"/>
      <c r="S8" s="93"/>
      <c r="T8" s="91"/>
      <c r="U8" s="93"/>
      <c r="V8" s="93"/>
      <c r="W8" s="93"/>
      <c r="X8" s="96"/>
    </row>
    <row r="9" spans="1:24" ht="25.5">
      <c r="A9" s="90">
        <f t="shared" si="0"/>
        <v>3</v>
      </c>
      <c r="B9" s="101" t="s">
        <v>1094</v>
      </c>
      <c r="C9" s="98" t="s">
        <v>1083</v>
      </c>
      <c r="D9" s="61" t="s">
        <v>1098</v>
      </c>
      <c r="E9" s="100" t="s">
        <v>1112</v>
      </c>
      <c r="F9" s="59" t="s">
        <v>1091</v>
      </c>
      <c r="G9" s="99" t="s">
        <v>933</v>
      </c>
      <c r="H9" s="60" t="s">
        <v>166</v>
      </c>
      <c r="I9" s="60" t="str">
        <f>IF(Table13[[#This Row],[country]]="","Select Country", INDEX(country[#All],MATCH(Table13[[#This Row],[country]],country[[country]:[country]],0)+1,MATCH($I$6,country[#Headers],0)))</f>
        <v>PT</v>
      </c>
      <c r="J9" s="60" t="str">
        <f>IF(Table13[[#This Row],[energy_product]]="","Select Energy Product",INDEX(country[#All],MATCH(Table13[[#This Row],[country]],country[[country]:[country]],0)+1,MATCH(Table13[[#This Row],[energy_product]]&amp;"_"&amp;$J$6,country[#Headers],0)))</f>
        <v>EUR</v>
      </c>
      <c r="K9" s="60" t="s">
        <v>343</v>
      </c>
      <c r="L9" s="60" t="s">
        <v>113</v>
      </c>
      <c r="M9" s="60" t="s">
        <v>114</v>
      </c>
      <c r="N9" s="60" t="s">
        <v>90</v>
      </c>
      <c r="O9" s="62" t="s">
        <v>200</v>
      </c>
      <c r="P9" s="94"/>
      <c r="Q9" s="103" t="s">
        <v>199</v>
      </c>
      <c r="R9" s="93"/>
      <c r="S9" s="93"/>
      <c r="T9" s="91"/>
      <c r="U9" s="93"/>
      <c r="V9" s="93"/>
      <c r="W9" s="93"/>
      <c r="X9" s="96"/>
    </row>
    <row r="10" spans="1:24" ht="25.5">
      <c r="A10" s="90">
        <f t="shared" si="0"/>
        <v>4</v>
      </c>
      <c r="B10" s="101" t="s">
        <v>1095</v>
      </c>
      <c r="C10" s="98" t="s">
        <v>1083</v>
      </c>
      <c r="D10" s="61" t="s">
        <v>1099</v>
      </c>
      <c r="E10" s="100" t="s">
        <v>1113</v>
      </c>
      <c r="F10" s="59" t="s">
        <v>1091</v>
      </c>
      <c r="G10" s="99" t="s">
        <v>933</v>
      </c>
      <c r="H10" s="60" t="s">
        <v>166</v>
      </c>
      <c r="I10" s="60" t="str">
        <f>IF(Table13[[#This Row],[country]]="","Select Country", INDEX(country[#All],MATCH(Table13[[#This Row],[country]],country[[country]:[country]],0)+1,MATCH($I$6,country[#Headers],0)))</f>
        <v>PT</v>
      </c>
      <c r="J10" s="60" t="str">
        <f>IF(Table13[[#This Row],[energy_product]]="","Select Energy Product",INDEX(country[#All],MATCH(Table13[[#This Row],[country]],country[[country]:[country]],0)+1,MATCH(Table13[[#This Row],[energy_product]]&amp;"_"&amp;$J$6,country[#Headers],0)))</f>
        <v>EUR</v>
      </c>
      <c r="K10" s="60" t="s">
        <v>343</v>
      </c>
      <c r="L10" s="60" t="s">
        <v>113</v>
      </c>
      <c r="M10" s="60" t="s">
        <v>114</v>
      </c>
      <c r="N10" s="60" t="s">
        <v>90</v>
      </c>
      <c r="O10" s="62" t="s">
        <v>200</v>
      </c>
      <c r="P10" s="159" t="s">
        <v>93</v>
      </c>
      <c r="Q10" s="93"/>
      <c r="R10" s="93"/>
      <c r="S10" s="93"/>
      <c r="T10" s="91"/>
      <c r="U10" s="93"/>
      <c r="V10" s="93"/>
      <c r="W10" s="93"/>
      <c r="X10" s="96"/>
    </row>
    <row r="11" spans="1:24" ht="25.5">
      <c r="A11" s="90">
        <f t="shared" si="0"/>
        <v>5</v>
      </c>
      <c r="B11" s="60" t="s">
        <v>1122</v>
      </c>
      <c r="C11" s="98" t="s">
        <v>1139</v>
      </c>
      <c r="D11" s="61" t="s">
        <v>1100</v>
      </c>
      <c r="E11" s="100" t="s">
        <v>1114</v>
      </c>
      <c r="F11" s="59" t="s">
        <v>1091</v>
      </c>
      <c r="G11" s="99" t="s">
        <v>933</v>
      </c>
      <c r="H11" s="60" t="s">
        <v>199</v>
      </c>
      <c r="I11" s="60" t="str">
        <f>IF(Table13[[#This Row],[country]]="","Select Country", INDEX(country[#All],MATCH(Table13[[#This Row],[country]],country[[country]:[country]],0)+1,MATCH($I$6,country[#Headers],0)))</f>
        <v>PT</v>
      </c>
      <c r="J11" s="60" t="str">
        <f>IF(Table13[[#This Row],[energy_product]]="","Select Energy Product",INDEX(country[#All],MATCH(Table13[[#This Row],[country]],country[[country]:[country]],0)+1,MATCH(Table13[[#This Row],[energy_product]]&amp;"_"&amp;$J$6,country[#Headers],0)))</f>
        <v>EUR</v>
      </c>
      <c r="K11" s="60" t="s">
        <v>343</v>
      </c>
      <c r="L11" s="60" t="s">
        <v>197</v>
      </c>
      <c r="M11" s="60" t="s">
        <v>114</v>
      </c>
      <c r="N11" s="60" t="s">
        <v>90</v>
      </c>
      <c r="O11" s="62" t="s">
        <v>227</v>
      </c>
      <c r="P11" s="59"/>
      <c r="Q11" s="60"/>
      <c r="R11" s="60" t="s">
        <v>229</v>
      </c>
      <c r="S11" s="60"/>
      <c r="T11" s="60" t="s">
        <v>294</v>
      </c>
      <c r="U11" s="60" t="s">
        <v>1135</v>
      </c>
      <c r="V11" s="60" t="s">
        <v>1136</v>
      </c>
      <c r="W11" s="60"/>
      <c r="X11" s="63"/>
    </row>
    <row r="12" spans="1:24" ht="25.5">
      <c r="A12" s="90">
        <f t="shared" si="0"/>
        <v>6</v>
      </c>
      <c r="B12" s="91" t="s">
        <v>1123</v>
      </c>
      <c r="C12" s="98" t="s">
        <v>1139</v>
      </c>
      <c r="D12" s="92" t="s">
        <v>1101</v>
      </c>
      <c r="E12" s="100" t="s">
        <v>1115</v>
      </c>
      <c r="F12" s="59" t="s">
        <v>1091</v>
      </c>
      <c r="G12" s="99" t="s">
        <v>933</v>
      </c>
      <c r="H12" s="60" t="s">
        <v>199</v>
      </c>
      <c r="I12" s="95" t="str">
        <f>IF(Table13[[#This Row],[country]]="","Select Country", INDEX(country[#All],MATCH(Table13[[#This Row],[country]],country[[country]:[country]],0)+1,MATCH($I$6,country[#Headers],0)))</f>
        <v>PT</v>
      </c>
      <c r="J12" s="95" t="str">
        <f>IF(Table13[[#This Row],[energy_product]]="","Select Energy Product",INDEX(country[#All],MATCH(Table13[[#This Row],[country]],country[[country]:[country]],0)+1,MATCH(Table13[[#This Row],[energy_product]]&amp;"_"&amp;$J$6,country[#Headers],0)))</f>
        <v>EUR</v>
      </c>
      <c r="K12" s="60" t="s">
        <v>343</v>
      </c>
      <c r="L12" s="60" t="s">
        <v>197</v>
      </c>
      <c r="M12" s="60" t="s">
        <v>114</v>
      </c>
      <c r="N12" s="60" t="s">
        <v>90</v>
      </c>
      <c r="O12" s="62" t="s">
        <v>227</v>
      </c>
      <c r="P12" s="94"/>
      <c r="Q12" s="93"/>
      <c r="R12" s="93"/>
      <c r="S12" s="93"/>
      <c r="T12" s="60" t="s">
        <v>294</v>
      </c>
      <c r="U12" s="104" t="s">
        <v>1135</v>
      </c>
      <c r="V12" s="60" t="s">
        <v>1137</v>
      </c>
      <c r="W12" s="93"/>
      <c r="X12" s="96"/>
    </row>
    <row r="13" spans="1:24" ht="25.5">
      <c r="A13" s="90">
        <f t="shared" si="0"/>
        <v>7</v>
      </c>
      <c r="B13" s="91" t="s">
        <v>1124</v>
      </c>
      <c r="C13" s="98" t="s">
        <v>1139</v>
      </c>
      <c r="D13" s="92" t="s">
        <v>1102</v>
      </c>
      <c r="E13" s="100" t="s">
        <v>1116</v>
      </c>
      <c r="F13" s="59" t="s">
        <v>1091</v>
      </c>
      <c r="G13" s="99" t="s">
        <v>933</v>
      </c>
      <c r="H13" s="60" t="s">
        <v>199</v>
      </c>
      <c r="I13" s="95" t="str">
        <f>IF(Table13[[#This Row],[country]]="","Select Country", INDEX(country[#All],MATCH(Table13[[#This Row],[country]],country[[country]:[country]],0)+1,MATCH($I$6,country[#Headers],0)))</f>
        <v>PT</v>
      </c>
      <c r="J13" s="95" t="str">
        <f>IF(Table13[[#This Row],[energy_product]]="","Select Energy Product",INDEX(country[#All],MATCH(Table13[[#This Row],[country]],country[[country]:[country]],0)+1,MATCH(Table13[[#This Row],[energy_product]]&amp;"_"&amp;$J$6,country[#Headers],0)))</f>
        <v>EUR</v>
      </c>
      <c r="K13" s="60" t="s">
        <v>343</v>
      </c>
      <c r="L13" s="60" t="s">
        <v>197</v>
      </c>
      <c r="M13" s="60" t="s">
        <v>114</v>
      </c>
      <c r="N13" s="60" t="s">
        <v>90</v>
      </c>
      <c r="O13" s="62" t="s">
        <v>227</v>
      </c>
      <c r="P13" s="94"/>
      <c r="Q13" s="93"/>
      <c r="R13" s="93"/>
      <c r="S13" s="93"/>
      <c r="T13" s="60" t="s">
        <v>294</v>
      </c>
      <c r="U13" s="104" t="s">
        <v>1131</v>
      </c>
      <c r="V13" s="93"/>
      <c r="W13" s="93"/>
      <c r="X13" s="96"/>
    </row>
    <row r="14" spans="1:24" ht="25.5">
      <c r="A14" s="90">
        <f t="shared" si="0"/>
        <v>8</v>
      </c>
      <c r="B14" s="91" t="s">
        <v>1125</v>
      </c>
      <c r="C14" s="98" t="s">
        <v>1139</v>
      </c>
      <c r="D14" s="92" t="s">
        <v>1103</v>
      </c>
      <c r="E14" s="100" t="s">
        <v>1117</v>
      </c>
      <c r="F14" s="59" t="s">
        <v>1091</v>
      </c>
      <c r="G14" s="99" t="s">
        <v>933</v>
      </c>
      <c r="H14" s="60" t="s">
        <v>199</v>
      </c>
      <c r="I14" s="95" t="str">
        <f>IF(Table13[[#This Row],[country]]="","Select Country", INDEX(country[#All],MATCH(Table13[[#This Row],[country]],country[[country]:[country]],0)+1,MATCH($I$6,country[#Headers],0)))</f>
        <v>PT</v>
      </c>
      <c r="J14" s="95" t="str">
        <f>IF(Table13[[#This Row],[energy_product]]="","Select Energy Product",INDEX(country[#All],MATCH(Table13[[#This Row],[country]],country[[country]:[country]],0)+1,MATCH(Table13[[#This Row],[energy_product]]&amp;"_"&amp;$J$6,country[#Headers],0)))</f>
        <v>EUR</v>
      </c>
      <c r="K14" s="60" t="s">
        <v>343</v>
      </c>
      <c r="L14" s="60" t="s">
        <v>197</v>
      </c>
      <c r="M14" s="60" t="s">
        <v>114</v>
      </c>
      <c r="N14" s="60" t="s">
        <v>90</v>
      </c>
      <c r="O14" s="62" t="s">
        <v>227</v>
      </c>
      <c r="P14" s="94"/>
      <c r="Q14" s="93"/>
      <c r="R14" s="93"/>
      <c r="S14" s="93"/>
      <c r="T14" s="60" t="s">
        <v>294</v>
      </c>
      <c r="U14" s="104" t="s">
        <v>276</v>
      </c>
      <c r="V14" s="93"/>
      <c r="W14" s="93"/>
      <c r="X14" s="96"/>
    </row>
    <row r="15" spans="1:24" ht="25.5">
      <c r="A15" s="90">
        <f t="shared" si="0"/>
        <v>9</v>
      </c>
      <c r="B15" s="91" t="s">
        <v>1126</v>
      </c>
      <c r="C15" s="98" t="s">
        <v>1139</v>
      </c>
      <c r="D15" s="92" t="s">
        <v>1104</v>
      </c>
      <c r="E15" s="100" t="s">
        <v>1118</v>
      </c>
      <c r="F15" s="59" t="s">
        <v>1091</v>
      </c>
      <c r="G15" s="99" t="s">
        <v>933</v>
      </c>
      <c r="H15" s="60" t="s">
        <v>199</v>
      </c>
      <c r="I15" s="95" t="str">
        <f>IF(Table13[[#This Row],[country]]="","Select Country", INDEX(country[#All],MATCH(Table13[[#This Row],[country]],country[[country]:[country]],0)+1,MATCH($I$6,country[#Headers],0)))</f>
        <v>PT</v>
      </c>
      <c r="J15" s="95" t="str">
        <f>IF(Table13[[#This Row],[energy_product]]="","Select Energy Product",INDEX(country[#All],MATCH(Table13[[#This Row],[country]],country[[country]:[country]],0)+1,MATCH(Table13[[#This Row],[energy_product]]&amp;"_"&amp;$J$6,country[#Headers],0)))</f>
        <v>EUR</v>
      </c>
      <c r="K15" s="60" t="s">
        <v>343</v>
      </c>
      <c r="L15" s="60" t="s">
        <v>197</v>
      </c>
      <c r="M15" s="60" t="s">
        <v>114</v>
      </c>
      <c r="N15" s="60" t="s">
        <v>90</v>
      </c>
      <c r="O15" s="62" t="s">
        <v>227</v>
      </c>
      <c r="P15" s="94"/>
      <c r="Q15" s="93"/>
      <c r="R15" s="93"/>
      <c r="S15" s="93"/>
      <c r="T15" s="60" t="s">
        <v>294</v>
      </c>
      <c r="U15" s="104" t="s">
        <v>1132</v>
      </c>
      <c r="V15" s="93"/>
      <c r="W15" s="93"/>
      <c r="X15" s="96"/>
    </row>
    <row r="16" spans="1:24" ht="25.5">
      <c r="A16" s="90">
        <f t="shared" si="0"/>
        <v>10</v>
      </c>
      <c r="B16" s="91" t="s">
        <v>1127</v>
      </c>
      <c r="C16" s="98" t="s">
        <v>1139</v>
      </c>
      <c r="D16" s="92" t="s">
        <v>1105</v>
      </c>
      <c r="E16" s="100" t="s">
        <v>1119</v>
      </c>
      <c r="F16" s="59" t="s">
        <v>1091</v>
      </c>
      <c r="G16" s="99" t="s">
        <v>933</v>
      </c>
      <c r="H16" s="60" t="s">
        <v>199</v>
      </c>
      <c r="I16" s="95" t="str">
        <f>IF(Table13[[#This Row],[country]]="","Select Country", INDEX(country[#All],MATCH(Table13[[#This Row],[country]],country[[country]:[country]],0)+1,MATCH($I$6,country[#Headers],0)))</f>
        <v>PT</v>
      </c>
      <c r="J16" s="95" t="str">
        <f>IF(Table13[[#This Row],[energy_product]]="","Select Energy Product",INDEX(country[#All],MATCH(Table13[[#This Row],[country]],country[[country]:[country]],0)+1,MATCH(Table13[[#This Row],[energy_product]]&amp;"_"&amp;$J$6,country[#Headers],0)))</f>
        <v>EUR</v>
      </c>
      <c r="K16" s="60" t="s">
        <v>343</v>
      </c>
      <c r="L16" s="60" t="s">
        <v>197</v>
      </c>
      <c r="M16" s="60" t="s">
        <v>114</v>
      </c>
      <c r="N16" s="60" t="s">
        <v>90</v>
      </c>
      <c r="O16" s="62" t="s">
        <v>227</v>
      </c>
      <c r="P16" s="94"/>
      <c r="Q16" s="93"/>
      <c r="R16" s="93"/>
      <c r="S16" s="93"/>
      <c r="T16" s="60" t="s">
        <v>253</v>
      </c>
      <c r="U16" s="93"/>
      <c r="V16" s="93"/>
      <c r="W16" s="93"/>
      <c r="X16" s="96"/>
    </row>
    <row r="17" spans="1:24" ht="25.5">
      <c r="A17" s="90">
        <f t="shared" si="0"/>
        <v>11</v>
      </c>
      <c r="B17" s="91" t="s">
        <v>1128</v>
      </c>
      <c r="C17" s="98" t="s">
        <v>1139</v>
      </c>
      <c r="D17" s="92" t="s">
        <v>1106</v>
      </c>
      <c r="E17" s="100" t="s">
        <v>1120</v>
      </c>
      <c r="F17" s="59" t="s">
        <v>1091</v>
      </c>
      <c r="G17" s="99" t="s">
        <v>933</v>
      </c>
      <c r="H17" s="60" t="s">
        <v>199</v>
      </c>
      <c r="I17" s="95" t="str">
        <f>IF(Table13[[#This Row],[country]]="","Select Country", INDEX(country[#All],MATCH(Table13[[#This Row],[country]],country[[country]:[country]],0)+1,MATCH($I$6,country[#Headers],0)))</f>
        <v>PT</v>
      </c>
      <c r="J17" s="95" t="str">
        <f>IF(Table13[[#This Row],[energy_product]]="","Select Energy Product",INDEX(country[#All],MATCH(Table13[[#This Row],[country]],country[[country]:[country]],0)+1,MATCH(Table13[[#This Row],[energy_product]]&amp;"_"&amp;$J$6,country[#Headers],0)))</f>
        <v>EUR</v>
      </c>
      <c r="K17" s="60" t="s">
        <v>343</v>
      </c>
      <c r="L17" s="60" t="s">
        <v>197</v>
      </c>
      <c r="M17" s="60" t="s">
        <v>114</v>
      </c>
      <c r="N17" s="60" t="s">
        <v>90</v>
      </c>
      <c r="O17" s="62" t="s">
        <v>227</v>
      </c>
      <c r="P17" s="94"/>
      <c r="Q17" s="93"/>
      <c r="R17" s="93"/>
      <c r="S17" s="93"/>
      <c r="T17" s="60" t="s">
        <v>166</v>
      </c>
      <c r="U17" s="93"/>
      <c r="V17" s="93"/>
      <c r="W17" s="93"/>
      <c r="X17" s="96"/>
    </row>
    <row r="18" spans="1:24" ht="25.5">
      <c r="A18" s="90">
        <f t="shared" si="0"/>
        <v>12</v>
      </c>
      <c r="B18" s="60" t="s">
        <v>1129</v>
      </c>
      <c r="C18" s="98" t="s">
        <v>1139</v>
      </c>
      <c r="D18" s="61" t="s">
        <v>1107</v>
      </c>
      <c r="E18" s="100" t="s">
        <v>1121</v>
      </c>
      <c r="F18" s="59" t="s">
        <v>1091</v>
      </c>
      <c r="G18" s="99" t="s">
        <v>933</v>
      </c>
      <c r="H18" s="60" t="s">
        <v>199</v>
      </c>
      <c r="I18" s="60" t="str">
        <f>IF(Table13[[#This Row],[country]]="","Select Country", INDEX(country[#All],MATCH(Table13[[#This Row],[country]],country[[country]:[country]],0)+1,MATCH($I$6,country[#Headers],0)))</f>
        <v>PT</v>
      </c>
      <c r="J18" s="60" t="str">
        <f>IF(Table13[[#This Row],[energy_product]]="","Select Energy Product",INDEX(country[#All],MATCH(Table13[[#This Row],[country]],country[[country]:[country]],0)+1,MATCH(Table13[[#This Row],[energy_product]]&amp;"_"&amp;$J$6,country[#Headers],0)))</f>
        <v>EUR</v>
      </c>
      <c r="K18" s="60" t="s">
        <v>343</v>
      </c>
      <c r="L18" s="60" t="s">
        <v>197</v>
      </c>
      <c r="M18" s="60" t="s">
        <v>114</v>
      </c>
      <c r="N18" s="60" t="s">
        <v>90</v>
      </c>
      <c r="O18" s="62" t="s">
        <v>227</v>
      </c>
      <c r="P18" s="59"/>
      <c r="Q18" s="60"/>
      <c r="R18" s="60"/>
      <c r="S18" s="60"/>
      <c r="T18" s="60" t="s">
        <v>228</v>
      </c>
      <c r="U18" s="60"/>
      <c r="V18" s="60"/>
      <c r="W18" s="60"/>
      <c r="X18" s="63"/>
    </row>
    <row r="19" spans="1:24" ht="16.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24" ht="16.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1:24" ht="16.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1:24" ht="16.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1:24" ht="16.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24" ht="16.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1:24" ht="16.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24" ht="16.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24" ht="16.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24" ht="16.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24" ht="16.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24" ht="16.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24" ht="16.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24" ht="16.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ht="16.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ht="16.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 ht="16.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 ht="16.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 ht="16.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 ht="16.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 ht="16.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 ht="16.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 ht="16.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ht="16.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  <row r="43" spans="1:16" ht="16.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</row>
    <row r="44" spans="1:16" ht="16.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</row>
    <row r="45" spans="1:16" ht="16.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</row>
    <row r="46" spans="1:16" ht="16.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</row>
    <row r="47" spans="1:16" ht="16.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</row>
    <row r="48" spans="1:16" ht="16.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</row>
    <row r="49" spans="1:16" ht="16.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</row>
    <row r="50" spans="1:16" ht="16.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</row>
    <row r="51" spans="1:16" ht="16.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</row>
    <row r="52" spans="1:16" ht="16.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</row>
    <row r="53" spans="1:16" ht="16.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1:16" ht="16.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</row>
    <row r="55" spans="1:16" ht="16.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</row>
    <row r="56" spans="1:16" ht="16.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</row>
    <row r="57" spans="1:16" ht="16.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</row>
    <row r="58" spans="1:16" ht="16.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</row>
    <row r="59" spans="1:16" ht="16.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</row>
    <row r="60" spans="1:16" ht="16.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</row>
    <row r="61" spans="1:16" ht="16.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</row>
    <row r="62" spans="1:16" ht="16.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1:16" ht="16.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1:16" ht="16.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</row>
    <row r="65" spans="1:16" ht="16.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</row>
    <row r="66" spans="1:16" ht="16.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</row>
    <row r="67" spans="1:16" ht="16.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</row>
    <row r="68" spans="1:16" ht="16.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</row>
    <row r="69" spans="1:16" ht="16.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</row>
    <row r="70" spans="1:16" ht="16.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1:16" ht="16.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</row>
    <row r="72" spans="1:16" ht="16.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</row>
    <row r="73" spans="1:16" ht="16.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</row>
    <row r="74" spans="1:16" ht="16.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</row>
    <row r="75" spans="1:16" ht="16.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</row>
    <row r="76" spans="1:16" ht="16.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  <row r="77" spans="1:16" ht="16.5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</row>
  </sheetData>
  <mergeCells count="7">
    <mergeCell ref="P5:X5"/>
    <mergeCell ref="B1:D3"/>
    <mergeCell ref="E1:H1"/>
    <mergeCell ref="E3:H3"/>
    <mergeCell ref="E2:H2"/>
    <mergeCell ref="A5:F5"/>
    <mergeCell ref="G5:O5"/>
  </mergeCells>
  <hyperlinks>
    <hyperlink ref="C7" r:id="rId1" xr:uid="{C0509249-5005-4137-A7BC-C03CBC4B161D}"/>
    <hyperlink ref="C8:C10" r:id="rId2" display="http://www.mercado.ren.pt/PT/Gas/InfoMercado/Consumo/Verif/Paginas/CD.aspx" xr:uid="{6DE22DB6-1A89-4180-A07C-470FC3878C1E}"/>
  </hyperlinks>
  <pageMargins left="0.25" right="0.25" top="0.75" bottom="0.75" header="0.3" footer="0.3"/>
  <pageSetup scale="43" orientation="landscape" r:id="rId3"/>
  <legacyDrawing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prompt="Select from list" xr:uid="{3F667B68-9C6D-42EB-82CF-3AF7EBC22A26}">
          <x14:formula1>
            <xm:f>'Allowed Fields'!$O$4:$O$36</xm:f>
          </x14:formula1>
          <xm:sqref>K7:K18</xm:sqref>
        </x14:dataValidation>
        <x14:dataValidation type="list" allowBlank="1" showInputMessage="1" showErrorMessage="1" promptTitle="Optional:" prompt="Select from list" xr:uid="{2A049EF7-3DBF-4E2B-98B5-C0949AFC6169}">
          <x14:formula1>
            <xm:f>'Allowed Fields'!$AE$4:$AE$20</xm:f>
          </x14:formula1>
          <xm:sqref>Q7:Q18</xm:sqref>
        </x14:dataValidation>
        <x14:dataValidation type="list" allowBlank="1" showInputMessage="1" showErrorMessage="1" prompt="Select from list" xr:uid="{DE983989-32E2-4E32-B300-8128971A9B14}">
          <x14:formula1>
            <xm:f>'Allowed Fields'!$Q$4:$Q$13</xm:f>
          </x14:formula1>
          <xm:sqref>L7:L18</xm:sqref>
        </x14:dataValidation>
        <x14:dataValidation type="list" allowBlank="1" showInputMessage="1" showErrorMessage="1" promptTitle="Optional:" prompt="Select from list" xr:uid="{CEA59FFF-5450-42C6-B853-C0D4378D6E62}">
          <x14:formula1>
            <xm:f>'Allowed Fields'!$AI$4:$AI$8</xm:f>
          </x14:formula1>
          <xm:sqref>S7:S18</xm:sqref>
        </x14:dataValidation>
        <x14:dataValidation type="list" allowBlank="1" showInputMessage="1" showErrorMessage="1" promptTitle="Optional:" prompt="Select from list" xr:uid="{EE5E87FF-8B6D-404B-9B17-36A6AD18D2D6}">
          <x14:formula1>
            <xm:f>'Allowed Fields'!$AG$4:$AG$20</xm:f>
          </x14:formula1>
          <xm:sqref>R7:R10</xm:sqref>
        </x14:dataValidation>
        <x14:dataValidation type="list" allowBlank="1" showInputMessage="1" showErrorMessage="1" promptTitle="Optional:" prompt="Select from list" xr:uid="{6ADE2856-E0CF-4E24-BFDE-499050D26D4C}">
          <x14:formula1>
            <xm:f>'Allowed Fields'!$AC$4:$AC$26</xm:f>
          </x14:formula1>
          <xm:sqref>P7:P18</xm:sqref>
        </x14:dataValidation>
        <x14:dataValidation type="list" allowBlank="1" showInputMessage="1" showErrorMessage="1" prompt="Select from list" xr:uid="{0346BD21-1AF3-41E4-B481-A91CA5E8033D}">
          <x14:formula1>
            <xm:f>'Allowed Fields'!$AA$4:$AA$20</xm:f>
          </x14:formula1>
          <xm:sqref>O7:O18</xm:sqref>
        </x14:dataValidation>
        <x14:dataValidation type="list" allowBlank="1" showInputMessage="1" showErrorMessage="1" prompt="Select from list" xr:uid="{D2193D5E-88E3-4DD0-AB37-90CC6604A90F}">
          <x14:formula1>
            <xm:f>'Allowed Fields'!$W$4:$W$17</xm:f>
          </x14:formula1>
          <xm:sqref>N7:N18</xm:sqref>
        </x14:dataValidation>
        <x14:dataValidation type="list" allowBlank="1" showInputMessage="1" showErrorMessage="1" prompt="Select from list" xr:uid="{869860CE-CF91-425C-9173-806AC3E201AD}">
          <x14:formula1>
            <xm:f>'Allowed Fields'!$S$4:$S$5</xm:f>
          </x14:formula1>
          <xm:sqref>M7:M18</xm:sqref>
        </x14:dataValidation>
        <x14:dataValidation type="list" errorStyle="warning" allowBlank="1" showInputMessage="1" showErrorMessage="1" prompt="Select from list" xr:uid="{FD4EB9B1-D24A-40CB-8A57-EE699F93FE02}">
          <x14:formula1>
            <xm:f>'Allowed Fields'!$A$4:$A$255</xm:f>
          </x14:formula1>
          <xm:sqref>G7:G18</xm:sqref>
        </x14:dataValidation>
        <x14:dataValidation type="list" allowBlank="1" showInputMessage="1" showErrorMessage="1" xr:uid="{862F4098-FA34-402F-AD82-6524A08309A4}">
          <x14:formula1>
            <xm:f>'Allowed Fields'!$Y$4:$Y$14</xm:f>
          </x14:formula1>
          <xm:sqref>H7:H18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9F4D0-DDF9-49BC-9BF4-D76800C9B4F3}">
  <dimension ref="A1:BV255"/>
  <sheetViews>
    <sheetView topLeftCell="P13" workbookViewId="0">
      <selection activeCell="AC26" sqref="AC26"/>
    </sheetView>
  </sheetViews>
  <sheetFormatPr defaultColWidth="10.85546875" defaultRowHeight="12.75"/>
  <cols>
    <col min="1" max="1" width="40" style="64" bestFit="1" customWidth="1"/>
    <col min="2" max="2" width="15.42578125" style="64" customWidth="1"/>
    <col min="3" max="4" width="17.85546875" style="64" customWidth="1"/>
    <col min="5" max="5" width="18.7109375" style="64" customWidth="1"/>
    <col min="6" max="6" width="14.42578125" style="64" customWidth="1"/>
    <col min="7" max="7" width="19" style="64" customWidth="1"/>
    <col min="8" max="8" width="16.28515625" style="64" customWidth="1"/>
    <col min="9" max="9" width="14.7109375" style="64" customWidth="1"/>
    <col min="10" max="10" width="13.28515625" style="64" customWidth="1"/>
    <col min="11" max="12" width="16.85546875" style="64" customWidth="1"/>
    <col min="13" max="13" width="14.42578125" style="64" customWidth="1"/>
    <col min="14" max="14" width="4.28515625" style="64" customWidth="1"/>
    <col min="15" max="15" width="23.42578125" style="64" customWidth="1"/>
    <col min="16" max="16" width="4.28515625" style="64" customWidth="1"/>
    <col min="17" max="17" width="32.7109375" style="64" customWidth="1"/>
    <col min="18" max="18" width="4.28515625" style="64" customWidth="1"/>
    <col min="19" max="19" width="39.140625" style="64" customWidth="1"/>
    <col min="20" max="20" width="4.28515625" style="64" customWidth="1"/>
    <col min="21" max="21" width="39.140625" style="64" customWidth="1"/>
    <col min="22" max="22" width="9.140625" style="64" customWidth="1"/>
    <col min="23" max="23" width="24.28515625" style="64" customWidth="1"/>
    <col min="24" max="24" width="4.28515625" style="64" customWidth="1"/>
    <col min="25" max="25" width="19.28515625" style="64" customWidth="1"/>
    <col min="26" max="26" width="4.28515625" style="64" customWidth="1"/>
    <col min="27" max="27" width="21.140625" style="64" customWidth="1"/>
    <col min="28" max="28" width="4.28515625" style="64" customWidth="1"/>
    <col min="29" max="29" width="34.140625" style="64" customWidth="1"/>
    <col min="30" max="30" width="4.28515625" style="64" customWidth="1"/>
    <col min="31" max="31" width="31.28515625" style="64" customWidth="1"/>
    <col min="32" max="32" width="4.28515625" style="64" customWidth="1"/>
    <col min="33" max="33" width="25.140625" style="64" customWidth="1"/>
    <col min="34" max="34" width="4.28515625" style="64" customWidth="1"/>
    <col min="35" max="35" width="10.85546875" style="64"/>
    <col min="36" max="36" width="4.28515625" style="64" customWidth="1"/>
    <col min="37" max="37" width="20.7109375" style="64" customWidth="1"/>
    <col min="38" max="38" width="4.28515625" style="64" customWidth="1"/>
    <col min="39" max="39" width="28.85546875" style="64" customWidth="1"/>
    <col min="40" max="40" width="10.85546875" style="64"/>
    <col min="41" max="41" width="13.42578125" style="64" customWidth="1"/>
    <col min="42" max="42" width="10.85546875" style="64"/>
    <col min="43" max="43" width="13.42578125" style="64" customWidth="1"/>
    <col min="44" max="58" width="10.85546875" style="64"/>
    <col min="59" max="59" width="14.42578125" style="64" bestFit="1" customWidth="1"/>
    <col min="60" max="60" width="7.42578125" style="64" bestFit="1" customWidth="1"/>
    <col min="61" max="61" width="15" style="64" bestFit="1" customWidth="1"/>
    <col min="62" max="62" width="58.85546875" style="64" bestFit="1" customWidth="1"/>
    <col min="63" max="63" width="27.28515625" style="64" bestFit="1" customWidth="1"/>
    <col min="64" max="64" width="27.7109375" style="64" bestFit="1" customWidth="1"/>
    <col min="65" max="65" width="9" style="64" bestFit="1" customWidth="1"/>
    <col min="66" max="66" width="10.85546875" style="64"/>
    <col min="67" max="67" width="20.42578125" style="64" bestFit="1" customWidth="1"/>
    <col min="68" max="69" width="10.85546875" style="64"/>
    <col min="70" max="70" width="39.85546875" style="64" bestFit="1" customWidth="1"/>
    <col min="71" max="71" width="20.85546875" style="64" bestFit="1" customWidth="1"/>
    <col min="72" max="72" width="36" style="64" bestFit="1" customWidth="1"/>
    <col min="73" max="16384" width="10.85546875" style="64"/>
  </cols>
  <sheetData>
    <row r="1" spans="1:74" ht="22.5" thickBot="1">
      <c r="B1" s="65" t="s">
        <v>50</v>
      </c>
      <c r="C1" s="66" t="s">
        <v>51</v>
      </c>
      <c r="D1" s="67"/>
      <c r="S1" s="158" t="s">
        <v>52</v>
      </c>
      <c r="U1" s="158"/>
      <c r="V1" s="68"/>
      <c r="W1" s="158" t="s">
        <v>53</v>
      </c>
      <c r="AM1" s="158" t="s">
        <v>54</v>
      </c>
    </row>
    <row r="2" spans="1:74" ht="39.75" customHeight="1" thickBot="1">
      <c r="S2" s="158"/>
      <c r="U2" s="158"/>
      <c r="V2" s="68"/>
      <c r="W2" s="158"/>
      <c r="AM2" s="158"/>
    </row>
    <row r="3" spans="1:74" ht="24.95" customHeight="1" thickBot="1">
      <c r="A3" s="69" t="s">
        <v>31</v>
      </c>
      <c r="B3" s="69" t="s">
        <v>33</v>
      </c>
      <c r="C3" s="70" t="s">
        <v>55</v>
      </c>
      <c r="D3" s="70" t="s">
        <v>56</v>
      </c>
      <c r="E3" s="70" t="s">
        <v>57</v>
      </c>
      <c r="F3" s="70" t="s">
        <v>58</v>
      </c>
      <c r="G3" s="69" t="s">
        <v>59</v>
      </c>
      <c r="H3" s="69" t="s">
        <v>60</v>
      </c>
      <c r="I3" s="69" t="s">
        <v>61</v>
      </c>
      <c r="J3" s="69" t="s">
        <v>62</v>
      </c>
      <c r="K3" s="69" t="s">
        <v>63</v>
      </c>
      <c r="L3" s="69" t="s">
        <v>64</v>
      </c>
      <c r="M3" s="69" t="s">
        <v>65</v>
      </c>
      <c r="O3" s="71" t="s">
        <v>35</v>
      </c>
      <c r="Q3" s="71" t="s">
        <v>36</v>
      </c>
      <c r="S3" s="71" t="s">
        <v>37</v>
      </c>
      <c r="U3" s="71" t="s">
        <v>66</v>
      </c>
      <c r="V3" s="71"/>
      <c r="W3" s="71" t="s">
        <v>38</v>
      </c>
      <c r="Y3" s="71" t="s">
        <v>32</v>
      </c>
      <c r="AA3" s="71" t="s">
        <v>39</v>
      </c>
      <c r="AC3" s="72" t="s">
        <v>40</v>
      </c>
      <c r="AE3" s="72" t="s">
        <v>41</v>
      </c>
      <c r="AG3" s="72" t="s">
        <v>42</v>
      </c>
      <c r="AI3" s="72" t="s">
        <v>43</v>
      </c>
      <c r="AK3" s="64" t="s">
        <v>45</v>
      </c>
      <c r="AM3" s="73" t="s">
        <v>44</v>
      </c>
      <c r="AO3" s="73" t="s">
        <v>67</v>
      </c>
      <c r="AQ3" s="73" t="s">
        <v>68</v>
      </c>
      <c r="AS3" s="73" t="s">
        <v>46</v>
      </c>
      <c r="AU3" s="73" t="s">
        <v>47</v>
      </c>
      <c r="AW3" s="73" t="s">
        <v>69</v>
      </c>
      <c r="AY3" s="72" t="s">
        <v>42</v>
      </c>
      <c r="BA3" s="74" t="s">
        <v>48</v>
      </c>
      <c r="BC3" s="74" t="s">
        <v>70</v>
      </c>
      <c r="BE3" s="74" t="s">
        <v>71</v>
      </c>
      <c r="BG3" s="74" t="s">
        <v>72</v>
      </c>
      <c r="BH3" s="74" t="s">
        <v>73</v>
      </c>
      <c r="BI3" s="74" t="s">
        <v>74</v>
      </c>
      <c r="BJ3" s="74" t="s">
        <v>75</v>
      </c>
      <c r="BK3" s="74" t="s">
        <v>76</v>
      </c>
      <c r="BL3" s="74" t="s">
        <v>77</v>
      </c>
      <c r="BM3" s="74" t="s">
        <v>78</v>
      </c>
      <c r="BO3" s="74" t="s">
        <v>79</v>
      </c>
      <c r="BQ3" s="74" t="s">
        <v>74</v>
      </c>
      <c r="BR3" s="74" t="s">
        <v>75</v>
      </c>
      <c r="BS3" s="74" t="s">
        <v>80</v>
      </c>
      <c r="BT3" s="74" t="s">
        <v>81</v>
      </c>
      <c r="BV3" s="74" t="s">
        <v>82</v>
      </c>
    </row>
    <row r="4" spans="1:74" ht="15" customHeight="1">
      <c r="A4" s="75" t="s">
        <v>83</v>
      </c>
      <c r="B4" s="75" t="s">
        <v>84</v>
      </c>
      <c r="C4" s="64" t="s">
        <v>85</v>
      </c>
      <c r="D4" s="64" t="s">
        <v>85</v>
      </c>
      <c r="E4" s="64" t="s">
        <v>85</v>
      </c>
      <c r="F4" s="64" t="s">
        <v>85</v>
      </c>
      <c r="G4" s="76" t="s">
        <v>85</v>
      </c>
      <c r="H4" s="76" t="s">
        <v>85</v>
      </c>
      <c r="I4" s="76" t="s">
        <v>85</v>
      </c>
      <c r="J4" s="76" t="s">
        <v>85</v>
      </c>
      <c r="K4" s="76" t="s">
        <v>85</v>
      </c>
      <c r="L4" s="64" t="s">
        <v>85</v>
      </c>
      <c r="M4" s="76" t="s">
        <v>85</v>
      </c>
      <c r="O4" s="64" t="s">
        <v>86</v>
      </c>
      <c r="Q4" s="64" t="s">
        <v>87</v>
      </c>
      <c r="S4" s="64" t="s">
        <v>88</v>
      </c>
      <c r="U4" s="64" t="s">
        <v>89</v>
      </c>
      <c r="W4" s="64" t="s">
        <v>90</v>
      </c>
      <c r="Y4" s="64" t="s">
        <v>91</v>
      </c>
      <c r="AA4" s="64" t="s">
        <v>92</v>
      </c>
      <c r="AC4" s="64" t="s">
        <v>93</v>
      </c>
      <c r="AE4" s="64" t="s">
        <v>94</v>
      </c>
      <c r="AG4" s="64" t="s">
        <v>95</v>
      </c>
      <c r="AI4" s="64" t="s">
        <v>96</v>
      </c>
      <c r="AK4" s="64" t="s">
        <v>97</v>
      </c>
      <c r="AM4" s="77" t="s">
        <v>98</v>
      </c>
      <c r="AO4" s="77" t="s">
        <v>99</v>
      </c>
      <c r="AY4" s="64" t="s">
        <v>95</v>
      </c>
      <c r="BG4" s="78" t="str">
        <f>BI4</f>
        <v>BANC</v>
      </c>
      <c r="BH4" s="78" t="s">
        <v>100</v>
      </c>
      <c r="BI4" s="78" t="s">
        <v>101</v>
      </c>
      <c r="BJ4" s="78" t="s">
        <v>102</v>
      </c>
      <c r="BK4" s="78" t="s">
        <v>103</v>
      </c>
      <c r="BL4" s="78" t="s">
        <v>104</v>
      </c>
      <c r="BO4" s="77" t="s">
        <v>72</v>
      </c>
      <c r="BQ4" s="64" t="s">
        <v>105</v>
      </c>
      <c r="BR4" s="64" t="s">
        <v>106</v>
      </c>
      <c r="BS4" s="64" t="s">
        <v>107</v>
      </c>
      <c r="BT4" s="64" t="s">
        <v>108</v>
      </c>
      <c r="BV4" s="77"/>
    </row>
    <row r="5" spans="1:74" ht="15" customHeight="1" thickBot="1">
      <c r="A5" s="75" t="s">
        <v>109</v>
      </c>
      <c r="B5" s="75" t="s">
        <v>110</v>
      </c>
      <c r="C5" s="64" t="s">
        <v>111</v>
      </c>
      <c r="D5" s="64" t="s">
        <v>111</v>
      </c>
      <c r="E5" s="64" t="s">
        <v>111</v>
      </c>
      <c r="F5" s="64" t="s">
        <v>111</v>
      </c>
      <c r="G5" s="76" t="s">
        <v>111</v>
      </c>
      <c r="H5" s="76" t="s">
        <v>111</v>
      </c>
      <c r="I5" s="76" t="s">
        <v>111</v>
      </c>
      <c r="J5" s="76" t="s">
        <v>111</v>
      </c>
      <c r="K5" s="76" t="s">
        <v>111</v>
      </c>
      <c r="L5" s="64" t="s">
        <v>111</v>
      </c>
      <c r="M5" s="76" t="s">
        <v>111</v>
      </c>
      <c r="O5" s="64" t="s">
        <v>112</v>
      </c>
      <c r="Q5" s="64" t="s">
        <v>113</v>
      </c>
      <c r="S5" s="64" t="s">
        <v>114</v>
      </c>
      <c r="U5" s="64" t="s">
        <v>115</v>
      </c>
      <c r="W5" s="64" t="s">
        <v>91</v>
      </c>
      <c r="Y5" s="64" t="s">
        <v>116</v>
      </c>
      <c r="AA5" s="64" t="s">
        <v>117</v>
      </c>
      <c r="AC5" s="64" t="s">
        <v>118</v>
      </c>
      <c r="AE5" s="64" t="s">
        <v>119</v>
      </c>
      <c r="AG5" s="64" t="s">
        <v>120</v>
      </c>
      <c r="AI5" s="64" t="s">
        <v>121</v>
      </c>
      <c r="AM5" s="79" t="s">
        <v>122</v>
      </c>
      <c r="AO5" s="79" t="s">
        <v>123</v>
      </c>
      <c r="AY5" s="64" t="s">
        <v>120</v>
      </c>
      <c r="BG5" s="78" t="s">
        <v>124</v>
      </c>
      <c r="BH5" s="78" t="s">
        <v>100</v>
      </c>
      <c r="BI5" s="78" t="s">
        <v>105</v>
      </c>
      <c r="BJ5" s="78" t="s">
        <v>106</v>
      </c>
      <c r="BK5" s="78" t="s">
        <v>103</v>
      </c>
      <c r="BL5" s="78" t="s">
        <v>104</v>
      </c>
      <c r="BM5" s="64" t="s">
        <v>124</v>
      </c>
      <c r="BO5" s="64" t="s">
        <v>125</v>
      </c>
      <c r="BQ5" s="64" t="s">
        <v>105</v>
      </c>
      <c r="BR5" s="64" t="s">
        <v>106</v>
      </c>
      <c r="BS5" s="64" t="s">
        <v>126</v>
      </c>
      <c r="BT5" s="64" t="s">
        <v>127</v>
      </c>
    </row>
    <row r="6" spans="1:74" ht="15" customHeight="1">
      <c r="A6" s="75" t="s">
        <v>128</v>
      </c>
      <c r="B6" s="75" t="s">
        <v>129</v>
      </c>
      <c r="C6" s="64" t="s">
        <v>111</v>
      </c>
      <c r="D6" s="64" t="s">
        <v>111</v>
      </c>
      <c r="E6" s="64" t="s">
        <v>111</v>
      </c>
      <c r="F6" s="64" t="s">
        <v>111</v>
      </c>
      <c r="G6" s="76" t="s">
        <v>111</v>
      </c>
      <c r="H6" s="76" t="s">
        <v>111</v>
      </c>
      <c r="I6" s="76" t="s">
        <v>111</v>
      </c>
      <c r="J6" s="76" t="s">
        <v>111</v>
      </c>
      <c r="K6" s="76" t="s">
        <v>111</v>
      </c>
      <c r="L6" s="64" t="s">
        <v>111</v>
      </c>
      <c r="M6" s="76" t="s">
        <v>111</v>
      </c>
      <c r="O6" s="64" t="s">
        <v>130</v>
      </c>
      <c r="Q6" s="64" t="s">
        <v>131</v>
      </c>
      <c r="W6" s="64" t="s">
        <v>132</v>
      </c>
      <c r="Y6" s="64" t="s">
        <v>133</v>
      </c>
      <c r="AA6" s="64" t="s">
        <v>134</v>
      </c>
      <c r="AC6" s="64" t="s">
        <v>135</v>
      </c>
      <c r="AE6" s="64" t="s">
        <v>136</v>
      </c>
      <c r="AG6" s="64" t="s">
        <v>137</v>
      </c>
      <c r="AI6" s="64" t="s">
        <v>138</v>
      </c>
      <c r="AY6" s="64" t="s">
        <v>137</v>
      </c>
      <c r="BG6" s="78" t="str">
        <f t="shared" ref="BG6:BG22" si="0">BI6</f>
        <v>IID</v>
      </c>
      <c r="BH6" s="78" t="s">
        <v>100</v>
      </c>
      <c r="BI6" s="78" t="s">
        <v>139</v>
      </c>
      <c r="BJ6" s="78" t="s">
        <v>140</v>
      </c>
      <c r="BK6" s="78" t="s">
        <v>103</v>
      </c>
      <c r="BL6" s="78" t="s">
        <v>104</v>
      </c>
      <c r="BO6" s="77" t="s">
        <v>78</v>
      </c>
      <c r="BQ6" s="64" t="s">
        <v>105</v>
      </c>
      <c r="BR6" s="64" t="s">
        <v>106</v>
      </c>
      <c r="BS6" s="64" t="s">
        <v>141</v>
      </c>
      <c r="BT6" s="64" t="s">
        <v>142</v>
      </c>
    </row>
    <row r="7" spans="1:74" ht="15" customHeight="1" thickBot="1">
      <c r="A7" s="75" t="s">
        <v>143</v>
      </c>
      <c r="B7" s="75" t="s">
        <v>144</v>
      </c>
      <c r="C7" s="64" t="s">
        <v>145</v>
      </c>
      <c r="D7" s="64" t="s">
        <v>145</v>
      </c>
      <c r="E7" s="64" t="s">
        <v>145</v>
      </c>
      <c r="F7" s="64" t="s">
        <v>145</v>
      </c>
      <c r="G7" s="76" t="s">
        <v>146</v>
      </c>
      <c r="H7" s="76" t="s">
        <v>146</v>
      </c>
      <c r="I7" s="76" t="s">
        <v>146</v>
      </c>
      <c r="J7" s="76" t="s">
        <v>145</v>
      </c>
      <c r="K7" s="76" t="s">
        <v>145</v>
      </c>
      <c r="L7" s="64" t="s">
        <v>145</v>
      </c>
      <c r="M7" s="76" t="s">
        <v>146</v>
      </c>
      <c r="O7" s="64" t="s">
        <v>147</v>
      </c>
      <c r="Q7" s="64" t="s">
        <v>148</v>
      </c>
      <c r="W7" s="64" t="s">
        <v>149</v>
      </c>
      <c r="Y7" s="64" t="s">
        <v>150</v>
      </c>
      <c r="AA7" s="64" t="s">
        <v>151</v>
      </c>
      <c r="AC7" s="64" t="s">
        <v>152</v>
      </c>
      <c r="AE7" s="64" t="s">
        <v>153</v>
      </c>
      <c r="AG7" s="64" t="s">
        <v>154</v>
      </c>
      <c r="AI7" s="64" t="s">
        <v>155</v>
      </c>
      <c r="AY7" s="64" t="s">
        <v>154</v>
      </c>
      <c r="BG7" s="78" t="str">
        <f t="shared" si="0"/>
        <v>LDWP</v>
      </c>
      <c r="BH7" s="78" t="s">
        <v>100</v>
      </c>
      <c r="BI7" s="78" t="s">
        <v>156</v>
      </c>
      <c r="BJ7" s="78" t="s">
        <v>157</v>
      </c>
      <c r="BK7" s="78" t="s">
        <v>103</v>
      </c>
      <c r="BL7" s="78" t="s">
        <v>104</v>
      </c>
      <c r="BO7" s="79" t="s">
        <v>34</v>
      </c>
      <c r="BQ7" s="64" t="s">
        <v>105</v>
      </c>
      <c r="BR7" s="64" t="s">
        <v>106</v>
      </c>
      <c r="BS7" s="64" t="s">
        <v>158</v>
      </c>
      <c r="BT7" s="64" t="s">
        <v>159</v>
      </c>
    </row>
    <row r="8" spans="1:74" ht="15" customHeight="1">
      <c r="A8" s="75" t="s">
        <v>160</v>
      </c>
      <c r="B8" s="75" t="s">
        <v>161</v>
      </c>
      <c r="C8" s="64" t="s">
        <v>162</v>
      </c>
      <c r="D8" s="64" t="s">
        <v>162</v>
      </c>
      <c r="E8" s="64" t="s">
        <v>162</v>
      </c>
      <c r="F8" s="64" t="s">
        <v>162</v>
      </c>
      <c r="G8" s="64" t="s">
        <v>163</v>
      </c>
      <c r="H8" s="80" t="s">
        <v>163</v>
      </c>
      <c r="I8" s="80" t="s">
        <v>163</v>
      </c>
      <c r="J8" s="80" t="s">
        <v>162</v>
      </c>
      <c r="K8" s="80" t="s">
        <v>162</v>
      </c>
      <c r="L8" s="64" t="s">
        <v>162</v>
      </c>
      <c r="M8" s="80" t="s">
        <v>163</v>
      </c>
      <c r="O8" s="64" t="s">
        <v>164</v>
      </c>
      <c r="Q8" s="64" t="s">
        <v>165</v>
      </c>
      <c r="W8" s="64" t="s">
        <v>133</v>
      </c>
      <c r="Y8" s="64" t="s">
        <v>166</v>
      </c>
      <c r="AA8" s="64" t="s">
        <v>167</v>
      </c>
      <c r="AC8" s="64" t="s">
        <v>168</v>
      </c>
      <c r="AE8" s="64" t="s">
        <v>169</v>
      </c>
      <c r="AG8" s="64" t="s">
        <v>170</v>
      </c>
      <c r="AI8" s="64" t="s">
        <v>171</v>
      </c>
      <c r="AY8" s="64" t="s">
        <v>170</v>
      </c>
      <c r="BG8" s="78" t="str">
        <f t="shared" si="0"/>
        <v>TIDC</v>
      </c>
      <c r="BH8" s="78" t="s">
        <v>100</v>
      </c>
      <c r="BI8" s="78" t="s">
        <v>172</v>
      </c>
      <c r="BJ8" s="78" t="s">
        <v>173</v>
      </c>
      <c r="BK8" s="78" t="s">
        <v>103</v>
      </c>
      <c r="BL8" s="78" t="s">
        <v>104</v>
      </c>
      <c r="BQ8" s="64" t="s">
        <v>174</v>
      </c>
      <c r="BR8" s="64" t="s">
        <v>175</v>
      </c>
      <c r="BS8" s="64" t="s">
        <v>176</v>
      </c>
      <c r="BT8" s="64" t="s">
        <v>177</v>
      </c>
    </row>
    <row r="9" spans="1:74" ht="15" customHeight="1">
      <c r="A9" s="75" t="s">
        <v>178</v>
      </c>
      <c r="B9" s="75" t="s">
        <v>179</v>
      </c>
      <c r="C9" s="64" t="s">
        <v>111</v>
      </c>
      <c r="D9" s="64" t="s">
        <v>111</v>
      </c>
      <c r="E9" s="64" t="s">
        <v>111</v>
      </c>
      <c r="F9" s="64" t="s">
        <v>111</v>
      </c>
      <c r="G9" s="76" t="s">
        <v>111</v>
      </c>
      <c r="H9" s="76" t="s">
        <v>111</v>
      </c>
      <c r="I9" s="76" t="s">
        <v>111</v>
      </c>
      <c r="J9" s="76" t="s">
        <v>111</v>
      </c>
      <c r="K9" s="76" t="s">
        <v>111</v>
      </c>
      <c r="L9" s="64" t="s">
        <v>111</v>
      </c>
      <c r="M9" s="76" t="s">
        <v>111</v>
      </c>
      <c r="O9" s="64" t="s">
        <v>180</v>
      </c>
      <c r="Q9" s="64" t="s">
        <v>181</v>
      </c>
      <c r="W9" s="64" t="s">
        <v>182</v>
      </c>
      <c r="Y9" s="64" t="s">
        <v>183</v>
      </c>
      <c r="AA9" s="64" t="s">
        <v>184</v>
      </c>
      <c r="AC9" s="64" t="s">
        <v>185</v>
      </c>
      <c r="AE9" s="64" t="s">
        <v>186</v>
      </c>
      <c r="AG9" s="64" t="s">
        <v>187</v>
      </c>
      <c r="AY9" s="64" t="s">
        <v>187</v>
      </c>
      <c r="BG9" s="78" t="str">
        <f t="shared" si="0"/>
        <v>AESO</v>
      </c>
      <c r="BH9" s="78" t="s">
        <v>100</v>
      </c>
      <c r="BI9" s="78" t="s">
        <v>188</v>
      </c>
      <c r="BJ9" s="78" t="s">
        <v>189</v>
      </c>
      <c r="BK9" s="78" t="s">
        <v>190</v>
      </c>
      <c r="BL9" s="78" t="s">
        <v>191</v>
      </c>
      <c r="BM9" s="64" t="s">
        <v>188</v>
      </c>
      <c r="BQ9" s="64" t="s">
        <v>174</v>
      </c>
      <c r="BR9" s="64" t="s">
        <v>175</v>
      </c>
      <c r="BS9" s="64" t="s">
        <v>192</v>
      </c>
      <c r="BT9" s="64" t="s">
        <v>193</v>
      </c>
    </row>
    <row r="10" spans="1:74" ht="15" customHeight="1">
      <c r="A10" s="75" t="s">
        <v>194</v>
      </c>
      <c r="B10" s="75" t="s">
        <v>195</v>
      </c>
      <c r="C10" s="64" t="s">
        <v>145</v>
      </c>
      <c r="D10" s="64" t="s">
        <v>145</v>
      </c>
      <c r="E10" s="64" t="s">
        <v>145</v>
      </c>
      <c r="F10" s="64" t="s">
        <v>145</v>
      </c>
      <c r="G10" s="76" t="s">
        <v>145</v>
      </c>
      <c r="H10" s="76" t="s">
        <v>145</v>
      </c>
      <c r="I10" s="76" t="s">
        <v>145</v>
      </c>
      <c r="J10" s="76" t="s">
        <v>145</v>
      </c>
      <c r="K10" s="76" t="s">
        <v>145</v>
      </c>
      <c r="L10" s="64" t="s">
        <v>145</v>
      </c>
      <c r="M10" s="76" t="s">
        <v>145</v>
      </c>
      <c r="O10" s="64" t="s">
        <v>196</v>
      </c>
      <c r="Q10" s="64" t="s">
        <v>197</v>
      </c>
      <c r="W10" s="64" t="s">
        <v>198</v>
      </c>
      <c r="Y10" s="64" t="s">
        <v>199</v>
      </c>
      <c r="AA10" s="64" t="s">
        <v>200</v>
      </c>
      <c r="AC10" s="64" t="s">
        <v>201</v>
      </c>
      <c r="AE10" s="64" t="s">
        <v>202</v>
      </c>
      <c r="AG10" s="64" t="s">
        <v>186</v>
      </c>
      <c r="AY10" s="64" t="s">
        <v>186</v>
      </c>
      <c r="BG10" s="78" t="str">
        <f t="shared" si="0"/>
        <v>BCHA</v>
      </c>
      <c r="BH10" s="78" t="s">
        <v>100</v>
      </c>
      <c r="BI10" s="78" t="s">
        <v>203</v>
      </c>
      <c r="BJ10" s="78" t="s">
        <v>204</v>
      </c>
      <c r="BK10" s="78" t="s">
        <v>190</v>
      </c>
      <c r="BL10" s="78" t="s">
        <v>191</v>
      </c>
      <c r="BQ10" s="64" t="s">
        <v>174</v>
      </c>
      <c r="BR10" s="64" t="s">
        <v>175</v>
      </c>
      <c r="BS10" s="64" t="s">
        <v>205</v>
      </c>
      <c r="BT10" s="64" t="s">
        <v>206</v>
      </c>
    </row>
    <row r="11" spans="1:74" ht="15" customHeight="1">
      <c r="A11" s="75" t="s">
        <v>207</v>
      </c>
      <c r="B11" s="75" t="s">
        <v>208</v>
      </c>
      <c r="C11" s="64" t="s">
        <v>209</v>
      </c>
      <c r="D11" s="64" t="s">
        <v>209</v>
      </c>
      <c r="E11" s="64" t="s">
        <v>209</v>
      </c>
      <c r="F11" s="64" t="s">
        <v>209</v>
      </c>
      <c r="G11" s="76" t="s">
        <v>209</v>
      </c>
      <c r="H11" s="76" t="s">
        <v>209</v>
      </c>
      <c r="I11" s="76" t="s">
        <v>209</v>
      </c>
      <c r="J11" s="76" t="s">
        <v>209</v>
      </c>
      <c r="K11" s="76" t="s">
        <v>209</v>
      </c>
      <c r="L11" s="64" t="s">
        <v>209</v>
      </c>
      <c r="M11" s="76" t="s">
        <v>209</v>
      </c>
      <c r="O11" s="64" t="s">
        <v>210</v>
      </c>
      <c r="Q11" s="64" t="s">
        <v>211</v>
      </c>
      <c r="W11" s="64" t="s">
        <v>212</v>
      </c>
      <c r="Y11" s="64" t="s">
        <v>213</v>
      </c>
      <c r="AA11" s="64" t="s">
        <v>214</v>
      </c>
      <c r="AC11" s="64" t="s">
        <v>215</v>
      </c>
      <c r="AE11" s="64" t="s">
        <v>216</v>
      </c>
      <c r="AG11" s="64" t="s">
        <v>169</v>
      </c>
      <c r="AY11" s="64" t="s">
        <v>169</v>
      </c>
      <c r="BG11" s="78" t="str">
        <f t="shared" si="0"/>
        <v>HQT</v>
      </c>
      <c r="BH11" s="78" t="s">
        <v>217</v>
      </c>
      <c r="BI11" s="78" t="s">
        <v>218</v>
      </c>
      <c r="BJ11" s="78" t="s">
        <v>219</v>
      </c>
      <c r="BK11" s="78" t="s">
        <v>190</v>
      </c>
      <c r="BL11" s="78" t="s">
        <v>191</v>
      </c>
      <c r="BQ11" s="64" t="s">
        <v>174</v>
      </c>
      <c r="BR11" s="64" t="s">
        <v>175</v>
      </c>
      <c r="BS11" s="64" t="s">
        <v>220</v>
      </c>
      <c r="BT11" s="64" t="s">
        <v>221</v>
      </c>
    </row>
    <row r="12" spans="1:74" ht="15" customHeight="1">
      <c r="A12" s="75" t="s">
        <v>222</v>
      </c>
      <c r="B12" s="75" t="s">
        <v>223</v>
      </c>
      <c r="G12" s="76"/>
      <c r="H12" s="76"/>
      <c r="I12" s="76"/>
      <c r="J12" s="76"/>
      <c r="K12" s="76"/>
      <c r="M12" s="76"/>
      <c r="O12" s="64" t="s">
        <v>224</v>
      </c>
      <c r="Q12" s="64" t="s">
        <v>225</v>
      </c>
      <c r="W12" s="64" t="s">
        <v>226</v>
      </c>
      <c r="Y12" s="64" t="s">
        <v>226</v>
      </c>
      <c r="AA12" s="64" t="s">
        <v>227</v>
      </c>
      <c r="AC12" s="64" t="s">
        <v>150</v>
      </c>
      <c r="AE12" s="64" t="s">
        <v>228</v>
      </c>
      <c r="AG12" s="64" t="s">
        <v>229</v>
      </c>
      <c r="AY12" s="64" t="s">
        <v>229</v>
      </c>
      <c r="BG12" s="78" t="str">
        <f t="shared" si="0"/>
        <v>IESO</v>
      </c>
      <c r="BH12" s="78" t="s">
        <v>217</v>
      </c>
      <c r="BI12" s="78" t="s">
        <v>230</v>
      </c>
      <c r="BJ12" s="78" t="s">
        <v>231</v>
      </c>
      <c r="BK12" s="78" t="s">
        <v>190</v>
      </c>
      <c r="BL12" s="78" t="s">
        <v>191</v>
      </c>
      <c r="BM12" s="64" t="s">
        <v>232</v>
      </c>
      <c r="BQ12" s="64" t="s">
        <v>174</v>
      </c>
      <c r="BR12" s="64" t="s">
        <v>175</v>
      </c>
      <c r="BS12" s="64" t="s">
        <v>233</v>
      </c>
      <c r="BT12" s="64" t="s">
        <v>234</v>
      </c>
    </row>
    <row r="13" spans="1:74" ht="15" customHeight="1">
      <c r="A13" s="75" t="s">
        <v>235</v>
      </c>
      <c r="B13" s="75" t="s">
        <v>236</v>
      </c>
      <c r="C13" s="64" t="s">
        <v>209</v>
      </c>
      <c r="D13" s="64" t="s">
        <v>209</v>
      </c>
      <c r="E13" s="64" t="s">
        <v>209</v>
      </c>
      <c r="F13" s="64" t="s">
        <v>209</v>
      </c>
      <c r="G13" s="76" t="s">
        <v>209</v>
      </c>
      <c r="H13" s="76" t="s">
        <v>209</v>
      </c>
      <c r="I13" s="76" t="s">
        <v>209</v>
      </c>
      <c r="J13" s="76" t="s">
        <v>209</v>
      </c>
      <c r="K13" s="76" t="s">
        <v>209</v>
      </c>
      <c r="L13" s="64" t="s">
        <v>209</v>
      </c>
      <c r="M13" s="76" t="s">
        <v>209</v>
      </c>
      <c r="O13" s="64" t="s">
        <v>237</v>
      </c>
      <c r="Q13" s="64" t="s">
        <v>238</v>
      </c>
      <c r="W13" s="64" t="s">
        <v>239</v>
      </c>
      <c r="Y13" s="64" t="s">
        <v>240</v>
      </c>
      <c r="AA13" s="64" t="s">
        <v>241</v>
      </c>
      <c r="AC13" s="64" t="s">
        <v>242</v>
      </c>
      <c r="AE13" s="64" t="s">
        <v>243</v>
      </c>
      <c r="AG13" s="64" t="s">
        <v>244</v>
      </c>
      <c r="AY13" s="64" t="s">
        <v>244</v>
      </c>
      <c r="BG13" s="78" t="str">
        <f t="shared" si="0"/>
        <v>MHEB</v>
      </c>
      <c r="BH13" s="78" t="s">
        <v>245</v>
      </c>
      <c r="BI13" s="78" t="s">
        <v>246</v>
      </c>
      <c r="BJ13" s="78" t="s">
        <v>247</v>
      </c>
      <c r="BK13" s="78" t="s">
        <v>190</v>
      </c>
      <c r="BL13" s="78" t="s">
        <v>191</v>
      </c>
      <c r="BQ13" s="64" t="s">
        <v>174</v>
      </c>
      <c r="BR13" s="64" t="s">
        <v>175</v>
      </c>
      <c r="BS13" s="64" t="s">
        <v>248</v>
      </c>
      <c r="BT13" s="64" t="s">
        <v>249</v>
      </c>
    </row>
    <row r="14" spans="1:74" ht="15" customHeight="1">
      <c r="A14" s="75" t="s">
        <v>250</v>
      </c>
      <c r="B14" s="75" t="s">
        <v>251</v>
      </c>
      <c r="C14" s="64" t="s">
        <v>209</v>
      </c>
      <c r="D14" s="64" t="s">
        <v>209</v>
      </c>
      <c r="E14" s="64" t="s">
        <v>209</v>
      </c>
      <c r="F14" s="64" t="s">
        <v>209</v>
      </c>
      <c r="G14" s="76" t="s">
        <v>209</v>
      </c>
      <c r="H14" s="76" t="s">
        <v>209</v>
      </c>
      <c r="I14" s="76" t="s">
        <v>209</v>
      </c>
      <c r="J14" s="76" t="s">
        <v>209</v>
      </c>
      <c r="K14" s="76" t="s">
        <v>209</v>
      </c>
      <c r="L14" s="64" t="s">
        <v>209</v>
      </c>
      <c r="M14" s="76" t="s">
        <v>209</v>
      </c>
      <c r="O14" s="64" t="s">
        <v>252</v>
      </c>
      <c r="T14" s="71"/>
      <c r="W14" s="64" t="s">
        <v>166</v>
      </c>
      <c r="Y14" s="64" t="s">
        <v>253</v>
      </c>
      <c r="AA14" s="64" t="s">
        <v>213</v>
      </c>
      <c r="AC14" s="64" t="s">
        <v>254</v>
      </c>
      <c r="AE14" s="64" t="s">
        <v>255</v>
      </c>
      <c r="AG14" s="64" t="s">
        <v>256</v>
      </c>
      <c r="AY14" s="64" t="s">
        <v>256</v>
      </c>
      <c r="BG14" s="78" t="str">
        <f t="shared" si="0"/>
        <v>NBSO</v>
      </c>
      <c r="BH14" s="78" t="s">
        <v>217</v>
      </c>
      <c r="BI14" s="78" t="s">
        <v>257</v>
      </c>
      <c r="BJ14" s="78" t="s">
        <v>258</v>
      </c>
      <c r="BK14" s="78" t="s">
        <v>190</v>
      </c>
      <c r="BL14" s="78" t="s">
        <v>191</v>
      </c>
      <c r="BQ14" s="64" t="s">
        <v>174</v>
      </c>
      <c r="BR14" s="64" t="s">
        <v>175</v>
      </c>
      <c r="BS14" s="64" t="s">
        <v>259</v>
      </c>
      <c r="BT14" s="64" t="s">
        <v>260</v>
      </c>
    </row>
    <row r="15" spans="1:74" ht="15" customHeight="1">
      <c r="A15" s="75" t="s">
        <v>261</v>
      </c>
      <c r="B15" s="75" t="s">
        <v>262</v>
      </c>
      <c r="C15" s="64" t="s">
        <v>85</v>
      </c>
      <c r="D15" s="64" t="s">
        <v>85</v>
      </c>
      <c r="E15" s="64" t="s">
        <v>85</v>
      </c>
      <c r="F15" s="64" t="s">
        <v>85</v>
      </c>
      <c r="G15" s="76" t="s">
        <v>85</v>
      </c>
      <c r="H15" s="76" t="s">
        <v>85</v>
      </c>
      <c r="I15" s="76" t="s">
        <v>85</v>
      </c>
      <c r="J15" s="76" t="s">
        <v>85</v>
      </c>
      <c r="K15" s="76" t="s">
        <v>85</v>
      </c>
      <c r="L15" s="64" t="s">
        <v>85</v>
      </c>
      <c r="M15" s="76" t="s">
        <v>85</v>
      </c>
      <c r="O15" s="64" t="s">
        <v>263</v>
      </c>
      <c r="W15" s="64" t="s">
        <v>183</v>
      </c>
      <c r="AA15" s="64" t="s">
        <v>264</v>
      </c>
      <c r="AC15" s="64" t="s">
        <v>265</v>
      </c>
      <c r="AE15" s="64" t="s">
        <v>266</v>
      </c>
      <c r="AG15" s="64" t="s">
        <v>267</v>
      </c>
      <c r="AY15" s="64" t="s">
        <v>267</v>
      </c>
      <c r="BG15" s="78" t="str">
        <f t="shared" si="0"/>
        <v>SPC</v>
      </c>
      <c r="BH15" s="78" t="s">
        <v>245</v>
      </c>
      <c r="BI15" s="78" t="s">
        <v>268</v>
      </c>
      <c r="BJ15" s="78" t="s">
        <v>269</v>
      </c>
      <c r="BK15" s="78" t="s">
        <v>190</v>
      </c>
      <c r="BL15" s="78" t="s">
        <v>191</v>
      </c>
      <c r="BQ15" s="64" t="s">
        <v>174</v>
      </c>
      <c r="BR15" s="64" t="s">
        <v>175</v>
      </c>
      <c r="BS15" s="64" t="s">
        <v>270</v>
      </c>
      <c r="BT15" s="64" t="s">
        <v>271</v>
      </c>
    </row>
    <row r="16" spans="1:74" ht="15" customHeight="1">
      <c r="A16" s="75" t="s">
        <v>272</v>
      </c>
      <c r="B16" s="75" t="s">
        <v>273</v>
      </c>
      <c r="C16" s="64" t="s">
        <v>209</v>
      </c>
      <c r="D16" s="64" t="s">
        <v>209</v>
      </c>
      <c r="E16" s="64" t="s">
        <v>209</v>
      </c>
      <c r="F16" s="64" t="s">
        <v>209</v>
      </c>
      <c r="G16" s="76" t="s">
        <v>209</v>
      </c>
      <c r="H16" s="76" t="s">
        <v>209</v>
      </c>
      <c r="I16" s="76" t="s">
        <v>209</v>
      </c>
      <c r="J16" s="76" t="s">
        <v>209</v>
      </c>
      <c r="K16" s="76" t="s">
        <v>209</v>
      </c>
      <c r="L16" s="64" t="s">
        <v>209</v>
      </c>
      <c r="M16" s="76" t="s">
        <v>209</v>
      </c>
      <c r="O16" s="64" t="s">
        <v>274</v>
      </c>
      <c r="W16" s="64" t="s">
        <v>199</v>
      </c>
      <c r="AA16" s="64" t="s">
        <v>275</v>
      </c>
      <c r="AC16" s="64" t="s">
        <v>276</v>
      </c>
      <c r="AE16" s="64" t="s">
        <v>277</v>
      </c>
      <c r="AG16" s="64" t="s">
        <v>278</v>
      </c>
      <c r="AY16" s="64" t="s">
        <v>278</v>
      </c>
      <c r="BG16" s="78" t="str">
        <f t="shared" si="0"/>
        <v>CPLE</v>
      </c>
      <c r="BH16" s="78" t="s">
        <v>279</v>
      </c>
      <c r="BI16" s="78" t="s">
        <v>280</v>
      </c>
      <c r="BJ16" s="78" t="s">
        <v>281</v>
      </c>
      <c r="BK16" s="78" t="s">
        <v>282</v>
      </c>
      <c r="BL16" s="78" t="s">
        <v>283</v>
      </c>
      <c r="BQ16" s="64" t="s">
        <v>284</v>
      </c>
      <c r="BR16" s="64" t="s">
        <v>285</v>
      </c>
      <c r="BS16" s="64" t="s">
        <v>286</v>
      </c>
      <c r="BT16" s="64" t="s">
        <v>287</v>
      </c>
    </row>
    <row r="17" spans="1:72" ht="15" customHeight="1">
      <c r="A17" s="75" t="s">
        <v>288</v>
      </c>
      <c r="B17" s="75" t="s">
        <v>289</v>
      </c>
      <c r="C17" s="64" t="s">
        <v>162</v>
      </c>
      <c r="D17" s="64" t="s">
        <v>162</v>
      </c>
      <c r="E17" s="64" t="s">
        <v>162</v>
      </c>
      <c r="F17" s="64" t="s">
        <v>162</v>
      </c>
      <c r="G17" s="64" t="s">
        <v>290</v>
      </c>
      <c r="H17" s="80" t="s">
        <v>290</v>
      </c>
      <c r="I17" s="80" t="s">
        <v>290</v>
      </c>
      <c r="J17" s="80" t="s">
        <v>162</v>
      </c>
      <c r="K17" s="80" t="s">
        <v>162</v>
      </c>
      <c r="L17" s="64" t="s">
        <v>162</v>
      </c>
      <c r="M17" s="80" t="s">
        <v>290</v>
      </c>
      <c r="O17" s="64" t="s">
        <v>291</v>
      </c>
      <c r="W17" s="64" t="s">
        <v>292</v>
      </c>
      <c r="AA17" s="64" t="s">
        <v>293</v>
      </c>
      <c r="AC17" s="64" t="s">
        <v>294</v>
      </c>
      <c r="AE17" s="64" t="s">
        <v>295</v>
      </c>
      <c r="AG17" s="64" t="s">
        <v>296</v>
      </c>
      <c r="AY17" s="64" t="s">
        <v>296</v>
      </c>
      <c r="BG17" s="78" t="str">
        <f t="shared" si="0"/>
        <v>CPLW</v>
      </c>
      <c r="BH17" s="78" t="s">
        <v>279</v>
      </c>
      <c r="BI17" s="78" t="s">
        <v>297</v>
      </c>
      <c r="BJ17" s="78" t="s">
        <v>298</v>
      </c>
      <c r="BK17" s="78" t="s">
        <v>282</v>
      </c>
      <c r="BL17" s="78" t="s">
        <v>283</v>
      </c>
      <c r="BQ17" s="64" t="s">
        <v>284</v>
      </c>
      <c r="BR17" s="64" t="s">
        <v>285</v>
      </c>
      <c r="BS17" s="64" t="s">
        <v>299</v>
      </c>
      <c r="BT17" s="64" t="s">
        <v>300</v>
      </c>
    </row>
    <row r="18" spans="1:72" ht="15" customHeight="1">
      <c r="A18" s="75" t="s">
        <v>301</v>
      </c>
      <c r="B18" s="75" t="s">
        <v>302</v>
      </c>
      <c r="C18" s="64" t="s">
        <v>111</v>
      </c>
      <c r="D18" s="64" t="s">
        <v>111</v>
      </c>
      <c r="E18" s="64" t="s">
        <v>111</v>
      </c>
      <c r="F18" s="64" t="s">
        <v>111</v>
      </c>
      <c r="G18" s="76" t="s">
        <v>111</v>
      </c>
      <c r="H18" s="76" t="s">
        <v>111</v>
      </c>
      <c r="I18" s="76" t="s">
        <v>111</v>
      </c>
      <c r="J18" s="76" t="s">
        <v>111</v>
      </c>
      <c r="K18" s="76" t="s">
        <v>111</v>
      </c>
      <c r="L18" s="64" t="s">
        <v>111</v>
      </c>
      <c r="M18" s="76" t="s">
        <v>111</v>
      </c>
      <c r="O18" s="64" t="s">
        <v>303</v>
      </c>
      <c r="AA18" s="64" t="s">
        <v>304</v>
      </c>
      <c r="AC18" s="64" t="s">
        <v>305</v>
      </c>
      <c r="AE18" s="64" t="s">
        <v>199</v>
      </c>
      <c r="AG18" s="64" t="s">
        <v>306</v>
      </c>
      <c r="AY18" s="64" t="s">
        <v>306</v>
      </c>
      <c r="BG18" s="78" t="str">
        <f t="shared" si="0"/>
        <v>DUK</v>
      </c>
      <c r="BH18" s="78" t="s">
        <v>279</v>
      </c>
      <c r="BI18" s="78" t="s">
        <v>307</v>
      </c>
      <c r="BJ18" s="78" t="s">
        <v>308</v>
      </c>
      <c r="BK18" s="78" t="s">
        <v>282</v>
      </c>
      <c r="BL18" s="78" t="s">
        <v>283</v>
      </c>
      <c r="BQ18" s="64" t="s">
        <v>284</v>
      </c>
      <c r="BR18" s="64" t="s">
        <v>285</v>
      </c>
      <c r="BS18" s="64" t="s">
        <v>309</v>
      </c>
      <c r="BT18" s="64" t="s">
        <v>310</v>
      </c>
    </row>
    <row r="19" spans="1:72" ht="15" customHeight="1">
      <c r="A19" s="75" t="s">
        <v>311</v>
      </c>
      <c r="B19" s="75" t="s">
        <v>312</v>
      </c>
      <c r="C19" s="64" t="s">
        <v>85</v>
      </c>
      <c r="D19" s="64" t="s">
        <v>85</v>
      </c>
      <c r="E19" s="64" t="s">
        <v>85</v>
      </c>
      <c r="F19" s="64" t="s">
        <v>85</v>
      </c>
      <c r="G19" s="76" t="s">
        <v>85</v>
      </c>
      <c r="H19" s="76" t="s">
        <v>85</v>
      </c>
      <c r="I19" s="76" t="s">
        <v>85</v>
      </c>
      <c r="J19" s="76" t="s">
        <v>85</v>
      </c>
      <c r="K19" s="76" t="s">
        <v>85</v>
      </c>
      <c r="L19" s="64" t="s">
        <v>85</v>
      </c>
      <c r="M19" s="76" t="s">
        <v>85</v>
      </c>
      <c r="O19" s="64" t="s">
        <v>313</v>
      </c>
      <c r="AA19" s="64" t="s">
        <v>314</v>
      </c>
      <c r="AC19" s="64" t="s">
        <v>315</v>
      </c>
      <c r="AE19" s="64" t="s">
        <v>316</v>
      </c>
      <c r="AG19" s="64" t="s">
        <v>317</v>
      </c>
      <c r="AY19" s="64" t="s">
        <v>317</v>
      </c>
      <c r="BG19" s="78" t="str">
        <f t="shared" si="0"/>
        <v>SC</v>
      </c>
      <c r="BH19" s="78" t="s">
        <v>279</v>
      </c>
      <c r="BI19" s="78" t="s">
        <v>318</v>
      </c>
      <c r="BJ19" s="78" t="s">
        <v>319</v>
      </c>
      <c r="BK19" s="78" t="s">
        <v>282</v>
      </c>
      <c r="BL19" s="78" t="s">
        <v>283</v>
      </c>
      <c r="BQ19" s="64" t="s">
        <v>284</v>
      </c>
      <c r="BR19" s="64" t="s">
        <v>285</v>
      </c>
      <c r="BS19" s="64" t="s">
        <v>320</v>
      </c>
      <c r="BT19" s="64" t="s">
        <v>321</v>
      </c>
    </row>
    <row r="20" spans="1:72" ht="15" customHeight="1">
      <c r="A20" s="75" t="s">
        <v>322</v>
      </c>
      <c r="B20" s="75" t="s">
        <v>323</v>
      </c>
      <c r="C20" s="64" t="s">
        <v>209</v>
      </c>
      <c r="D20" s="64" t="s">
        <v>209</v>
      </c>
      <c r="E20" s="64" t="s">
        <v>209</v>
      </c>
      <c r="F20" s="64" t="s">
        <v>209</v>
      </c>
      <c r="G20" s="76" t="s">
        <v>209</v>
      </c>
      <c r="H20" s="76" t="s">
        <v>209</v>
      </c>
      <c r="I20" s="76" t="s">
        <v>209</v>
      </c>
      <c r="J20" s="76" t="s">
        <v>209</v>
      </c>
      <c r="K20" s="76" t="s">
        <v>209</v>
      </c>
      <c r="L20" s="64" t="s">
        <v>209</v>
      </c>
      <c r="M20" s="76" t="s">
        <v>209</v>
      </c>
      <c r="O20" s="64" t="s">
        <v>324</v>
      </c>
      <c r="AA20" s="64" t="s">
        <v>325</v>
      </c>
      <c r="AC20" s="64" t="s">
        <v>253</v>
      </c>
      <c r="AE20" s="64" t="s">
        <v>326</v>
      </c>
      <c r="AG20" s="64" t="s">
        <v>327</v>
      </c>
      <c r="AY20" s="64" t="s">
        <v>327</v>
      </c>
      <c r="BG20" s="78" t="str">
        <f t="shared" si="0"/>
        <v>SCEG</v>
      </c>
      <c r="BH20" s="78" t="s">
        <v>279</v>
      </c>
      <c r="BI20" s="78" t="s">
        <v>328</v>
      </c>
      <c r="BJ20" s="78" t="s">
        <v>329</v>
      </c>
      <c r="BK20" s="78" t="s">
        <v>282</v>
      </c>
      <c r="BL20" s="78" t="s">
        <v>283</v>
      </c>
      <c r="BQ20" s="64" t="s">
        <v>284</v>
      </c>
      <c r="BR20" s="64" t="s">
        <v>285</v>
      </c>
      <c r="BS20" s="64" t="s">
        <v>330</v>
      </c>
      <c r="BT20" s="64" t="s">
        <v>331</v>
      </c>
    </row>
    <row r="21" spans="1:72" ht="15" customHeight="1">
      <c r="A21" s="75" t="s">
        <v>332</v>
      </c>
      <c r="B21" s="75" t="s">
        <v>333</v>
      </c>
      <c r="C21" s="64" t="s">
        <v>334</v>
      </c>
      <c r="D21" s="64" t="s">
        <v>334</v>
      </c>
      <c r="E21" s="64" t="s">
        <v>334</v>
      </c>
      <c r="F21" s="64" t="s">
        <v>334</v>
      </c>
      <c r="G21" s="76" t="s">
        <v>146</v>
      </c>
      <c r="H21" s="76" t="s">
        <v>146</v>
      </c>
      <c r="I21" s="76" t="s">
        <v>146</v>
      </c>
      <c r="J21" s="76" t="s">
        <v>334</v>
      </c>
      <c r="K21" s="76" t="s">
        <v>334</v>
      </c>
      <c r="L21" s="64" t="s">
        <v>334</v>
      </c>
      <c r="M21" s="76" t="s">
        <v>146</v>
      </c>
      <c r="O21" s="64" t="s">
        <v>335</v>
      </c>
      <c r="AC21" s="64" t="s">
        <v>1130</v>
      </c>
      <c r="BG21" s="78" t="str">
        <f t="shared" si="0"/>
        <v>YAD</v>
      </c>
      <c r="BH21" s="78" t="s">
        <v>279</v>
      </c>
      <c r="BI21" s="78" t="s">
        <v>336</v>
      </c>
      <c r="BJ21" s="78" t="s">
        <v>337</v>
      </c>
      <c r="BK21" s="78" t="s">
        <v>282</v>
      </c>
      <c r="BL21" s="78" t="s">
        <v>283</v>
      </c>
      <c r="BQ21" s="64" t="s">
        <v>284</v>
      </c>
      <c r="BR21" s="64" t="s">
        <v>285</v>
      </c>
      <c r="BS21" s="64" t="s">
        <v>338</v>
      </c>
      <c r="BT21" s="64" t="s">
        <v>339</v>
      </c>
    </row>
    <row r="22" spans="1:72" ht="15" customHeight="1">
      <c r="A22" s="75" t="s">
        <v>340</v>
      </c>
      <c r="B22" s="75" t="s">
        <v>341</v>
      </c>
      <c r="C22" s="64" t="s">
        <v>162</v>
      </c>
      <c r="D22" s="64" t="s">
        <v>162</v>
      </c>
      <c r="E22" s="64" t="s">
        <v>162</v>
      </c>
      <c r="F22" s="64" t="s">
        <v>162</v>
      </c>
      <c r="G22" s="76" t="s">
        <v>342</v>
      </c>
      <c r="H22" s="76" t="s">
        <v>342</v>
      </c>
      <c r="I22" s="76" t="s">
        <v>342</v>
      </c>
      <c r="J22" s="76" t="s">
        <v>162</v>
      </c>
      <c r="K22" s="76" t="s">
        <v>162</v>
      </c>
      <c r="L22" s="64" t="s">
        <v>162</v>
      </c>
      <c r="M22" s="76" t="s">
        <v>342</v>
      </c>
      <c r="O22" s="64" t="s">
        <v>343</v>
      </c>
      <c r="AC22" s="64" t="s">
        <v>276</v>
      </c>
      <c r="BG22" s="78" t="str">
        <f t="shared" si="0"/>
        <v>SPA</v>
      </c>
      <c r="BH22" s="78" t="s">
        <v>245</v>
      </c>
      <c r="BI22" s="78" t="s">
        <v>344</v>
      </c>
      <c r="BJ22" s="78" t="s">
        <v>345</v>
      </c>
      <c r="BK22" s="78" t="s">
        <v>346</v>
      </c>
      <c r="BL22" s="78" t="s">
        <v>347</v>
      </c>
      <c r="BQ22" s="64" t="s">
        <v>284</v>
      </c>
      <c r="BR22" s="64" t="s">
        <v>285</v>
      </c>
      <c r="BS22" s="64" t="s">
        <v>348</v>
      </c>
      <c r="BT22" s="64" t="s">
        <v>349</v>
      </c>
    </row>
    <row r="23" spans="1:72" ht="15" customHeight="1">
      <c r="A23" s="75" t="s">
        <v>350</v>
      </c>
      <c r="B23" s="75" t="s">
        <v>351</v>
      </c>
      <c r="C23" s="64" t="s">
        <v>209</v>
      </c>
      <c r="D23" s="64" t="s">
        <v>209</v>
      </c>
      <c r="E23" s="64" t="s">
        <v>209</v>
      </c>
      <c r="F23" s="64" t="s">
        <v>209</v>
      </c>
      <c r="G23" s="76" t="s">
        <v>209</v>
      </c>
      <c r="H23" s="76" t="s">
        <v>209</v>
      </c>
      <c r="I23" s="76" t="s">
        <v>209</v>
      </c>
      <c r="J23" s="76" t="s">
        <v>209</v>
      </c>
      <c r="K23" s="76" t="s">
        <v>209</v>
      </c>
      <c r="L23" s="64" t="s">
        <v>209</v>
      </c>
      <c r="M23" s="76" t="s">
        <v>209</v>
      </c>
      <c r="O23" s="64" t="s">
        <v>352</v>
      </c>
      <c r="AC23" s="64" t="s">
        <v>265</v>
      </c>
      <c r="BG23" s="78" t="s">
        <v>353</v>
      </c>
      <c r="BH23" s="78" t="s">
        <v>245</v>
      </c>
      <c r="BI23" s="78" t="s">
        <v>354</v>
      </c>
      <c r="BJ23" s="78" t="s">
        <v>355</v>
      </c>
      <c r="BK23" s="78" t="s">
        <v>346</v>
      </c>
      <c r="BL23" s="78" t="s">
        <v>347</v>
      </c>
      <c r="BM23" s="64" t="s">
        <v>353</v>
      </c>
      <c r="BQ23" s="64" t="s">
        <v>284</v>
      </c>
      <c r="BR23" s="64" t="s">
        <v>285</v>
      </c>
      <c r="BS23" s="64" t="s">
        <v>356</v>
      </c>
      <c r="BT23" s="64" t="s">
        <v>357</v>
      </c>
    </row>
    <row r="24" spans="1:72" ht="15" customHeight="1">
      <c r="A24" s="75" t="s">
        <v>358</v>
      </c>
      <c r="B24" s="75" t="s">
        <v>359</v>
      </c>
      <c r="C24" s="64" t="s">
        <v>85</v>
      </c>
      <c r="D24" s="64" t="s">
        <v>85</v>
      </c>
      <c r="E24" s="64" t="s">
        <v>85</v>
      </c>
      <c r="F24" s="64" t="s">
        <v>85</v>
      </c>
      <c r="G24" s="76" t="s">
        <v>85</v>
      </c>
      <c r="H24" s="76" t="s">
        <v>85</v>
      </c>
      <c r="I24" s="76" t="s">
        <v>85</v>
      </c>
      <c r="J24" s="76" t="s">
        <v>85</v>
      </c>
      <c r="K24" s="76" t="s">
        <v>85</v>
      </c>
      <c r="L24" s="64" t="s">
        <v>85</v>
      </c>
      <c r="M24" s="76" t="s">
        <v>85</v>
      </c>
      <c r="O24" s="64" t="s">
        <v>360</v>
      </c>
      <c r="AC24" s="64" t="s">
        <v>1131</v>
      </c>
      <c r="BG24" s="78" t="str">
        <f t="shared" ref="BG24:BG41" si="1">BI24</f>
        <v>FMPP</v>
      </c>
      <c r="BH24" s="78" t="s">
        <v>279</v>
      </c>
      <c r="BI24" s="78" t="s">
        <v>361</v>
      </c>
      <c r="BJ24" s="78" t="s">
        <v>362</v>
      </c>
      <c r="BK24" s="78" t="s">
        <v>363</v>
      </c>
      <c r="BL24" s="78" t="s">
        <v>364</v>
      </c>
      <c r="BQ24" s="64" t="s">
        <v>365</v>
      </c>
      <c r="BR24" s="64" t="s">
        <v>366</v>
      </c>
      <c r="BS24" s="64" t="s">
        <v>367</v>
      </c>
      <c r="BT24" s="64" t="s">
        <v>368</v>
      </c>
    </row>
    <row r="25" spans="1:72" ht="15" customHeight="1">
      <c r="A25" s="75" t="s">
        <v>369</v>
      </c>
      <c r="B25" s="75" t="s">
        <v>370</v>
      </c>
      <c r="C25" s="64" t="s">
        <v>111</v>
      </c>
      <c r="D25" s="64" t="s">
        <v>111</v>
      </c>
      <c r="E25" s="64" t="s">
        <v>111</v>
      </c>
      <c r="F25" s="64" t="s">
        <v>111</v>
      </c>
      <c r="G25" s="76" t="s">
        <v>111</v>
      </c>
      <c r="H25" s="76" t="s">
        <v>111</v>
      </c>
      <c r="I25" s="76" t="s">
        <v>111</v>
      </c>
      <c r="J25" s="76" t="s">
        <v>111</v>
      </c>
      <c r="K25" s="76" t="s">
        <v>111</v>
      </c>
      <c r="L25" s="64" t="s">
        <v>111</v>
      </c>
      <c r="M25" s="76" t="s">
        <v>111</v>
      </c>
      <c r="O25" s="64" t="s">
        <v>371</v>
      </c>
      <c r="AC25" s="64" t="s">
        <v>1132</v>
      </c>
      <c r="BG25" s="78" t="str">
        <f t="shared" si="1"/>
        <v>FPC</v>
      </c>
      <c r="BH25" s="78" t="s">
        <v>279</v>
      </c>
      <c r="BI25" s="78" t="s">
        <v>372</v>
      </c>
      <c r="BJ25" s="78" t="s">
        <v>373</v>
      </c>
      <c r="BK25" s="78" t="s">
        <v>363</v>
      </c>
      <c r="BL25" s="78" t="s">
        <v>364</v>
      </c>
      <c r="BQ25" s="64" t="s">
        <v>365</v>
      </c>
      <c r="BR25" s="64" t="s">
        <v>366</v>
      </c>
      <c r="BS25" s="64" t="s">
        <v>374</v>
      </c>
      <c r="BT25" s="64" t="s">
        <v>375</v>
      </c>
    </row>
    <row r="26" spans="1:72" ht="15" customHeight="1">
      <c r="A26" s="75" t="s">
        <v>376</v>
      </c>
      <c r="B26" s="75" t="s">
        <v>377</v>
      </c>
      <c r="C26" s="64" t="s">
        <v>209</v>
      </c>
      <c r="D26" s="64" t="s">
        <v>209</v>
      </c>
      <c r="E26" s="64" t="s">
        <v>209</v>
      </c>
      <c r="F26" s="64" t="s">
        <v>209</v>
      </c>
      <c r="G26" s="76" t="s">
        <v>209</v>
      </c>
      <c r="H26" s="76" t="s">
        <v>209</v>
      </c>
      <c r="I26" s="76" t="s">
        <v>209</v>
      </c>
      <c r="J26" s="76" t="s">
        <v>209</v>
      </c>
      <c r="K26" s="76" t="s">
        <v>209</v>
      </c>
      <c r="L26" s="64" t="s">
        <v>209</v>
      </c>
      <c r="M26" s="76" t="s">
        <v>209</v>
      </c>
      <c r="O26" s="64" t="s">
        <v>378</v>
      </c>
      <c r="AC26" s="64" t="s">
        <v>379</v>
      </c>
      <c r="BG26" s="78" t="str">
        <f t="shared" si="1"/>
        <v>FPL</v>
      </c>
      <c r="BH26" s="78" t="s">
        <v>279</v>
      </c>
      <c r="BI26" s="78" t="s">
        <v>380</v>
      </c>
      <c r="BJ26" s="78" t="s">
        <v>381</v>
      </c>
      <c r="BK26" s="78" t="s">
        <v>363</v>
      </c>
      <c r="BL26" s="78" t="s">
        <v>364</v>
      </c>
      <c r="BQ26" s="64" t="s">
        <v>365</v>
      </c>
      <c r="BR26" s="64" t="s">
        <v>366</v>
      </c>
      <c r="BS26" s="64" t="s">
        <v>382</v>
      </c>
      <c r="BT26" s="64" t="s">
        <v>383</v>
      </c>
    </row>
    <row r="27" spans="1:72" ht="15" customHeight="1">
      <c r="A27" s="75" t="s">
        <v>384</v>
      </c>
      <c r="B27" s="75" t="s">
        <v>385</v>
      </c>
      <c r="C27" s="64" t="s">
        <v>145</v>
      </c>
      <c r="D27" s="64" t="s">
        <v>145</v>
      </c>
      <c r="E27" s="64" t="s">
        <v>145</v>
      </c>
      <c r="F27" s="64" t="s">
        <v>145</v>
      </c>
      <c r="G27" s="76" t="s">
        <v>145</v>
      </c>
      <c r="H27" s="76" t="s">
        <v>145</v>
      </c>
      <c r="I27" s="76" t="s">
        <v>145</v>
      </c>
      <c r="J27" s="76" t="s">
        <v>145</v>
      </c>
      <c r="K27" s="76" t="s">
        <v>145</v>
      </c>
      <c r="L27" s="64" t="s">
        <v>145</v>
      </c>
      <c r="M27" s="76" t="s">
        <v>145</v>
      </c>
      <c r="O27" s="64" t="s">
        <v>386</v>
      </c>
      <c r="BG27" s="78" t="str">
        <f t="shared" si="1"/>
        <v>GVL</v>
      </c>
      <c r="BH27" s="78" t="s">
        <v>279</v>
      </c>
      <c r="BI27" s="78" t="s">
        <v>387</v>
      </c>
      <c r="BJ27" s="78" t="s">
        <v>388</v>
      </c>
      <c r="BK27" s="78" t="s">
        <v>363</v>
      </c>
      <c r="BL27" s="78" t="s">
        <v>364</v>
      </c>
      <c r="BQ27" s="64" t="s">
        <v>365</v>
      </c>
      <c r="BR27" s="64" t="s">
        <v>366</v>
      </c>
      <c r="BS27" s="64" t="s">
        <v>389</v>
      </c>
      <c r="BT27" s="64" t="s">
        <v>390</v>
      </c>
    </row>
    <row r="28" spans="1:72" ht="15" customHeight="1">
      <c r="A28" s="75" t="s">
        <v>391</v>
      </c>
      <c r="B28" s="75" t="s">
        <v>392</v>
      </c>
      <c r="C28" s="64" t="s">
        <v>393</v>
      </c>
      <c r="D28" s="64" t="s">
        <v>393</v>
      </c>
      <c r="E28" s="64" t="s">
        <v>393</v>
      </c>
      <c r="F28" s="64" t="s">
        <v>393</v>
      </c>
      <c r="G28" s="76" t="s">
        <v>393</v>
      </c>
      <c r="H28" s="76" t="s">
        <v>393</v>
      </c>
      <c r="I28" s="76" t="s">
        <v>393</v>
      </c>
      <c r="J28" s="76" t="s">
        <v>393</v>
      </c>
      <c r="K28" s="76" t="s">
        <v>393</v>
      </c>
      <c r="L28" s="64" t="s">
        <v>393</v>
      </c>
      <c r="M28" s="76" t="s">
        <v>393</v>
      </c>
      <c r="O28" s="64" t="s">
        <v>394</v>
      </c>
      <c r="BG28" s="78" t="str">
        <f t="shared" si="1"/>
        <v>HST</v>
      </c>
      <c r="BH28" s="78" t="s">
        <v>279</v>
      </c>
      <c r="BI28" s="78" t="s">
        <v>395</v>
      </c>
      <c r="BJ28" s="78" t="s">
        <v>396</v>
      </c>
      <c r="BK28" s="78" t="s">
        <v>363</v>
      </c>
      <c r="BL28" s="78" t="s">
        <v>364</v>
      </c>
      <c r="BQ28" s="64" t="s">
        <v>365</v>
      </c>
      <c r="BR28" s="64" t="s">
        <v>366</v>
      </c>
      <c r="BS28" s="64" t="s">
        <v>397</v>
      </c>
      <c r="BT28" s="64" t="s">
        <v>398</v>
      </c>
    </row>
    <row r="29" spans="1:72" ht="15" customHeight="1">
      <c r="A29" s="75" t="s">
        <v>399</v>
      </c>
      <c r="B29" s="75" t="s">
        <v>400</v>
      </c>
      <c r="C29" s="64" t="s">
        <v>162</v>
      </c>
      <c r="D29" s="64" t="s">
        <v>162</v>
      </c>
      <c r="E29" s="64" t="s">
        <v>162</v>
      </c>
      <c r="F29" s="64" t="s">
        <v>162</v>
      </c>
      <c r="G29" s="76" t="s">
        <v>342</v>
      </c>
      <c r="H29" s="76" t="s">
        <v>342</v>
      </c>
      <c r="I29" s="76" t="s">
        <v>342</v>
      </c>
      <c r="J29" s="76" t="s">
        <v>162</v>
      </c>
      <c r="K29" s="76" t="s">
        <v>162</v>
      </c>
      <c r="L29" s="64" t="s">
        <v>162</v>
      </c>
      <c r="M29" s="76" t="s">
        <v>342</v>
      </c>
      <c r="O29" s="64" t="s">
        <v>401</v>
      </c>
      <c r="BG29" s="78" t="str">
        <f t="shared" si="1"/>
        <v>JEA</v>
      </c>
      <c r="BH29" s="78" t="s">
        <v>279</v>
      </c>
      <c r="BI29" s="78" t="s">
        <v>402</v>
      </c>
      <c r="BJ29" s="78" t="s">
        <v>402</v>
      </c>
      <c r="BK29" s="78" t="s">
        <v>363</v>
      </c>
      <c r="BL29" s="78" t="s">
        <v>364</v>
      </c>
      <c r="BQ29" s="64" t="s">
        <v>365</v>
      </c>
      <c r="BR29" s="64" t="s">
        <v>366</v>
      </c>
      <c r="BS29" s="64" t="s">
        <v>403</v>
      </c>
      <c r="BT29" s="64" t="s">
        <v>404</v>
      </c>
    </row>
    <row r="30" spans="1:72" ht="15" customHeight="1">
      <c r="A30" s="75" t="s">
        <v>405</v>
      </c>
      <c r="B30" s="75" t="s">
        <v>406</v>
      </c>
      <c r="C30" s="64" t="s">
        <v>209</v>
      </c>
      <c r="D30" s="64" t="s">
        <v>209</v>
      </c>
      <c r="E30" s="64" t="s">
        <v>209</v>
      </c>
      <c r="F30" s="64" t="s">
        <v>209</v>
      </c>
      <c r="G30" s="76" t="s">
        <v>209</v>
      </c>
      <c r="H30" s="76" t="s">
        <v>209</v>
      </c>
      <c r="I30" s="76" t="s">
        <v>209</v>
      </c>
      <c r="J30" s="76" t="s">
        <v>209</v>
      </c>
      <c r="K30" s="76" t="s">
        <v>209</v>
      </c>
      <c r="L30" s="64" t="s">
        <v>209</v>
      </c>
      <c r="M30" s="76" t="s">
        <v>209</v>
      </c>
      <c r="O30" s="64" t="s">
        <v>407</v>
      </c>
      <c r="P30" s="71"/>
      <c r="R30" s="71"/>
      <c r="BG30" s="78" t="str">
        <f t="shared" si="1"/>
        <v>NSB</v>
      </c>
      <c r="BH30" s="78" t="s">
        <v>279</v>
      </c>
      <c r="BI30" s="78" t="s">
        <v>408</v>
      </c>
      <c r="BJ30" s="78" t="s">
        <v>409</v>
      </c>
      <c r="BK30" s="78" t="s">
        <v>363</v>
      </c>
      <c r="BL30" s="78" t="s">
        <v>364</v>
      </c>
      <c r="BQ30" s="64" t="s">
        <v>410</v>
      </c>
      <c r="BR30" s="64" t="s">
        <v>411</v>
      </c>
      <c r="BS30" s="64" t="s">
        <v>412</v>
      </c>
      <c r="BT30" s="64" t="s">
        <v>271</v>
      </c>
    </row>
    <row r="31" spans="1:72" ht="15" customHeight="1">
      <c r="A31" s="75" t="s">
        <v>413</v>
      </c>
      <c r="B31" s="75" t="s">
        <v>414</v>
      </c>
      <c r="C31" s="64" t="s">
        <v>209</v>
      </c>
      <c r="D31" s="64" t="s">
        <v>209</v>
      </c>
      <c r="E31" s="64" t="s">
        <v>209</v>
      </c>
      <c r="F31" s="64" t="s">
        <v>209</v>
      </c>
      <c r="G31" s="76" t="s">
        <v>209</v>
      </c>
      <c r="H31" s="76" t="s">
        <v>209</v>
      </c>
      <c r="I31" s="76" t="s">
        <v>209</v>
      </c>
      <c r="J31" s="76" t="s">
        <v>209</v>
      </c>
      <c r="K31" s="76" t="s">
        <v>209</v>
      </c>
      <c r="L31" s="64" t="s">
        <v>209</v>
      </c>
      <c r="M31" s="76" t="s">
        <v>209</v>
      </c>
      <c r="O31" s="64" t="s">
        <v>415</v>
      </c>
      <c r="BG31" s="78" t="str">
        <f t="shared" si="1"/>
        <v>SEC</v>
      </c>
      <c r="BH31" s="78" t="s">
        <v>279</v>
      </c>
      <c r="BI31" s="78" t="s">
        <v>416</v>
      </c>
      <c r="BJ31" s="78" t="s">
        <v>417</v>
      </c>
      <c r="BK31" s="78" t="s">
        <v>363</v>
      </c>
      <c r="BL31" s="78" t="s">
        <v>364</v>
      </c>
      <c r="BQ31" s="64" t="s">
        <v>410</v>
      </c>
      <c r="BR31" s="64" t="s">
        <v>411</v>
      </c>
      <c r="BS31" s="64" t="s">
        <v>418</v>
      </c>
      <c r="BT31" s="64" t="s">
        <v>419</v>
      </c>
    </row>
    <row r="32" spans="1:72" ht="15" customHeight="1">
      <c r="A32" s="75" t="s">
        <v>420</v>
      </c>
      <c r="B32" s="75" t="s">
        <v>421</v>
      </c>
      <c r="C32" s="64" t="s">
        <v>111</v>
      </c>
      <c r="D32" s="64" t="s">
        <v>111</v>
      </c>
      <c r="E32" s="64" t="s">
        <v>111</v>
      </c>
      <c r="F32" s="64" t="s">
        <v>111</v>
      </c>
      <c r="G32" s="76" t="s">
        <v>111</v>
      </c>
      <c r="H32" s="76" t="s">
        <v>111</v>
      </c>
      <c r="I32" s="76" t="s">
        <v>111</v>
      </c>
      <c r="J32" s="76" t="s">
        <v>111</v>
      </c>
      <c r="K32" s="76" t="s">
        <v>111</v>
      </c>
      <c r="L32" s="64" t="s">
        <v>111</v>
      </c>
      <c r="M32" s="76" t="s">
        <v>111</v>
      </c>
      <c r="O32" s="64" t="s">
        <v>422</v>
      </c>
      <c r="BG32" s="78" t="str">
        <f t="shared" si="1"/>
        <v>TAL</v>
      </c>
      <c r="BH32" s="78" t="s">
        <v>279</v>
      </c>
      <c r="BI32" s="78" t="s">
        <v>423</v>
      </c>
      <c r="BJ32" s="78" t="s">
        <v>424</v>
      </c>
      <c r="BK32" s="78" t="s">
        <v>363</v>
      </c>
      <c r="BL32" s="78" t="s">
        <v>364</v>
      </c>
      <c r="BQ32" s="64" t="s">
        <v>410</v>
      </c>
      <c r="BR32" s="64" t="s">
        <v>411</v>
      </c>
      <c r="BS32" s="64" t="s">
        <v>425</v>
      </c>
      <c r="BT32" s="64" t="s">
        <v>347</v>
      </c>
    </row>
    <row r="33" spans="1:72" ht="15" customHeight="1">
      <c r="A33" s="75" t="s">
        <v>426</v>
      </c>
      <c r="B33" s="75" t="s">
        <v>427</v>
      </c>
      <c r="C33" s="64" t="s">
        <v>145</v>
      </c>
      <c r="D33" s="64" t="s">
        <v>145</v>
      </c>
      <c r="E33" s="64" t="s">
        <v>145</v>
      </c>
      <c r="F33" s="64" t="s">
        <v>145</v>
      </c>
      <c r="G33" s="76" t="s">
        <v>145</v>
      </c>
      <c r="H33" s="76" t="s">
        <v>145</v>
      </c>
      <c r="I33" s="76" t="s">
        <v>145</v>
      </c>
      <c r="J33" s="76" t="s">
        <v>145</v>
      </c>
      <c r="K33" s="76" t="s">
        <v>145</v>
      </c>
      <c r="L33" s="64" t="s">
        <v>145</v>
      </c>
      <c r="M33" s="76" t="s">
        <v>145</v>
      </c>
      <c r="O33" s="64" t="s">
        <v>428</v>
      </c>
      <c r="BG33" s="78" t="str">
        <f t="shared" si="1"/>
        <v>TEC</v>
      </c>
      <c r="BH33" s="78" t="s">
        <v>279</v>
      </c>
      <c r="BI33" s="78" t="s">
        <v>429</v>
      </c>
      <c r="BJ33" s="78" t="s">
        <v>430</v>
      </c>
      <c r="BK33" s="78" t="s">
        <v>363</v>
      </c>
      <c r="BL33" s="78" t="s">
        <v>364</v>
      </c>
      <c r="BQ33" s="64" t="s">
        <v>410</v>
      </c>
      <c r="BR33" s="64" t="s">
        <v>411</v>
      </c>
      <c r="BS33" s="64" t="s">
        <v>431</v>
      </c>
      <c r="BT33" s="64" t="s">
        <v>234</v>
      </c>
    </row>
    <row r="34" spans="1:72" ht="15" customHeight="1">
      <c r="A34" s="75" t="s">
        <v>432</v>
      </c>
      <c r="B34" s="75" t="s">
        <v>433</v>
      </c>
      <c r="C34" s="64" t="s">
        <v>209</v>
      </c>
      <c r="D34" s="64" t="s">
        <v>209</v>
      </c>
      <c r="E34" s="64" t="s">
        <v>209</v>
      </c>
      <c r="F34" s="64" t="s">
        <v>209</v>
      </c>
      <c r="G34" s="76" t="s">
        <v>209</v>
      </c>
      <c r="H34" s="76" t="s">
        <v>209</v>
      </c>
      <c r="I34" s="76" t="s">
        <v>209</v>
      </c>
      <c r="J34" s="76" t="s">
        <v>209</v>
      </c>
      <c r="K34" s="76" t="s">
        <v>209</v>
      </c>
      <c r="L34" s="64" t="s">
        <v>209</v>
      </c>
      <c r="M34" s="76" t="s">
        <v>209</v>
      </c>
      <c r="O34" s="64" t="s">
        <v>434</v>
      </c>
      <c r="BG34" s="78" t="str">
        <f t="shared" si="1"/>
        <v>CEN</v>
      </c>
      <c r="BH34" s="78"/>
      <c r="BI34" s="78" t="s">
        <v>435</v>
      </c>
      <c r="BJ34" s="78" t="s">
        <v>436</v>
      </c>
      <c r="BK34" s="78" t="s">
        <v>437</v>
      </c>
      <c r="BL34" s="78" t="s">
        <v>438</v>
      </c>
      <c r="BQ34" s="64" t="s">
        <v>410</v>
      </c>
      <c r="BR34" s="64" t="s">
        <v>411</v>
      </c>
      <c r="BS34" s="64" t="s">
        <v>439</v>
      </c>
      <c r="BT34" s="64" t="s">
        <v>440</v>
      </c>
    </row>
    <row r="35" spans="1:72" ht="15" customHeight="1">
      <c r="A35" s="75" t="s">
        <v>441</v>
      </c>
      <c r="B35" s="75" t="s">
        <v>442</v>
      </c>
      <c r="C35" s="64" t="s">
        <v>209</v>
      </c>
      <c r="D35" s="64" t="s">
        <v>209</v>
      </c>
      <c r="E35" s="64" t="s">
        <v>209</v>
      </c>
      <c r="F35" s="64" t="s">
        <v>209</v>
      </c>
      <c r="G35" s="76" t="s">
        <v>209</v>
      </c>
      <c r="H35" s="76" t="s">
        <v>209</v>
      </c>
      <c r="I35" s="76" t="s">
        <v>209</v>
      </c>
      <c r="J35" s="76" t="s">
        <v>209</v>
      </c>
      <c r="K35" s="76" t="s">
        <v>209</v>
      </c>
      <c r="L35" s="64" t="s">
        <v>209</v>
      </c>
      <c r="M35" s="76" t="s">
        <v>209</v>
      </c>
      <c r="O35" s="64" t="s">
        <v>443</v>
      </c>
      <c r="BG35" s="78" t="str">
        <f t="shared" si="1"/>
        <v>CFE</v>
      </c>
      <c r="BH35" s="78"/>
      <c r="BI35" s="78" t="s">
        <v>444</v>
      </c>
      <c r="BJ35" s="78" t="s">
        <v>445</v>
      </c>
      <c r="BK35" s="78" t="s">
        <v>437</v>
      </c>
      <c r="BL35" s="78" t="s">
        <v>438</v>
      </c>
      <c r="BQ35" s="64" t="s">
        <v>410</v>
      </c>
      <c r="BR35" s="64" t="s">
        <v>411</v>
      </c>
      <c r="BS35" s="64" t="s">
        <v>446</v>
      </c>
      <c r="BT35" s="64" t="s">
        <v>447</v>
      </c>
    </row>
    <row r="36" spans="1:72" ht="15" customHeight="1">
      <c r="A36" s="75" t="s">
        <v>448</v>
      </c>
      <c r="B36" s="75" t="s">
        <v>449</v>
      </c>
      <c r="C36" s="64" t="s">
        <v>145</v>
      </c>
      <c r="D36" s="64" t="s">
        <v>145</v>
      </c>
      <c r="E36" s="64" t="s">
        <v>145</v>
      </c>
      <c r="F36" s="64" t="s">
        <v>145</v>
      </c>
      <c r="G36" s="76" t="s">
        <v>145</v>
      </c>
      <c r="H36" s="76" t="s">
        <v>145</v>
      </c>
      <c r="I36" s="76" t="s">
        <v>145</v>
      </c>
      <c r="J36" s="76" t="s">
        <v>145</v>
      </c>
      <c r="K36" s="76" t="s">
        <v>145</v>
      </c>
      <c r="L36" s="64" t="s">
        <v>145</v>
      </c>
      <c r="M36" s="76" t="s">
        <v>145</v>
      </c>
      <c r="O36" s="64" t="s">
        <v>450</v>
      </c>
      <c r="BG36" s="78" t="str">
        <f t="shared" si="1"/>
        <v>OVEC</v>
      </c>
      <c r="BH36" s="78" t="s">
        <v>451</v>
      </c>
      <c r="BI36" s="78" t="s">
        <v>452</v>
      </c>
      <c r="BJ36" s="78" t="s">
        <v>453</v>
      </c>
      <c r="BK36" s="78" t="s">
        <v>454</v>
      </c>
      <c r="BL36" s="78" t="s">
        <v>455</v>
      </c>
      <c r="BQ36" s="64" t="s">
        <v>410</v>
      </c>
      <c r="BR36" s="64" t="s">
        <v>411</v>
      </c>
      <c r="BS36" s="64" t="s">
        <v>456</v>
      </c>
      <c r="BT36" s="64" t="s">
        <v>457</v>
      </c>
    </row>
    <row r="37" spans="1:72" ht="15" customHeight="1">
      <c r="A37" s="75" t="s">
        <v>458</v>
      </c>
      <c r="B37" s="75" t="s">
        <v>459</v>
      </c>
      <c r="C37" s="64" t="s">
        <v>209</v>
      </c>
      <c r="D37" s="64" t="s">
        <v>209</v>
      </c>
      <c r="E37" s="64" t="s">
        <v>209</v>
      </c>
      <c r="F37" s="64" t="s">
        <v>209</v>
      </c>
      <c r="G37" s="76" t="s">
        <v>209</v>
      </c>
      <c r="H37" s="76" t="s">
        <v>209</v>
      </c>
      <c r="I37" s="76" t="s">
        <v>209</v>
      </c>
      <c r="J37" s="76" t="s">
        <v>209</v>
      </c>
      <c r="K37" s="76" t="s">
        <v>209</v>
      </c>
      <c r="L37" s="64" t="s">
        <v>209</v>
      </c>
      <c r="M37" s="76" t="s">
        <v>209</v>
      </c>
      <c r="BG37" s="78" t="str">
        <f t="shared" si="1"/>
        <v>PJM</v>
      </c>
      <c r="BH37" s="78" t="s">
        <v>451</v>
      </c>
      <c r="BI37" s="78" t="s">
        <v>460</v>
      </c>
      <c r="BJ37" s="78" t="s">
        <v>461</v>
      </c>
      <c r="BK37" s="78" t="s">
        <v>454</v>
      </c>
      <c r="BL37" s="78" t="s">
        <v>455</v>
      </c>
      <c r="BM37" s="64" t="s">
        <v>460</v>
      </c>
      <c r="BQ37" s="64" t="s">
        <v>410</v>
      </c>
      <c r="BR37" s="64" t="s">
        <v>411</v>
      </c>
      <c r="BS37" s="64" t="s">
        <v>462</v>
      </c>
      <c r="BT37" s="64" t="s">
        <v>463</v>
      </c>
    </row>
    <row r="38" spans="1:72" ht="15" customHeight="1">
      <c r="A38" s="75" t="s">
        <v>464</v>
      </c>
      <c r="B38" s="75" t="s">
        <v>465</v>
      </c>
      <c r="C38" s="64" t="s">
        <v>162</v>
      </c>
      <c r="D38" s="64" t="s">
        <v>162</v>
      </c>
      <c r="E38" s="64" t="s">
        <v>162</v>
      </c>
      <c r="F38" s="64" t="s">
        <v>162</v>
      </c>
      <c r="G38" s="76" t="s">
        <v>466</v>
      </c>
      <c r="H38" s="76" t="s">
        <v>466</v>
      </c>
      <c r="I38" s="76" t="s">
        <v>466</v>
      </c>
      <c r="J38" s="76" t="s">
        <v>162</v>
      </c>
      <c r="K38" s="76" t="s">
        <v>162</v>
      </c>
      <c r="L38" s="64" t="s">
        <v>162</v>
      </c>
      <c r="M38" s="76" t="s">
        <v>466</v>
      </c>
      <c r="BG38" s="78" t="str">
        <f t="shared" si="1"/>
        <v>AECI</v>
      </c>
      <c r="BH38" s="78" t="s">
        <v>245</v>
      </c>
      <c r="BI38" s="78" t="s">
        <v>467</v>
      </c>
      <c r="BJ38" s="78" t="s">
        <v>468</v>
      </c>
      <c r="BK38" s="78" t="s">
        <v>469</v>
      </c>
      <c r="BL38" s="78" t="s">
        <v>470</v>
      </c>
      <c r="BQ38" s="64" t="s">
        <v>410</v>
      </c>
      <c r="BR38" s="64" t="s">
        <v>411</v>
      </c>
      <c r="BS38" s="64" t="s">
        <v>471</v>
      </c>
      <c r="BT38" s="64" t="s">
        <v>472</v>
      </c>
    </row>
    <row r="39" spans="1:72" ht="15" customHeight="1">
      <c r="A39" s="75" t="s">
        <v>473</v>
      </c>
      <c r="B39" s="75" t="s">
        <v>474</v>
      </c>
      <c r="C39" s="64" t="s">
        <v>111</v>
      </c>
      <c r="D39" s="64" t="s">
        <v>111</v>
      </c>
      <c r="E39" s="64" t="s">
        <v>111</v>
      </c>
      <c r="F39" s="64" t="s">
        <v>111</v>
      </c>
      <c r="G39" s="76" t="s">
        <v>111</v>
      </c>
      <c r="H39" s="76" t="s">
        <v>111</v>
      </c>
      <c r="I39" s="76" t="s">
        <v>111</v>
      </c>
      <c r="J39" s="76" t="s">
        <v>111</v>
      </c>
      <c r="K39" s="76" t="s">
        <v>111</v>
      </c>
      <c r="L39" s="64" t="s">
        <v>111</v>
      </c>
      <c r="M39" s="76" t="s">
        <v>111</v>
      </c>
      <c r="BG39" s="78" t="str">
        <f t="shared" si="1"/>
        <v>EEI</v>
      </c>
      <c r="BH39" s="78" t="s">
        <v>245</v>
      </c>
      <c r="BI39" s="78" t="s">
        <v>475</v>
      </c>
      <c r="BJ39" s="78" t="s">
        <v>476</v>
      </c>
      <c r="BK39" s="78" t="s">
        <v>469</v>
      </c>
      <c r="BL39" s="78" t="s">
        <v>470</v>
      </c>
      <c r="BQ39" s="64" t="s">
        <v>410</v>
      </c>
      <c r="BR39" s="64" t="s">
        <v>411</v>
      </c>
      <c r="BS39" s="64" t="s">
        <v>477</v>
      </c>
      <c r="BT39" s="64" t="s">
        <v>478</v>
      </c>
    </row>
    <row r="40" spans="1:72" ht="15" customHeight="1">
      <c r="A40" s="75" t="s">
        <v>479</v>
      </c>
      <c r="B40" s="75" t="s">
        <v>480</v>
      </c>
      <c r="C40" s="64" t="s">
        <v>145</v>
      </c>
      <c r="D40" s="64" t="s">
        <v>145</v>
      </c>
      <c r="E40" s="64" t="s">
        <v>145</v>
      </c>
      <c r="F40" s="64" t="s">
        <v>145</v>
      </c>
      <c r="G40" s="76" t="s">
        <v>145</v>
      </c>
      <c r="H40" s="76" t="s">
        <v>145</v>
      </c>
      <c r="I40" s="76" t="s">
        <v>145</v>
      </c>
      <c r="J40" s="76" t="s">
        <v>145</v>
      </c>
      <c r="K40" s="76" t="s">
        <v>145</v>
      </c>
      <c r="L40" s="64" t="s">
        <v>145</v>
      </c>
      <c r="M40" s="76" t="s">
        <v>145</v>
      </c>
      <c r="BG40" s="78" t="str">
        <f t="shared" si="1"/>
        <v>LGEE</v>
      </c>
      <c r="BH40" s="78" t="s">
        <v>245</v>
      </c>
      <c r="BI40" s="78" t="s">
        <v>481</v>
      </c>
      <c r="BJ40" s="78" t="s">
        <v>482</v>
      </c>
      <c r="BK40" s="78" t="s">
        <v>469</v>
      </c>
      <c r="BL40" s="78" t="s">
        <v>470</v>
      </c>
      <c r="BQ40" s="64" t="s">
        <v>410</v>
      </c>
      <c r="BR40" s="64" t="s">
        <v>411</v>
      </c>
      <c r="BS40" s="64" t="s">
        <v>483</v>
      </c>
      <c r="BT40" s="64" t="s">
        <v>484</v>
      </c>
    </row>
    <row r="41" spans="1:72" ht="15" customHeight="1">
      <c r="A41" s="75" t="s">
        <v>485</v>
      </c>
      <c r="B41" s="75" t="s">
        <v>486</v>
      </c>
      <c r="C41" s="64" t="s">
        <v>145</v>
      </c>
      <c r="D41" s="64" t="s">
        <v>145</v>
      </c>
      <c r="E41" s="64" t="s">
        <v>145</v>
      </c>
      <c r="F41" s="64" t="s">
        <v>145</v>
      </c>
      <c r="G41" s="76" t="s">
        <v>145</v>
      </c>
      <c r="H41" s="76" t="s">
        <v>145</v>
      </c>
      <c r="I41" s="76" t="s">
        <v>145</v>
      </c>
      <c r="J41" s="76" t="s">
        <v>145</v>
      </c>
      <c r="K41" s="76" t="s">
        <v>145</v>
      </c>
      <c r="L41" s="64" t="s">
        <v>145</v>
      </c>
      <c r="M41" s="76" t="s">
        <v>145</v>
      </c>
      <c r="P41" s="71"/>
      <c r="BG41" s="78" t="str">
        <f t="shared" si="1"/>
        <v>MISO</v>
      </c>
      <c r="BH41" s="78" t="s">
        <v>245</v>
      </c>
      <c r="BI41" s="78" t="s">
        <v>365</v>
      </c>
      <c r="BJ41" s="78" t="s">
        <v>366</v>
      </c>
      <c r="BK41" s="78" t="s">
        <v>469</v>
      </c>
      <c r="BL41" s="78" t="s">
        <v>470</v>
      </c>
      <c r="BM41" s="64" t="s">
        <v>365</v>
      </c>
      <c r="BQ41" s="64" t="s">
        <v>460</v>
      </c>
      <c r="BR41" s="64" t="s">
        <v>461</v>
      </c>
      <c r="BS41" s="64" t="s">
        <v>487</v>
      </c>
      <c r="BT41" s="64" t="s">
        <v>488</v>
      </c>
    </row>
    <row r="42" spans="1:72" ht="15" customHeight="1">
      <c r="A42" s="75" t="s">
        <v>489</v>
      </c>
      <c r="B42" s="75" t="s">
        <v>490</v>
      </c>
      <c r="C42" s="64" t="s">
        <v>145</v>
      </c>
      <c r="D42" s="64" t="s">
        <v>145</v>
      </c>
      <c r="E42" s="64" t="s">
        <v>145</v>
      </c>
      <c r="F42" s="64" t="s">
        <v>145</v>
      </c>
      <c r="G42" s="76" t="s">
        <v>145</v>
      </c>
      <c r="H42" s="76" t="s">
        <v>145</v>
      </c>
      <c r="I42" s="76" t="s">
        <v>145</v>
      </c>
      <c r="J42" s="76" t="s">
        <v>145</v>
      </c>
      <c r="K42" s="76" t="s">
        <v>145</v>
      </c>
      <c r="L42" s="64" t="s">
        <v>145</v>
      </c>
      <c r="M42" s="76" t="s">
        <v>145</v>
      </c>
      <c r="BG42" s="78" t="s">
        <v>491</v>
      </c>
      <c r="BH42" s="78" t="s">
        <v>217</v>
      </c>
      <c r="BI42" s="78" t="s">
        <v>284</v>
      </c>
      <c r="BJ42" s="78" t="s">
        <v>285</v>
      </c>
      <c r="BK42" s="78" t="s">
        <v>492</v>
      </c>
      <c r="BL42" s="78" t="s">
        <v>493</v>
      </c>
      <c r="BM42" s="64" t="s">
        <v>491</v>
      </c>
      <c r="BQ42" s="64" t="s">
        <v>460</v>
      </c>
      <c r="BR42" s="64" t="s">
        <v>461</v>
      </c>
      <c r="BS42" s="64" t="s">
        <v>494</v>
      </c>
      <c r="BT42" s="64" t="s">
        <v>495</v>
      </c>
    </row>
    <row r="43" spans="1:72" ht="15" customHeight="1">
      <c r="A43" s="75" t="s">
        <v>496</v>
      </c>
      <c r="B43" s="75" t="s">
        <v>497</v>
      </c>
      <c r="C43" s="64" t="s">
        <v>162</v>
      </c>
      <c r="D43" s="64" t="s">
        <v>162</v>
      </c>
      <c r="E43" s="64" t="s">
        <v>162</v>
      </c>
      <c r="F43" s="64" t="s">
        <v>162</v>
      </c>
      <c r="G43" s="76" t="s">
        <v>466</v>
      </c>
      <c r="H43" s="76" t="s">
        <v>466</v>
      </c>
      <c r="I43" s="76" t="s">
        <v>466</v>
      </c>
      <c r="J43" s="76" t="s">
        <v>162</v>
      </c>
      <c r="K43" s="76" t="s">
        <v>162</v>
      </c>
      <c r="L43" s="64" t="s">
        <v>162</v>
      </c>
      <c r="M43" s="76" t="s">
        <v>466</v>
      </c>
      <c r="BG43" s="78" t="s">
        <v>498</v>
      </c>
      <c r="BH43" s="78" t="s">
        <v>217</v>
      </c>
      <c r="BI43" s="78" t="s">
        <v>410</v>
      </c>
      <c r="BJ43" s="78" t="s">
        <v>411</v>
      </c>
      <c r="BK43" s="78" t="s">
        <v>499</v>
      </c>
      <c r="BL43" s="78" t="s">
        <v>500</v>
      </c>
      <c r="BM43" s="64" t="s">
        <v>498</v>
      </c>
      <c r="BQ43" s="64" t="s">
        <v>460</v>
      </c>
      <c r="BR43" s="64" t="s">
        <v>461</v>
      </c>
      <c r="BS43" s="64" t="s">
        <v>162</v>
      </c>
      <c r="BT43" s="64" t="s">
        <v>501</v>
      </c>
    </row>
    <row r="44" spans="1:72" ht="15" customHeight="1">
      <c r="A44" s="75" t="s">
        <v>502</v>
      </c>
      <c r="B44" s="75" t="s">
        <v>503</v>
      </c>
      <c r="C44" s="64" t="s">
        <v>145</v>
      </c>
      <c r="D44" s="64" t="s">
        <v>145</v>
      </c>
      <c r="E44" s="64" t="s">
        <v>145</v>
      </c>
      <c r="F44" s="64" t="s">
        <v>145</v>
      </c>
      <c r="G44" s="76" t="s">
        <v>145</v>
      </c>
      <c r="H44" s="76" t="s">
        <v>145</v>
      </c>
      <c r="I44" s="76" t="s">
        <v>145</v>
      </c>
      <c r="J44" s="76" t="s">
        <v>145</v>
      </c>
      <c r="K44" s="76" t="s">
        <v>145</v>
      </c>
      <c r="L44" s="64" t="s">
        <v>145</v>
      </c>
      <c r="M44" s="76" t="s">
        <v>145</v>
      </c>
      <c r="BG44" s="78" t="str">
        <f t="shared" ref="BG44:BG80" si="2">BI44</f>
        <v>AVA</v>
      </c>
      <c r="BH44" s="78" t="s">
        <v>100</v>
      </c>
      <c r="BI44" s="78" t="s">
        <v>504</v>
      </c>
      <c r="BJ44" s="78" t="s">
        <v>505</v>
      </c>
      <c r="BK44" s="78" t="s">
        <v>506</v>
      </c>
      <c r="BL44" s="78" t="s">
        <v>507</v>
      </c>
      <c r="BQ44" s="64" t="s">
        <v>460</v>
      </c>
      <c r="BR44" s="64" t="s">
        <v>461</v>
      </c>
      <c r="BS44" s="64" t="s">
        <v>508</v>
      </c>
      <c r="BT44" s="64" t="s">
        <v>509</v>
      </c>
    </row>
    <row r="45" spans="1:72" ht="15" customHeight="1">
      <c r="A45" s="75" t="s">
        <v>191</v>
      </c>
      <c r="B45" s="75" t="s">
        <v>510</v>
      </c>
      <c r="C45" s="64" t="s">
        <v>393</v>
      </c>
      <c r="D45" s="64" t="s">
        <v>393</v>
      </c>
      <c r="E45" s="64" t="s">
        <v>393</v>
      </c>
      <c r="F45" s="64" t="s">
        <v>393</v>
      </c>
      <c r="G45" s="76" t="s">
        <v>393</v>
      </c>
      <c r="H45" s="76" t="s">
        <v>393</v>
      </c>
      <c r="I45" s="76" t="s">
        <v>393</v>
      </c>
      <c r="J45" s="76" t="s">
        <v>393</v>
      </c>
      <c r="K45" s="76" t="s">
        <v>393</v>
      </c>
      <c r="L45" s="64" t="s">
        <v>393</v>
      </c>
      <c r="M45" s="76" t="s">
        <v>393</v>
      </c>
      <c r="BG45" s="78" t="str">
        <f t="shared" si="2"/>
        <v>AVRN</v>
      </c>
      <c r="BH45" s="78" t="s">
        <v>100</v>
      </c>
      <c r="BI45" s="78" t="s">
        <v>511</v>
      </c>
      <c r="BJ45" s="78" t="s">
        <v>512</v>
      </c>
      <c r="BK45" s="78" t="s">
        <v>506</v>
      </c>
      <c r="BL45" s="78" t="s">
        <v>507</v>
      </c>
      <c r="BQ45" s="64" t="s">
        <v>460</v>
      </c>
      <c r="BR45" s="64" t="s">
        <v>461</v>
      </c>
      <c r="BS45" s="64" t="s">
        <v>513</v>
      </c>
      <c r="BT45" s="64" t="s">
        <v>514</v>
      </c>
    </row>
    <row r="46" spans="1:72" ht="15" customHeight="1">
      <c r="A46" s="75" t="s">
        <v>515</v>
      </c>
      <c r="B46" s="75" t="s">
        <v>516</v>
      </c>
      <c r="C46" s="64" t="s">
        <v>111</v>
      </c>
      <c r="D46" s="64" t="s">
        <v>111</v>
      </c>
      <c r="E46" s="64" t="s">
        <v>111</v>
      </c>
      <c r="F46" s="64" t="s">
        <v>111</v>
      </c>
      <c r="G46" s="76" t="s">
        <v>111</v>
      </c>
      <c r="H46" s="76" t="s">
        <v>111</v>
      </c>
      <c r="I46" s="76" t="s">
        <v>111</v>
      </c>
      <c r="J46" s="76" t="s">
        <v>111</v>
      </c>
      <c r="K46" s="76" t="s">
        <v>111</v>
      </c>
      <c r="L46" s="64" t="s">
        <v>111</v>
      </c>
      <c r="M46" s="76" t="s">
        <v>111</v>
      </c>
      <c r="BG46" s="78" t="str">
        <f t="shared" si="2"/>
        <v>BPAT</v>
      </c>
      <c r="BH46" s="78" t="s">
        <v>100</v>
      </c>
      <c r="BI46" s="78" t="s">
        <v>517</v>
      </c>
      <c r="BJ46" s="78" t="s">
        <v>518</v>
      </c>
      <c r="BK46" s="78" t="s">
        <v>506</v>
      </c>
      <c r="BL46" s="78" t="s">
        <v>507</v>
      </c>
      <c r="BQ46" s="64" t="s">
        <v>460</v>
      </c>
      <c r="BR46" s="64" t="s">
        <v>461</v>
      </c>
      <c r="BS46" s="64" t="s">
        <v>519</v>
      </c>
      <c r="BT46" s="64" t="s">
        <v>520</v>
      </c>
    </row>
    <row r="47" spans="1:72" ht="15" customHeight="1">
      <c r="A47" s="75" t="s">
        <v>521</v>
      </c>
      <c r="B47" s="75" t="s">
        <v>522</v>
      </c>
      <c r="C47" s="64" t="s">
        <v>209</v>
      </c>
      <c r="D47" s="64" t="s">
        <v>209</v>
      </c>
      <c r="E47" s="64" t="s">
        <v>209</v>
      </c>
      <c r="F47" s="64" t="s">
        <v>209</v>
      </c>
      <c r="G47" s="76" t="s">
        <v>209</v>
      </c>
      <c r="H47" s="76" t="s">
        <v>209</v>
      </c>
      <c r="I47" s="76" t="s">
        <v>209</v>
      </c>
      <c r="J47" s="76" t="s">
        <v>209</v>
      </c>
      <c r="K47" s="76" t="s">
        <v>209</v>
      </c>
      <c r="L47" s="64" t="s">
        <v>209</v>
      </c>
      <c r="M47" s="76" t="s">
        <v>209</v>
      </c>
      <c r="BG47" s="78" t="str">
        <f t="shared" si="2"/>
        <v>CHPD</v>
      </c>
      <c r="BH47" s="78" t="s">
        <v>100</v>
      </c>
      <c r="BI47" s="78" t="s">
        <v>523</v>
      </c>
      <c r="BJ47" s="78" t="s">
        <v>524</v>
      </c>
      <c r="BK47" s="78" t="s">
        <v>506</v>
      </c>
      <c r="BL47" s="78" t="s">
        <v>507</v>
      </c>
      <c r="BQ47" s="64" t="s">
        <v>460</v>
      </c>
      <c r="BR47" s="64" t="s">
        <v>461</v>
      </c>
      <c r="BS47" s="64" t="s">
        <v>525</v>
      </c>
      <c r="BT47" s="64" t="s">
        <v>526</v>
      </c>
    </row>
    <row r="48" spans="1:72" ht="15" customHeight="1">
      <c r="A48" s="75" t="s">
        <v>527</v>
      </c>
      <c r="B48" s="75" t="s">
        <v>528</v>
      </c>
      <c r="C48" s="64" t="s">
        <v>145</v>
      </c>
      <c r="D48" s="64" t="s">
        <v>145</v>
      </c>
      <c r="E48" s="64" t="s">
        <v>145</v>
      </c>
      <c r="F48" s="64" t="s">
        <v>145</v>
      </c>
      <c r="G48" s="76" t="s">
        <v>145</v>
      </c>
      <c r="H48" s="76" t="s">
        <v>145</v>
      </c>
      <c r="I48" s="76" t="s">
        <v>145</v>
      </c>
      <c r="J48" s="76" t="s">
        <v>145</v>
      </c>
      <c r="K48" s="76" t="s">
        <v>145</v>
      </c>
      <c r="L48" s="64" t="s">
        <v>145</v>
      </c>
      <c r="M48" s="76" t="s">
        <v>145</v>
      </c>
      <c r="BG48" s="78" t="str">
        <f t="shared" si="2"/>
        <v>DOPD</v>
      </c>
      <c r="BH48" s="78" t="s">
        <v>100</v>
      </c>
      <c r="BI48" s="78" t="s">
        <v>529</v>
      </c>
      <c r="BJ48" s="78" t="s">
        <v>530</v>
      </c>
      <c r="BK48" s="78" t="s">
        <v>506</v>
      </c>
      <c r="BL48" s="78" t="s">
        <v>507</v>
      </c>
      <c r="BQ48" s="64" t="s">
        <v>460</v>
      </c>
      <c r="BR48" s="64" t="s">
        <v>461</v>
      </c>
      <c r="BS48" s="64" t="s">
        <v>531</v>
      </c>
      <c r="BT48" s="64" t="s">
        <v>532</v>
      </c>
    </row>
    <row r="49" spans="1:72" ht="15" customHeight="1">
      <c r="A49" s="75" t="s">
        <v>533</v>
      </c>
      <c r="B49" s="75" t="s">
        <v>534</v>
      </c>
      <c r="C49" s="64" t="s">
        <v>145</v>
      </c>
      <c r="D49" s="64" t="s">
        <v>145</v>
      </c>
      <c r="E49" s="64" t="s">
        <v>145</v>
      </c>
      <c r="F49" s="64" t="s">
        <v>145</v>
      </c>
      <c r="G49" s="76" t="s">
        <v>145</v>
      </c>
      <c r="H49" s="76" t="s">
        <v>145</v>
      </c>
      <c r="I49" s="76" t="s">
        <v>145</v>
      </c>
      <c r="J49" s="76" t="s">
        <v>145</v>
      </c>
      <c r="K49" s="76" t="s">
        <v>145</v>
      </c>
      <c r="L49" s="64" t="s">
        <v>145</v>
      </c>
      <c r="M49" s="76" t="s">
        <v>145</v>
      </c>
      <c r="BG49" s="78" t="str">
        <f t="shared" si="2"/>
        <v>GCPD</v>
      </c>
      <c r="BH49" s="78" t="s">
        <v>100</v>
      </c>
      <c r="BI49" s="78" t="s">
        <v>535</v>
      </c>
      <c r="BJ49" s="78" t="s">
        <v>536</v>
      </c>
      <c r="BK49" s="78" t="s">
        <v>506</v>
      </c>
      <c r="BL49" s="78" t="s">
        <v>507</v>
      </c>
      <c r="BQ49" s="64" t="s">
        <v>460</v>
      </c>
      <c r="BR49" s="64" t="s">
        <v>461</v>
      </c>
      <c r="BS49" s="64" t="s">
        <v>537</v>
      </c>
      <c r="BT49" s="64" t="s">
        <v>538</v>
      </c>
    </row>
    <row r="50" spans="1:72" ht="15" customHeight="1">
      <c r="A50" s="75" t="s">
        <v>539</v>
      </c>
      <c r="B50" s="75" t="s">
        <v>540</v>
      </c>
      <c r="C50" s="64" t="s">
        <v>209</v>
      </c>
      <c r="D50" s="64" t="s">
        <v>209</v>
      </c>
      <c r="E50" s="64" t="s">
        <v>209</v>
      </c>
      <c r="F50" s="64" t="s">
        <v>209</v>
      </c>
      <c r="G50" s="76" t="s">
        <v>209</v>
      </c>
      <c r="H50" s="76" t="s">
        <v>209</v>
      </c>
      <c r="I50" s="76" t="s">
        <v>209</v>
      </c>
      <c r="J50" s="76" t="s">
        <v>209</v>
      </c>
      <c r="K50" s="76" t="s">
        <v>209</v>
      </c>
      <c r="L50" s="64" t="s">
        <v>209</v>
      </c>
      <c r="M50" s="76" t="s">
        <v>209</v>
      </c>
      <c r="BG50" s="78" t="str">
        <f t="shared" si="2"/>
        <v>GRID</v>
      </c>
      <c r="BH50" s="78" t="s">
        <v>100</v>
      </c>
      <c r="BI50" s="78" t="s">
        <v>541</v>
      </c>
      <c r="BJ50" s="78" t="s">
        <v>542</v>
      </c>
      <c r="BK50" s="78" t="s">
        <v>506</v>
      </c>
      <c r="BL50" s="78" t="s">
        <v>507</v>
      </c>
      <c r="BQ50" s="64" t="s">
        <v>460</v>
      </c>
      <c r="BR50" s="64" t="s">
        <v>461</v>
      </c>
      <c r="BS50" s="64" t="s">
        <v>543</v>
      </c>
      <c r="BT50" s="64" t="s">
        <v>544</v>
      </c>
    </row>
    <row r="51" spans="1:72" ht="15" customHeight="1">
      <c r="A51" s="75" t="s">
        <v>545</v>
      </c>
      <c r="B51" s="75" t="s">
        <v>546</v>
      </c>
      <c r="C51" s="64" t="s">
        <v>162</v>
      </c>
      <c r="D51" s="64" t="s">
        <v>162</v>
      </c>
      <c r="E51" s="64" t="s">
        <v>162</v>
      </c>
      <c r="F51" s="64" t="s">
        <v>162</v>
      </c>
      <c r="G51" s="76" t="s">
        <v>547</v>
      </c>
      <c r="H51" s="76" t="s">
        <v>547</v>
      </c>
      <c r="I51" s="76" t="s">
        <v>547</v>
      </c>
      <c r="J51" s="76" t="s">
        <v>162</v>
      </c>
      <c r="K51" s="76" t="s">
        <v>162</v>
      </c>
      <c r="L51" s="64" t="s">
        <v>162</v>
      </c>
      <c r="M51" s="76" t="s">
        <v>547</v>
      </c>
      <c r="BG51" s="78" t="str">
        <f t="shared" si="2"/>
        <v>GWA</v>
      </c>
      <c r="BH51" s="78" t="s">
        <v>100</v>
      </c>
      <c r="BI51" s="78" t="s">
        <v>548</v>
      </c>
      <c r="BJ51" s="78" t="s">
        <v>549</v>
      </c>
      <c r="BK51" s="78" t="s">
        <v>506</v>
      </c>
      <c r="BL51" s="78" t="s">
        <v>507</v>
      </c>
      <c r="BQ51" s="64" t="s">
        <v>460</v>
      </c>
      <c r="BR51" s="64" t="s">
        <v>461</v>
      </c>
      <c r="BS51" s="64" t="s">
        <v>550</v>
      </c>
      <c r="BT51" s="64" t="s">
        <v>551</v>
      </c>
    </row>
    <row r="52" spans="1:72" ht="15" customHeight="1">
      <c r="A52" s="75" t="s">
        <v>552</v>
      </c>
      <c r="B52" s="75" t="s">
        <v>553</v>
      </c>
      <c r="C52" s="64" t="s">
        <v>162</v>
      </c>
      <c r="D52" s="64" t="s">
        <v>162</v>
      </c>
      <c r="E52" s="64" t="s">
        <v>162</v>
      </c>
      <c r="F52" s="64" t="s">
        <v>162</v>
      </c>
      <c r="G52" s="76" t="s">
        <v>547</v>
      </c>
      <c r="H52" s="76" t="s">
        <v>547</v>
      </c>
      <c r="I52" s="76" t="s">
        <v>547</v>
      </c>
      <c r="J52" s="76" t="s">
        <v>162</v>
      </c>
      <c r="K52" s="76" t="s">
        <v>162</v>
      </c>
      <c r="L52" s="64" t="s">
        <v>162</v>
      </c>
      <c r="M52" s="76" t="s">
        <v>547</v>
      </c>
      <c r="BG52" s="78" t="str">
        <f t="shared" si="2"/>
        <v>IPCO</v>
      </c>
      <c r="BH52" s="78" t="s">
        <v>100</v>
      </c>
      <c r="BI52" s="78" t="s">
        <v>554</v>
      </c>
      <c r="BJ52" s="78" t="s">
        <v>555</v>
      </c>
      <c r="BK52" s="78" t="s">
        <v>506</v>
      </c>
      <c r="BL52" s="78" t="s">
        <v>507</v>
      </c>
      <c r="BQ52" s="64" t="s">
        <v>460</v>
      </c>
      <c r="BR52" s="64" t="s">
        <v>461</v>
      </c>
      <c r="BS52" s="64" t="s">
        <v>556</v>
      </c>
      <c r="BT52" s="64" t="s">
        <v>557</v>
      </c>
    </row>
    <row r="53" spans="1:72" ht="15" customHeight="1">
      <c r="A53" s="75" t="s">
        <v>558</v>
      </c>
      <c r="B53" s="75" t="s">
        <v>559</v>
      </c>
      <c r="C53" s="64" t="s">
        <v>162</v>
      </c>
      <c r="D53" s="64" t="s">
        <v>162</v>
      </c>
      <c r="E53" s="64" t="s">
        <v>162</v>
      </c>
      <c r="F53" s="64" t="s">
        <v>162</v>
      </c>
      <c r="G53" s="76" t="s">
        <v>547</v>
      </c>
      <c r="H53" s="76" t="s">
        <v>547</v>
      </c>
      <c r="I53" s="76" t="s">
        <v>547</v>
      </c>
      <c r="J53" s="76" t="s">
        <v>162</v>
      </c>
      <c r="K53" s="76" t="s">
        <v>162</v>
      </c>
      <c r="L53" s="64" t="s">
        <v>162</v>
      </c>
      <c r="M53" s="76" t="s">
        <v>547</v>
      </c>
      <c r="BG53" s="78" t="str">
        <f t="shared" si="2"/>
        <v>NEVP</v>
      </c>
      <c r="BH53" s="78" t="s">
        <v>100</v>
      </c>
      <c r="BI53" s="78" t="s">
        <v>560</v>
      </c>
      <c r="BJ53" s="78" t="s">
        <v>561</v>
      </c>
      <c r="BK53" s="78" t="s">
        <v>506</v>
      </c>
      <c r="BL53" s="78" t="s">
        <v>507</v>
      </c>
      <c r="BQ53" s="64" t="s">
        <v>460</v>
      </c>
      <c r="BR53" s="64" t="s">
        <v>461</v>
      </c>
      <c r="BS53" s="64" t="s">
        <v>562</v>
      </c>
      <c r="BT53" s="64" t="s">
        <v>563</v>
      </c>
    </row>
    <row r="54" spans="1:72" ht="15" customHeight="1">
      <c r="A54" s="75" t="s">
        <v>564</v>
      </c>
      <c r="B54" s="75" t="s">
        <v>565</v>
      </c>
      <c r="C54" s="64" t="s">
        <v>162</v>
      </c>
      <c r="D54" s="64" t="s">
        <v>162</v>
      </c>
      <c r="E54" s="64" t="s">
        <v>162</v>
      </c>
      <c r="F54" s="64" t="s">
        <v>162</v>
      </c>
      <c r="G54" s="76" t="s">
        <v>290</v>
      </c>
      <c r="H54" s="76" t="s">
        <v>290</v>
      </c>
      <c r="I54" s="76" t="s">
        <v>290</v>
      </c>
      <c r="J54" s="76" t="s">
        <v>162</v>
      </c>
      <c r="K54" s="76" t="s">
        <v>162</v>
      </c>
      <c r="L54" s="64" t="s">
        <v>162</v>
      </c>
      <c r="M54" s="76" t="s">
        <v>290</v>
      </c>
      <c r="BG54" s="78" t="str">
        <f t="shared" si="2"/>
        <v>NWMT</v>
      </c>
      <c r="BH54" s="78" t="s">
        <v>100</v>
      </c>
      <c r="BI54" s="78" t="s">
        <v>566</v>
      </c>
      <c r="BJ54" s="78" t="s">
        <v>567</v>
      </c>
      <c r="BK54" s="78" t="s">
        <v>506</v>
      </c>
      <c r="BL54" s="78" t="s">
        <v>507</v>
      </c>
      <c r="BQ54" s="64" t="s">
        <v>460</v>
      </c>
      <c r="BR54" s="64" t="s">
        <v>461</v>
      </c>
      <c r="BS54" s="64" t="s">
        <v>334</v>
      </c>
      <c r="BT54" s="64" t="s">
        <v>568</v>
      </c>
    </row>
    <row r="55" spans="1:72" ht="15" customHeight="1">
      <c r="A55" s="75" t="s">
        <v>569</v>
      </c>
      <c r="B55" s="75" t="s">
        <v>570</v>
      </c>
      <c r="C55" s="64" t="s">
        <v>162</v>
      </c>
      <c r="D55" s="64" t="s">
        <v>162</v>
      </c>
      <c r="E55" s="64" t="s">
        <v>162</v>
      </c>
      <c r="F55" s="64" t="s">
        <v>162</v>
      </c>
      <c r="G55" s="76" t="s">
        <v>290</v>
      </c>
      <c r="H55" s="76" t="s">
        <v>290</v>
      </c>
      <c r="I55" s="76" t="s">
        <v>290</v>
      </c>
      <c r="J55" s="76" t="s">
        <v>162</v>
      </c>
      <c r="K55" s="76" t="s">
        <v>162</v>
      </c>
      <c r="L55" s="64" t="s">
        <v>162</v>
      </c>
      <c r="M55" s="76" t="s">
        <v>290</v>
      </c>
      <c r="BG55" s="78" t="str">
        <f t="shared" si="2"/>
        <v>PACE</v>
      </c>
      <c r="BH55" s="78" t="s">
        <v>100</v>
      </c>
      <c r="BI55" s="78" t="s">
        <v>571</v>
      </c>
      <c r="BJ55" s="78" t="s">
        <v>572</v>
      </c>
      <c r="BK55" s="78" t="s">
        <v>506</v>
      </c>
      <c r="BL55" s="78" t="s">
        <v>507</v>
      </c>
      <c r="BQ55" s="64" t="s">
        <v>460</v>
      </c>
      <c r="BR55" s="64" t="s">
        <v>461</v>
      </c>
      <c r="BS55" s="64" t="s">
        <v>573</v>
      </c>
      <c r="BT55" s="64" t="s">
        <v>574</v>
      </c>
    </row>
    <row r="56" spans="1:72" ht="15" customHeight="1">
      <c r="A56" s="75" t="s">
        <v>575</v>
      </c>
      <c r="B56" s="75" t="s">
        <v>576</v>
      </c>
      <c r="C56" s="64" t="s">
        <v>209</v>
      </c>
      <c r="D56" s="64" t="s">
        <v>209</v>
      </c>
      <c r="E56" s="64" t="s">
        <v>209</v>
      </c>
      <c r="F56" s="64" t="s">
        <v>209</v>
      </c>
      <c r="G56" s="76" t="s">
        <v>209</v>
      </c>
      <c r="H56" s="76" t="s">
        <v>209</v>
      </c>
      <c r="I56" s="76" t="s">
        <v>209</v>
      </c>
      <c r="J56" s="76" t="s">
        <v>209</v>
      </c>
      <c r="K56" s="76" t="s">
        <v>209</v>
      </c>
      <c r="L56" s="64" t="s">
        <v>209</v>
      </c>
      <c r="M56" s="76" t="s">
        <v>209</v>
      </c>
      <c r="BG56" s="78" t="str">
        <f t="shared" si="2"/>
        <v>PACW</v>
      </c>
      <c r="BH56" s="78" t="s">
        <v>100</v>
      </c>
      <c r="BI56" s="78" t="s">
        <v>577</v>
      </c>
      <c r="BJ56" s="78" t="s">
        <v>578</v>
      </c>
      <c r="BK56" s="78" t="s">
        <v>506</v>
      </c>
      <c r="BL56" s="78" t="s">
        <v>507</v>
      </c>
      <c r="BQ56" s="64" t="s">
        <v>460</v>
      </c>
      <c r="BR56" s="64" t="s">
        <v>461</v>
      </c>
      <c r="BS56" s="64" t="s">
        <v>579</v>
      </c>
      <c r="BT56" s="64" t="s">
        <v>580</v>
      </c>
    </row>
    <row r="57" spans="1:72" ht="15" customHeight="1">
      <c r="A57" s="75" t="s">
        <v>581</v>
      </c>
      <c r="B57" s="75" t="s">
        <v>582</v>
      </c>
      <c r="C57" s="64" t="s">
        <v>145</v>
      </c>
      <c r="D57" s="64" t="s">
        <v>145</v>
      </c>
      <c r="E57" s="64" t="s">
        <v>145</v>
      </c>
      <c r="F57" s="64" t="s">
        <v>145</v>
      </c>
      <c r="G57" s="76" t="s">
        <v>145</v>
      </c>
      <c r="H57" s="76" t="s">
        <v>145</v>
      </c>
      <c r="I57" s="76" t="s">
        <v>145</v>
      </c>
      <c r="J57" s="76" t="s">
        <v>145</v>
      </c>
      <c r="K57" s="76" t="s">
        <v>145</v>
      </c>
      <c r="L57" s="64" t="s">
        <v>145</v>
      </c>
      <c r="M57" s="76" t="s">
        <v>145</v>
      </c>
      <c r="BG57" s="78" t="str">
        <f t="shared" si="2"/>
        <v>PGE</v>
      </c>
      <c r="BH57" s="78" t="s">
        <v>100</v>
      </c>
      <c r="BI57" s="78" t="s">
        <v>583</v>
      </c>
      <c r="BJ57" s="78" t="s">
        <v>584</v>
      </c>
      <c r="BK57" s="78" t="s">
        <v>506</v>
      </c>
      <c r="BL57" s="78" t="s">
        <v>507</v>
      </c>
      <c r="BQ57" s="64" t="s">
        <v>460</v>
      </c>
      <c r="BR57" s="64" t="s">
        <v>461</v>
      </c>
      <c r="BS57" s="64" t="s">
        <v>585</v>
      </c>
      <c r="BT57" s="64" t="s">
        <v>586</v>
      </c>
    </row>
    <row r="58" spans="1:72" ht="15" customHeight="1">
      <c r="A58" s="75" t="s">
        <v>587</v>
      </c>
      <c r="B58" s="75" t="s">
        <v>588</v>
      </c>
      <c r="C58" s="64" t="s">
        <v>145</v>
      </c>
      <c r="D58" s="64" t="s">
        <v>145</v>
      </c>
      <c r="E58" s="64" t="s">
        <v>145</v>
      </c>
      <c r="F58" s="64" t="s">
        <v>145</v>
      </c>
      <c r="G58" s="76" t="s">
        <v>145</v>
      </c>
      <c r="H58" s="76" t="s">
        <v>145</v>
      </c>
      <c r="I58" s="76" t="s">
        <v>145</v>
      </c>
      <c r="J58" s="76" t="s">
        <v>145</v>
      </c>
      <c r="K58" s="76" t="s">
        <v>145</v>
      </c>
      <c r="L58" s="64" t="s">
        <v>145</v>
      </c>
      <c r="M58" s="76" t="s">
        <v>145</v>
      </c>
      <c r="BG58" s="78" t="str">
        <f t="shared" si="2"/>
        <v>PSCO</v>
      </c>
      <c r="BH58" s="78" t="s">
        <v>100</v>
      </c>
      <c r="BI58" s="78" t="s">
        <v>589</v>
      </c>
      <c r="BJ58" s="78" t="s">
        <v>590</v>
      </c>
      <c r="BK58" s="78" t="s">
        <v>506</v>
      </c>
      <c r="BL58" s="78" t="s">
        <v>507</v>
      </c>
      <c r="BQ58" s="64" t="s">
        <v>460</v>
      </c>
      <c r="BR58" s="64" t="s">
        <v>461</v>
      </c>
      <c r="BS58" s="64" t="s">
        <v>591</v>
      </c>
      <c r="BT58" s="64" t="s">
        <v>592</v>
      </c>
    </row>
    <row r="59" spans="1:72" ht="15" customHeight="1">
      <c r="A59" s="75" t="s">
        <v>593</v>
      </c>
      <c r="B59" s="75" t="s">
        <v>594</v>
      </c>
      <c r="C59" s="64" t="s">
        <v>162</v>
      </c>
      <c r="D59" s="64" t="s">
        <v>162</v>
      </c>
      <c r="E59" s="64" t="s">
        <v>162</v>
      </c>
      <c r="F59" s="64" t="s">
        <v>162</v>
      </c>
      <c r="G59" s="76" t="s">
        <v>163</v>
      </c>
      <c r="H59" s="76" t="s">
        <v>163</v>
      </c>
      <c r="I59" s="76" t="s">
        <v>163</v>
      </c>
      <c r="J59" s="76" t="s">
        <v>162</v>
      </c>
      <c r="K59" s="76" t="s">
        <v>162</v>
      </c>
      <c r="L59" s="64" t="s">
        <v>162</v>
      </c>
      <c r="M59" s="76" t="s">
        <v>163</v>
      </c>
      <c r="BG59" s="78" t="str">
        <f t="shared" si="2"/>
        <v>PSEI</v>
      </c>
      <c r="BH59" s="78" t="s">
        <v>100</v>
      </c>
      <c r="BI59" s="78" t="s">
        <v>595</v>
      </c>
      <c r="BJ59" s="78" t="s">
        <v>596</v>
      </c>
      <c r="BK59" s="78" t="s">
        <v>506</v>
      </c>
      <c r="BL59" s="78" t="s">
        <v>507</v>
      </c>
      <c r="BQ59" s="64" t="s">
        <v>460</v>
      </c>
      <c r="BR59" s="64" t="s">
        <v>461</v>
      </c>
      <c r="BS59" s="64" t="s">
        <v>597</v>
      </c>
      <c r="BT59" s="64" t="s">
        <v>598</v>
      </c>
    </row>
    <row r="60" spans="1:72" ht="15" customHeight="1">
      <c r="A60" s="75" t="s">
        <v>599</v>
      </c>
      <c r="B60" s="75" t="s">
        <v>600</v>
      </c>
      <c r="C60" s="64" t="s">
        <v>209</v>
      </c>
      <c r="D60" s="64" t="s">
        <v>209</v>
      </c>
      <c r="E60" s="64" t="s">
        <v>209</v>
      </c>
      <c r="F60" s="64" t="s">
        <v>209</v>
      </c>
      <c r="G60" s="76" t="s">
        <v>209</v>
      </c>
      <c r="H60" s="76" t="s">
        <v>209</v>
      </c>
      <c r="I60" s="76" t="s">
        <v>209</v>
      </c>
      <c r="J60" s="76" t="s">
        <v>209</v>
      </c>
      <c r="K60" s="76" t="s">
        <v>209</v>
      </c>
      <c r="L60" s="64" t="s">
        <v>209</v>
      </c>
      <c r="M60" s="76" t="s">
        <v>209</v>
      </c>
      <c r="BG60" s="78" t="str">
        <f t="shared" si="2"/>
        <v>SCL</v>
      </c>
      <c r="BH60" s="78" t="s">
        <v>100</v>
      </c>
      <c r="BI60" s="78" t="s">
        <v>601</v>
      </c>
      <c r="BJ60" s="78" t="s">
        <v>602</v>
      </c>
      <c r="BK60" s="78" t="s">
        <v>506</v>
      </c>
      <c r="BL60" s="78" t="s">
        <v>507</v>
      </c>
      <c r="BQ60" s="64" t="s">
        <v>460</v>
      </c>
      <c r="BR60" s="64" t="s">
        <v>461</v>
      </c>
      <c r="BS60" s="64" t="s">
        <v>603</v>
      </c>
      <c r="BT60" s="64" t="s">
        <v>604</v>
      </c>
    </row>
    <row r="61" spans="1:72" ht="15" customHeight="1">
      <c r="A61" s="75" t="s">
        <v>605</v>
      </c>
      <c r="B61" s="75" t="s">
        <v>606</v>
      </c>
      <c r="C61" s="64" t="s">
        <v>111</v>
      </c>
      <c r="D61" s="64" t="s">
        <v>111</v>
      </c>
      <c r="E61" s="64" t="s">
        <v>111</v>
      </c>
      <c r="F61" s="64" t="s">
        <v>111</v>
      </c>
      <c r="G61" s="76" t="s">
        <v>111</v>
      </c>
      <c r="H61" s="76" t="s">
        <v>111</v>
      </c>
      <c r="I61" s="76" t="s">
        <v>111</v>
      </c>
      <c r="J61" s="76" t="s">
        <v>111</v>
      </c>
      <c r="K61" s="76" t="s">
        <v>111</v>
      </c>
      <c r="L61" s="64" t="s">
        <v>111</v>
      </c>
      <c r="M61" s="76" t="s">
        <v>111</v>
      </c>
      <c r="BG61" s="78" t="str">
        <f t="shared" si="2"/>
        <v>TPWR</v>
      </c>
      <c r="BH61" s="78" t="s">
        <v>100</v>
      </c>
      <c r="BI61" s="78" t="s">
        <v>607</v>
      </c>
      <c r="BJ61" s="78" t="s">
        <v>608</v>
      </c>
      <c r="BK61" s="78" t="s">
        <v>506</v>
      </c>
      <c r="BL61" s="78" t="s">
        <v>507</v>
      </c>
      <c r="BQ61" s="64" t="s">
        <v>609</v>
      </c>
      <c r="BR61" s="64" t="s">
        <v>610</v>
      </c>
      <c r="BS61" s="64" t="s">
        <v>611</v>
      </c>
      <c r="BT61" s="64" t="s">
        <v>611</v>
      </c>
    </row>
    <row r="62" spans="1:72" ht="15" customHeight="1">
      <c r="A62" s="75" t="s">
        <v>612</v>
      </c>
      <c r="B62" s="75" t="s">
        <v>613</v>
      </c>
      <c r="C62" s="64" t="s">
        <v>209</v>
      </c>
      <c r="D62" s="64" t="s">
        <v>209</v>
      </c>
      <c r="E62" s="64" t="s">
        <v>209</v>
      </c>
      <c r="F62" s="64" t="s">
        <v>209</v>
      </c>
      <c r="G62" s="76" t="s">
        <v>209</v>
      </c>
      <c r="H62" s="76" t="s">
        <v>209</v>
      </c>
      <c r="I62" s="76" t="s">
        <v>209</v>
      </c>
      <c r="J62" s="76" t="s">
        <v>209</v>
      </c>
      <c r="K62" s="76" t="s">
        <v>209</v>
      </c>
      <c r="L62" s="64" t="s">
        <v>209</v>
      </c>
      <c r="M62" s="76" t="s">
        <v>209</v>
      </c>
      <c r="BG62" s="78" t="str">
        <f t="shared" si="2"/>
        <v>WACM</v>
      </c>
      <c r="BH62" s="78" t="s">
        <v>100</v>
      </c>
      <c r="BI62" s="78" t="s">
        <v>614</v>
      </c>
      <c r="BJ62" s="78" t="s">
        <v>615</v>
      </c>
      <c r="BK62" s="78" t="s">
        <v>506</v>
      </c>
      <c r="BL62" s="78" t="s">
        <v>507</v>
      </c>
      <c r="BQ62" s="64" t="s">
        <v>609</v>
      </c>
      <c r="BR62" s="64" t="s">
        <v>610</v>
      </c>
      <c r="BS62" s="64" t="s">
        <v>616</v>
      </c>
      <c r="BT62" s="64" t="s">
        <v>617</v>
      </c>
    </row>
    <row r="63" spans="1:72" ht="15" customHeight="1">
      <c r="A63" s="75" t="s">
        <v>618</v>
      </c>
      <c r="B63" s="75" t="s">
        <v>619</v>
      </c>
      <c r="C63" s="64" t="s">
        <v>209</v>
      </c>
      <c r="D63" s="64" t="s">
        <v>209</v>
      </c>
      <c r="E63" s="64" t="s">
        <v>209</v>
      </c>
      <c r="F63" s="64" t="s">
        <v>209</v>
      </c>
      <c r="G63" s="76" t="s">
        <v>209</v>
      </c>
      <c r="H63" s="76" t="s">
        <v>209</v>
      </c>
      <c r="I63" s="76" t="s">
        <v>209</v>
      </c>
      <c r="J63" s="76" t="s">
        <v>209</v>
      </c>
      <c r="K63" s="76" t="s">
        <v>209</v>
      </c>
      <c r="L63" s="64" t="s">
        <v>209</v>
      </c>
      <c r="M63" s="76" t="s">
        <v>209</v>
      </c>
      <c r="BG63" s="78" t="str">
        <f t="shared" si="2"/>
        <v>WAUE</v>
      </c>
      <c r="BH63" s="78" t="s">
        <v>100</v>
      </c>
      <c r="BI63" s="78" t="s">
        <v>620</v>
      </c>
      <c r="BJ63" s="78" t="s">
        <v>621</v>
      </c>
      <c r="BK63" s="78" t="s">
        <v>506</v>
      </c>
      <c r="BL63" s="78" t="s">
        <v>507</v>
      </c>
      <c r="BQ63" s="64" t="s">
        <v>609</v>
      </c>
      <c r="BR63" s="64" t="s">
        <v>610</v>
      </c>
      <c r="BS63" s="64" t="s">
        <v>622</v>
      </c>
      <c r="BT63" s="64" t="s">
        <v>623</v>
      </c>
    </row>
    <row r="64" spans="1:72" ht="15" customHeight="1">
      <c r="A64" s="75" t="s">
        <v>624</v>
      </c>
      <c r="B64" s="75" t="s">
        <v>625</v>
      </c>
      <c r="C64" s="64" t="s">
        <v>111</v>
      </c>
      <c r="D64" s="64" t="s">
        <v>111</v>
      </c>
      <c r="E64" s="64" t="s">
        <v>111</v>
      </c>
      <c r="F64" s="64" t="s">
        <v>111</v>
      </c>
      <c r="G64" s="76" t="s">
        <v>111</v>
      </c>
      <c r="H64" s="76" t="s">
        <v>111</v>
      </c>
      <c r="I64" s="76" t="s">
        <v>111</v>
      </c>
      <c r="J64" s="76" t="s">
        <v>111</v>
      </c>
      <c r="K64" s="76" t="s">
        <v>111</v>
      </c>
      <c r="L64" s="64" t="s">
        <v>111</v>
      </c>
      <c r="M64" s="76" t="s">
        <v>111</v>
      </c>
      <c r="BG64" s="78" t="str">
        <f t="shared" si="2"/>
        <v>WAUW</v>
      </c>
      <c r="BH64" s="78" t="s">
        <v>100</v>
      </c>
      <c r="BI64" s="78" t="s">
        <v>626</v>
      </c>
      <c r="BJ64" s="78" t="s">
        <v>627</v>
      </c>
      <c r="BK64" s="78" t="s">
        <v>506</v>
      </c>
      <c r="BL64" s="78" t="s">
        <v>507</v>
      </c>
      <c r="BQ64" s="64" t="s">
        <v>609</v>
      </c>
      <c r="BR64" s="64" t="s">
        <v>610</v>
      </c>
      <c r="BS64" s="64" t="s">
        <v>628</v>
      </c>
      <c r="BT64" s="64" t="s">
        <v>629</v>
      </c>
    </row>
    <row r="65" spans="1:72" ht="15" customHeight="1">
      <c r="A65" s="75" t="s">
        <v>630</v>
      </c>
      <c r="B65" s="75" t="s">
        <v>631</v>
      </c>
      <c r="C65" s="64" t="s">
        <v>111</v>
      </c>
      <c r="D65" s="64" t="s">
        <v>111</v>
      </c>
      <c r="E65" s="64" t="s">
        <v>111</v>
      </c>
      <c r="F65" s="64" t="s">
        <v>111</v>
      </c>
      <c r="G65" s="76" t="s">
        <v>111</v>
      </c>
      <c r="H65" s="76" t="s">
        <v>111</v>
      </c>
      <c r="I65" s="76" t="s">
        <v>111</v>
      </c>
      <c r="J65" s="76" t="s">
        <v>111</v>
      </c>
      <c r="K65" s="76" t="s">
        <v>111</v>
      </c>
      <c r="L65" s="64" t="s">
        <v>111</v>
      </c>
      <c r="M65" s="76" t="s">
        <v>111</v>
      </c>
      <c r="BG65" s="78" t="str">
        <f t="shared" si="2"/>
        <v>WWA</v>
      </c>
      <c r="BH65" s="78" t="s">
        <v>100</v>
      </c>
      <c r="BI65" s="78" t="s">
        <v>632</v>
      </c>
      <c r="BJ65" s="78" t="s">
        <v>633</v>
      </c>
      <c r="BK65" s="78" t="s">
        <v>506</v>
      </c>
      <c r="BL65" s="78" t="s">
        <v>507</v>
      </c>
      <c r="BQ65" s="64" t="s">
        <v>609</v>
      </c>
      <c r="BR65" s="64" t="s">
        <v>610</v>
      </c>
      <c r="BS65" s="64" t="s">
        <v>634</v>
      </c>
      <c r="BT65" s="64" t="s">
        <v>635</v>
      </c>
    </row>
    <row r="66" spans="1:72" ht="15" customHeight="1">
      <c r="A66" s="75" t="s">
        <v>636</v>
      </c>
      <c r="B66" s="75" t="s">
        <v>637</v>
      </c>
      <c r="C66" s="64" t="s">
        <v>145</v>
      </c>
      <c r="D66" s="64" t="s">
        <v>145</v>
      </c>
      <c r="E66" s="64" t="s">
        <v>145</v>
      </c>
      <c r="F66" s="64" t="s">
        <v>145</v>
      </c>
      <c r="G66" s="76" t="s">
        <v>145</v>
      </c>
      <c r="H66" s="76" t="s">
        <v>145</v>
      </c>
      <c r="I66" s="76" t="s">
        <v>145</v>
      </c>
      <c r="J66" s="76" t="s">
        <v>145</v>
      </c>
      <c r="K66" s="76" t="s">
        <v>145</v>
      </c>
      <c r="L66" s="64" t="s">
        <v>145</v>
      </c>
      <c r="M66" s="76" t="s">
        <v>145</v>
      </c>
      <c r="BG66" s="78" t="str">
        <f t="shared" si="2"/>
        <v>AEC</v>
      </c>
      <c r="BH66" s="78" t="s">
        <v>279</v>
      </c>
      <c r="BI66" s="78" t="s">
        <v>638</v>
      </c>
      <c r="BJ66" s="78" t="s">
        <v>639</v>
      </c>
      <c r="BK66" s="78" t="s">
        <v>640</v>
      </c>
      <c r="BL66" s="78" t="s">
        <v>641</v>
      </c>
      <c r="BQ66" s="64" t="s">
        <v>609</v>
      </c>
      <c r="BR66" s="64" t="s">
        <v>610</v>
      </c>
      <c r="BS66" s="64" t="s">
        <v>642</v>
      </c>
      <c r="BT66" s="64" t="s">
        <v>643</v>
      </c>
    </row>
    <row r="67" spans="1:72" ht="15" customHeight="1">
      <c r="A67" s="75" t="s">
        <v>644</v>
      </c>
      <c r="B67" s="75" t="s">
        <v>645</v>
      </c>
      <c r="C67" s="64" t="s">
        <v>111</v>
      </c>
      <c r="D67" s="64" t="s">
        <v>111</v>
      </c>
      <c r="E67" s="64" t="s">
        <v>111</v>
      </c>
      <c r="F67" s="64" t="s">
        <v>111</v>
      </c>
      <c r="G67" s="76" t="s">
        <v>111</v>
      </c>
      <c r="H67" s="76" t="s">
        <v>111</v>
      </c>
      <c r="I67" s="76" t="s">
        <v>111</v>
      </c>
      <c r="J67" s="76" t="s">
        <v>111</v>
      </c>
      <c r="K67" s="76" t="s">
        <v>111</v>
      </c>
      <c r="L67" s="64" t="s">
        <v>111</v>
      </c>
      <c r="M67" s="76" t="s">
        <v>111</v>
      </c>
      <c r="BG67" s="78" t="str">
        <f t="shared" si="2"/>
        <v>SEPA</v>
      </c>
      <c r="BH67" s="78" t="s">
        <v>279</v>
      </c>
      <c r="BI67" s="78" t="s">
        <v>646</v>
      </c>
      <c r="BJ67" s="78" t="s">
        <v>647</v>
      </c>
      <c r="BK67" s="78" t="s">
        <v>640</v>
      </c>
      <c r="BL67" s="78" t="s">
        <v>641</v>
      </c>
      <c r="BQ67" s="64" t="s">
        <v>609</v>
      </c>
      <c r="BR67" s="64" t="s">
        <v>610</v>
      </c>
      <c r="BS67" s="64" t="s">
        <v>609</v>
      </c>
      <c r="BT67" s="64" t="s">
        <v>609</v>
      </c>
    </row>
    <row r="68" spans="1:72" ht="15" customHeight="1">
      <c r="A68" s="75" t="s">
        <v>648</v>
      </c>
      <c r="B68" s="75" t="s">
        <v>649</v>
      </c>
      <c r="C68" s="64" t="s">
        <v>145</v>
      </c>
      <c r="D68" s="64" t="s">
        <v>145</v>
      </c>
      <c r="E68" s="64" t="s">
        <v>145</v>
      </c>
      <c r="F68" s="64" t="s">
        <v>145</v>
      </c>
      <c r="G68" s="76" t="s">
        <v>145</v>
      </c>
      <c r="H68" s="76" t="s">
        <v>145</v>
      </c>
      <c r="I68" s="76" t="s">
        <v>145</v>
      </c>
      <c r="J68" s="76" t="s">
        <v>145</v>
      </c>
      <c r="K68" s="76" t="s">
        <v>145</v>
      </c>
      <c r="L68" s="64" t="s">
        <v>145</v>
      </c>
      <c r="M68" s="76" t="s">
        <v>145</v>
      </c>
      <c r="BG68" s="78" t="str">
        <f t="shared" si="2"/>
        <v>SOCO</v>
      </c>
      <c r="BH68" s="78" t="s">
        <v>279</v>
      </c>
      <c r="BI68" s="78" t="s">
        <v>650</v>
      </c>
      <c r="BJ68" s="78" t="s">
        <v>651</v>
      </c>
      <c r="BK68" s="78" t="s">
        <v>640</v>
      </c>
      <c r="BL68" s="78" t="s">
        <v>641</v>
      </c>
      <c r="BQ68" s="64" t="s">
        <v>609</v>
      </c>
      <c r="BR68" s="64" t="s">
        <v>610</v>
      </c>
      <c r="BS68" s="64" t="s">
        <v>652</v>
      </c>
      <c r="BT68" s="64" t="s">
        <v>653</v>
      </c>
    </row>
    <row r="69" spans="1:72" ht="15" customHeight="1">
      <c r="A69" s="75" t="s">
        <v>654</v>
      </c>
      <c r="B69" s="75" t="s">
        <v>655</v>
      </c>
      <c r="C69" s="64" t="s">
        <v>209</v>
      </c>
      <c r="D69" s="64" t="s">
        <v>209</v>
      </c>
      <c r="E69" s="64" t="s">
        <v>209</v>
      </c>
      <c r="F69" s="64" t="s">
        <v>209</v>
      </c>
      <c r="G69" s="76" t="s">
        <v>209</v>
      </c>
      <c r="H69" s="76" t="s">
        <v>209</v>
      </c>
      <c r="I69" s="76" t="s">
        <v>209</v>
      </c>
      <c r="J69" s="76" t="s">
        <v>209</v>
      </c>
      <c r="K69" s="76" t="s">
        <v>209</v>
      </c>
      <c r="L69" s="64" t="s">
        <v>209</v>
      </c>
      <c r="M69" s="76" t="s">
        <v>209</v>
      </c>
      <c r="BG69" s="78" t="str">
        <f t="shared" si="2"/>
        <v>AZPS</v>
      </c>
      <c r="BH69" s="78" t="s">
        <v>100</v>
      </c>
      <c r="BI69" s="78" t="s">
        <v>656</v>
      </c>
      <c r="BJ69" s="78" t="s">
        <v>657</v>
      </c>
      <c r="BK69" s="78" t="s">
        <v>658</v>
      </c>
      <c r="BL69" s="78" t="s">
        <v>659</v>
      </c>
      <c r="BQ69" s="64" t="s">
        <v>354</v>
      </c>
      <c r="BR69" s="64" t="s">
        <v>355</v>
      </c>
      <c r="BS69" s="64" t="s">
        <v>660</v>
      </c>
      <c r="BT69" s="64" t="s">
        <v>661</v>
      </c>
    </row>
    <row r="70" spans="1:72" ht="15" customHeight="1">
      <c r="A70" s="75" t="s">
        <v>662</v>
      </c>
      <c r="B70" s="75" t="s">
        <v>663</v>
      </c>
      <c r="C70" s="64" t="s">
        <v>209</v>
      </c>
      <c r="D70" s="64" t="s">
        <v>209</v>
      </c>
      <c r="E70" s="64" t="s">
        <v>209</v>
      </c>
      <c r="F70" s="64" t="s">
        <v>209</v>
      </c>
      <c r="G70" s="76" t="s">
        <v>209</v>
      </c>
      <c r="H70" s="76" t="s">
        <v>209</v>
      </c>
      <c r="I70" s="76" t="s">
        <v>209</v>
      </c>
      <c r="J70" s="76" t="s">
        <v>209</v>
      </c>
      <c r="K70" s="76" t="s">
        <v>209</v>
      </c>
      <c r="L70" s="64" t="s">
        <v>209</v>
      </c>
      <c r="M70" s="76" t="s">
        <v>209</v>
      </c>
      <c r="BG70" s="78" t="str">
        <f t="shared" si="2"/>
        <v>DEAA</v>
      </c>
      <c r="BH70" s="78" t="s">
        <v>100</v>
      </c>
      <c r="BI70" s="78" t="s">
        <v>664</v>
      </c>
      <c r="BJ70" s="78" t="s">
        <v>665</v>
      </c>
      <c r="BK70" s="78" t="s">
        <v>658</v>
      </c>
      <c r="BL70" s="78" t="s">
        <v>659</v>
      </c>
      <c r="BQ70" s="64" t="s">
        <v>354</v>
      </c>
      <c r="BR70" s="64" t="s">
        <v>355</v>
      </c>
      <c r="BS70" s="64" t="s">
        <v>666</v>
      </c>
      <c r="BT70" s="64" t="s">
        <v>667</v>
      </c>
    </row>
    <row r="71" spans="1:72" ht="15" customHeight="1">
      <c r="A71" s="75" t="s">
        <v>668</v>
      </c>
      <c r="B71" s="75" t="s">
        <v>669</v>
      </c>
      <c r="C71" s="64" t="s">
        <v>209</v>
      </c>
      <c r="D71" s="64" t="s">
        <v>209</v>
      </c>
      <c r="E71" s="64" t="s">
        <v>209</v>
      </c>
      <c r="F71" s="64" t="s">
        <v>209</v>
      </c>
      <c r="G71" s="76" t="s">
        <v>209</v>
      </c>
      <c r="H71" s="76" t="s">
        <v>209</v>
      </c>
      <c r="I71" s="76" t="s">
        <v>209</v>
      </c>
      <c r="J71" s="76" t="s">
        <v>209</v>
      </c>
      <c r="K71" s="76" t="s">
        <v>209</v>
      </c>
      <c r="L71" s="64" t="s">
        <v>209</v>
      </c>
      <c r="M71" s="76" t="s">
        <v>209</v>
      </c>
      <c r="BG71" s="78" t="str">
        <f t="shared" si="2"/>
        <v>EPE</v>
      </c>
      <c r="BH71" s="78" t="s">
        <v>100</v>
      </c>
      <c r="BI71" s="78" t="s">
        <v>670</v>
      </c>
      <c r="BJ71" s="78" t="s">
        <v>671</v>
      </c>
      <c r="BK71" s="78" t="s">
        <v>658</v>
      </c>
      <c r="BL71" s="78" t="s">
        <v>659</v>
      </c>
      <c r="BQ71" s="64" t="s">
        <v>354</v>
      </c>
      <c r="BR71" s="64" t="s">
        <v>355</v>
      </c>
      <c r="BS71" s="64" t="s">
        <v>672</v>
      </c>
      <c r="BT71" s="64" t="s">
        <v>673</v>
      </c>
    </row>
    <row r="72" spans="1:72" ht="15" customHeight="1">
      <c r="A72" s="75" t="s">
        <v>674</v>
      </c>
      <c r="B72" s="75" t="s">
        <v>675</v>
      </c>
      <c r="C72" s="64" t="s">
        <v>145</v>
      </c>
      <c r="D72" s="64" t="s">
        <v>145</v>
      </c>
      <c r="E72" s="64" t="s">
        <v>145</v>
      </c>
      <c r="F72" s="64" t="s">
        <v>145</v>
      </c>
      <c r="G72" s="76" t="s">
        <v>146</v>
      </c>
      <c r="H72" s="76" t="s">
        <v>146</v>
      </c>
      <c r="I72" s="76" t="s">
        <v>146</v>
      </c>
      <c r="J72" s="76" t="s">
        <v>145</v>
      </c>
      <c r="K72" s="76" t="s">
        <v>145</v>
      </c>
      <c r="L72" s="64" t="s">
        <v>145</v>
      </c>
      <c r="M72" s="76" t="s">
        <v>146</v>
      </c>
      <c r="BG72" s="78" t="str">
        <f t="shared" si="2"/>
        <v>GRIF</v>
      </c>
      <c r="BH72" s="78" t="s">
        <v>100</v>
      </c>
      <c r="BI72" s="78" t="s">
        <v>676</v>
      </c>
      <c r="BJ72" s="78" t="s">
        <v>677</v>
      </c>
      <c r="BK72" s="78" t="s">
        <v>658</v>
      </c>
      <c r="BL72" s="78" t="s">
        <v>659</v>
      </c>
      <c r="BQ72" s="64" t="s">
        <v>354</v>
      </c>
      <c r="BR72" s="64" t="s">
        <v>355</v>
      </c>
      <c r="BS72" s="64" t="s">
        <v>678</v>
      </c>
      <c r="BT72" s="64" t="s">
        <v>679</v>
      </c>
    </row>
    <row r="73" spans="1:72" ht="15" customHeight="1">
      <c r="A73" s="75" t="s">
        <v>680</v>
      </c>
      <c r="B73" s="75" t="s">
        <v>681</v>
      </c>
      <c r="C73" s="64" t="s">
        <v>209</v>
      </c>
      <c r="D73" s="64" t="s">
        <v>209</v>
      </c>
      <c r="E73" s="64" t="s">
        <v>209</v>
      </c>
      <c r="F73" s="64" t="s">
        <v>209</v>
      </c>
      <c r="G73" s="76" t="s">
        <v>209</v>
      </c>
      <c r="H73" s="76" t="s">
        <v>209</v>
      </c>
      <c r="I73" s="76" t="s">
        <v>209</v>
      </c>
      <c r="J73" s="76" t="s">
        <v>209</v>
      </c>
      <c r="K73" s="76" t="s">
        <v>209</v>
      </c>
      <c r="L73" s="64" t="s">
        <v>209</v>
      </c>
      <c r="M73" s="76" t="s">
        <v>209</v>
      </c>
      <c r="BG73" s="78" t="str">
        <f t="shared" si="2"/>
        <v>GRMA</v>
      </c>
      <c r="BH73" s="78" t="s">
        <v>100</v>
      </c>
      <c r="BI73" s="78" t="s">
        <v>682</v>
      </c>
      <c r="BJ73" s="78" t="s">
        <v>683</v>
      </c>
      <c r="BK73" s="78" t="s">
        <v>658</v>
      </c>
      <c r="BL73" s="78" t="s">
        <v>659</v>
      </c>
      <c r="BQ73" s="64" t="s">
        <v>354</v>
      </c>
      <c r="BR73" s="64" t="s">
        <v>355</v>
      </c>
      <c r="BS73" s="64" t="s">
        <v>684</v>
      </c>
      <c r="BT73" s="64" t="s">
        <v>685</v>
      </c>
    </row>
    <row r="74" spans="1:72" ht="15" customHeight="1">
      <c r="A74" s="75" t="s">
        <v>686</v>
      </c>
      <c r="B74" s="75" t="s">
        <v>687</v>
      </c>
      <c r="C74" s="64" t="s">
        <v>145</v>
      </c>
      <c r="D74" s="64" t="s">
        <v>145</v>
      </c>
      <c r="E74" s="64" t="s">
        <v>145</v>
      </c>
      <c r="F74" s="64" t="s">
        <v>145</v>
      </c>
      <c r="G74" s="76" t="s">
        <v>145</v>
      </c>
      <c r="H74" s="76" t="s">
        <v>145</v>
      </c>
      <c r="I74" s="76" t="s">
        <v>145</v>
      </c>
      <c r="J74" s="76" t="s">
        <v>145</v>
      </c>
      <c r="K74" s="76" t="s">
        <v>145</v>
      </c>
      <c r="L74" s="64" t="s">
        <v>145</v>
      </c>
      <c r="M74" s="76" t="s">
        <v>145</v>
      </c>
      <c r="BG74" s="78" t="str">
        <f t="shared" si="2"/>
        <v>HGMA</v>
      </c>
      <c r="BH74" s="78" t="s">
        <v>100</v>
      </c>
      <c r="BI74" s="78" t="s">
        <v>688</v>
      </c>
      <c r="BJ74" s="78" t="s">
        <v>689</v>
      </c>
      <c r="BK74" s="78" t="s">
        <v>658</v>
      </c>
      <c r="BL74" s="78" t="s">
        <v>659</v>
      </c>
      <c r="BQ74" s="64" t="s">
        <v>354</v>
      </c>
      <c r="BR74" s="64" t="s">
        <v>355</v>
      </c>
      <c r="BS74" s="64" t="s">
        <v>690</v>
      </c>
      <c r="BT74" s="64" t="s">
        <v>691</v>
      </c>
    </row>
    <row r="75" spans="1:72" ht="15" customHeight="1">
      <c r="A75" s="75" t="s">
        <v>692</v>
      </c>
      <c r="B75" s="75" t="s">
        <v>693</v>
      </c>
      <c r="C75" s="64" t="s">
        <v>145</v>
      </c>
      <c r="D75" s="64" t="s">
        <v>145</v>
      </c>
      <c r="E75" s="64" t="s">
        <v>145</v>
      </c>
      <c r="F75" s="64" t="s">
        <v>145</v>
      </c>
      <c r="G75" s="76" t="s">
        <v>145</v>
      </c>
      <c r="H75" s="76" t="s">
        <v>145</v>
      </c>
      <c r="I75" s="76" t="s">
        <v>145</v>
      </c>
      <c r="J75" s="76" t="s">
        <v>145</v>
      </c>
      <c r="K75" s="76" t="s">
        <v>145</v>
      </c>
      <c r="L75" s="64" t="s">
        <v>145</v>
      </c>
      <c r="M75" s="76" t="s">
        <v>145</v>
      </c>
      <c r="BG75" s="78" t="str">
        <f t="shared" si="2"/>
        <v>PNM</v>
      </c>
      <c r="BH75" s="78" t="s">
        <v>100</v>
      </c>
      <c r="BI75" s="78" t="s">
        <v>609</v>
      </c>
      <c r="BJ75" s="78" t="s">
        <v>610</v>
      </c>
      <c r="BK75" s="78" t="s">
        <v>658</v>
      </c>
      <c r="BL75" s="78" t="s">
        <v>659</v>
      </c>
      <c r="BQ75" s="64" t="s">
        <v>354</v>
      </c>
      <c r="BR75" s="64" t="s">
        <v>355</v>
      </c>
      <c r="BS75" s="64" t="s">
        <v>694</v>
      </c>
      <c r="BT75" s="64" t="s">
        <v>695</v>
      </c>
    </row>
    <row r="76" spans="1:72" ht="15" customHeight="1">
      <c r="A76" s="75" t="s">
        <v>696</v>
      </c>
      <c r="B76" s="75" t="s">
        <v>697</v>
      </c>
      <c r="C76" s="64" t="s">
        <v>111</v>
      </c>
      <c r="D76" s="64" t="s">
        <v>111</v>
      </c>
      <c r="E76" s="64" t="s">
        <v>111</v>
      </c>
      <c r="F76" s="64" t="s">
        <v>111</v>
      </c>
      <c r="G76" s="76" t="s">
        <v>111</v>
      </c>
      <c r="H76" s="76" t="s">
        <v>111</v>
      </c>
      <c r="I76" s="76" t="s">
        <v>111</v>
      </c>
      <c r="J76" s="76" t="s">
        <v>111</v>
      </c>
      <c r="K76" s="76" t="s">
        <v>111</v>
      </c>
      <c r="L76" s="64" t="s">
        <v>111</v>
      </c>
      <c r="M76" s="76" t="s">
        <v>111</v>
      </c>
      <c r="BG76" s="78" t="str">
        <f t="shared" si="2"/>
        <v>SRP</v>
      </c>
      <c r="BH76" s="78" t="s">
        <v>100</v>
      </c>
      <c r="BI76" s="78" t="s">
        <v>698</v>
      </c>
      <c r="BJ76" s="78" t="s">
        <v>699</v>
      </c>
      <c r="BK76" s="78" t="s">
        <v>658</v>
      </c>
      <c r="BL76" s="78" t="s">
        <v>659</v>
      </c>
      <c r="BQ76" s="64" t="s">
        <v>354</v>
      </c>
      <c r="BR76" s="64" t="s">
        <v>355</v>
      </c>
      <c r="BS76" s="64" t="s">
        <v>700</v>
      </c>
      <c r="BT76" s="64" t="s">
        <v>701</v>
      </c>
    </row>
    <row r="77" spans="1:72" ht="15" customHeight="1">
      <c r="A77" s="75" t="s">
        <v>702</v>
      </c>
      <c r="B77" s="75" t="s">
        <v>703</v>
      </c>
      <c r="C77" s="64" t="s">
        <v>145</v>
      </c>
      <c r="D77" s="64" t="s">
        <v>145</v>
      </c>
      <c r="E77" s="64" t="s">
        <v>145</v>
      </c>
      <c r="F77" s="64" t="s">
        <v>145</v>
      </c>
      <c r="G77" s="76" t="s">
        <v>145</v>
      </c>
      <c r="H77" s="76" t="s">
        <v>145</v>
      </c>
      <c r="I77" s="76" t="s">
        <v>145</v>
      </c>
      <c r="J77" s="76" t="s">
        <v>145</v>
      </c>
      <c r="K77" s="76" t="s">
        <v>145</v>
      </c>
      <c r="L77" s="64" t="s">
        <v>145</v>
      </c>
      <c r="M77" s="76" t="s">
        <v>145</v>
      </c>
      <c r="BG77" s="78" t="str">
        <f t="shared" si="2"/>
        <v>TEPC</v>
      </c>
      <c r="BH77" s="78" t="s">
        <v>100</v>
      </c>
      <c r="BI77" s="78" t="s">
        <v>704</v>
      </c>
      <c r="BJ77" s="78" t="s">
        <v>705</v>
      </c>
      <c r="BK77" s="78" t="s">
        <v>658</v>
      </c>
      <c r="BL77" s="78" t="s">
        <v>659</v>
      </c>
      <c r="BQ77" s="64" t="s">
        <v>354</v>
      </c>
      <c r="BR77" s="64" t="s">
        <v>355</v>
      </c>
      <c r="BS77" s="64" t="s">
        <v>706</v>
      </c>
      <c r="BT77" s="64" t="s">
        <v>707</v>
      </c>
    </row>
    <row r="78" spans="1:72" ht="15" customHeight="1">
      <c r="A78" s="75" t="s">
        <v>708</v>
      </c>
      <c r="B78" s="75" t="s">
        <v>709</v>
      </c>
      <c r="C78" s="64" t="s">
        <v>145</v>
      </c>
      <c r="D78" s="64" t="s">
        <v>145</v>
      </c>
      <c r="E78" s="64" t="s">
        <v>145</v>
      </c>
      <c r="F78" s="64" t="s">
        <v>145</v>
      </c>
      <c r="G78" s="76" t="s">
        <v>145</v>
      </c>
      <c r="H78" s="76" t="s">
        <v>145</v>
      </c>
      <c r="I78" s="76" t="s">
        <v>145</v>
      </c>
      <c r="J78" s="76" t="s">
        <v>145</v>
      </c>
      <c r="K78" s="76" t="s">
        <v>145</v>
      </c>
      <c r="L78" s="64" t="s">
        <v>145</v>
      </c>
      <c r="M78" s="76" t="s">
        <v>145</v>
      </c>
      <c r="BG78" s="78" t="str">
        <f t="shared" si="2"/>
        <v>WALC</v>
      </c>
      <c r="BH78" s="78" t="s">
        <v>100</v>
      </c>
      <c r="BI78" s="78" t="s">
        <v>710</v>
      </c>
      <c r="BJ78" s="78" t="s">
        <v>711</v>
      </c>
      <c r="BK78" s="78" t="s">
        <v>658</v>
      </c>
      <c r="BL78" s="78" t="s">
        <v>659</v>
      </c>
      <c r="BQ78" s="64" t="s">
        <v>354</v>
      </c>
      <c r="BR78" s="64" t="s">
        <v>355</v>
      </c>
      <c r="BS78" s="64" t="s">
        <v>712</v>
      </c>
      <c r="BT78" s="64" t="s">
        <v>713</v>
      </c>
    </row>
    <row r="79" spans="1:72" ht="15" customHeight="1">
      <c r="A79" s="75" t="s">
        <v>714</v>
      </c>
      <c r="B79" s="75" t="s">
        <v>715</v>
      </c>
      <c r="C79" s="64" t="s">
        <v>209</v>
      </c>
      <c r="D79" s="64" t="s">
        <v>209</v>
      </c>
      <c r="E79" s="64" t="s">
        <v>209</v>
      </c>
      <c r="F79" s="64" t="s">
        <v>209</v>
      </c>
      <c r="G79" s="76" t="s">
        <v>209</v>
      </c>
      <c r="H79" s="76" t="s">
        <v>209</v>
      </c>
      <c r="I79" s="76" t="s">
        <v>209</v>
      </c>
      <c r="J79" s="76" t="s">
        <v>209</v>
      </c>
      <c r="K79" s="76" t="s">
        <v>209</v>
      </c>
      <c r="L79" s="64" t="s">
        <v>209</v>
      </c>
      <c r="M79" s="76" t="s">
        <v>209</v>
      </c>
      <c r="BG79" s="78" t="str">
        <f t="shared" si="2"/>
        <v>TVA</v>
      </c>
      <c r="BH79" s="78" t="s">
        <v>279</v>
      </c>
      <c r="BI79" s="78" t="s">
        <v>716</v>
      </c>
      <c r="BJ79" s="78" t="s">
        <v>717</v>
      </c>
      <c r="BK79" s="78" t="s">
        <v>718</v>
      </c>
      <c r="BL79" s="78" t="s">
        <v>719</v>
      </c>
      <c r="BQ79" s="64" t="s">
        <v>354</v>
      </c>
      <c r="BR79" s="64" t="s">
        <v>355</v>
      </c>
      <c r="BS79" s="64" t="s">
        <v>720</v>
      </c>
      <c r="BT79" s="64" t="s">
        <v>721</v>
      </c>
    </row>
    <row r="80" spans="1:72" ht="15" customHeight="1">
      <c r="A80" s="75" t="s">
        <v>722</v>
      </c>
      <c r="B80" s="75" t="s">
        <v>723</v>
      </c>
      <c r="C80" s="64" t="s">
        <v>111</v>
      </c>
      <c r="D80" s="64" t="s">
        <v>111</v>
      </c>
      <c r="E80" s="64" t="s">
        <v>111</v>
      </c>
      <c r="F80" s="64" t="s">
        <v>111</v>
      </c>
      <c r="G80" s="76" t="s">
        <v>111</v>
      </c>
      <c r="H80" s="76" t="s">
        <v>111</v>
      </c>
      <c r="I80" s="76" t="s">
        <v>111</v>
      </c>
      <c r="J80" s="76" t="s">
        <v>111</v>
      </c>
      <c r="K80" s="76" t="s">
        <v>111</v>
      </c>
      <c r="L80" s="64" t="s">
        <v>111</v>
      </c>
      <c r="M80" s="76" t="s">
        <v>111</v>
      </c>
      <c r="BG80" s="78" t="str">
        <f t="shared" si="2"/>
        <v>ERCO</v>
      </c>
      <c r="BH80" s="78" t="s">
        <v>724</v>
      </c>
      <c r="BI80" s="78" t="s">
        <v>174</v>
      </c>
      <c r="BJ80" s="78" t="s">
        <v>175</v>
      </c>
      <c r="BK80" s="78" t="s">
        <v>725</v>
      </c>
      <c r="BL80" s="78" t="s">
        <v>726</v>
      </c>
      <c r="BM80" s="64" t="s">
        <v>727</v>
      </c>
      <c r="BQ80" s="64" t="s">
        <v>354</v>
      </c>
      <c r="BR80" s="64" t="s">
        <v>355</v>
      </c>
      <c r="BS80" s="64" t="s">
        <v>728</v>
      </c>
      <c r="BT80" s="64" t="s">
        <v>729</v>
      </c>
    </row>
    <row r="81" spans="1:72" ht="15" customHeight="1">
      <c r="A81" s="75" t="s">
        <v>730</v>
      </c>
      <c r="B81" s="75" t="s">
        <v>731</v>
      </c>
      <c r="C81" s="64" t="s">
        <v>162</v>
      </c>
      <c r="D81" s="64" t="s">
        <v>162</v>
      </c>
      <c r="E81" s="64" t="s">
        <v>162</v>
      </c>
      <c r="F81" s="64" t="s">
        <v>162</v>
      </c>
      <c r="G81" s="64" t="s">
        <v>290</v>
      </c>
      <c r="H81" s="80" t="s">
        <v>290</v>
      </c>
      <c r="I81" s="80" t="s">
        <v>290</v>
      </c>
      <c r="J81" s="80" t="s">
        <v>162</v>
      </c>
      <c r="K81" s="80" t="s">
        <v>162</v>
      </c>
      <c r="L81" s="64" t="s">
        <v>162</v>
      </c>
      <c r="M81" s="80" t="s">
        <v>290</v>
      </c>
      <c r="BQ81" s="64" t="s">
        <v>354</v>
      </c>
      <c r="BR81" s="64" t="s">
        <v>355</v>
      </c>
      <c r="BS81" s="64" t="s">
        <v>732</v>
      </c>
      <c r="BT81" s="64" t="s">
        <v>733</v>
      </c>
    </row>
    <row r="82" spans="1:72" ht="15" customHeight="1">
      <c r="A82" s="75" t="s">
        <v>734</v>
      </c>
      <c r="B82" s="75" t="s">
        <v>735</v>
      </c>
      <c r="C82" s="64" t="s">
        <v>111</v>
      </c>
      <c r="D82" s="64" t="s">
        <v>111</v>
      </c>
      <c r="E82" s="64" t="s">
        <v>111</v>
      </c>
      <c r="F82" s="64" t="s">
        <v>111</v>
      </c>
      <c r="G82" s="76" t="s">
        <v>111</v>
      </c>
      <c r="H82" s="76" t="s">
        <v>111</v>
      </c>
      <c r="I82" s="76" t="s">
        <v>111</v>
      </c>
      <c r="J82" s="76" t="s">
        <v>111</v>
      </c>
      <c r="K82" s="76" t="s">
        <v>111</v>
      </c>
      <c r="L82" s="64" t="s">
        <v>111</v>
      </c>
      <c r="M82" s="76" t="s">
        <v>111</v>
      </c>
      <c r="BQ82" s="64" t="s">
        <v>354</v>
      </c>
      <c r="BR82" s="64" t="s">
        <v>355</v>
      </c>
      <c r="BS82" s="64" t="s">
        <v>736</v>
      </c>
      <c r="BT82" s="64" t="s">
        <v>737</v>
      </c>
    </row>
    <row r="83" spans="1:72" ht="15" customHeight="1">
      <c r="A83" s="75" t="s">
        <v>738</v>
      </c>
      <c r="B83" s="75" t="s">
        <v>739</v>
      </c>
      <c r="C83" s="64" t="s">
        <v>111</v>
      </c>
      <c r="D83" s="64" t="s">
        <v>111</v>
      </c>
      <c r="E83" s="64" t="s">
        <v>111</v>
      </c>
      <c r="F83" s="64" t="s">
        <v>111</v>
      </c>
      <c r="G83" s="76" t="s">
        <v>111</v>
      </c>
      <c r="H83" s="76" t="s">
        <v>111</v>
      </c>
      <c r="I83" s="76" t="s">
        <v>111</v>
      </c>
      <c r="J83" s="76" t="s">
        <v>111</v>
      </c>
      <c r="K83" s="76" t="s">
        <v>111</v>
      </c>
      <c r="L83" s="64" t="s">
        <v>111</v>
      </c>
      <c r="M83" s="76" t="s">
        <v>111</v>
      </c>
      <c r="BQ83" s="64" t="s">
        <v>354</v>
      </c>
      <c r="BR83" s="64" t="s">
        <v>355</v>
      </c>
      <c r="BS83" s="64" t="s">
        <v>620</v>
      </c>
      <c r="BT83" s="64" t="s">
        <v>740</v>
      </c>
    </row>
    <row r="84" spans="1:72" ht="15" customHeight="1">
      <c r="A84" s="75" t="s">
        <v>741</v>
      </c>
      <c r="B84" s="75" t="s">
        <v>742</v>
      </c>
      <c r="C84" s="64" t="s">
        <v>209</v>
      </c>
      <c r="D84" s="64" t="s">
        <v>209</v>
      </c>
      <c r="E84" s="64" t="s">
        <v>209</v>
      </c>
      <c r="F84" s="64" t="s">
        <v>209</v>
      </c>
      <c r="G84" s="76" t="s">
        <v>209</v>
      </c>
      <c r="H84" s="76" t="s">
        <v>209</v>
      </c>
      <c r="I84" s="76" t="s">
        <v>209</v>
      </c>
      <c r="J84" s="76" t="s">
        <v>209</v>
      </c>
      <c r="K84" s="76" t="s">
        <v>209</v>
      </c>
      <c r="L84" s="64" t="s">
        <v>209</v>
      </c>
      <c r="M84" s="76" t="s">
        <v>209</v>
      </c>
      <c r="BQ84" s="64" t="s">
        <v>354</v>
      </c>
      <c r="BR84" s="64" t="s">
        <v>355</v>
      </c>
      <c r="BS84" s="64" t="s">
        <v>743</v>
      </c>
      <c r="BT84" s="64" t="s">
        <v>744</v>
      </c>
    </row>
    <row r="85" spans="1:72" ht="15" customHeight="1">
      <c r="A85" s="75" t="s">
        <v>745</v>
      </c>
      <c r="B85" s="75" t="s">
        <v>746</v>
      </c>
      <c r="C85" s="64" t="s">
        <v>209</v>
      </c>
      <c r="D85" s="64" t="s">
        <v>209</v>
      </c>
      <c r="E85" s="64" t="s">
        <v>209</v>
      </c>
      <c r="F85" s="64" t="s">
        <v>209</v>
      </c>
      <c r="G85" s="76" t="s">
        <v>163</v>
      </c>
      <c r="H85" s="76" t="s">
        <v>163</v>
      </c>
      <c r="I85" s="76" t="s">
        <v>163</v>
      </c>
      <c r="J85" s="76" t="s">
        <v>209</v>
      </c>
      <c r="K85" s="76" t="s">
        <v>209</v>
      </c>
      <c r="L85" s="64" t="s">
        <v>209</v>
      </c>
      <c r="M85" s="76" t="s">
        <v>163</v>
      </c>
      <c r="BQ85" s="64" t="s">
        <v>354</v>
      </c>
      <c r="BR85" s="64" t="s">
        <v>355</v>
      </c>
      <c r="BS85" s="64" t="s">
        <v>747</v>
      </c>
      <c r="BT85" s="64" t="s">
        <v>748</v>
      </c>
    </row>
    <row r="86" spans="1:72" ht="15" customHeight="1">
      <c r="A86" s="75" t="s">
        <v>749</v>
      </c>
      <c r="B86" s="75" t="s">
        <v>750</v>
      </c>
      <c r="C86" s="64" t="s">
        <v>145</v>
      </c>
      <c r="D86" s="64" t="s">
        <v>145</v>
      </c>
      <c r="E86" s="64" t="s">
        <v>145</v>
      </c>
      <c r="F86" s="64" t="s">
        <v>145</v>
      </c>
      <c r="G86" s="76" t="s">
        <v>145</v>
      </c>
      <c r="H86" s="76" t="s">
        <v>145</v>
      </c>
      <c r="I86" s="76" t="s">
        <v>145</v>
      </c>
      <c r="J86" s="76" t="s">
        <v>145</v>
      </c>
      <c r="K86" s="76" t="s">
        <v>145</v>
      </c>
      <c r="L86" s="64" t="s">
        <v>145</v>
      </c>
      <c r="M86" s="76" t="s">
        <v>145</v>
      </c>
    </row>
    <row r="87" spans="1:72" ht="15" customHeight="1">
      <c r="A87" s="75" t="s">
        <v>751</v>
      </c>
      <c r="B87" s="75" t="s">
        <v>752</v>
      </c>
      <c r="C87" s="64" t="s">
        <v>145</v>
      </c>
      <c r="D87" s="64" t="s">
        <v>145</v>
      </c>
      <c r="E87" s="64" t="s">
        <v>145</v>
      </c>
      <c r="F87" s="64" t="s">
        <v>145</v>
      </c>
      <c r="G87" s="76" t="s">
        <v>145</v>
      </c>
      <c r="H87" s="76" t="s">
        <v>145</v>
      </c>
      <c r="I87" s="76" t="s">
        <v>145</v>
      </c>
      <c r="J87" s="76" t="s">
        <v>145</v>
      </c>
      <c r="K87" s="76" t="s">
        <v>145</v>
      </c>
      <c r="L87" s="64" t="s">
        <v>145</v>
      </c>
      <c r="M87" s="76" t="s">
        <v>145</v>
      </c>
    </row>
    <row r="88" spans="1:72" ht="15" customHeight="1">
      <c r="A88" s="75" t="s">
        <v>753</v>
      </c>
      <c r="B88" s="75" t="s">
        <v>754</v>
      </c>
      <c r="C88" s="64" t="s">
        <v>145</v>
      </c>
      <c r="D88" s="64" t="s">
        <v>145</v>
      </c>
      <c r="E88" s="64" t="s">
        <v>145</v>
      </c>
      <c r="F88" s="64" t="s">
        <v>145</v>
      </c>
      <c r="G88" s="76" t="s">
        <v>145</v>
      </c>
      <c r="H88" s="76" t="s">
        <v>145</v>
      </c>
      <c r="I88" s="76" t="s">
        <v>145</v>
      </c>
      <c r="J88" s="76" t="s">
        <v>145</v>
      </c>
      <c r="K88" s="76" t="s">
        <v>145</v>
      </c>
      <c r="L88" s="64" t="s">
        <v>145</v>
      </c>
      <c r="M88" s="76" t="s">
        <v>145</v>
      </c>
    </row>
    <row r="89" spans="1:72" ht="15" customHeight="1">
      <c r="A89" s="75" t="s">
        <v>755</v>
      </c>
      <c r="B89" s="75" t="s">
        <v>756</v>
      </c>
      <c r="C89" s="64" t="s">
        <v>85</v>
      </c>
      <c r="D89" s="64" t="s">
        <v>85</v>
      </c>
      <c r="E89" s="64" t="s">
        <v>85</v>
      </c>
      <c r="F89" s="64" t="s">
        <v>85</v>
      </c>
      <c r="G89" s="76" t="s">
        <v>85</v>
      </c>
      <c r="H89" s="76" t="s">
        <v>85</v>
      </c>
      <c r="I89" s="76" t="s">
        <v>85</v>
      </c>
      <c r="J89" s="76" t="s">
        <v>85</v>
      </c>
      <c r="K89" s="76" t="s">
        <v>85</v>
      </c>
      <c r="L89" s="64" t="s">
        <v>85</v>
      </c>
      <c r="M89" s="76" t="s">
        <v>85</v>
      </c>
    </row>
    <row r="90" spans="1:72" ht="15" customHeight="1">
      <c r="A90" s="75" t="s">
        <v>757</v>
      </c>
      <c r="B90" s="75" t="s">
        <v>758</v>
      </c>
      <c r="C90" s="64" t="s">
        <v>111</v>
      </c>
      <c r="D90" s="64" t="s">
        <v>111</v>
      </c>
      <c r="E90" s="64" t="s">
        <v>111</v>
      </c>
      <c r="F90" s="64" t="s">
        <v>111</v>
      </c>
      <c r="G90" s="76" t="s">
        <v>111</v>
      </c>
      <c r="H90" s="76" t="s">
        <v>111</v>
      </c>
      <c r="I90" s="76" t="s">
        <v>111</v>
      </c>
      <c r="J90" s="76" t="s">
        <v>111</v>
      </c>
      <c r="K90" s="76" t="s">
        <v>111</v>
      </c>
      <c r="L90" s="64" t="s">
        <v>111</v>
      </c>
      <c r="M90" s="76" t="s">
        <v>111</v>
      </c>
    </row>
    <row r="91" spans="1:72" ht="15" customHeight="1">
      <c r="A91" s="75" t="s">
        <v>759</v>
      </c>
      <c r="B91" s="75" t="s">
        <v>760</v>
      </c>
      <c r="C91" s="64" t="s">
        <v>145</v>
      </c>
      <c r="D91" s="64" t="s">
        <v>145</v>
      </c>
      <c r="E91" s="64" t="s">
        <v>145</v>
      </c>
      <c r="F91" s="64" t="s">
        <v>145</v>
      </c>
      <c r="G91" s="76" t="s">
        <v>145</v>
      </c>
      <c r="H91" s="76" t="s">
        <v>145</v>
      </c>
      <c r="I91" s="76" t="s">
        <v>145</v>
      </c>
      <c r="J91" s="76" t="s">
        <v>145</v>
      </c>
      <c r="K91" s="76" t="s">
        <v>145</v>
      </c>
      <c r="L91" s="64" t="s">
        <v>145</v>
      </c>
      <c r="M91" s="76" t="s">
        <v>145</v>
      </c>
    </row>
    <row r="92" spans="1:72" ht="15" customHeight="1">
      <c r="A92" s="75" t="s">
        <v>761</v>
      </c>
      <c r="B92" s="75" t="s">
        <v>762</v>
      </c>
      <c r="C92" s="64" t="s">
        <v>111</v>
      </c>
      <c r="D92" s="64" t="s">
        <v>111</v>
      </c>
      <c r="E92" s="64" t="s">
        <v>111</v>
      </c>
      <c r="F92" s="64" t="s">
        <v>111</v>
      </c>
      <c r="G92" s="76" t="s">
        <v>111</v>
      </c>
      <c r="H92" s="76" t="s">
        <v>111</v>
      </c>
      <c r="I92" s="76" t="s">
        <v>111</v>
      </c>
      <c r="J92" s="76" t="s">
        <v>111</v>
      </c>
      <c r="K92" s="76" t="s">
        <v>111</v>
      </c>
      <c r="L92" s="64" t="s">
        <v>111</v>
      </c>
      <c r="M92" s="76" t="s">
        <v>111</v>
      </c>
    </row>
    <row r="93" spans="1:72" ht="15" customHeight="1">
      <c r="A93" s="75" t="s">
        <v>763</v>
      </c>
      <c r="B93" s="75" t="s">
        <v>764</v>
      </c>
      <c r="C93" s="64" t="s">
        <v>111</v>
      </c>
      <c r="D93" s="64" t="s">
        <v>111</v>
      </c>
      <c r="E93" s="64" t="s">
        <v>111</v>
      </c>
      <c r="F93" s="64" t="s">
        <v>111</v>
      </c>
      <c r="G93" s="76" t="s">
        <v>111</v>
      </c>
      <c r="H93" s="76" t="s">
        <v>111</v>
      </c>
      <c r="I93" s="76" t="s">
        <v>111</v>
      </c>
      <c r="J93" s="76" t="s">
        <v>111</v>
      </c>
      <c r="K93" s="76" t="s">
        <v>111</v>
      </c>
      <c r="L93" s="64" t="s">
        <v>111</v>
      </c>
      <c r="M93" s="76" t="s">
        <v>111</v>
      </c>
    </row>
    <row r="94" spans="1:72" ht="15" customHeight="1">
      <c r="A94" s="75" t="s">
        <v>765</v>
      </c>
      <c r="B94" s="75" t="s">
        <v>766</v>
      </c>
      <c r="C94" s="64" t="s">
        <v>393</v>
      </c>
      <c r="D94" s="64" t="s">
        <v>393</v>
      </c>
      <c r="E94" s="64" t="s">
        <v>393</v>
      </c>
      <c r="F94" s="64" t="s">
        <v>393</v>
      </c>
      <c r="G94" s="76" t="s">
        <v>393</v>
      </c>
      <c r="H94" s="76" t="s">
        <v>393</v>
      </c>
      <c r="I94" s="76" t="s">
        <v>393</v>
      </c>
      <c r="J94" s="76" t="s">
        <v>393</v>
      </c>
      <c r="K94" s="76" t="s">
        <v>393</v>
      </c>
      <c r="L94" s="64" t="s">
        <v>393</v>
      </c>
      <c r="M94" s="76" t="s">
        <v>393</v>
      </c>
    </row>
    <row r="95" spans="1:72" ht="15" customHeight="1">
      <c r="A95" s="75" t="s">
        <v>767</v>
      </c>
      <c r="B95" s="75" t="s">
        <v>768</v>
      </c>
      <c r="C95" s="64" t="s">
        <v>209</v>
      </c>
      <c r="D95" s="64" t="s">
        <v>209</v>
      </c>
      <c r="E95" s="64" t="s">
        <v>209</v>
      </c>
      <c r="F95" s="64" t="s">
        <v>209</v>
      </c>
      <c r="G95" s="76" t="s">
        <v>209</v>
      </c>
      <c r="H95" s="76" t="s">
        <v>209</v>
      </c>
      <c r="I95" s="76" t="s">
        <v>209</v>
      </c>
      <c r="J95" s="76" t="s">
        <v>209</v>
      </c>
      <c r="K95" s="76" t="s">
        <v>209</v>
      </c>
      <c r="L95" s="64" t="s">
        <v>209</v>
      </c>
      <c r="M95" s="76" t="s">
        <v>209</v>
      </c>
    </row>
    <row r="96" spans="1:72" ht="15" customHeight="1">
      <c r="A96" s="75" t="s">
        <v>769</v>
      </c>
      <c r="B96" s="75" t="s">
        <v>770</v>
      </c>
      <c r="C96" s="64" t="s">
        <v>209</v>
      </c>
      <c r="D96" s="64" t="s">
        <v>209</v>
      </c>
      <c r="E96" s="64" t="s">
        <v>209</v>
      </c>
      <c r="F96" s="64" t="s">
        <v>209</v>
      </c>
      <c r="G96" s="76" t="s">
        <v>209</v>
      </c>
      <c r="H96" s="76" t="s">
        <v>209</v>
      </c>
      <c r="I96" s="76" t="s">
        <v>209</v>
      </c>
      <c r="J96" s="76" t="s">
        <v>209</v>
      </c>
      <c r="K96" s="76" t="s">
        <v>209</v>
      </c>
      <c r="L96" s="64" t="s">
        <v>209</v>
      </c>
      <c r="M96" s="76" t="s">
        <v>209</v>
      </c>
    </row>
    <row r="97" spans="1:13" ht="15" customHeight="1">
      <c r="A97" s="75" t="s">
        <v>771</v>
      </c>
      <c r="B97" s="75" t="s">
        <v>772</v>
      </c>
      <c r="C97" s="64" t="s">
        <v>162</v>
      </c>
      <c r="D97" s="64" t="s">
        <v>162</v>
      </c>
      <c r="E97" s="64" t="s">
        <v>162</v>
      </c>
      <c r="F97" s="64" t="s">
        <v>162</v>
      </c>
      <c r="G97" s="76" t="s">
        <v>163</v>
      </c>
      <c r="H97" s="76" t="s">
        <v>163</v>
      </c>
      <c r="I97" s="76" t="s">
        <v>163</v>
      </c>
      <c r="J97" s="76" t="s">
        <v>162</v>
      </c>
      <c r="K97" s="76" t="s">
        <v>162</v>
      </c>
      <c r="L97" s="64" t="s">
        <v>162</v>
      </c>
      <c r="M97" s="76" t="s">
        <v>163</v>
      </c>
    </row>
    <row r="98" spans="1:13" ht="15" customHeight="1">
      <c r="A98" s="75" t="s">
        <v>773</v>
      </c>
      <c r="B98" s="75" t="s">
        <v>774</v>
      </c>
      <c r="C98" s="64" t="s">
        <v>209</v>
      </c>
      <c r="D98" s="64" t="s">
        <v>209</v>
      </c>
      <c r="E98" s="64" t="s">
        <v>209</v>
      </c>
      <c r="F98" s="64" t="s">
        <v>209</v>
      </c>
      <c r="G98" s="76" t="s">
        <v>209</v>
      </c>
      <c r="H98" s="76" t="s">
        <v>209</v>
      </c>
      <c r="I98" s="76" t="s">
        <v>209</v>
      </c>
      <c r="J98" s="76" t="s">
        <v>209</v>
      </c>
      <c r="K98" s="76" t="s">
        <v>209</v>
      </c>
      <c r="L98" s="64" t="s">
        <v>209</v>
      </c>
      <c r="M98" s="76" t="s">
        <v>209</v>
      </c>
    </row>
    <row r="99" spans="1:13" ht="15" customHeight="1">
      <c r="A99" s="75" t="s">
        <v>775</v>
      </c>
      <c r="B99" s="75" t="s">
        <v>776</v>
      </c>
      <c r="C99" s="64" t="s">
        <v>111</v>
      </c>
      <c r="D99" s="64" t="s">
        <v>111</v>
      </c>
      <c r="E99" s="64" t="s">
        <v>111</v>
      </c>
      <c r="F99" s="64" t="s">
        <v>111</v>
      </c>
      <c r="G99" s="76" t="s">
        <v>111</v>
      </c>
      <c r="H99" s="76" t="s">
        <v>111</v>
      </c>
      <c r="I99" s="76" t="s">
        <v>111</v>
      </c>
      <c r="J99" s="76" t="s">
        <v>111</v>
      </c>
      <c r="K99" s="76" t="s">
        <v>111</v>
      </c>
      <c r="L99" s="64" t="s">
        <v>111</v>
      </c>
      <c r="M99" s="76" t="s">
        <v>111</v>
      </c>
    </row>
    <row r="100" spans="1:13" ht="15" customHeight="1">
      <c r="A100" s="75" t="s">
        <v>777</v>
      </c>
      <c r="B100" s="75" t="s">
        <v>778</v>
      </c>
      <c r="C100" s="64" t="s">
        <v>145</v>
      </c>
      <c r="D100" s="64" t="s">
        <v>145</v>
      </c>
      <c r="E100" s="64" t="s">
        <v>145</v>
      </c>
      <c r="F100" s="64" t="s">
        <v>145</v>
      </c>
      <c r="G100" s="76" t="s">
        <v>145</v>
      </c>
      <c r="H100" s="76" t="s">
        <v>145</v>
      </c>
      <c r="I100" s="76" t="s">
        <v>145</v>
      </c>
      <c r="J100" s="76" t="s">
        <v>145</v>
      </c>
      <c r="K100" s="76" t="s">
        <v>145</v>
      </c>
      <c r="L100" s="64" t="s">
        <v>145</v>
      </c>
      <c r="M100" s="76" t="s">
        <v>145</v>
      </c>
    </row>
    <row r="101" spans="1:13" ht="15" customHeight="1">
      <c r="A101" s="75" t="s">
        <v>779</v>
      </c>
      <c r="B101" s="75" t="s">
        <v>371</v>
      </c>
      <c r="C101" s="64" t="s">
        <v>145</v>
      </c>
      <c r="D101" s="64" t="s">
        <v>145</v>
      </c>
      <c r="E101" s="64" t="s">
        <v>145</v>
      </c>
      <c r="F101" s="64" t="s">
        <v>145</v>
      </c>
      <c r="G101" s="76" t="s">
        <v>145</v>
      </c>
      <c r="H101" s="76" t="s">
        <v>145</v>
      </c>
      <c r="I101" s="76" t="s">
        <v>145</v>
      </c>
      <c r="J101" s="76" t="s">
        <v>145</v>
      </c>
      <c r="K101" s="76" t="s">
        <v>145</v>
      </c>
      <c r="L101" s="64" t="s">
        <v>145</v>
      </c>
      <c r="M101" s="76" t="s">
        <v>145</v>
      </c>
    </row>
    <row r="102" spans="1:13" ht="15" customHeight="1">
      <c r="A102" s="75" t="s">
        <v>780</v>
      </c>
      <c r="B102" s="75" t="s">
        <v>781</v>
      </c>
      <c r="C102" s="64" t="s">
        <v>209</v>
      </c>
      <c r="D102" s="64" t="s">
        <v>209</v>
      </c>
      <c r="E102" s="64" t="s">
        <v>209</v>
      </c>
      <c r="F102" s="64" t="s">
        <v>209</v>
      </c>
      <c r="G102" s="76" t="s">
        <v>209</v>
      </c>
      <c r="H102" s="76" t="s">
        <v>209</v>
      </c>
      <c r="I102" s="76" t="s">
        <v>209</v>
      </c>
      <c r="J102" s="76" t="s">
        <v>209</v>
      </c>
      <c r="K102" s="76" t="s">
        <v>209</v>
      </c>
      <c r="L102" s="64" t="s">
        <v>209</v>
      </c>
      <c r="M102" s="76" t="s">
        <v>209</v>
      </c>
    </row>
    <row r="103" spans="1:13" ht="15" customHeight="1">
      <c r="A103" s="75" t="s">
        <v>782</v>
      </c>
      <c r="B103" s="75" t="s">
        <v>783</v>
      </c>
      <c r="C103" s="64" t="s">
        <v>209</v>
      </c>
      <c r="D103" s="64" t="s">
        <v>209</v>
      </c>
      <c r="E103" s="64" t="s">
        <v>209</v>
      </c>
      <c r="F103" s="64" t="s">
        <v>209</v>
      </c>
      <c r="G103" s="76" t="s">
        <v>209</v>
      </c>
      <c r="H103" s="76" t="s">
        <v>209</v>
      </c>
      <c r="I103" s="76" t="s">
        <v>209</v>
      </c>
      <c r="J103" s="76" t="s">
        <v>209</v>
      </c>
      <c r="K103" s="76" t="s">
        <v>209</v>
      </c>
      <c r="L103" s="64" t="s">
        <v>209</v>
      </c>
      <c r="M103" s="76" t="s">
        <v>209</v>
      </c>
    </row>
    <row r="104" spans="1:13" ht="15" customHeight="1">
      <c r="A104" s="75" t="s">
        <v>784</v>
      </c>
      <c r="B104" s="75" t="s">
        <v>785</v>
      </c>
      <c r="C104" s="64" t="s">
        <v>162</v>
      </c>
      <c r="D104" s="64" t="s">
        <v>162</v>
      </c>
      <c r="E104" s="64" t="s">
        <v>162</v>
      </c>
      <c r="F104" s="64" t="s">
        <v>162</v>
      </c>
      <c r="G104" s="76" t="s">
        <v>290</v>
      </c>
      <c r="H104" s="76" t="s">
        <v>290</v>
      </c>
      <c r="I104" s="76" t="s">
        <v>290</v>
      </c>
      <c r="J104" s="76" t="s">
        <v>162</v>
      </c>
      <c r="K104" s="76" t="s">
        <v>162</v>
      </c>
      <c r="L104" s="64" t="s">
        <v>162</v>
      </c>
      <c r="M104" s="76" t="s">
        <v>290</v>
      </c>
    </row>
    <row r="105" spans="1:13" ht="15" customHeight="1">
      <c r="A105" s="75" t="s">
        <v>786</v>
      </c>
      <c r="B105" s="75" t="s">
        <v>787</v>
      </c>
      <c r="C105" s="64" t="s">
        <v>111</v>
      </c>
      <c r="D105" s="64" t="s">
        <v>111</v>
      </c>
      <c r="E105" s="64" t="s">
        <v>111</v>
      </c>
      <c r="F105" s="64" t="s">
        <v>111</v>
      </c>
      <c r="G105" s="76" t="s">
        <v>111</v>
      </c>
      <c r="H105" s="76" t="s">
        <v>111</v>
      </c>
      <c r="I105" s="76" t="s">
        <v>111</v>
      </c>
      <c r="J105" s="76" t="s">
        <v>111</v>
      </c>
      <c r="K105" s="76" t="s">
        <v>111</v>
      </c>
      <c r="L105" s="64" t="s">
        <v>111</v>
      </c>
      <c r="M105" s="76" t="s">
        <v>111</v>
      </c>
    </row>
    <row r="106" spans="1:13" ht="15" customHeight="1">
      <c r="A106" s="75" t="s">
        <v>788</v>
      </c>
      <c r="B106" s="75" t="s">
        <v>789</v>
      </c>
      <c r="C106" s="64" t="s">
        <v>209</v>
      </c>
      <c r="D106" s="64" t="s">
        <v>209</v>
      </c>
      <c r="E106" s="64" t="s">
        <v>209</v>
      </c>
      <c r="F106" s="64" t="s">
        <v>209</v>
      </c>
      <c r="G106" s="76" t="s">
        <v>209</v>
      </c>
      <c r="H106" s="76" t="s">
        <v>209</v>
      </c>
      <c r="I106" s="76" t="s">
        <v>209</v>
      </c>
      <c r="J106" s="76" t="s">
        <v>209</v>
      </c>
      <c r="K106" s="76" t="s">
        <v>209</v>
      </c>
      <c r="L106" s="64" t="s">
        <v>209</v>
      </c>
      <c r="M106" s="76" t="s">
        <v>209</v>
      </c>
    </row>
    <row r="107" spans="1:13" ht="15" customHeight="1">
      <c r="A107" s="75" t="s">
        <v>790</v>
      </c>
      <c r="B107" s="75" t="s">
        <v>791</v>
      </c>
      <c r="C107" s="64" t="s">
        <v>111</v>
      </c>
      <c r="D107" s="64" t="s">
        <v>111</v>
      </c>
      <c r="E107" s="64" t="s">
        <v>111</v>
      </c>
      <c r="F107" s="64" t="s">
        <v>111</v>
      </c>
      <c r="G107" s="76" t="s">
        <v>111</v>
      </c>
      <c r="H107" s="76" t="s">
        <v>111</v>
      </c>
      <c r="I107" s="76" t="s">
        <v>111</v>
      </c>
      <c r="J107" s="76" t="s">
        <v>111</v>
      </c>
      <c r="K107" s="76" t="s">
        <v>111</v>
      </c>
      <c r="L107" s="64" t="s">
        <v>111</v>
      </c>
      <c r="M107" s="76" t="s">
        <v>111</v>
      </c>
    </row>
    <row r="108" spans="1:13" ht="15" customHeight="1">
      <c r="A108" s="75" t="s">
        <v>792</v>
      </c>
      <c r="B108" s="75" t="s">
        <v>793</v>
      </c>
      <c r="C108" s="64" t="s">
        <v>111</v>
      </c>
      <c r="D108" s="64" t="s">
        <v>111</v>
      </c>
      <c r="E108" s="64" t="s">
        <v>111</v>
      </c>
      <c r="F108" s="64" t="s">
        <v>111</v>
      </c>
      <c r="G108" s="76" t="s">
        <v>111</v>
      </c>
      <c r="H108" s="76" t="s">
        <v>111</v>
      </c>
      <c r="I108" s="76" t="s">
        <v>111</v>
      </c>
      <c r="J108" s="76" t="s">
        <v>111</v>
      </c>
      <c r="K108" s="76" t="s">
        <v>111</v>
      </c>
      <c r="L108" s="64" t="s">
        <v>111</v>
      </c>
      <c r="M108" s="76" t="s">
        <v>111</v>
      </c>
    </row>
    <row r="109" spans="1:13" ht="15" customHeight="1">
      <c r="A109" s="75" t="s">
        <v>794</v>
      </c>
      <c r="B109" s="75" t="s">
        <v>795</v>
      </c>
      <c r="C109" s="64" t="s">
        <v>162</v>
      </c>
      <c r="D109" s="64" t="s">
        <v>162</v>
      </c>
      <c r="E109" s="64" t="s">
        <v>162</v>
      </c>
      <c r="F109" s="64" t="s">
        <v>162</v>
      </c>
      <c r="G109" s="76" t="s">
        <v>342</v>
      </c>
      <c r="H109" s="76" t="s">
        <v>342</v>
      </c>
      <c r="I109" s="76" t="s">
        <v>342</v>
      </c>
      <c r="J109" s="76" t="s">
        <v>162</v>
      </c>
      <c r="K109" s="76" t="s">
        <v>162</v>
      </c>
      <c r="L109" s="64" t="s">
        <v>162</v>
      </c>
      <c r="M109" s="76" t="s">
        <v>342</v>
      </c>
    </row>
    <row r="110" spans="1:13" ht="15" customHeight="1">
      <c r="A110" s="75" t="s">
        <v>796</v>
      </c>
      <c r="B110" s="75" t="s">
        <v>797</v>
      </c>
      <c r="C110" s="64" t="s">
        <v>162</v>
      </c>
      <c r="D110" s="64" t="s">
        <v>162</v>
      </c>
      <c r="E110" s="64" t="s">
        <v>162</v>
      </c>
      <c r="F110" s="64" t="s">
        <v>162</v>
      </c>
      <c r="G110" s="76" t="s">
        <v>466</v>
      </c>
      <c r="H110" s="76" t="s">
        <v>466</v>
      </c>
      <c r="I110" s="76" t="s">
        <v>466</v>
      </c>
      <c r="J110" s="76" t="s">
        <v>162</v>
      </c>
      <c r="K110" s="76" t="s">
        <v>162</v>
      </c>
      <c r="L110" s="64" t="s">
        <v>162</v>
      </c>
      <c r="M110" s="76" t="s">
        <v>466</v>
      </c>
    </row>
    <row r="111" spans="1:13" ht="15" customHeight="1">
      <c r="A111" s="75" t="s">
        <v>798</v>
      </c>
      <c r="B111" s="75" t="s">
        <v>799</v>
      </c>
      <c r="C111" s="64" t="s">
        <v>334</v>
      </c>
      <c r="D111" s="64" t="s">
        <v>334</v>
      </c>
      <c r="E111" s="64" t="s">
        <v>334</v>
      </c>
      <c r="F111" s="64" t="s">
        <v>334</v>
      </c>
      <c r="G111" s="76" t="s">
        <v>146</v>
      </c>
      <c r="H111" s="76" t="s">
        <v>146</v>
      </c>
      <c r="I111" s="76" t="s">
        <v>146</v>
      </c>
      <c r="J111" s="76" t="s">
        <v>334</v>
      </c>
      <c r="K111" s="76" t="s">
        <v>334</v>
      </c>
      <c r="L111" s="64" t="s">
        <v>334</v>
      </c>
      <c r="M111" s="76" t="s">
        <v>146</v>
      </c>
    </row>
    <row r="112" spans="1:13" ht="15" customHeight="1">
      <c r="A112" s="75" t="s">
        <v>800</v>
      </c>
      <c r="B112" s="75" t="s">
        <v>801</v>
      </c>
      <c r="C112" s="64" t="s">
        <v>334</v>
      </c>
      <c r="D112" s="64" t="s">
        <v>334</v>
      </c>
      <c r="E112" s="64" t="s">
        <v>334</v>
      </c>
      <c r="F112" s="64" t="s">
        <v>334</v>
      </c>
      <c r="G112" s="76" t="s">
        <v>146</v>
      </c>
      <c r="H112" s="76" t="s">
        <v>146</v>
      </c>
      <c r="I112" s="76" t="s">
        <v>146</v>
      </c>
      <c r="J112" s="76" t="s">
        <v>334</v>
      </c>
      <c r="K112" s="76" t="s">
        <v>334</v>
      </c>
      <c r="L112" s="64" t="s">
        <v>334</v>
      </c>
      <c r="M112" s="76" t="s">
        <v>146</v>
      </c>
    </row>
    <row r="113" spans="1:13" ht="15" customHeight="1">
      <c r="A113" s="75" t="s">
        <v>802</v>
      </c>
      <c r="B113" s="75" t="s">
        <v>803</v>
      </c>
      <c r="C113" s="64" t="s">
        <v>111</v>
      </c>
      <c r="D113" s="64" t="s">
        <v>111</v>
      </c>
      <c r="E113" s="64" t="s">
        <v>111</v>
      </c>
      <c r="F113" s="64" t="s">
        <v>111</v>
      </c>
      <c r="G113" s="76" t="s">
        <v>111</v>
      </c>
      <c r="H113" s="76" t="s">
        <v>111</v>
      </c>
      <c r="I113" s="76" t="s">
        <v>111</v>
      </c>
      <c r="J113" s="76" t="s">
        <v>111</v>
      </c>
      <c r="K113" s="76" t="s">
        <v>111</v>
      </c>
      <c r="L113" s="64" t="s">
        <v>111</v>
      </c>
      <c r="M113" s="76" t="s">
        <v>111</v>
      </c>
    </row>
    <row r="114" spans="1:13" ht="15" customHeight="1">
      <c r="A114" s="75" t="s">
        <v>804</v>
      </c>
      <c r="B114" s="75" t="s">
        <v>805</v>
      </c>
      <c r="C114" s="64" t="s">
        <v>111</v>
      </c>
      <c r="D114" s="64" t="s">
        <v>111</v>
      </c>
      <c r="E114" s="64" t="s">
        <v>111</v>
      </c>
      <c r="F114" s="64" t="s">
        <v>111</v>
      </c>
      <c r="G114" s="76" t="s">
        <v>111</v>
      </c>
      <c r="H114" s="76" t="s">
        <v>111</v>
      </c>
      <c r="I114" s="76" t="s">
        <v>111</v>
      </c>
      <c r="J114" s="76" t="s">
        <v>111</v>
      </c>
      <c r="K114" s="76" t="s">
        <v>111</v>
      </c>
      <c r="L114" s="64" t="s">
        <v>111</v>
      </c>
      <c r="M114" s="76" t="s">
        <v>111</v>
      </c>
    </row>
    <row r="115" spans="1:13" ht="15" customHeight="1">
      <c r="A115" s="75" t="s">
        <v>806</v>
      </c>
      <c r="B115" s="75" t="s">
        <v>807</v>
      </c>
      <c r="C115" s="64" t="s">
        <v>334</v>
      </c>
      <c r="D115" s="64" t="s">
        <v>334</v>
      </c>
      <c r="E115" s="64" t="s">
        <v>334</v>
      </c>
      <c r="F115" s="64" t="s">
        <v>334</v>
      </c>
      <c r="G115" s="76" t="s">
        <v>146</v>
      </c>
      <c r="H115" s="76" t="s">
        <v>146</v>
      </c>
      <c r="I115" s="76" t="s">
        <v>146</v>
      </c>
      <c r="J115" s="76" t="s">
        <v>334</v>
      </c>
      <c r="K115" s="76" t="s">
        <v>334</v>
      </c>
      <c r="L115" s="64" t="s">
        <v>334</v>
      </c>
      <c r="M115" s="76" t="s">
        <v>146</v>
      </c>
    </row>
    <row r="116" spans="1:13" ht="15" customHeight="1">
      <c r="A116" s="75" t="s">
        <v>808</v>
      </c>
      <c r="B116" s="75" t="s">
        <v>809</v>
      </c>
      <c r="C116" s="64" t="s">
        <v>111</v>
      </c>
      <c r="D116" s="64" t="s">
        <v>111</v>
      </c>
      <c r="E116" s="64" t="s">
        <v>111</v>
      </c>
      <c r="F116" s="64" t="s">
        <v>111</v>
      </c>
      <c r="G116" s="76" t="s">
        <v>111</v>
      </c>
      <c r="H116" s="76" t="s">
        <v>111</v>
      </c>
      <c r="I116" s="76" t="s">
        <v>111</v>
      </c>
      <c r="J116" s="76" t="s">
        <v>111</v>
      </c>
      <c r="K116" s="76" t="s">
        <v>111</v>
      </c>
      <c r="L116" s="64" t="s">
        <v>111</v>
      </c>
      <c r="M116" s="76" t="s">
        <v>111</v>
      </c>
    </row>
    <row r="117" spans="1:13" ht="15" customHeight="1">
      <c r="A117" s="75" t="s">
        <v>810</v>
      </c>
      <c r="B117" s="75" t="s">
        <v>811</v>
      </c>
      <c r="C117" s="64" t="s">
        <v>145</v>
      </c>
      <c r="D117" s="64" t="s">
        <v>145</v>
      </c>
      <c r="E117" s="64" t="s">
        <v>145</v>
      </c>
      <c r="F117" s="64" t="s">
        <v>145</v>
      </c>
      <c r="G117" s="76" t="s">
        <v>145</v>
      </c>
      <c r="H117" s="76" t="s">
        <v>145</v>
      </c>
      <c r="I117" s="76" t="s">
        <v>145</v>
      </c>
      <c r="J117" s="76" t="s">
        <v>145</v>
      </c>
      <c r="K117" s="76" t="s">
        <v>145</v>
      </c>
      <c r="L117" s="64" t="s">
        <v>145</v>
      </c>
      <c r="M117" s="76" t="s">
        <v>145</v>
      </c>
    </row>
    <row r="118" spans="1:13" ht="15" customHeight="1">
      <c r="A118" s="75" t="s">
        <v>812</v>
      </c>
      <c r="B118" s="75" t="s">
        <v>813</v>
      </c>
      <c r="C118" s="64" t="s">
        <v>209</v>
      </c>
      <c r="D118" s="64" t="s">
        <v>209</v>
      </c>
      <c r="E118" s="64" t="s">
        <v>209</v>
      </c>
      <c r="F118" s="64" t="s">
        <v>209</v>
      </c>
      <c r="G118" s="76" t="s">
        <v>209</v>
      </c>
      <c r="H118" s="76" t="s">
        <v>209</v>
      </c>
      <c r="I118" s="76" t="s">
        <v>209</v>
      </c>
      <c r="J118" s="76" t="s">
        <v>209</v>
      </c>
      <c r="K118" s="76" t="s">
        <v>209</v>
      </c>
      <c r="L118" s="64" t="s">
        <v>209</v>
      </c>
      <c r="M118" s="76" t="s">
        <v>209</v>
      </c>
    </row>
    <row r="119" spans="1:13" ht="15" customHeight="1">
      <c r="A119" s="75" t="s">
        <v>814</v>
      </c>
      <c r="B119" s="75" t="s">
        <v>815</v>
      </c>
      <c r="C119" s="64" t="s">
        <v>162</v>
      </c>
      <c r="D119" s="64" t="s">
        <v>162</v>
      </c>
      <c r="E119" s="64" t="s">
        <v>162</v>
      </c>
      <c r="F119" s="64" t="s">
        <v>162</v>
      </c>
      <c r="G119" s="76" t="s">
        <v>547</v>
      </c>
      <c r="H119" s="76" t="s">
        <v>547</v>
      </c>
      <c r="I119" s="76" t="s">
        <v>547</v>
      </c>
      <c r="J119" s="76" t="s">
        <v>162</v>
      </c>
      <c r="K119" s="76" t="s">
        <v>162</v>
      </c>
      <c r="L119" s="64" t="s">
        <v>162</v>
      </c>
      <c r="M119" s="76" t="s">
        <v>547</v>
      </c>
    </row>
    <row r="120" spans="1:13" ht="15" customHeight="1">
      <c r="A120" s="75" t="s">
        <v>816</v>
      </c>
      <c r="B120" s="75" t="s">
        <v>817</v>
      </c>
      <c r="C120" s="64" t="s">
        <v>111</v>
      </c>
      <c r="D120" s="64" t="s">
        <v>111</v>
      </c>
      <c r="E120" s="64" t="s">
        <v>111</v>
      </c>
      <c r="F120" s="64" t="s">
        <v>111</v>
      </c>
      <c r="G120" s="76" t="s">
        <v>111</v>
      </c>
      <c r="H120" s="76" t="s">
        <v>111</v>
      </c>
      <c r="I120" s="76" t="s">
        <v>111</v>
      </c>
      <c r="J120" s="76" t="s">
        <v>111</v>
      </c>
      <c r="K120" s="76" t="s">
        <v>111</v>
      </c>
      <c r="L120" s="64" t="s">
        <v>111</v>
      </c>
      <c r="M120" s="76" t="s">
        <v>111</v>
      </c>
    </row>
    <row r="121" spans="1:13" ht="15" customHeight="1">
      <c r="A121" s="75" t="s">
        <v>818</v>
      </c>
      <c r="B121" s="75" t="s">
        <v>819</v>
      </c>
      <c r="C121" s="64" t="s">
        <v>334</v>
      </c>
      <c r="D121" s="64" t="s">
        <v>334</v>
      </c>
      <c r="E121" s="64" t="s">
        <v>334</v>
      </c>
      <c r="F121" s="64" t="s">
        <v>334</v>
      </c>
      <c r="G121" s="76" t="s">
        <v>146</v>
      </c>
      <c r="H121" s="76" t="s">
        <v>146</v>
      </c>
      <c r="I121" s="76" t="s">
        <v>146</v>
      </c>
      <c r="J121" s="76" t="s">
        <v>334</v>
      </c>
      <c r="K121" s="76" t="s">
        <v>334</v>
      </c>
      <c r="L121" s="64" t="s">
        <v>334</v>
      </c>
      <c r="M121" s="76" t="s">
        <v>146</v>
      </c>
    </row>
    <row r="122" spans="1:13" ht="15" customHeight="1">
      <c r="A122" s="75" t="s">
        <v>820</v>
      </c>
      <c r="B122" s="75" t="s">
        <v>821</v>
      </c>
      <c r="C122" s="64" t="s">
        <v>85</v>
      </c>
      <c r="D122" s="64" t="s">
        <v>85</v>
      </c>
      <c r="E122" s="64" t="s">
        <v>85</v>
      </c>
      <c r="F122" s="64" t="s">
        <v>85</v>
      </c>
      <c r="G122" s="76" t="s">
        <v>85</v>
      </c>
      <c r="H122" s="76" t="s">
        <v>85</v>
      </c>
      <c r="I122" s="76" t="s">
        <v>85</v>
      </c>
      <c r="J122" s="76" t="s">
        <v>85</v>
      </c>
      <c r="K122" s="76" t="s">
        <v>85</v>
      </c>
      <c r="L122" s="64" t="s">
        <v>85</v>
      </c>
      <c r="M122" s="76" t="s">
        <v>85</v>
      </c>
    </row>
    <row r="123" spans="1:13" ht="15" customHeight="1">
      <c r="A123" s="75" t="s">
        <v>822</v>
      </c>
      <c r="B123" s="75" t="s">
        <v>823</v>
      </c>
      <c r="C123" s="64" t="s">
        <v>145</v>
      </c>
      <c r="D123" s="64" t="s">
        <v>145</v>
      </c>
      <c r="E123" s="64" t="s">
        <v>145</v>
      </c>
      <c r="F123" s="64" t="s">
        <v>145</v>
      </c>
      <c r="G123" s="76" t="s">
        <v>145</v>
      </c>
      <c r="H123" s="76" t="s">
        <v>145</v>
      </c>
      <c r="I123" s="76" t="s">
        <v>145</v>
      </c>
      <c r="J123" s="76" t="s">
        <v>145</v>
      </c>
      <c r="K123" s="76" t="s">
        <v>145</v>
      </c>
      <c r="L123" s="64" t="s">
        <v>145</v>
      </c>
      <c r="M123" s="76" t="s">
        <v>145</v>
      </c>
    </row>
    <row r="124" spans="1:13" ht="15" customHeight="1">
      <c r="A124" s="75" t="s">
        <v>824</v>
      </c>
      <c r="B124" s="75" t="s">
        <v>825</v>
      </c>
      <c r="C124" s="64" t="s">
        <v>162</v>
      </c>
      <c r="D124" s="64" t="s">
        <v>162</v>
      </c>
      <c r="E124" s="64" t="s">
        <v>162</v>
      </c>
      <c r="F124" s="64" t="s">
        <v>162</v>
      </c>
      <c r="G124" s="64" t="s">
        <v>163</v>
      </c>
      <c r="H124" s="80" t="s">
        <v>163</v>
      </c>
      <c r="I124" s="80" t="s">
        <v>163</v>
      </c>
      <c r="J124" s="80" t="s">
        <v>162</v>
      </c>
      <c r="K124" s="80" t="s">
        <v>162</v>
      </c>
      <c r="L124" s="64" t="s">
        <v>162</v>
      </c>
      <c r="M124" s="80" t="s">
        <v>163</v>
      </c>
    </row>
    <row r="125" spans="1:13" ht="15" customHeight="1">
      <c r="A125" s="75" t="s">
        <v>826</v>
      </c>
      <c r="B125" s="75" t="s">
        <v>827</v>
      </c>
      <c r="C125" s="64" t="s">
        <v>334</v>
      </c>
      <c r="D125" s="64" t="s">
        <v>334</v>
      </c>
      <c r="E125" s="64" t="s">
        <v>334</v>
      </c>
      <c r="F125" s="64" t="s">
        <v>334</v>
      </c>
      <c r="G125" s="76" t="s">
        <v>146</v>
      </c>
      <c r="H125" s="76" t="s">
        <v>146</v>
      </c>
      <c r="I125" s="76" t="s">
        <v>146</v>
      </c>
      <c r="J125" s="76" t="s">
        <v>334</v>
      </c>
      <c r="K125" s="76" t="s">
        <v>334</v>
      </c>
      <c r="L125" s="64" t="s">
        <v>334</v>
      </c>
      <c r="M125" s="76" t="s">
        <v>146</v>
      </c>
    </row>
    <row r="126" spans="1:13" ht="15" customHeight="1">
      <c r="A126" s="75" t="s">
        <v>828</v>
      </c>
      <c r="B126" s="75" t="s">
        <v>829</v>
      </c>
      <c r="C126" s="64" t="s">
        <v>85</v>
      </c>
      <c r="D126" s="64" t="s">
        <v>85</v>
      </c>
      <c r="E126" s="64" t="s">
        <v>85</v>
      </c>
      <c r="F126" s="64" t="s">
        <v>85</v>
      </c>
      <c r="G126" s="76" t="s">
        <v>85</v>
      </c>
      <c r="H126" s="76" t="s">
        <v>85</v>
      </c>
      <c r="I126" s="76" t="s">
        <v>85</v>
      </c>
      <c r="J126" s="76" t="s">
        <v>85</v>
      </c>
      <c r="K126" s="76" t="s">
        <v>85</v>
      </c>
      <c r="L126" s="64" t="s">
        <v>85</v>
      </c>
      <c r="M126" s="76" t="s">
        <v>85</v>
      </c>
    </row>
    <row r="127" spans="1:13" ht="15" customHeight="1">
      <c r="A127" s="75" t="s">
        <v>830</v>
      </c>
      <c r="B127" s="75" t="s">
        <v>831</v>
      </c>
      <c r="C127" s="64" t="s">
        <v>162</v>
      </c>
      <c r="D127" s="64" t="s">
        <v>162</v>
      </c>
      <c r="E127" s="64" t="s">
        <v>162</v>
      </c>
      <c r="F127" s="64" t="s">
        <v>162</v>
      </c>
      <c r="G127" s="76" t="s">
        <v>466</v>
      </c>
      <c r="H127" s="76" t="s">
        <v>466</v>
      </c>
      <c r="I127" s="76" t="s">
        <v>466</v>
      </c>
      <c r="J127" s="76" t="s">
        <v>162</v>
      </c>
      <c r="K127" s="76" t="s">
        <v>162</v>
      </c>
      <c r="L127" s="64" t="s">
        <v>162</v>
      </c>
      <c r="M127" s="76" t="s">
        <v>466</v>
      </c>
    </row>
    <row r="128" spans="1:13" ht="15" customHeight="1">
      <c r="A128" s="75" t="s">
        <v>832</v>
      </c>
      <c r="B128" s="75" t="s">
        <v>833</v>
      </c>
      <c r="C128" s="64" t="s">
        <v>111</v>
      </c>
      <c r="D128" s="64" t="s">
        <v>111</v>
      </c>
      <c r="E128" s="64" t="s">
        <v>111</v>
      </c>
      <c r="F128" s="64" t="s">
        <v>111</v>
      </c>
      <c r="G128" s="76" t="s">
        <v>111</v>
      </c>
      <c r="H128" s="76" t="s">
        <v>111</v>
      </c>
      <c r="I128" s="76" t="s">
        <v>111</v>
      </c>
      <c r="J128" s="76" t="s">
        <v>111</v>
      </c>
      <c r="K128" s="76" t="s">
        <v>111</v>
      </c>
      <c r="L128" s="64" t="s">
        <v>111</v>
      </c>
      <c r="M128" s="76" t="s">
        <v>111</v>
      </c>
    </row>
    <row r="129" spans="1:13" ht="15" customHeight="1">
      <c r="A129" s="75" t="s">
        <v>834</v>
      </c>
      <c r="B129" s="75" t="s">
        <v>835</v>
      </c>
      <c r="C129" s="64" t="s">
        <v>334</v>
      </c>
      <c r="D129" s="64" t="s">
        <v>334</v>
      </c>
      <c r="E129" s="64" t="s">
        <v>334</v>
      </c>
      <c r="F129" s="64" t="s">
        <v>334</v>
      </c>
      <c r="G129" s="76" t="s">
        <v>146</v>
      </c>
      <c r="H129" s="76" t="s">
        <v>146</v>
      </c>
      <c r="I129" s="76" t="s">
        <v>146</v>
      </c>
      <c r="J129" s="76" t="s">
        <v>334</v>
      </c>
      <c r="K129" s="76" t="s">
        <v>334</v>
      </c>
      <c r="L129" s="64" t="s">
        <v>334</v>
      </c>
      <c r="M129" s="76" t="s">
        <v>146</v>
      </c>
    </row>
    <row r="130" spans="1:13" ht="15" customHeight="1">
      <c r="A130" s="75" t="s">
        <v>836</v>
      </c>
      <c r="B130" s="75" t="s">
        <v>837</v>
      </c>
      <c r="C130" s="64" t="s">
        <v>145</v>
      </c>
      <c r="D130" s="64" t="s">
        <v>145</v>
      </c>
      <c r="E130" s="64" t="s">
        <v>145</v>
      </c>
      <c r="F130" s="64" t="s">
        <v>145</v>
      </c>
      <c r="G130" s="76" t="s">
        <v>145</v>
      </c>
      <c r="H130" s="76" t="s">
        <v>145</v>
      </c>
      <c r="I130" s="76" t="s">
        <v>145</v>
      </c>
      <c r="J130" s="76" t="s">
        <v>145</v>
      </c>
      <c r="K130" s="76" t="s">
        <v>145</v>
      </c>
      <c r="L130" s="64" t="s">
        <v>145</v>
      </c>
      <c r="M130" s="76" t="s">
        <v>145</v>
      </c>
    </row>
    <row r="131" spans="1:13" ht="15" customHeight="1">
      <c r="A131" s="75" t="s">
        <v>838</v>
      </c>
      <c r="B131" s="75" t="s">
        <v>839</v>
      </c>
      <c r="C131" s="64" t="s">
        <v>145</v>
      </c>
      <c r="D131" s="64" t="s">
        <v>145</v>
      </c>
      <c r="E131" s="64" t="s">
        <v>145</v>
      </c>
      <c r="F131" s="64" t="s">
        <v>145</v>
      </c>
      <c r="G131" s="76" t="s">
        <v>145</v>
      </c>
      <c r="H131" s="76" t="s">
        <v>145</v>
      </c>
      <c r="I131" s="76" t="s">
        <v>145</v>
      </c>
      <c r="J131" s="76" t="s">
        <v>145</v>
      </c>
      <c r="K131" s="76" t="s">
        <v>145</v>
      </c>
      <c r="L131" s="64" t="s">
        <v>145</v>
      </c>
      <c r="M131" s="76" t="s">
        <v>145</v>
      </c>
    </row>
    <row r="132" spans="1:13" ht="15" customHeight="1">
      <c r="A132" s="75" t="s">
        <v>840</v>
      </c>
      <c r="B132" s="75" t="s">
        <v>841</v>
      </c>
      <c r="C132" s="64" t="s">
        <v>145</v>
      </c>
      <c r="D132" s="64" t="s">
        <v>145</v>
      </c>
      <c r="E132" s="64" t="s">
        <v>145</v>
      </c>
      <c r="F132" s="64" t="s">
        <v>145</v>
      </c>
      <c r="G132" s="76" t="s">
        <v>146</v>
      </c>
      <c r="H132" s="76" t="s">
        <v>146</v>
      </c>
      <c r="I132" s="76" t="s">
        <v>146</v>
      </c>
      <c r="J132" s="76" t="s">
        <v>145</v>
      </c>
      <c r="K132" s="76" t="s">
        <v>145</v>
      </c>
      <c r="L132" s="64" t="s">
        <v>145</v>
      </c>
      <c r="M132" s="76" t="s">
        <v>146</v>
      </c>
    </row>
    <row r="133" spans="1:13" ht="15" customHeight="1">
      <c r="A133" s="75" t="s">
        <v>842</v>
      </c>
      <c r="B133" s="75" t="s">
        <v>843</v>
      </c>
      <c r="C133" s="64" t="s">
        <v>111</v>
      </c>
      <c r="D133" s="64" t="s">
        <v>111</v>
      </c>
      <c r="E133" s="64" t="s">
        <v>111</v>
      </c>
      <c r="F133" s="64" t="s">
        <v>111</v>
      </c>
      <c r="G133" s="76" t="s">
        <v>111</v>
      </c>
      <c r="H133" s="76" t="s">
        <v>111</v>
      </c>
      <c r="I133" s="76" t="s">
        <v>111</v>
      </c>
      <c r="J133" s="76" t="s">
        <v>111</v>
      </c>
      <c r="K133" s="76" t="s">
        <v>111</v>
      </c>
      <c r="L133" s="64" t="s">
        <v>111</v>
      </c>
      <c r="M133" s="76" t="s">
        <v>111</v>
      </c>
    </row>
    <row r="134" spans="1:13" ht="15" customHeight="1">
      <c r="A134" s="75" t="s">
        <v>844</v>
      </c>
      <c r="B134" s="75" t="s">
        <v>845</v>
      </c>
      <c r="C134" s="64" t="s">
        <v>111</v>
      </c>
      <c r="D134" s="64" t="s">
        <v>111</v>
      </c>
      <c r="E134" s="64" t="s">
        <v>111</v>
      </c>
      <c r="F134" s="64" t="s">
        <v>111</v>
      </c>
      <c r="G134" s="76" t="s">
        <v>111</v>
      </c>
      <c r="H134" s="76" t="s">
        <v>111</v>
      </c>
      <c r="I134" s="76" t="s">
        <v>111</v>
      </c>
      <c r="J134" s="76" t="s">
        <v>111</v>
      </c>
      <c r="K134" s="76" t="s">
        <v>111</v>
      </c>
      <c r="L134" s="64" t="s">
        <v>111</v>
      </c>
      <c r="M134" s="76" t="s">
        <v>111</v>
      </c>
    </row>
    <row r="135" spans="1:13" ht="15" customHeight="1">
      <c r="A135" s="75" t="s">
        <v>846</v>
      </c>
      <c r="B135" s="75" t="s">
        <v>847</v>
      </c>
      <c r="C135" s="64" t="s">
        <v>111</v>
      </c>
      <c r="D135" s="64" t="s">
        <v>111</v>
      </c>
      <c r="E135" s="64" t="s">
        <v>111</v>
      </c>
      <c r="F135" s="64" t="s">
        <v>111</v>
      </c>
      <c r="G135" s="76" t="s">
        <v>111</v>
      </c>
      <c r="H135" s="76" t="s">
        <v>111</v>
      </c>
      <c r="I135" s="76" t="s">
        <v>111</v>
      </c>
      <c r="J135" s="76" t="s">
        <v>111</v>
      </c>
      <c r="K135" s="76" t="s">
        <v>111</v>
      </c>
      <c r="L135" s="64" t="s">
        <v>111</v>
      </c>
      <c r="M135" s="76" t="s">
        <v>111</v>
      </c>
    </row>
    <row r="136" spans="1:13" ht="15" customHeight="1">
      <c r="A136" s="75" t="s">
        <v>848</v>
      </c>
      <c r="B136" s="75" t="s">
        <v>849</v>
      </c>
      <c r="C136" s="64" t="s">
        <v>145</v>
      </c>
      <c r="D136" s="64" t="s">
        <v>145</v>
      </c>
      <c r="E136" s="64" t="s">
        <v>145</v>
      </c>
      <c r="F136" s="64" t="s">
        <v>145</v>
      </c>
      <c r="G136" s="76" t="s">
        <v>145</v>
      </c>
      <c r="H136" s="76" t="s">
        <v>145</v>
      </c>
      <c r="I136" s="76" t="s">
        <v>145</v>
      </c>
      <c r="J136" s="76" t="s">
        <v>145</v>
      </c>
      <c r="K136" s="76" t="s">
        <v>145</v>
      </c>
      <c r="L136" s="64" t="s">
        <v>145</v>
      </c>
      <c r="M136" s="76" t="s">
        <v>145</v>
      </c>
    </row>
    <row r="137" spans="1:13" ht="15" customHeight="1">
      <c r="A137" s="75" t="s">
        <v>850</v>
      </c>
      <c r="B137" s="75" t="s">
        <v>360</v>
      </c>
      <c r="C137" s="64" t="s">
        <v>145</v>
      </c>
      <c r="D137" s="64" t="s">
        <v>145</v>
      </c>
      <c r="E137" s="64" t="s">
        <v>145</v>
      </c>
      <c r="F137" s="64" t="s">
        <v>145</v>
      </c>
      <c r="G137" s="76" t="s">
        <v>145</v>
      </c>
      <c r="H137" s="76" t="s">
        <v>145</v>
      </c>
      <c r="I137" s="76" t="s">
        <v>145</v>
      </c>
      <c r="J137" s="76" t="s">
        <v>145</v>
      </c>
      <c r="K137" s="76" t="s">
        <v>145</v>
      </c>
      <c r="L137" s="64" t="s">
        <v>145</v>
      </c>
      <c r="M137" s="76" t="s">
        <v>145</v>
      </c>
    </row>
    <row r="138" spans="1:13" ht="15" customHeight="1">
      <c r="A138" s="75" t="s">
        <v>851</v>
      </c>
      <c r="B138" s="75" t="s">
        <v>852</v>
      </c>
      <c r="C138" s="64" t="s">
        <v>162</v>
      </c>
      <c r="D138" s="64" t="s">
        <v>162</v>
      </c>
      <c r="E138" s="64" t="s">
        <v>162</v>
      </c>
      <c r="F138" s="64" t="s">
        <v>162</v>
      </c>
      <c r="G138" s="76" t="s">
        <v>466</v>
      </c>
      <c r="H138" s="76" t="s">
        <v>466</v>
      </c>
      <c r="I138" s="76" t="s">
        <v>466</v>
      </c>
      <c r="J138" s="76" t="s">
        <v>162</v>
      </c>
      <c r="K138" s="76" t="s">
        <v>162</v>
      </c>
      <c r="L138" s="64" t="s">
        <v>162</v>
      </c>
      <c r="M138" s="76" t="s">
        <v>466</v>
      </c>
    </row>
    <row r="139" spans="1:13" ht="15" customHeight="1">
      <c r="A139" s="75" t="s">
        <v>853</v>
      </c>
      <c r="B139" s="75" t="s">
        <v>854</v>
      </c>
      <c r="C139" s="64" t="s">
        <v>162</v>
      </c>
      <c r="D139" s="64" t="s">
        <v>162</v>
      </c>
      <c r="E139" s="64" t="s">
        <v>162</v>
      </c>
      <c r="F139" s="64" t="s">
        <v>162</v>
      </c>
      <c r="G139" s="76" t="s">
        <v>342</v>
      </c>
      <c r="H139" s="76" t="s">
        <v>342</v>
      </c>
      <c r="I139" s="76" t="s">
        <v>342</v>
      </c>
      <c r="J139" s="76" t="s">
        <v>162</v>
      </c>
      <c r="K139" s="76" t="s">
        <v>162</v>
      </c>
      <c r="L139" s="64" t="s">
        <v>162</v>
      </c>
      <c r="M139" s="76" t="s">
        <v>342</v>
      </c>
    </row>
    <row r="140" spans="1:13" ht="15" customHeight="1">
      <c r="A140" s="75" t="s">
        <v>855</v>
      </c>
      <c r="B140" s="75" t="s">
        <v>856</v>
      </c>
      <c r="C140" s="64" t="s">
        <v>145</v>
      </c>
      <c r="D140" s="64" t="s">
        <v>145</v>
      </c>
      <c r="E140" s="64" t="s">
        <v>145</v>
      </c>
      <c r="F140" s="64" t="s">
        <v>145</v>
      </c>
      <c r="G140" s="76" t="s">
        <v>145</v>
      </c>
      <c r="H140" s="76" t="s">
        <v>145</v>
      </c>
      <c r="I140" s="76" t="s">
        <v>145</v>
      </c>
      <c r="J140" s="76" t="s">
        <v>145</v>
      </c>
      <c r="K140" s="76" t="s">
        <v>145</v>
      </c>
      <c r="L140" s="64" t="s">
        <v>145</v>
      </c>
      <c r="M140" s="76" t="s">
        <v>145</v>
      </c>
    </row>
    <row r="141" spans="1:13" ht="15" customHeight="1">
      <c r="A141" s="75" t="s">
        <v>857</v>
      </c>
      <c r="B141" s="75" t="s">
        <v>858</v>
      </c>
      <c r="C141" s="64" t="s">
        <v>111</v>
      </c>
      <c r="D141" s="64" t="s">
        <v>111</v>
      </c>
      <c r="E141" s="64" t="s">
        <v>111</v>
      </c>
      <c r="F141" s="64" t="s">
        <v>111</v>
      </c>
      <c r="G141" s="76" t="s">
        <v>111</v>
      </c>
      <c r="H141" s="76" t="s">
        <v>111</v>
      </c>
      <c r="I141" s="76" t="s">
        <v>111</v>
      </c>
      <c r="J141" s="76" t="s">
        <v>111</v>
      </c>
      <c r="K141" s="76" t="s">
        <v>111</v>
      </c>
      <c r="L141" s="64" t="s">
        <v>111</v>
      </c>
      <c r="M141" s="76" t="s">
        <v>111</v>
      </c>
    </row>
    <row r="142" spans="1:13" ht="15" customHeight="1">
      <c r="A142" s="75" t="s">
        <v>859</v>
      </c>
      <c r="B142" s="75" t="s">
        <v>860</v>
      </c>
      <c r="C142" s="64" t="s">
        <v>162</v>
      </c>
      <c r="D142" s="64" t="s">
        <v>162</v>
      </c>
      <c r="E142" s="64" t="s">
        <v>162</v>
      </c>
      <c r="F142" s="64" t="s">
        <v>162</v>
      </c>
      <c r="G142" s="64" t="s">
        <v>163</v>
      </c>
      <c r="H142" s="80" t="s">
        <v>163</v>
      </c>
      <c r="I142" s="80" t="s">
        <v>163</v>
      </c>
      <c r="J142" s="80" t="s">
        <v>162</v>
      </c>
      <c r="K142" s="80" t="s">
        <v>162</v>
      </c>
      <c r="L142" s="64" t="s">
        <v>162</v>
      </c>
      <c r="M142" s="80" t="s">
        <v>163</v>
      </c>
    </row>
    <row r="143" spans="1:13" ht="15" customHeight="1">
      <c r="A143" s="75" t="s">
        <v>861</v>
      </c>
      <c r="B143" s="75" t="s">
        <v>862</v>
      </c>
      <c r="C143" s="64" t="s">
        <v>209</v>
      </c>
      <c r="D143" s="64" t="s">
        <v>209</v>
      </c>
      <c r="E143" s="64" t="s">
        <v>209</v>
      </c>
      <c r="F143" s="64" t="s">
        <v>209</v>
      </c>
      <c r="G143" s="76" t="s">
        <v>209</v>
      </c>
      <c r="H143" s="76" t="s">
        <v>209</v>
      </c>
      <c r="I143" s="76" t="s">
        <v>209</v>
      </c>
      <c r="J143" s="76" t="s">
        <v>209</v>
      </c>
      <c r="K143" s="76" t="s">
        <v>209</v>
      </c>
      <c r="L143" s="64" t="s">
        <v>209</v>
      </c>
      <c r="M143" s="76" t="s">
        <v>209</v>
      </c>
    </row>
    <row r="144" spans="1:13" ht="15" customHeight="1">
      <c r="A144" s="75" t="s">
        <v>863</v>
      </c>
      <c r="B144" s="75" t="s">
        <v>864</v>
      </c>
      <c r="C144" s="64" t="s">
        <v>145</v>
      </c>
      <c r="D144" s="64" t="s">
        <v>145</v>
      </c>
      <c r="E144" s="64" t="s">
        <v>145</v>
      </c>
      <c r="F144" s="64" t="s">
        <v>145</v>
      </c>
      <c r="G144" s="76" t="s">
        <v>145</v>
      </c>
      <c r="H144" s="76" t="s">
        <v>145</v>
      </c>
      <c r="I144" s="76" t="s">
        <v>145</v>
      </c>
      <c r="J144" s="76" t="s">
        <v>145</v>
      </c>
      <c r="K144" s="76" t="s">
        <v>145</v>
      </c>
      <c r="L144" s="64" t="s">
        <v>145</v>
      </c>
      <c r="M144" s="76" t="s">
        <v>145</v>
      </c>
    </row>
    <row r="145" spans="1:13" ht="15" customHeight="1">
      <c r="A145" s="75" t="s">
        <v>865</v>
      </c>
      <c r="B145" s="75" t="s">
        <v>866</v>
      </c>
      <c r="C145" s="64" t="s">
        <v>145</v>
      </c>
      <c r="D145" s="64" t="s">
        <v>145</v>
      </c>
      <c r="E145" s="64" t="s">
        <v>145</v>
      </c>
      <c r="F145" s="64" t="s">
        <v>145</v>
      </c>
      <c r="G145" s="76" t="s">
        <v>145</v>
      </c>
      <c r="H145" s="76" t="s">
        <v>145</v>
      </c>
      <c r="I145" s="76" t="s">
        <v>145</v>
      </c>
      <c r="J145" s="76" t="s">
        <v>145</v>
      </c>
      <c r="K145" s="76" t="s">
        <v>145</v>
      </c>
      <c r="L145" s="64" t="s">
        <v>145</v>
      </c>
      <c r="M145" s="76" t="s">
        <v>145</v>
      </c>
    </row>
    <row r="146" spans="1:13" ht="15" customHeight="1">
      <c r="A146" s="75" t="s">
        <v>867</v>
      </c>
      <c r="B146" s="75" t="s">
        <v>868</v>
      </c>
      <c r="C146" s="64" t="s">
        <v>145</v>
      </c>
      <c r="D146" s="64" t="s">
        <v>145</v>
      </c>
      <c r="E146" s="64" t="s">
        <v>145</v>
      </c>
      <c r="F146" s="64" t="s">
        <v>145</v>
      </c>
      <c r="G146" s="76" t="s">
        <v>145</v>
      </c>
      <c r="H146" s="76" t="s">
        <v>145</v>
      </c>
      <c r="I146" s="76" t="s">
        <v>145</v>
      </c>
      <c r="J146" s="76" t="s">
        <v>145</v>
      </c>
      <c r="K146" s="76" t="s">
        <v>145</v>
      </c>
      <c r="L146" s="64" t="s">
        <v>145</v>
      </c>
      <c r="M146" s="76" t="s">
        <v>145</v>
      </c>
    </row>
    <row r="147" spans="1:13" ht="15" customHeight="1">
      <c r="A147" s="75" t="s">
        <v>438</v>
      </c>
      <c r="B147" s="75" t="s">
        <v>869</v>
      </c>
      <c r="C147" s="64" t="s">
        <v>393</v>
      </c>
      <c r="D147" s="64" t="s">
        <v>393</v>
      </c>
      <c r="E147" s="64" t="s">
        <v>209</v>
      </c>
      <c r="F147" s="64" t="s">
        <v>209</v>
      </c>
      <c r="G147" s="76" t="s">
        <v>209</v>
      </c>
      <c r="H147" s="76" t="s">
        <v>209</v>
      </c>
      <c r="I147" s="76" t="s">
        <v>209</v>
      </c>
      <c r="J147" s="76" t="s">
        <v>393</v>
      </c>
      <c r="K147" s="76" t="s">
        <v>209</v>
      </c>
      <c r="L147" s="64" t="s">
        <v>209</v>
      </c>
      <c r="M147" s="76" t="s">
        <v>209</v>
      </c>
    </row>
    <row r="148" spans="1:13" ht="15" customHeight="1">
      <c r="A148" s="75" t="s">
        <v>870</v>
      </c>
      <c r="B148" s="75" t="s">
        <v>871</v>
      </c>
      <c r="C148" s="64" t="s">
        <v>162</v>
      </c>
      <c r="D148" s="64" t="s">
        <v>162</v>
      </c>
      <c r="E148" s="64" t="s">
        <v>162</v>
      </c>
      <c r="F148" s="64" t="s">
        <v>162</v>
      </c>
      <c r="G148" s="64" t="s">
        <v>163</v>
      </c>
      <c r="H148" s="80" t="s">
        <v>163</v>
      </c>
      <c r="I148" s="80" t="s">
        <v>163</v>
      </c>
      <c r="J148" s="80" t="s">
        <v>162</v>
      </c>
      <c r="K148" s="80" t="s">
        <v>162</v>
      </c>
      <c r="L148" s="64" t="s">
        <v>162</v>
      </c>
      <c r="M148" s="80" t="s">
        <v>163</v>
      </c>
    </row>
    <row r="149" spans="1:13" ht="15" customHeight="1">
      <c r="A149" s="75" t="s">
        <v>872</v>
      </c>
      <c r="B149" s="75" t="s">
        <v>873</v>
      </c>
      <c r="C149" s="64" t="s">
        <v>85</v>
      </c>
      <c r="D149" s="64" t="s">
        <v>85</v>
      </c>
      <c r="E149" s="64" t="s">
        <v>85</v>
      </c>
      <c r="F149" s="64" t="s">
        <v>85</v>
      </c>
      <c r="G149" s="76" t="s">
        <v>85</v>
      </c>
      <c r="H149" s="76" t="s">
        <v>85</v>
      </c>
      <c r="I149" s="76" t="s">
        <v>85</v>
      </c>
      <c r="J149" s="76" t="s">
        <v>85</v>
      </c>
      <c r="K149" s="76" t="s">
        <v>85</v>
      </c>
      <c r="L149" s="64" t="s">
        <v>85</v>
      </c>
      <c r="M149" s="76" t="s">
        <v>85</v>
      </c>
    </row>
    <row r="150" spans="1:13" ht="15" customHeight="1">
      <c r="A150" s="75" t="s">
        <v>874</v>
      </c>
      <c r="B150" s="75" t="s">
        <v>875</v>
      </c>
      <c r="C150" s="64" t="s">
        <v>111</v>
      </c>
      <c r="D150" s="64" t="s">
        <v>111</v>
      </c>
      <c r="E150" s="64" t="s">
        <v>111</v>
      </c>
      <c r="F150" s="64" t="s">
        <v>111</v>
      </c>
      <c r="G150" s="76" t="s">
        <v>111</v>
      </c>
      <c r="H150" s="76" t="s">
        <v>111</v>
      </c>
      <c r="I150" s="76" t="s">
        <v>111</v>
      </c>
      <c r="J150" s="76" t="s">
        <v>111</v>
      </c>
      <c r="K150" s="76" t="s">
        <v>111</v>
      </c>
      <c r="L150" s="64" t="s">
        <v>111</v>
      </c>
      <c r="M150" s="76" t="s">
        <v>111</v>
      </c>
    </row>
    <row r="151" spans="1:13" ht="15" customHeight="1">
      <c r="A151" s="75" t="s">
        <v>876</v>
      </c>
      <c r="B151" s="75" t="s">
        <v>877</v>
      </c>
      <c r="C151" s="64" t="s">
        <v>162</v>
      </c>
      <c r="D151" s="64" t="s">
        <v>162</v>
      </c>
      <c r="E151" s="64" t="s">
        <v>162</v>
      </c>
      <c r="F151" s="64" t="s">
        <v>162</v>
      </c>
      <c r="G151" s="76" t="s">
        <v>547</v>
      </c>
      <c r="H151" s="76" t="s">
        <v>547</v>
      </c>
      <c r="I151" s="76" t="s">
        <v>547</v>
      </c>
      <c r="J151" s="76" t="s">
        <v>162</v>
      </c>
      <c r="K151" s="76" t="s">
        <v>162</v>
      </c>
      <c r="L151" s="64" t="s">
        <v>162</v>
      </c>
      <c r="M151" s="76" t="s">
        <v>547</v>
      </c>
    </row>
    <row r="152" spans="1:13" ht="15" customHeight="1">
      <c r="A152" s="75" t="s">
        <v>878</v>
      </c>
      <c r="B152" s="75" t="s">
        <v>146</v>
      </c>
      <c r="C152" s="64" t="s">
        <v>111</v>
      </c>
      <c r="D152" s="64" t="s">
        <v>111</v>
      </c>
      <c r="E152" s="64" t="s">
        <v>111</v>
      </c>
      <c r="F152" s="64" t="s">
        <v>111</v>
      </c>
      <c r="G152" s="76" t="s">
        <v>111</v>
      </c>
      <c r="H152" s="76" t="s">
        <v>111</v>
      </c>
      <c r="I152" s="76" t="s">
        <v>111</v>
      </c>
      <c r="J152" s="76" t="s">
        <v>111</v>
      </c>
      <c r="K152" s="76" t="s">
        <v>111</v>
      </c>
      <c r="L152" s="64" t="s">
        <v>111</v>
      </c>
      <c r="M152" s="76" t="s">
        <v>111</v>
      </c>
    </row>
    <row r="153" spans="1:13" ht="15" customHeight="1">
      <c r="A153" s="75" t="s">
        <v>879</v>
      </c>
      <c r="B153" s="75" t="s">
        <v>880</v>
      </c>
      <c r="C153" s="64" t="s">
        <v>209</v>
      </c>
      <c r="D153" s="64" t="s">
        <v>209</v>
      </c>
      <c r="E153" s="64" t="s">
        <v>209</v>
      </c>
      <c r="F153" s="64" t="s">
        <v>209</v>
      </c>
      <c r="G153" s="76" t="s">
        <v>209</v>
      </c>
      <c r="H153" s="76" t="s">
        <v>209</v>
      </c>
      <c r="I153" s="76" t="s">
        <v>209</v>
      </c>
      <c r="J153" s="76" t="s">
        <v>209</v>
      </c>
      <c r="K153" s="76" t="s">
        <v>209</v>
      </c>
      <c r="L153" s="64" t="s">
        <v>209</v>
      </c>
      <c r="M153" s="76" t="s">
        <v>209</v>
      </c>
    </row>
    <row r="154" spans="1:13" ht="15" customHeight="1">
      <c r="A154" s="75" t="s">
        <v>881</v>
      </c>
      <c r="B154" s="75" t="s">
        <v>882</v>
      </c>
      <c r="C154" s="64" t="s">
        <v>145</v>
      </c>
      <c r="D154" s="64" t="s">
        <v>145</v>
      </c>
      <c r="E154" s="64" t="s">
        <v>145</v>
      </c>
      <c r="F154" s="64" t="s">
        <v>145</v>
      </c>
      <c r="G154" s="76" t="s">
        <v>146</v>
      </c>
      <c r="H154" s="76" t="s">
        <v>146</v>
      </c>
      <c r="I154" s="76" t="s">
        <v>146</v>
      </c>
      <c r="J154" s="76" t="s">
        <v>145</v>
      </c>
      <c r="K154" s="76" t="s">
        <v>145</v>
      </c>
      <c r="L154" s="64" t="s">
        <v>145</v>
      </c>
      <c r="M154" s="76" t="s">
        <v>146</v>
      </c>
    </row>
    <row r="155" spans="1:13" ht="15" customHeight="1">
      <c r="A155" s="75" t="s">
        <v>883</v>
      </c>
      <c r="B155" s="75" t="s">
        <v>884</v>
      </c>
      <c r="C155" s="64" t="s">
        <v>145</v>
      </c>
      <c r="D155" s="64" t="s">
        <v>145</v>
      </c>
      <c r="E155" s="64" t="s">
        <v>145</v>
      </c>
      <c r="F155" s="64" t="s">
        <v>145</v>
      </c>
      <c r="G155" s="76" t="s">
        <v>145</v>
      </c>
      <c r="H155" s="76" t="s">
        <v>145</v>
      </c>
      <c r="I155" s="76" t="s">
        <v>145</v>
      </c>
      <c r="J155" s="76" t="s">
        <v>145</v>
      </c>
      <c r="K155" s="76" t="s">
        <v>145</v>
      </c>
      <c r="L155" s="64" t="s">
        <v>145</v>
      </c>
      <c r="M155" s="76" t="s">
        <v>145</v>
      </c>
    </row>
    <row r="156" spans="1:13" ht="15" customHeight="1">
      <c r="A156" s="75" t="s">
        <v>885</v>
      </c>
      <c r="B156" s="75" t="s">
        <v>886</v>
      </c>
      <c r="C156" s="64" t="s">
        <v>162</v>
      </c>
      <c r="D156" s="64" t="s">
        <v>162</v>
      </c>
      <c r="E156" s="64" t="s">
        <v>162</v>
      </c>
      <c r="F156" s="64" t="s">
        <v>162</v>
      </c>
      <c r="G156" s="76" t="s">
        <v>466</v>
      </c>
      <c r="H156" s="76" t="s">
        <v>466</v>
      </c>
      <c r="I156" s="76" t="s">
        <v>466</v>
      </c>
      <c r="J156" s="76" t="s">
        <v>162</v>
      </c>
      <c r="K156" s="76" t="s">
        <v>162</v>
      </c>
      <c r="L156" s="64" t="s">
        <v>162</v>
      </c>
      <c r="M156" s="76" t="s">
        <v>466</v>
      </c>
    </row>
    <row r="157" spans="1:13" ht="15" customHeight="1">
      <c r="A157" s="75" t="s">
        <v>887</v>
      </c>
      <c r="B157" s="75" t="s">
        <v>393</v>
      </c>
      <c r="C157" s="64" t="s">
        <v>145</v>
      </c>
      <c r="D157" s="64" t="s">
        <v>145</v>
      </c>
      <c r="E157" s="64" t="s">
        <v>145</v>
      </c>
      <c r="F157" s="64" t="s">
        <v>145</v>
      </c>
      <c r="G157" s="76" t="s">
        <v>145</v>
      </c>
      <c r="H157" s="76" t="s">
        <v>145</v>
      </c>
      <c r="I157" s="76" t="s">
        <v>145</v>
      </c>
      <c r="J157" s="76" t="s">
        <v>145</v>
      </c>
      <c r="K157" s="76" t="s">
        <v>145</v>
      </c>
      <c r="L157" s="64" t="s">
        <v>145</v>
      </c>
      <c r="M157" s="76" t="s">
        <v>145</v>
      </c>
    </row>
    <row r="158" spans="1:13" ht="15" customHeight="1">
      <c r="A158" s="75" t="s">
        <v>888</v>
      </c>
      <c r="B158" s="75" t="s">
        <v>889</v>
      </c>
      <c r="C158" s="64" t="s">
        <v>162</v>
      </c>
      <c r="D158" s="64" t="s">
        <v>162</v>
      </c>
      <c r="E158" s="64" t="s">
        <v>162</v>
      </c>
      <c r="F158" s="64" t="s">
        <v>162</v>
      </c>
      <c r="G158" s="64" t="s">
        <v>290</v>
      </c>
      <c r="H158" s="80" t="s">
        <v>290</v>
      </c>
      <c r="I158" s="80" t="s">
        <v>290</v>
      </c>
      <c r="J158" s="80" t="s">
        <v>162</v>
      </c>
      <c r="K158" s="80" t="s">
        <v>162</v>
      </c>
      <c r="L158" s="64" t="s">
        <v>162</v>
      </c>
      <c r="M158" s="80" t="s">
        <v>290</v>
      </c>
    </row>
    <row r="159" spans="1:13" ht="15" customHeight="1">
      <c r="A159" s="75" t="s">
        <v>890</v>
      </c>
      <c r="B159" s="75" t="s">
        <v>891</v>
      </c>
      <c r="C159" s="64" t="s">
        <v>162</v>
      </c>
      <c r="D159" s="64" t="s">
        <v>162</v>
      </c>
      <c r="E159" s="64" t="s">
        <v>162</v>
      </c>
      <c r="F159" s="64" t="s">
        <v>162</v>
      </c>
      <c r="G159" s="76" t="s">
        <v>342</v>
      </c>
      <c r="H159" s="76" t="s">
        <v>342</v>
      </c>
      <c r="I159" s="76" t="s">
        <v>342</v>
      </c>
      <c r="J159" s="76" t="s">
        <v>162</v>
      </c>
      <c r="K159" s="76" t="s">
        <v>162</v>
      </c>
      <c r="L159" s="64" t="s">
        <v>162</v>
      </c>
      <c r="M159" s="76" t="s">
        <v>342</v>
      </c>
    </row>
    <row r="160" spans="1:13" ht="15" customHeight="1">
      <c r="A160" s="75" t="s">
        <v>892</v>
      </c>
      <c r="B160" s="75" t="s">
        <v>893</v>
      </c>
      <c r="C160" s="64" t="s">
        <v>111</v>
      </c>
      <c r="D160" s="64" t="s">
        <v>111</v>
      </c>
      <c r="E160" s="64" t="s">
        <v>111</v>
      </c>
      <c r="F160" s="64" t="s">
        <v>111</v>
      </c>
      <c r="G160" s="76" t="s">
        <v>111</v>
      </c>
      <c r="H160" s="76" t="s">
        <v>111</v>
      </c>
      <c r="I160" s="76" t="s">
        <v>111</v>
      </c>
      <c r="J160" s="76" t="s">
        <v>111</v>
      </c>
      <c r="K160" s="76" t="s">
        <v>111</v>
      </c>
      <c r="L160" s="64" t="s">
        <v>111</v>
      </c>
      <c r="M160" s="76" t="s">
        <v>111</v>
      </c>
    </row>
    <row r="161" spans="1:13" ht="15" customHeight="1">
      <c r="A161" s="75" t="s">
        <v>894</v>
      </c>
      <c r="B161" s="75" t="s">
        <v>895</v>
      </c>
      <c r="C161" s="64" t="s">
        <v>162</v>
      </c>
      <c r="D161" s="64" t="s">
        <v>162</v>
      </c>
      <c r="E161" s="64" t="s">
        <v>162</v>
      </c>
      <c r="F161" s="64" t="s">
        <v>162</v>
      </c>
      <c r="G161" s="76" t="s">
        <v>163</v>
      </c>
      <c r="H161" s="76" t="s">
        <v>163</v>
      </c>
      <c r="I161" s="76" t="s">
        <v>163</v>
      </c>
      <c r="J161" s="76" t="s">
        <v>162</v>
      </c>
      <c r="K161" s="76" t="s">
        <v>162</v>
      </c>
      <c r="L161" s="64" t="s">
        <v>162</v>
      </c>
      <c r="M161" s="76" t="s">
        <v>163</v>
      </c>
    </row>
    <row r="162" spans="1:13" ht="15" customHeight="1">
      <c r="A162" s="75" t="s">
        <v>896</v>
      </c>
      <c r="B162" s="75" t="s">
        <v>897</v>
      </c>
      <c r="C162" s="64" t="s">
        <v>162</v>
      </c>
      <c r="D162" s="64" t="s">
        <v>162</v>
      </c>
      <c r="E162" s="64" t="s">
        <v>162</v>
      </c>
      <c r="F162" s="64" t="s">
        <v>162</v>
      </c>
      <c r="G162" s="64" t="s">
        <v>290</v>
      </c>
      <c r="H162" s="80" t="s">
        <v>290</v>
      </c>
      <c r="I162" s="80" t="s">
        <v>290</v>
      </c>
      <c r="J162" s="80" t="s">
        <v>162</v>
      </c>
      <c r="K162" s="80" t="s">
        <v>162</v>
      </c>
      <c r="L162" s="64" t="s">
        <v>162</v>
      </c>
      <c r="M162" s="80" t="s">
        <v>290</v>
      </c>
    </row>
    <row r="163" spans="1:13" ht="15" customHeight="1">
      <c r="A163" s="75" t="s">
        <v>898</v>
      </c>
      <c r="B163" s="75" t="s">
        <v>899</v>
      </c>
      <c r="C163" s="64" t="s">
        <v>209</v>
      </c>
      <c r="D163" s="64" t="s">
        <v>209</v>
      </c>
      <c r="E163" s="64" t="s">
        <v>209</v>
      </c>
      <c r="F163" s="64" t="s">
        <v>209</v>
      </c>
      <c r="G163" s="76" t="s">
        <v>209</v>
      </c>
      <c r="H163" s="76" t="s">
        <v>209</v>
      </c>
      <c r="I163" s="76" t="s">
        <v>209</v>
      </c>
      <c r="J163" s="76" t="s">
        <v>209</v>
      </c>
      <c r="K163" s="76" t="s">
        <v>209</v>
      </c>
      <c r="L163" s="64" t="s">
        <v>209</v>
      </c>
      <c r="M163" s="76" t="s">
        <v>209</v>
      </c>
    </row>
    <row r="164" spans="1:13" ht="15" customHeight="1">
      <c r="A164" s="75" t="s">
        <v>900</v>
      </c>
      <c r="B164" s="75" t="s">
        <v>492</v>
      </c>
      <c r="C164" s="64" t="s">
        <v>145</v>
      </c>
      <c r="D164" s="64" t="s">
        <v>145</v>
      </c>
      <c r="E164" s="64" t="s">
        <v>145</v>
      </c>
      <c r="F164" s="64" t="s">
        <v>145</v>
      </c>
      <c r="G164" s="76" t="s">
        <v>145</v>
      </c>
      <c r="H164" s="76" t="s">
        <v>145</v>
      </c>
      <c r="I164" s="76" t="s">
        <v>145</v>
      </c>
      <c r="J164" s="76" t="s">
        <v>145</v>
      </c>
      <c r="K164" s="76" t="s">
        <v>145</v>
      </c>
      <c r="L164" s="64" t="s">
        <v>145</v>
      </c>
      <c r="M164" s="76" t="s">
        <v>145</v>
      </c>
    </row>
    <row r="165" spans="1:13" ht="15" customHeight="1">
      <c r="A165" s="75" t="s">
        <v>901</v>
      </c>
      <c r="B165" s="75" t="s">
        <v>902</v>
      </c>
      <c r="C165" s="64" t="s">
        <v>145</v>
      </c>
      <c r="D165" s="64" t="s">
        <v>145</v>
      </c>
      <c r="E165" s="64" t="s">
        <v>145</v>
      </c>
      <c r="F165" s="64" t="s">
        <v>145</v>
      </c>
      <c r="G165" s="76" t="s">
        <v>145</v>
      </c>
      <c r="H165" s="76" t="s">
        <v>145</v>
      </c>
      <c r="I165" s="76" t="s">
        <v>145</v>
      </c>
      <c r="J165" s="76" t="s">
        <v>145</v>
      </c>
      <c r="K165" s="76" t="s">
        <v>145</v>
      </c>
      <c r="L165" s="64" t="s">
        <v>145</v>
      </c>
      <c r="M165" s="76" t="s">
        <v>145</v>
      </c>
    </row>
    <row r="166" spans="1:13" ht="15" customHeight="1">
      <c r="A166" s="75" t="s">
        <v>903</v>
      </c>
      <c r="B166" s="75" t="s">
        <v>904</v>
      </c>
      <c r="C166" s="64" t="s">
        <v>162</v>
      </c>
      <c r="D166" s="64" t="s">
        <v>162</v>
      </c>
      <c r="E166" s="64" t="s">
        <v>162</v>
      </c>
      <c r="F166" s="64" t="s">
        <v>162</v>
      </c>
      <c r="G166" s="76" t="s">
        <v>163</v>
      </c>
      <c r="H166" s="76" t="s">
        <v>163</v>
      </c>
      <c r="I166" s="76" t="s">
        <v>163</v>
      </c>
      <c r="J166" s="76" t="s">
        <v>162</v>
      </c>
      <c r="K166" s="76" t="s">
        <v>162</v>
      </c>
      <c r="L166" s="64" t="s">
        <v>162</v>
      </c>
      <c r="M166" s="76" t="s">
        <v>163</v>
      </c>
    </row>
    <row r="167" spans="1:13" ht="15" customHeight="1">
      <c r="A167" s="75" t="s">
        <v>905</v>
      </c>
      <c r="B167" s="75" t="s">
        <v>906</v>
      </c>
      <c r="C167" s="64" t="s">
        <v>162</v>
      </c>
      <c r="D167" s="64" t="s">
        <v>162</v>
      </c>
      <c r="E167" s="64" t="s">
        <v>162</v>
      </c>
      <c r="F167" s="64" t="s">
        <v>162</v>
      </c>
      <c r="G167" s="76" t="s">
        <v>290</v>
      </c>
      <c r="H167" s="76" t="s">
        <v>290</v>
      </c>
      <c r="I167" s="76" t="s">
        <v>290</v>
      </c>
      <c r="J167" s="76" t="s">
        <v>162</v>
      </c>
      <c r="K167" s="76" t="s">
        <v>162</v>
      </c>
      <c r="L167" s="64" t="s">
        <v>162</v>
      </c>
      <c r="M167" s="76" t="s">
        <v>290</v>
      </c>
    </row>
    <row r="168" spans="1:13" ht="15" customHeight="1">
      <c r="A168" s="75" t="s">
        <v>907</v>
      </c>
      <c r="B168" s="75" t="s">
        <v>908</v>
      </c>
      <c r="C168" s="64" t="s">
        <v>162</v>
      </c>
      <c r="D168" s="64" t="s">
        <v>162</v>
      </c>
      <c r="E168" s="64" t="s">
        <v>162</v>
      </c>
      <c r="F168" s="64" t="s">
        <v>162</v>
      </c>
      <c r="G168" s="76" t="s">
        <v>547</v>
      </c>
      <c r="H168" s="76" t="s">
        <v>547</v>
      </c>
      <c r="I168" s="76" t="s">
        <v>547</v>
      </c>
      <c r="J168" s="76" t="s">
        <v>162</v>
      </c>
      <c r="K168" s="76" t="s">
        <v>162</v>
      </c>
      <c r="L168" s="64" t="s">
        <v>162</v>
      </c>
      <c r="M168" s="76" t="s">
        <v>547</v>
      </c>
    </row>
    <row r="169" spans="1:13" ht="15" customHeight="1">
      <c r="A169" s="75" t="s">
        <v>909</v>
      </c>
      <c r="B169" s="75" t="s">
        <v>910</v>
      </c>
      <c r="C169" s="64" t="s">
        <v>111</v>
      </c>
      <c r="D169" s="64" t="s">
        <v>111</v>
      </c>
      <c r="E169" s="64" t="s">
        <v>111</v>
      </c>
      <c r="F169" s="64" t="s">
        <v>111</v>
      </c>
      <c r="G169" s="76" t="s">
        <v>111</v>
      </c>
      <c r="H169" s="76" t="s">
        <v>111</v>
      </c>
      <c r="I169" s="76" t="s">
        <v>111</v>
      </c>
      <c r="J169" s="76" t="s">
        <v>111</v>
      </c>
      <c r="K169" s="76" t="s">
        <v>111</v>
      </c>
      <c r="L169" s="64" t="s">
        <v>111</v>
      </c>
      <c r="M169" s="76" t="s">
        <v>111</v>
      </c>
    </row>
    <row r="170" spans="1:13" ht="15" customHeight="1">
      <c r="A170" s="75" t="s">
        <v>911</v>
      </c>
      <c r="B170" s="75" t="s">
        <v>912</v>
      </c>
      <c r="C170" s="64" t="s">
        <v>162</v>
      </c>
      <c r="D170" s="64" t="s">
        <v>162</v>
      </c>
      <c r="E170" s="64" t="s">
        <v>162</v>
      </c>
      <c r="F170" s="64" t="s">
        <v>162</v>
      </c>
      <c r="G170" s="76" t="s">
        <v>163</v>
      </c>
      <c r="H170" s="76" t="s">
        <v>163</v>
      </c>
      <c r="I170" s="76" t="s">
        <v>163</v>
      </c>
      <c r="J170" s="76" t="s">
        <v>162</v>
      </c>
      <c r="K170" s="76" t="s">
        <v>162</v>
      </c>
      <c r="L170" s="64" t="s">
        <v>162</v>
      </c>
      <c r="M170" s="76" t="s">
        <v>163</v>
      </c>
    </row>
    <row r="171" spans="1:13" ht="15" customHeight="1">
      <c r="A171" s="75" t="s">
        <v>913</v>
      </c>
      <c r="B171" s="75" t="s">
        <v>914</v>
      </c>
      <c r="C171" s="64" t="s">
        <v>111</v>
      </c>
      <c r="D171" s="64" t="s">
        <v>111</v>
      </c>
      <c r="E171" s="64" t="s">
        <v>111</v>
      </c>
      <c r="F171" s="64" t="s">
        <v>111</v>
      </c>
      <c r="G171" s="76" t="s">
        <v>111</v>
      </c>
      <c r="H171" s="76" t="s">
        <v>111</v>
      </c>
      <c r="I171" s="76" t="s">
        <v>111</v>
      </c>
      <c r="J171" s="76" t="s">
        <v>111</v>
      </c>
      <c r="K171" s="76" t="s">
        <v>111</v>
      </c>
      <c r="L171" s="64" t="s">
        <v>111</v>
      </c>
      <c r="M171" s="76" t="s">
        <v>111</v>
      </c>
    </row>
    <row r="172" spans="1:13" ht="15" customHeight="1">
      <c r="A172" s="75" t="s">
        <v>915</v>
      </c>
      <c r="B172" s="75" t="s">
        <v>916</v>
      </c>
      <c r="C172" s="64" t="s">
        <v>334</v>
      </c>
      <c r="D172" s="64" t="s">
        <v>334</v>
      </c>
      <c r="E172" s="64" t="s">
        <v>334</v>
      </c>
      <c r="F172" s="64" t="s">
        <v>334</v>
      </c>
      <c r="G172" s="76" t="s">
        <v>146</v>
      </c>
      <c r="H172" s="76" t="s">
        <v>146</v>
      </c>
      <c r="I172" s="76" t="s">
        <v>146</v>
      </c>
      <c r="J172" s="76" t="s">
        <v>334</v>
      </c>
      <c r="K172" s="76" t="s">
        <v>334</v>
      </c>
      <c r="L172" s="64" t="s">
        <v>334</v>
      </c>
      <c r="M172" s="76" t="s">
        <v>146</v>
      </c>
    </row>
    <row r="173" spans="1:13" ht="15" customHeight="1">
      <c r="A173" s="75" t="s">
        <v>917</v>
      </c>
      <c r="B173" s="75" t="s">
        <v>918</v>
      </c>
      <c r="C173" s="64" t="s">
        <v>162</v>
      </c>
      <c r="D173" s="64" t="s">
        <v>162</v>
      </c>
      <c r="E173" s="64" t="s">
        <v>162</v>
      </c>
      <c r="F173" s="64" t="s">
        <v>162</v>
      </c>
      <c r="G173" s="76" t="s">
        <v>342</v>
      </c>
      <c r="H173" s="76" t="s">
        <v>342</v>
      </c>
      <c r="I173" s="76" t="s">
        <v>342</v>
      </c>
      <c r="J173" s="76" t="s">
        <v>162</v>
      </c>
      <c r="K173" s="76" t="s">
        <v>162</v>
      </c>
      <c r="L173" s="64" t="s">
        <v>162</v>
      </c>
      <c r="M173" s="76" t="s">
        <v>342</v>
      </c>
    </row>
    <row r="174" spans="1:13" ht="15" customHeight="1">
      <c r="A174" s="75" t="s">
        <v>919</v>
      </c>
      <c r="B174" s="75" t="s">
        <v>920</v>
      </c>
      <c r="C174" s="64" t="s">
        <v>162</v>
      </c>
      <c r="D174" s="64" t="s">
        <v>162</v>
      </c>
      <c r="E174" s="64" t="s">
        <v>162</v>
      </c>
      <c r="F174" s="64" t="s">
        <v>162</v>
      </c>
      <c r="G174" s="64" t="s">
        <v>163</v>
      </c>
      <c r="H174" s="80" t="s">
        <v>163</v>
      </c>
      <c r="I174" s="80" t="s">
        <v>163</v>
      </c>
      <c r="J174" s="80" t="s">
        <v>162</v>
      </c>
      <c r="K174" s="80" t="s">
        <v>162</v>
      </c>
      <c r="L174" s="64" t="s">
        <v>162</v>
      </c>
      <c r="M174" s="80" t="s">
        <v>163</v>
      </c>
    </row>
    <row r="175" spans="1:13" ht="15" customHeight="1">
      <c r="A175" s="75" t="s">
        <v>921</v>
      </c>
      <c r="B175" s="75" t="s">
        <v>597</v>
      </c>
      <c r="C175" s="64" t="s">
        <v>334</v>
      </c>
      <c r="D175" s="64" t="s">
        <v>334</v>
      </c>
      <c r="E175" s="64" t="s">
        <v>334</v>
      </c>
      <c r="F175" s="64" t="s">
        <v>334</v>
      </c>
      <c r="G175" s="76" t="s">
        <v>146</v>
      </c>
      <c r="H175" s="76" t="s">
        <v>146</v>
      </c>
      <c r="I175" s="76" t="s">
        <v>146</v>
      </c>
      <c r="J175" s="76" t="s">
        <v>334</v>
      </c>
      <c r="K175" s="76" t="s">
        <v>334</v>
      </c>
      <c r="L175" s="64" t="s">
        <v>334</v>
      </c>
      <c r="M175" s="76" t="s">
        <v>146</v>
      </c>
    </row>
    <row r="176" spans="1:13" ht="15" customHeight="1">
      <c r="A176" s="75" t="s">
        <v>922</v>
      </c>
      <c r="B176" s="75" t="s">
        <v>923</v>
      </c>
      <c r="C176" s="64" t="s">
        <v>209</v>
      </c>
      <c r="D176" s="64" t="s">
        <v>209</v>
      </c>
      <c r="E176" s="64" t="s">
        <v>209</v>
      </c>
      <c r="F176" s="64" t="s">
        <v>209</v>
      </c>
      <c r="G176" s="76" t="s">
        <v>209</v>
      </c>
      <c r="H176" s="76" t="s">
        <v>209</v>
      </c>
      <c r="I176" s="76" t="s">
        <v>209</v>
      </c>
      <c r="J176" s="76" t="s">
        <v>209</v>
      </c>
      <c r="K176" s="76" t="s">
        <v>209</v>
      </c>
      <c r="L176" s="64" t="s">
        <v>209</v>
      </c>
      <c r="M176" s="76" t="s">
        <v>209</v>
      </c>
    </row>
    <row r="177" spans="1:13" ht="15" customHeight="1">
      <c r="A177" s="75" t="s">
        <v>924</v>
      </c>
      <c r="B177" s="75" t="s">
        <v>925</v>
      </c>
      <c r="C177" s="64" t="s">
        <v>162</v>
      </c>
      <c r="D177" s="64" t="s">
        <v>162</v>
      </c>
      <c r="E177" s="64" t="s">
        <v>162</v>
      </c>
      <c r="F177" s="64" t="s">
        <v>162</v>
      </c>
      <c r="G177" s="64" t="s">
        <v>290</v>
      </c>
      <c r="H177" s="80" t="s">
        <v>290</v>
      </c>
      <c r="I177" s="80" t="s">
        <v>290</v>
      </c>
      <c r="J177" s="80" t="s">
        <v>162</v>
      </c>
      <c r="K177" s="80" t="s">
        <v>162</v>
      </c>
      <c r="L177" s="64" t="s">
        <v>162</v>
      </c>
      <c r="M177" s="80" t="s">
        <v>290</v>
      </c>
    </row>
    <row r="178" spans="1:13" ht="15" customHeight="1">
      <c r="A178" s="75" t="s">
        <v>926</v>
      </c>
      <c r="B178" s="75" t="s">
        <v>927</v>
      </c>
      <c r="C178" s="64" t="s">
        <v>209</v>
      </c>
      <c r="D178" s="64" t="s">
        <v>209</v>
      </c>
      <c r="E178" s="64" t="s">
        <v>209</v>
      </c>
      <c r="F178" s="64" t="s">
        <v>209</v>
      </c>
      <c r="G178" s="76" t="s">
        <v>209</v>
      </c>
      <c r="H178" s="76" t="s">
        <v>209</v>
      </c>
      <c r="I178" s="76" t="s">
        <v>209</v>
      </c>
      <c r="J178" s="76" t="s">
        <v>209</v>
      </c>
      <c r="K178" s="76" t="s">
        <v>209</v>
      </c>
      <c r="L178" s="64" t="s">
        <v>209</v>
      </c>
      <c r="M178" s="76" t="s">
        <v>209</v>
      </c>
    </row>
    <row r="179" spans="1:13" ht="15" customHeight="1">
      <c r="A179" s="75" t="s">
        <v>928</v>
      </c>
      <c r="B179" s="75" t="s">
        <v>573</v>
      </c>
      <c r="C179" s="64" t="s">
        <v>209</v>
      </c>
      <c r="D179" s="64" t="s">
        <v>209</v>
      </c>
      <c r="E179" s="64" t="s">
        <v>209</v>
      </c>
      <c r="F179" s="64" t="s">
        <v>209</v>
      </c>
      <c r="G179" s="76" t="s">
        <v>209</v>
      </c>
      <c r="H179" s="76" t="s">
        <v>209</v>
      </c>
      <c r="I179" s="76" t="s">
        <v>209</v>
      </c>
      <c r="J179" s="76" t="s">
        <v>209</v>
      </c>
      <c r="K179" s="76" t="s">
        <v>209</v>
      </c>
      <c r="L179" s="64" t="s">
        <v>209</v>
      </c>
      <c r="M179" s="76" t="s">
        <v>209</v>
      </c>
    </row>
    <row r="180" spans="1:13" ht="15" customHeight="1">
      <c r="A180" s="75" t="s">
        <v>929</v>
      </c>
      <c r="B180" s="75" t="s">
        <v>930</v>
      </c>
      <c r="C180" s="64" t="s">
        <v>162</v>
      </c>
      <c r="D180" s="64" t="s">
        <v>162</v>
      </c>
      <c r="E180" s="64" t="s">
        <v>162</v>
      </c>
      <c r="F180" s="64" t="s">
        <v>162</v>
      </c>
      <c r="G180" s="76" t="s">
        <v>466</v>
      </c>
      <c r="H180" s="76" t="s">
        <v>466</v>
      </c>
      <c r="I180" s="76" t="s">
        <v>466</v>
      </c>
      <c r="J180" s="76" t="s">
        <v>162</v>
      </c>
      <c r="K180" s="76" t="s">
        <v>162</v>
      </c>
      <c r="L180" s="64" t="s">
        <v>162</v>
      </c>
      <c r="M180" s="76" t="s">
        <v>466</v>
      </c>
    </row>
    <row r="181" spans="1:13" ht="15" customHeight="1">
      <c r="A181" s="75" t="s">
        <v>931</v>
      </c>
      <c r="B181" s="75" t="s">
        <v>591</v>
      </c>
      <c r="C181" s="64" t="s">
        <v>162</v>
      </c>
      <c r="D181" s="64" t="s">
        <v>162</v>
      </c>
      <c r="E181" s="64" t="s">
        <v>162</v>
      </c>
      <c r="F181" s="64" t="s">
        <v>162</v>
      </c>
      <c r="G181" s="76" t="s">
        <v>163</v>
      </c>
      <c r="H181" s="76" t="s">
        <v>163</v>
      </c>
      <c r="I181" s="76" t="s">
        <v>163</v>
      </c>
      <c r="J181" s="76" t="s">
        <v>162</v>
      </c>
      <c r="K181" s="76" t="s">
        <v>162</v>
      </c>
      <c r="L181" s="64" t="s">
        <v>162</v>
      </c>
      <c r="M181" s="76" t="s">
        <v>163</v>
      </c>
    </row>
    <row r="182" spans="1:13" ht="15" customHeight="1">
      <c r="A182" s="75" t="s">
        <v>932</v>
      </c>
      <c r="B182" s="75" t="s">
        <v>585</v>
      </c>
      <c r="C182" s="64" t="s">
        <v>111</v>
      </c>
      <c r="D182" s="64" t="s">
        <v>111</v>
      </c>
      <c r="E182" s="64" t="s">
        <v>111</v>
      </c>
      <c r="F182" s="64" t="s">
        <v>111</v>
      </c>
      <c r="G182" s="76" t="s">
        <v>111</v>
      </c>
      <c r="H182" s="76" t="s">
        <v>111</v>
      </c>
      <c r="I182" s="76" t="s">
        <v>111</v>
      </c>
      <c r="J182" s="76" t="s">
        <v>111</v>
      </c>
      <c r="K182" s="76" t="s">
        <v>111</v>
      </c>
      <c r="L182" s="64" t="s">
        <v>111</v>
      </c>
      <c r="M182" s="76" t="s">
        <v>111</v>
      </c>
    </row>
    <row r="183" spans="1:13" ht="15" customHeight="1">
      <c r="A183" s="75" t="s">
        <v>933</v>
      </c>
      <c r="B183" s="75" t="s">
        <v>934</v>
      </c>
      <c r="C183" s="64" t="s">
        <v>111</v>
      </c>
      <c r="D183" s="64" t="s">
        <v>111</v>
      </c>
      <c r="E183" s="64" t="s">
        <v>111</v>
      </c>
      <c r="F183" s="64" t="s">
        <v>111</v>
      </c>
      <c r="G183" s="76" t="s">
        <v>111</v>
      </c>
      <c r="H183" s="76" t="s">
        <v>111</v>
      </c>
      <c r="I183" s="76" t="s">
        <v>111</v>
      </c>
      <c r="J183" s="76" t="s">
        <v>111</v>
      </c>
      <c r="K183" s="76" t="s">
        <v>111</v>
      </c>
      <c r="L183" s="64" t="s">
        <v>111</v>
      </c>
      <c r="M183" s="76" t="s">
        <v>111</v>
      </c>
    </row>
    <row r="184" spans="1:13" ht="15" customHeight="1">
      <c r="A184" s="75" t="s">
        <v>935</v>
      </c>
      <c r="B184" s="75" t="s">
        <v>936</v>
      </c>
      <c r="C184" s="64" t="s">
        <v>209</v>
      </c>
      <c r="D184" s="64" t="s">
        <v>209</v>
      </c>
      <c r="E184" s="64" t="s">
        <v>209</v>
      </c>
      <c r="F184" s="64" t="s">
        <v>209</v>
      </c>
      <c r="G184" s="76" t="s">
        <v>209</v>
      </c>
      <c r="H184" s="76" t="s">
        <v>209</v>
      </c>
      <c r="I184" s="76" t="s">
        <v>209</v>
      </c>
      <c r="J184" s="76" t="s">
        <v>209</v>
      </c>
      <c r="K184" s="76" t="s">
        <v>209</v>
      </c>
      <c r="L184" s="64" t="s">
        <v>209</v>
      </c>
      <c r="M184" s="76" t="s">
        <v>209</v>
      </c>
    </row>
    <row r="185" spans="1:13" ht="15" customHeight="1">
      <c r="A185" s="75" t="s">
        <v>937</v>
      </c>
      <c r="B185" s="75" t="s">
        <v>938</v>
      </c>
      <c r="C185" s="64" t="s">
        <v>334</v>
      </c>
      <c r="D185" s="64" t="s">
        <v>334</v>
      </c>
      <c r="E185" s="64" t="s">
        <v>334</v>
      </c>
      <c r="F185" s="64" t="s">
        <v>334</v>
      </c>
      <c r="G185" s="76" t="s">
        <v>146</v>
      </c>
      <c r="H185" s="76" t="s">
        <v>146</v>
      </c>
      <c r="I185" s="76" t="s">
        <v>146</v>
      </c>
      <c r="J185" s="76" t="s">
        <v>334</v>
      </c>
      <c r="K185" s="76" t="s">
        <v>334</v>
      </c>
      <c r="L185" s="64" t="s">
        <v>334</v>
      </c>
      <c r="M185" s="76" t="s">
        <v>146</v>
      </c>
    </row>
    <row r="186" spans="1:13" ht="15" customHeight="1">
      <c r="A186" s="75" t="s">
        <v>939</v>
      </c>
      <c r="B186" s="75" t="s">
        <v>940</v>
      </c>
      <c r="C186" s="64" t="s">
        <v>145</v>
      </c>
      <c r="D186" s="64" t="s">
        <v>145</v>
      </c>
      <c r="E186" s="64" t="s">
        <v>145</v>
      </c>
      <c r="F186" s="64" t="s">
        <v>145</v>
      </c>
      <c r="G186" s="76" t="s">
        <v>145</v>
      </c>
      <c r="H186" s="76" t="s">
        <v>145</v>
      </c>
      <c r="I186" s="76" t="s">
        <v>145</v>
      </c>
      <c r="J186" s="76" t="s">
        <v>145</v>
      </c>
      <c r="K186" s="76" t="s">
        <v>145</v>
      </c>
      <c r="L186" s="64" t="s">
        <v>145</v>
      </c>
      <c r="M186" s="76" t="s">
        <v>145</v>
      </c>
    </row>
    <row r="187" spans="1:13" ht="15" customHeight="1">
      <c r="A187" s="75" t="s">
        <v>941</v>
      </c>
      <c r="B187" s="75" t="s">
        <v>942</v>
      </c>
      <c r="C187" s="64" t="s">
        <v>111</v>
      </c>
      <c r="D187" s="64" t="s">
        <v>111</v>
      </c>
      <c r="E187" s="64" t="s">
        <v>111</v>
      </c>
      <c r="F187" s="64" t="s">
        <v>111</v>
      </c>
      <c r="G187" s="76" t="s">
        <v>111</v>
      </c>
      <c r="H187" s="76" t="s">
        <v>111</v>
      </c>
      <c r="I187" s="76" t="s">
        <v>111</v>
      </c>
      <c r="J187" s="76" t="s">
        <v>111</v>
      </c>
      <c r="K187" s="76" t="s">
        <v>111</v>
      </c>
      <c r="L187" s="64" t="s">
        <v>111</v>
      </c>
      <c r="M187" s="76" t="s">
        <v>111</v>
      </c>
    </row>
    <row r="188" spans="1:13" ht="15" customHeight="1">
      <c r="A188" s="75" t="s">
        <v>943</v>
      </c>
      <c r="B188" s="75" t="s">
        <v>944</v>
      </c>
      <c r="C188" s="64" t="s">
        <v>85</v>
      </c>
      <c r="D188" s="64" t="s">
        <v>85</v>
      </c>
      <c r="E188" s="64" t="s">
        <v>85</v>
      </c>
      <c r="F188" s="64" t="s">
        <v>85</v>
      </c>
      <c r="G188" s="76" t="s">
        <v>85</v>
      </c>
      <c r="H188" s="76" t="s">
        <v>85</v>
      </c>
      <c r="I188" s="76" t="s">
        <v>85</v>
      </c>
      <c r="J188" s="76" t="s">
        <v>85</v>
      </c>
      <c r="K188" s="76" t="s">
        <v>85</v>
      </c>
      <c r="L188" s="64" t="s">
        <v>85</v>
      </c>
      <c r="M188" s="76" t="s">
        <v>85</v>
      </c>
    </row>
    <row r="189" spans="1:13" ht="15" customHeight="1">
      <c r="A189" s="75" t="s">
        <v>945</v>
      </c>
      <c r="B189" s="75" t="s">
        <v>946</v>
      </c>
      <c r="C189" s="64" t="s">
        <v>145</v>
      </c>
      <c r="D189" s="64" t="s">
        <v>145</v>
      </c>
      <c r="E189" s="64" t="s">
        <v>145</v>
      </c>
      <c r="F189" s="64" t="s">
        <v>145</v>
      </c>
      <c r="G189" s="76" t="s">
        <v>145</v>
      </c>
      <c r="H189" s="76" t="s">
        <v>145</v>
      </c>
      <c r="I189" s="76" t="s">
        <v>145</v>
      </c>
      <c r="J189" s="76" t="s">
        <v>145</v>
      </c>
      <c r="K189" s="76" t="s">
        <v>145</v>
      </c>
      <c r="L189" s="64" t="s">
        <v>145</v>
      </c>
      <c r="M189" s="76" t="s">
        <v>145</v>
      </c>
    </row>
    <row r="190" spans="1:13" ht="15" customHeight="1">
      <c r="A190" s="75" t="s">
        <v>947</v>
      </c>
      <c r="B190" s="75" t="s">
        <v>948</v>
      </c>
      <c r="C190" s="64" t="s">
        <v>209</v>
      </c>
      <c r="D190" s="64" t="s">
        <v>209</v>
      </c>
      <c r="E190" s="64" t="s">
        <v>209</v>
      </c>
      <c r="F190" s="64" t="s">
        <v>209</v>
      </c>
      <c r="G190" s="76" t="s">
        <v>209</v>
      </c>
      <c r="H190" s="76" t="s">
        <v>209</v>
      </c>
      <c r="I190" s="76" t="s">
        <v>209</v>
      </c>
      <c r="J190" s="76" t="s">
        <v>209</v>
      </c>
      <c r="K190" s="76" t="s">
        <v>209</v>
      </c>
      <c r="L190" s="64" t="s">
        <v>209</v>
      </c>
      <c r="M190" s="76" t="s">
        <v>209</v>
      </c>
    </row>
    <row r="191" spans="1:13" ht="15" customHeight="1">
      <c r="A191" s="75" t="s">
        <v>949</v>
      </c>
      <c r="B191" s="75" t="s">
        <v>950</v>
      </c>
      <c r="C191" s="64" t="s">
        <v>145</v>
      </c>
      <c r="D191" s="64" t="s">
        <v>145</v>
      </c>
      <c r="E191" s="64" t="s">
        <v>145</v>
      </c>
      <c r="F191" s="64" t="s">
        <v>145</v>
      </c>
      <c r="G191" s="76" t="s">
        <v>145</v>
      </c>
      <c r="H191" s="76" t="s">
        <v>145</v>
      </c>
      <c r="I191" s="76" t="s">
        <v>145</v>
      </c>
      <c r="J191" s="76" t="s">
        <v>145</v>
      </c>
      <c r="K191" s="76" t="s">
        <v>145</v>
      </c>
      <c r="L191" s="64" t="s">
        <v>145</v>
      </c>
      <c r="M191" s="76" t="s">
        <v>145</v>
      </c>
    </row>
    <row r="192" spans="1:13" ht="15" customHeight="1">
      <c r="A192" s="75" t="s">
        <v>951</v>
      </c>
      <c r="B192" s="75" t="s">
        <v>952</v>
      </c>
      <c r="C192" s="64" t="s">
        <v>209</v>
      </c>
      <c r="D192" s="64" t="s">
        <v>209</v>
      </c>
      <c r="E192" s="64" t="s">
        <v>209</v>
      </c>
      <c r="F192" s="64" t="s">
        <v>209</v>
      </c>
      <c r="G192" s="76" t="s">
        <v>209</v>
      </c>
      <c r="H192" s="76" t="s">
        <v>209</v>
      </c>
      <c r="I192" s="76" t="s">
        <v>209</v>
      </c>
      <c r="J192" s="76" t="s">
        <v>209</v>
      </c>
      <c r="K192" s="76" t="s">
        <v>209</v>
      </c>
      <c r="L192" s="64" t="s">
        <v>209</v>
      </c>
      <c r="M192" s="76" t="s">
        <v>209</v>
      </c>
    </row>
    <row r="193" spans="1:13" ht="15" customHeight="1">
      <c r="A193" s="75" t="s">
        <v>953</v>
      </c>
      <c r="B193" s="75" t="s">
        <v>954</v>
      </c>
      <c r="C193" s="64" t="s">
        <v>209</v>
      </c>
      <c r="D193" s="64" t="s">
        <v>209</v>
      </c>
      <c r="E193" s="64" t="s">
        <v>209</v>
      </c>
      <c r="F193" s="64" t="s">
        <v>209</v>
      </c>
      <c r="G193" s="76" t="s">
        <v>209</v>
      </c>
      <c r="H193" s="76" t="s">
        <v>209</v>
      </c>
      <c r="I193" s="76" t="s">
        <v>209</v>
      </c>
      <c r="J193" s="76" t="s">
        <v>209</v>
      </c>
      <c r="K193" s="76" t="s">
        <v>209</v>
      </c>
      <c r="L193" s="64" t="s">
        <v>209</v>
      </c>
      <c r="M193" s="76" t="s">
        <v>209</v>
      </c>
    </row>
    <row r="194" spans="1:13" ht="15" customHeight="1">
      <c r="A194" s="75" t="s">
        <v>955</v>
      </c>
      <c r="B194" s="75" t="s">
        <v>956</v>
      </c>
      <c r="C194" s="64" t="s">
        <v>209</v>
      </c>
      <c r="D194" s="64" t="s">
        <v>209</v>
      </c>
      <c r="E194" s="64" t="s">
        <v>209</v>
      </c>
      <c r="F194" s="64" t="s">
        <v>209</v>
      </c>
      <c r="G194" s="76" t="s">
        <v>209</v>
      </c>
      <c r="H194" s="76" t="s">
        <v>209</v>
      </c>
      <c r="I194" s="76" t="s">
        <v>209</v>
      </c>
      <c r="J194" s="76" t="s">
        <v>209</v>
      </c>
      <c r="K194" s="76" t="s">
        <v>209</v>
      </c>
      <c r="L194" s="64" t="s">
        <v>209</v>
      </c>
      <c r="M194" s="76" t="s">
        <v>209</v>
      </c>
    </row>
    <row r="195" spans="1:13" ht="15" customHeight="1">
      <c r="A195" s="75" t="s">
        <v>957</v>
      </c>
      <c r="B195" s="75" t="s">
        <v>958</v>
      </c>
      <c r="C195" s="64" t="s">
        <v>393</v>
      </c>
      <c r="D195" s="64" t="s">
        <v>393</v>
      </c>
      <c r="E195" s="64" t="s">
        <v>393</v>
      </c>
      <c r="F195" s="64" t="s">
        <v>393</v>
      </c>
      <c r="G195" s="76" t="s">
        <v>393</v>
      </c>
      <c r="H195" s="76" t="s">
        <v>393</v>
      </c>
      <c r="I195" s="76" t="s">
        <v>393</v>
      </c>
      <c r="J195" s="76" t="s">
        <v>393</v>
      </c>
      <c r="K195" s="76" t="s">
        <v>393</v>
      </c>
      <c r="L195" s="64" t="s">
        <v>393</v>
      </c>
      <c r="M195" s="76" t="s">
        <v>393</v>
      </c>
    </row>
    <row r="196" spans="1:13" ht="15" customHeight="1">
      <c r="A196" s="75" t="s">
        <v>959</v>
      </c>
      <c r="B196" s="75" t="s">
        <v>960</v>
      </c>
      <c r="C196" s="64" t="s">
        <v>209</v>
      </c>
      <c r="D196" s="64" t="s">
        <v>209</v>
      </c>
      <c r="E196" s="64" t="s">
        <v>209</v>
      </c>
      <c r="F196" s="64" t="s">
        <v>209</v>
      </c>
      <c r="G196" s="76" t="s">
        <v>209</v>
      </c>
      <c r="H196" s="76" t="s">
        <v>209</v>
      </c>
      <c r="I196" s="76" t="s">
        <v>209</v>
      </c>
      <c r="J196" s="76" t="s">
        <v>209</v>
      </c>
      <c r="K196" s="76" t="s">
        <v>209</v>
      </c>
      <c r="L196" s="64" t="s">
        <v>209</v>
      </c>
      <c r="M196" s="76" t="s">
        <v>209</v>
      </c>
    </row>
    <row r="197" spans="1:13" ht="15" customHeight="1">
      <c r="A197" s="75" t="s">
        <v>961</v>
      </c>
      <c r="B197" s="75" t="s">
        <v>962</v>
      </c>
      <c r="C197" s="64" t="s">
        <v>162</v>
      </c>
      <c r="D197" s="64" t="s">
        <v>162</v>
      </c>
      <c r="E197" s="64" t="s">
        <v>162</v>
      </c>
      <c r="F197" s="64" t="s">
        <v>162</v>
      </c>
      <c r="G197" s="64" t="s">
        <v>163</v>
      </c>
      <c r="H197" s="80" t="s">
        <v>163</v>
      </c>
      <c r="I197" s="80" t="s">
        <v>163</v>
      </c>
      <c r="J197" s="80" t="s">
        <v>162</v>
      </c>
      <c r="K197" s="80" t="s">
        <v>162</v>
      </c>
      <c r="L197" s="64" t="s">
        <v>162</v>
      </c>
      <c r="M197" s="80" t="s">
        <v>163</v>
      </c>
    </row>
    <row r="198" spans="1:13" ht="15" customHeight="1">
      <c r="A198" s="75" t="s">
        <v>963</v>
      </c>
      <c r="B198" s="75" t="s">
        <v>964</v>
      </c>
      <c r="C198" s="64" t="s">
        <v>111</v>
      </c>
      <c r="D198" s="64" t="s">
        <v>111</v>
      </c>
      <c r="E198" s="64" t="s">
        <v>111</v>
      </c>
      <c r="F198" s="64" t="s">
        <v>111</v>
      </c>
      <c r="G198" s="76" t="s">
        <v>111</v>
      </c>
      <c r="H198" s="76" t="s">
        <v>111</v>
      </c>
      <c r="I198" s="76" t="s">
        <v>111</v>
      </c>
      <c r="J198" s="76" t="s">
        <v>111</v>
      </c>
      <c r="K198" s="76" t="s">
        <v>111</v>
      </c>
      <c r="L198" s="64" t="s">
        <v>111</v>
      </c>
      <c r="M198" s="76" t="s">
        <v>111</v>
      </c>
    </row>
    <row r="199" spans="1:13" ht="15" customHeight="1">
      <c r="A199" s="75" t="s">
        <v>965</v>
      </c>
      <c r="B199" s="75" t="s">
        <v>966</v>
      </c>
      <c r="C199" s="64" t="s">
        <v>145</v>
      </c>
      <c r="D199" s="64" t="s">
        <v>145</v>
      </c>
      <c r="E199" s="64" t="s">
        <v>145</v>
      </c>
      <c r="F199" s="64" t="s">
        <v>145</v>
      </c>
      <c r="G199" s="76" t="s">
        <v>145</v>
      </c>
      <c r="H199" s="76" t="s">
        <v>145</v>
      </c>
      <c r="I199" s="76" t="s">
        <v>145</v>
      </c>
      <c r="J199" s="76" t="s">
        <v>145</v>
      </c>
      <c r="K199" s="76" t="s">
        <v>145</v>
      </c>
      <c r="L199" s="64" t="s">
        <v>145</v>
      </c>
      <c r="M199" s="76" t="s">
        <v>145</v>
      </c>
    </row>
    <row r="200" spans="1:13" ht="15" customHeight="1">
      <c r="A200" s="75" t="s">
        <v>967</v>
      </c>
      <c r="B200" s="75"/>
      <c r="C200" s="64" t="s">
        <v>111</v>
      </c>
      <c r="D200" s="64" t="s">
        <v>111</v>
      </c>
      <c r="E200" s="64" t="s">
        <v>111</v>
      </c>
      <c r="F200" s="64" t="s">
        <v>111</v>
      </c>
      <c r="G200" s="76" t="s">
        <v>111</v>
      </c>
      <c r="H200" s="76" t="s">
        <v>111</v>
      </c>
      <c r="I200" s="76" t="s">
        <v>111</v>
      </c>
      <c r="J200" s="76" t="s">
        <v>111</v>
      </c>
      <c r="K200" s="76" t="s">
        <v>111</v>
      </c>
      <c r="L200" s="64" t="s">
        <v>111</v>
      </c>
      <c r="M200" s="76" t="s">
        <v>111</v>
      </c>
    </row>
    <row r="201" spans="1:13" ht="15" customHeight="1">
      <c r="A201" s="75" t="s">
        <v>968</v>
      </c>
      <c r="B201" s="75" t="s">
        <v>969</v>
      </c>
      <c r="C201" s="64" t="s">
        <v>334</v>
      </c>
      <c r="D201" s="64" t="s">
        <v>334</v>
      </c>
      <c r="E201" s="64" t="s">
        <v>334</v>
      </c>
      <c r="F201" s="64" t="s">
        <v>334</v>
      </c>
      <c r="G201" s="76" t="s">
        <v>146</v>
      </c>
      <c r="H201" s="76" t="s">
        <v>146</v>
      </c>
      <c r="I201" s="76" t="s">
        <v>146</v>
      </c>
      <c r="J201" s="76" t="s">
        <v>334</v>
      </c>
      <c r="K201" s="76" t="s">
        <v>334</v>
      </c>
      <c r="L201" s="64" t="s">
        <v>334</v>
      </c>
      <c r="M201" s="76" t="s">
        <v>146</v>
      </c>
    </row>
    <row r="202" spans="1:13" ht="15" customHeight="1">
      <c r="A202" s="75" t="s">
        <v>970</v>
      </c>
      <c r="B202" s="75" t="s">
        <v>971</v>
      </c>
      <c r="C202" s="64" t="s">
        <v>145</v>
      </c>
      <c r="D202" s="64" t="s">
        <v>145</v>
      </c>
      <c r="E202" s="64" t="s">
        <v>145</v>
      </c>
      <c r="F202" s="64" t="s">
        <v>145</v>
      </c>
      <c r="G202" s="76" t="s">
        <v>145</v>
      </c>
      <c r="H202" s="76" t="s">
        <v>145</v>
      </c>
      <c r="I202" s="76" t="s">
        <v>145</v>
      </c>
      <c r="J202" s="76" t="s">
        <v>145</v>
      </c>
      <c r="K202" s="76" t="s">
        <v>145</v>
      </c>
      <c r="L202" s="64" t="s">
        <v>145</v>
      </c>
      <c r="M202" s="76" t="s">
        <v>145</v>
      </c>
    </row>
    <row r="203" spans="1:13" ht="15" customHeight="1">
      <c r="A203" s="75" t="s">
        <v>972</v>
      </c>
      <c r="B203" s="75" t="s">
        <v>973</v>
      </c>
      <c r="C203" s="64" t="s">
        <v>111</v>
      </c>
      <c r="D203" s="64" t="s">
        <v>111</v>
      </c>
      <c r="E203" s="64" t="s">
        <v>111</v>
      </c>
      <c r="F203" s="64" t="s">
        <v>111</v>
      </c>
      <c r="G203" s="76" t="s">
        <v>111</v>
      </c>
      <c r="H203" s="76" t="s">
        <v>111</v>
      </c>
      <c r="I203" s="76" t="s">
        <v>111</v>
      </c>
      <c r="J203" s="76" t="s">
        <v>111</v>
      </c>
      <c r="K203" s="76" t="s">
        <v>111</v>
      </c>
      <c r="L203" s="64" t="s">
        <v>111</v>
      </c>
      <c r="M203" s="76" t="s">
        <v>111</v>
      </c>
    </row>
    <row r="204" spans="1:13" ht="15" customHeight="1">
      <c r="A204" s="75" t="s">
        <v>974</v>
      </c>
      <c r="B204" s="75" t="s">
        <v>318</v>
      </c>
      <c r="C204" s="64" t="s">
        <v>145</v>
      </c>
      <c r="D204" s="64" t="s">
        <v>145</v>
      </c>
      <c r="E204" s="64" t="s">
        <v>145</v>
      </c>
      <c r="F204" s="64" t="s">
        <v>145</v>
      </c>
      <c r="G204" s="76" t="s">
        <v>145</v>
      </c>
      <c r="H204" s="76" t="s">
        <v>145</v>
      </c>
      <c r="I204" s="76" t="s">
        <v>145</v>
      </c>
      <c r="J204" s="76" t="s">
        <v>145</v>
      </c>
      <c r="K204" s="76" t="s">
        <v>145</v>
      </c>
      <c r="L204" s="64" t="s">
        <v>145</v>
      </c>
      <c r="M204" s="76" t="s">
        <v>145</v>
      </c>
    </row>
    <row r="205" spans="1:13" ht="15" customHeight="1">
      <c r="A205" s="75" t="s">
        <v>975</v>
      </c>
      <c r="B205" s="75" t="s">
        <v>976</v>
      </c>
      <c r="C205" s="64" t="s">
        <v>145</v>
      </c>
      <c r="D205" s="64" t="s">
        <v>145</v>
      </c>
      <c r="E205" s="64" t="s">
        <v>145</v>
      </c>
      <c r="F205" s="64" t="s">
        <v>145</v>
      </c>
      <c r="G205" s="76" t="s">
        <v>145</v>
      </c>
      <c r="H205" s="76" t="s">
        <v>145</v>
      </c>
      <c r="I205" s="76" t="s">
        <v>145</v>
      </c>
      <c r="J205" s="76" t="s">
        <v>145</v>
      </c>
      <c r="K205" s="76" t="s">
        <v>145</v>
      </c>
      <c r="L205" s="64" t="s">
        <v>145</v>
      </c>
      <c r="M205" s="76" t="s">
        <v>145</v>
      </c>
    </row>
    <row r="206" spans="1:13" ht="15" customHeight="1">
      <c r="A206" s="75" t="s">
        <v>977</v>
      </c>
      <c r="B206" s="75" t="s">
        <v>978</v>
      </c>
      <c r="C206" s="64" t="s">
        <v>162</v>
      </c>
      <c r="D206" s="64" t="s">
        <v>162</v>
      </c>
      <c r="E206" s="64" t="s">
        <v>162</v>
      </c>
      <c r="F206" s="64" t="s">
        <v>162</v>
      </c>
      <c r="G206" s="76" t="s">
        <v>466</v>
      </c>
      <c r="H206" s="76" t="s">
        <v>466</v>
      </c>
      <c r="I206" s="76" t="s">
        <v>466</v>
      </c>
      <c r="J206" s="76" t="s">
        <v>162</v>
      </c>
      <c r="K206" s="76" t="s">
        <v>162</v>
      </c>
      <c r="L206" s="64" t="s">
        <v>162</v>
      </c>
      <c r="M206" s="76" t="s">
        <v>466</v>
      </c>
    </row>
    <row r="207" spans="1:13" ht="15" customHeight="1">
      <c r="A207" s="75" t="s">
        <v>979</v>
      </c>
      <c r="B207" s="75"/>
      <c r="C207" s="64" t="s">
        <v>209</v>
      </c>
      <c r="D207" s="64" t="s">
        <v>209</v>
      </c>
      <c r="E207" s="64" t="s">
        <v>209</v>
      </c>
      <c r="F207" s="64" t="s">
        <v>209</v>
      </c>
      <c r="G207" s="76" t="s">
        <v>209</v>
      </c>
      <c r="H207" s="76" t="s">
        <v>209</v>
      </c>
      <c r="I207" s="76" t="s">
        <v>209</v>
      </c>
      <c r="J207" s="76" t="s">
        <v>209</v>
      </c>
      <c r="K207" s="76" t="s">
        <v>209</v>
      </c>
      <c r="L207" s="64" t="s">
        <v>209</v>
      </c>
      <c r="M207" s="76" t="s">
        <v>209</v>
      </c>
    </row>
    <row r="208" spans="1:13" ht="15" customHeight="1">
      <c r="A208" s="75" t="s">
        <v>980</v>
      </c>
      <c r="B208" s="75" t="s">
        <v>981</v>
      </c>
      <c r="C208" s="64" t="s">
        <v>111</v>
      </c>
      <c r="D208" s="64" t="s">
        <v>111</v>
      </c>
      <c r="E208" s="64" t="s">
        <v>111</v>
      </c>
      <c r="F208" s="64" t="s">
        <v>111</v>
      </c>
      <c r="G208" s="76" t="s">
        <v>111</v>
      </c>
      <c r="H208" s="76" t="s">
        <v>111</v>
      </c>
      <c r="I208" s="76" t="s">
        <v>111</v>
      </c>
      <c r="J208" s="76" t="s">
        <v>111</v>
      </c>
      <c r="K208" s="76" t="s">
        <v>111</v>
      </c>
      <c r="L208" s="64" t="s">
        <v>111</v>
      </c>
      <c r="M208" s="76" t="s">
        <v>111</v>
      </c>
    </row>
    <row r="209" spans="1:13" ht="15" customHeight="1">
      <c r="A209" s="75" t="s">
        <v>982</v>
      </c>
      <c r="B209" s="75" t="s">
        <v>983</v>
      </c>
      <c r="C209" s="64" t="s">
        <v>111</v>
      </c>
      <c r="D209" s="64" t="s">
        <v>111</v>
      </c>
      <c r="E209" s="64" t="s">
        <v>111</v>
      </c>
      <c r="F209" s="64" t="s">
        <v>111</v>
      </c>
      <c r="G209" s="76" t="s">
        <v>111</v>
      </c>
      <c r="H209" s="76" t="s">
        <v>111</v>
      </c>
      <c r="I209" s="76" t="s">
        <v>111</v>
      </c>
      <c r="J209" s="76" t="s">
        <v>111</v>
      </c>
      <c r="K209" s="76" t="s">
        <v>111</v>
      </c>
      <c r="L209" s="64" t="s">
        <v>111</v>
      </c>
      <c r="M209" s="76" t="s">
        <v>111</v>
      </c>
    </row>
    <row r="210" spans="1:13" ht="15" customHeight="1">
      <c r="A210" s="75" t="s">
        <v>984</v>
      </c>
      <c r="B210" s="75" t="s">
        <v>985</v>
      </c>
      <c r="C210" s="64" t="s">
        <v>162</v>
      </c>
      <c r="D210" s="64" t="s">
        <v>162</v>
      </c>
      <c r="E210" s="64" t="s">
        <v>162</v>
      </c>
      <c r="F210" s="64" t="s">
        <v>162</v>
      </c>
      <c r="G210" s="64" t="s">
        <v>290</v>
      </c>
      <c r="H210" s="80" t="s">
        <v>290</v>
      </c>
      <c r="I210" s="80" t="s">
        <v>290</v>
      </c>
      <c r="J210" s="80" t="s">
        <v>162</v>
      </c>
      <c r="K210" s="80" t="s">
        <v>162</v>
      </c>
      <c r="L210" s="64" t="s">
        <v>162</v>
      </c>
      <c r="M210" s="80" t="s">
        <v>290</v>
      </c>
    </row>
    <row r="211" spans="1:13" ht="15" customHeight="1">
      <c r="A211" s="75" t="s">
        <v>986</v>
      </c>
      <c r="B211" s="75" t="s">
        <v>987</v>
      </c>
      <c r="C211" s="64" t="s">
        <v>145</v>
      </c>
      <c r="D211" s="64" t="s">
        <v>145</v>
      </c>
      <c r="E211" s="64" t="s">
        <v>145</v>
      </c>
      <c r="F211" s="64" t="s">
        <v>145</v>
      </c>
      <c r="G211" s="76" t="s">
        <v>145</v>
      </c>
      <c r="H211" s="76" t="s">
        <v>145</v>
      </c>
      <c r="I211" s="76" t="s">
        <v>145</v>
      </c>
      <c r="J211" s="76" t="s">
        <v>145</v>
      </c>
      <c r="K211" s="76" t="s">
        <v>145</v>
      </c>
      <c r="L211" s="64" t="s">
        <v>145</v>
      </c>
      <c r="M211" s="76" t="s">
        <v>145</v>
      </c>
    </row>
    <row r="212" spans="1:13" ht="15" customHeight="1">
      <c r="A212" s="75" t="s">
        <v>988</v>
      </c>
      <c r="B212" s="75" t="s">
        <v>989</v>
      </c>
      <c r="C212" s="64" t="s">
        <v>145</v>
      </c>
      <c r="D212" s="64" t="s">
        <v>145</v>
      </c>
      <c r="E212" s="64" t="s">
        <v>145</v>
      </c>
      <c r="F212" s="64" t="s">
        <v>145</v>
      </c>
      <c r="G212" s="76" t="s">
        <v>145</v>
      </c>
      <c r="H212" s="76" t="s">
        <v>145</v>
      </c>
      <c r="I212" s="76" t="s">
        <v>145</v>
      </c>
      <c r="J212" s="76" t="s">
        <v>145</v>
      </c>
      <c r="K212" s="76" t="s">
        <v>145</v>
      </c>
      <c r="L212" s="64" t="s">
        <v>145</v>
      </c>
      <c r="M212" s="76" t="s">
        <v>145</v>
      </c>
    </row>
    <row r="213" spans="1:13" ht="15" customHeight="1">
      <c r="A213" s="75" t="s">
        <v>990</v>
      </c>
      <c r="B213" s="75" t="s">
        <v>991</v>
      </c>
      <c r="C213" s="64" t="s">
        <v>209</v>
      </c>
      <c r="D213" s="64" t="s">
        <v>209</v>
      </c>
      <c r="E213" s="64" t="s">
        <v>209</v>
      </c>
      <c r="F213" s="64" t="s">
        <v>209</v>
      </c>
      <c r="G213" s="76" t="s">
        <v>209</v>
      </c>
      <c r="H213" s="76" t="s">
        <v>209</v>
      </c>
      <c r="I213" s="76" t="s">
        <v>209</v>
      </c>
      <c r="J213" s="76" t="s">
        <v>209</v>
      </c>
      <c r="K213" s="76" t="s">
        <v>209</v>
      </c>
      <c r="L213" s="64" t="s">
        <v>209</v>
      </c>
      <c r="M213" s="76" t="s">
        <v>209</v>
      </c>
    </row>
    <row r="214" spans="1:13" ht="15" customHeight="1">
      <c r="A214" s="75" t="s">
        <v>992</v>
      </c>
      <c r="B214" s="75" t="s">
        <v>993</v>
      </c>
      <c r="C214" s="64" t="s">
        <v>162</v>
      </c>
      <c r="D214" s="64" t="s">
        <v>162</v>
      </c>
      <c r="E214" s="64" t="s">
        <v>162</v>
      </c>
      <c r="F214" s="64" t="s">
        <v>162</v>
      </c>
      <c r="G214" s="76" t="s">
        <v>547</v>
      </c>
      <c r="H214" s="76" t="s">
        <v>547</v>
      </c>
      <c r="I214" s="76" t="s">
        <v>547</v>
      </c>
      <c r="J214" s="76" t="s">
        <v>162</v>
      </c>
      <c r="K214" s="76" t="s">
        <v>162</v>
      </c>
      <c r="L214" s="64" t="s">
        <v>162</v>
      </c>
      <c r="M214" s="76" t="s">
        <v>547</v>
      </c>
    </row>
    <row r="215" spans="1:13" ht="15" customHeight="1">
      <c r="A215" s="75" t="s">
        <v>994</v>
      </c>
      <c r="B215" s="75" t="s">
        <v>995</v>
      </c>
      <c r="C215" s="64" t="s">
        <v>145</v>
      </c>
      <c r="D215" s="64" t="s">
        <v>145</v>
      </c>
      <c r="E215" s="64" t="s">
        <v>145</v>
      </c>
      <c r="F215" s="64" t="s">
        <v>145</v>
      </c>
      <c r="G215" s="76" t="s">
        <v>145</v>
      </c>
      <c r="H215" s="76" t="s">
        <v>145</v>
      </c>
      <c r="I215" s="76" t="s">
        <v>145</v>
      </c>
      <c r="J215" s="76" t="s">
        <v>145</v>
      </c>
      <c r="K215" s="76" t="s">
        <v>145</v>
      </c>
      <c r="L215" s="64" t="s">
        <v>145</v>
      </c>
      <c r="M215" s="76" t="s">
        <v>145</v>
      </c>
    </row>
    <row r="216" spans="1:13" ht="15" customHeight="1">
      <c r="A216" s="75" t="s">
        <v>996</v>
      </c>
      <c r="B216" s="75" t="s">
        <v>997</v>
      </c>
      <c r="C216" s="64" t="s">
        <v>111</v>
      </c>
      <c r="D216" s="64" t="s">
        <v>111</v>
      </c>
      <c r="E216" s="64" t="s">
        <v>111</v>
      </c>
      <c r="F216" s="64" t="s">
        <v>111</v>
      </c>
      <c r="G216" s="76" t="s">
        <v>111</v>
      </c>
      <c r="H216" s="76" t="s">
        <v>111</v>
      </c>
      <c r="I216" s="76" t="s">
        <v>111</v>
      </c>
      <c r="J216" s="76" t="s">
        <v>111</v>
      </c>
      <c r="K216" s="76" t="s">
        <v>111</v>
      </c>
      <c r="L216" s="64" t="s">
        <v>111</v>
      </c>
      <c r="M216" s="76" t="s">
        <v>111</v>
      </c>
    </row>
    <row r="217" spans="1:13" ht="15" customHeight="1">
      <c r="A217" s="75" t="s">
        <v>998</v>
      </c>
      <c r="B217" s="75" t="s">
        <v>999</v>
      </c>
      <c r="C217" s="64" t="s">
        <v>162</v>
      </c>
      <c r="D217" s="64" t="s">
        <v>162</v>
      </c>
      <c r="E217" s="64" t="s">
        <v>162</v>
      </c>
      <c r="F217" s="64" t="s">
        <v>162</v>
      </c>
      <c r="G217" s="76" t="s">
        <v>342</v>
      </c>
      <c r="H217" s="76" t="s">
        <v>342</v>
      </c>
      <c r="I217" s="76" t="s">
        <v>342</v>
      </c>
      <c r="J217" s="76" t="s">
        <v>162</v>
      </c>
      <c r="K217" s="76" t="s">
        <v>162</v>
      </c>
      <c r="L217" s="64" t="s">
        <v>162</v>
      </c>
      <c r="M217" s="76" t="s">
        <v>342</v>
      </c>
    </row>
    <row r="218" spans="1:13" ht="15" customHeight="1">
      <c r="A218" s="75" t="s">
        <v>1000</v>
      </c>
      <c r="B218" s="75" t="s">
        <v>1001</v>
      </c>
      <c r="C218" s="64" t="s">
        <v>145</v>
      </c>
      <c r="D218" s="64" t="s">
        <v>145</v>
      </c>
      <c r="E218" s="64" t="s">
        <v>145</v>
      </c>
      <c r="F218" s="64" t="s">
        <v>145</v>
      </c>
      <c r="G218" s="76" t="s">
        <v>146</v>
      </c>
      <c r="H218" s="76" t="s">
        <v>146</v>
      </c>
      <c r="I218" s="76" t="s">
        <v>146</v>
      </c>
      <c r="J218" s="76" t="s">
        <v>145</v>
      </c>
      <c r="K218" s="76" t="s">
        <v>145</v>
      </c>
      <c r="L218" s="64" t="s">
        <v>145</v>
      </c>
      <c r="M218" s="76" t="s">
        <v>146</v>
      </c>
    </row>
    <row r="219" spans="1:13" ht="15" customHeight="1">
      <c r="A219" s="75" t="s">
        <v>1002</v>
      </c>
      <c r="B219" s="75" t="s">
        <v>1003</v>
      </c>
      <c r="C219" s="64" t="s">
        <v>209</v>
      </c>
      <c r="D219" s="64" t="s">
        <v>209</v>
      </c>
      <c r="E219" s="64" t="s">
        <v>209</v>
      </c>
      <c r="F219" s="64" t="s">
        <v>209</v>
      </c>
      <c r="G219" s="76" t="s">
        <v>209</v>
      </c>
      <c r="H219" s="76" t="s">
        <v>209</v>
      </c>
      <c r="I219" s="76" t="s">
        <v>209</v>
      </c>
      <c r="J219" s="76" t="s">
        <v>209</v>
      </c>
      <c r="K219" s="76" t="s">
        <v>209</v>
      </c>
      <c r="L219" s="64" t="s">
        <v>209</v>
      </c>
      <c r="M219" s="76" t="s">
        <v>209</v>
      </c>
    </row>
    <row r="220" spans="1:13" ht="15" customHeight="1">
      <c r="A220" s="75" t="s">
        <v>1004</v>
      </c>
      <c r="B220" s="75" t="s">
        <v>1005</v>
      </c>
      <c r="C220" s="64" t="s">
        <v>111</v>
      </c>
      <c r="D220" s="64" t="s">
        <v>111</v>
      </c>
      <c r="E220" s="64" t="s">
        <v>111</v>
      </c>
      <c r="F220" s="64" t="s">
        <v>111</v>
      </c>
      <c r="G220" s="76" t="s">
        <v>111</v>
      </c>
      <c r="H220" s="76" t="s">
        <v>111</v>
      </c>
      <c r="I220" s="76" t="s">
        <v>111</v>
      </c>
      <c r="J220" s="76" t="s">
        <v>111</v>
      </c>
      <c r="K220" s="76" t="s">
        <v>111</v>
      </c>
      <c r="L220" s="64" t="s">
        <v>111</v>
      </c>
      <c r="M220" s="76" t="s">
        <v>111</v>
      </c>
    </row>
    <row r="221" spans="1:13" ht="15" customHeight="1">
      <c r="A221" s="75" t="s">
        <v>1006</v>
      </c>
      <c r="B221" s="75" t="s">
        <v>640</v>
      </c>
      <c r="C221" s="64" t="s">
        <v>111</v>
      </c>
      <c r="D221" s="64" t="s">
        <v>111</v>
      </c>
      <c r="E221" s="64" t="s">
        <v>111</v>
      </c>
      <c r="F221" s="64" t="s">
        <v>111</v>
      </c>
      <c r="G221" s="76" t="s">
        <v>111</v>
      </c>
      <c r="H221" s="76" t="s">
        <v>111</v>
      </c>
      <c r="I221" s="76" t="s">
        <v>111</v>
      </c>
      <c r="J221" s="76" t="s">
        <v>111</v>
      </c>
      <c r="K221" s="76" t="s">
        <v>111</v>
      </c>
      <c r="L221" s="64" t="s">
        <v>111</v>
      </c>
      <c r="M221" s="76" t="s">
        <v>111</v>
      </c>
    </row>
    <row r="222" spans="1:13" ht="15" customHeight="1">
      <c r="A222" s="75" t="s">
        <v>1007</v>
      </c>
      <c r="B222" s="75" t="s">
        <v>1008</v>
      </c>
      <c r="C222" s="64" t="s">
        <v>111</v>
      </c>
      <c r="D222" s="64" t="s">
        <v>111</v>
      </c>
      <c r="E222" s="64" t="s">
        <v>111</v>
      </c>
      <c r="F222" s="64" t="s">
        <v>111</v>
      </c>
      <c r="G222" s="76" t="s">
        <v>111</v>
      </c>
      <c r="H222" s="76" t="s">
        <v>111</v>
      </c>
      <c r="I222" s="76" t="s">
        <v>111</v>
      </c>
      <c r="J222" s="76" t="s">
        <v>111</v>
      </c>
      <c r="K222" s="76" t="s">
        <v>111</v>
      </c>
      <c r="L222" s="64" t="s">
        <v>111</v>
      </c>
      <c r="M222" s="76" t="s">
        <v>111</v>
      </c>
    </row>
    <row r="223" spans="1:13" ht="15" customHeight="1">
      <c r="A223" s="75" t="s">
        <v>1009</v>
      </c>
      <c r="B223" s="75" t="s">
        <v>1010</v>
      </c>
      <c r="C223" s="64" t="s">
        <v>334</v>
      </c>
      <c r="D223" s="64" t="s">
        <v>334</v>
      </c>
      <c r="E223" s="64" t="s">
        <v>334</v>
      </c>
      <c r="F223" s="64" t="s">
        <v>334</v>
      </c>
      <c r="G223" s="76" t="s">
        <v>146</v>
      </c>
      <c r="H223" s="76" t="s">
        <v>146</v>
      </c>
      <c r="I223" s="76" t="s">
        <v>146</v>
      </c>
      <c r="J223" s="76" t="s">
        <v>334</v>
      </c>
      <c r="K223" s="76" t="s">
        <v>334</v>
      </c>
      <c r="L223" s="64" t="s">
        <v>334</v>
      </c>
      <c r="M223" s="76" t="s">
        <v>146</v>
      </c>
    </row>
    <row r="224" spans="1:13" ht="15" customHeight="1">
      <c r="A224" s="75" t="s">
        <v>1011</v>
      </c>
      <c r="B224" s="75" t="s">
        <v>378</v>
      </c>
      <c r="C224" s="64" t="s">
        <v>162</v>
      </c>
      <c r="D224" s="64" t="s">
        <v>162</v>
      </c>
      <c r="E224" s="64" t="s">
        <v>162</v>
      </c>
      <c r="F224" s="64" t="s">
        <v>162</v>
      </c>
      <c r="G224" s="76" t="s">
        <v>547</v>
      </c>
      <c r="H224" s="76" t="s">
        <v>547</v>
      </c>
      <c r="I224" s="76" t="s">
        <v>547</v>
      </c>
      <c r="J224" s="76" t="s">
        <v>162</v>
      </c>
      <c r="K224" s="76" t="s">
        <v>162</v>
      </c>
      <c r="L224" s="64" t="s">
        <v>162</v>
      </c>
      <c r="M224" s="76" t="s">
        <v>547</v>
      </c>
    </row>
    <row r="225" spans="1:13" ht="15" customHeight="1">
      <c r="A225" s="75" t="s">
        <v>1012</v>
      </c>
      <c r="B225" s="75" t="s">
        <v>1013</v>
      </c>
      <c r="C225" s="64" t="s">
        <v>85</v>
      </c>
      <c r="D225" s="64" t="s">
        <v>85</v>
      </c>
      <c r="E225" s="64" t="s">
        <v>85</v>
      </c>
      <c r="F225" s="64" t="s">
        <v>85</v>
      </c>
      <c r="G225" s="76" t="s">
        <v>85</v>
      </c>
      <c r="H225" s="76" t="s">
        <v>85</v>
      </c>
      <c r="I225" s="76" t="s">
        <v>85</v>
      </c>
      <c r="J225" s="76" t="s">
        <v>85</v>
      </c>
      <c r="K225" s="76" t="s">
        <v>85</v>
      </c>
      <c r="L225" s="64" t="s">
        <v>85</v>
      </c>
      <c r="M225" s="76" t="s">
        <v>85</v>
      </c>
    </row>
    <row r="226" spans="1:13" ht="15" customHeight="1">
      <c r="A226" s="75" t="s">
        <v>1014</v>
      </c>
      <c r="B226" s="75" t="s">
        <v>1015</v>
      </c>
      <c r="C226" s="64" t="s">
        <v>145</v>
      </c>
      <c r="D226" s="64" t="s">
        <v>145</v>
      </c>
      <c r="E226" s="64" t="s">
        <v>145</v>
      </c>
      <c r="F226" s="64" t="s">
        <v>145</v>
      </c>
      <c r="G226" s="76" t="s">
        <v>145</v>
      </c>
      <c r="H226" s="76" t="s">
        <v>145</v>
      </c>
      <c r="I226" s="76" t="s">
        <v>145</v>
      </c>
      <c r="J226" s="76" t="s">
        <v>145</v>
      </c>
      <c r="K226" s="76" t="s">
        <v>145</v>
      </c>
      <c r="L226" s="64" t="s">
        <v>145</v>
      </c>
      <c r="M226" s="76" t="s">
        <v>145</v>
      </c>
    </row>
    <row r="227" spans="1:13" ht="15" customHeight="1">
      <c r="A227" s="75" t="s">
        <v>1016</v>
      </c>
      <c r="B227" s="75" t="s">
        <v>1017</v>
      </c>
      <c r="C227" s="64" t="s">
        <v>162</v>
      </c>
      <c r="D227" s="64" t="s">
        <v>162</v>
      </c>
      <c r="E227" s="64" t="s">
        <v>162</v>
      </c>
      <c r="F227" s="64" t="s">
        <v>162</v>
      </c>
      <c r="G227" s="76" t="s">
        <v>466</v>
      </c>
      <c r="H227" s="76" t="s">
        <v>466</v>
      </c>
      <c r="I227" s="76" t="s">
        <v>466</v>
      </c>
      <c r="J227" s="76" t="s">
        <v>162</v>
      </c>
      <c r="K227" s="76" t="s">
        <v>162</v>
      </c>
      <c r="L227" s="64" t="s">
        <v>162</v>
      </c>
      <c r="M227" s="76" t="s">
        <v>466</v>
      </c>
    </row>
    <row r="228" spans="1:13" ht="15" customHeight="1">
      <c r="A228" s="75" t="s">
        <v>1018</v>
      </c>
      <c r="B228" s="75" t="s">
        <v>1019</v>
      </c>
      <c r="C228" s="64" t="s">
        <v>162</v>
      </c>
      <c r="D228" s="64" t="s">
        <v>162</v>
      </c>
      <c r="E228" s="64" t="s">
        <v>162</v>
      </c>
      <c r="F228" s="64" t="s">
        <v>162</v>
      </c>
      <c r="G228" s="76" t="s">
        <v>466</v>
      </c>
      <c r="H228" s="76" t="s">
        <v>466</v>
      </c>
      <c r="I228" s="76" t="s">
        <v>466</v>
      </c>
      <c r="J228" s="76" t="s">
        <v>162</v>
      </c>
      <c r="K228" s="76" t="s">
        <v>162</v>
      </c>
      <c r="L228" s="64" t="s">
        <v>162</v>
      </c>
      <c r="M228" s="76" t="s">
        <v>466</v>
      </c>
    </row>
    <row r="229" spans="1:13" ht="15" customHeight="1">
      <c r="A229" s="75" t="s">
        <v>1020</v>
      </c>
      <c r="B229" s="75" t="s">
        <v>1021</v>
      </c>
      <c r="C229" s="64" t="s">
        <v>145</v>
      </c>
      <c r="D229" s="64" t="s">
        <v>145</v>
      </c>
      <c r="E229" s="64" t="s">
        <v>145</v>
      </c>
      <c r="F229" s="64" t="s">
        <v>145</v>
      </c>
      <c r="G229" s="76" t="s">
        <v>145</v>
      </c>
      <c r="H229" s="76" t="s">
        <v>145</v>
      </c>
      <c r="I229" s="76" t="s">
        <v>145</v>
      </c>
      <c r="J229" s="76" t="s">
        <v>145</v>
      </c>
      <c r="K229" s="76" t="s">
        <v>145</v>
      </c>
      <c r="L229" s="64" t="s">
        <v>145</v>
      </c>
      <c r="M229" s="76" t="s">
        <v>145</v>
      </c>
    </row>
    <row r="230" spans="1:13" ht="15" customHeight="1">
      <c r="A230" s="75" t="s">
        <v>1022</v>
      </c>
      <c r="B230" s="75" t="s">
        <v>1023</v>
      </c>
      <c r="C230" s="64" t="s">
        <v>162</v>
      </c>
      <c r="D230" s="64" t="s">
        <v>162</v>
      </c>
      <c r="E230" s="64" t="s">
        <v>162</v>
      </c>
      <c r="F230" s="64" t="s">
        <v>162</v>
      </c>
      <c r="G230" s="76" t="s">
        <v>163</v>
      </c>
      <c r="H230" s="76" t="s">
        <v>163</v>
      </c>
      <c r="I230" s="76" t="s">
        <v>163</v>
      </c>
      <c r="J230" s="76" t="s">
        <v>162</v>
      </c>
      <c r="K230" s="76" t="s">
        <v>162</v>
      </c>
      <c r="L230" s="64" t="s">
        <v>162</v>
      </c>
      <c r="M230" s="76" t="s">
        <v>163</v>
      </c>
    </row>
    <row r="231" spans="1:13" ht="15" customHeight="1">
      <c r="A231" s="75" t="s">
        <v>1024</v>
      </c>
      <c r="B231" s="75" t="s">
        <v>1025</v>
      </c>
      <c r="C231" s="64" t="s">
        <v>162</v>
      </c>
      <c r="D231" s="64" t="s">
        <v>162</v>
      </c>
      <c r="E231" s="64" t="s">
        <v>162</v>
      </c>
      <c r="F231" s="64" t="s">
        <v>162</v>
      </c>
      <c r="G231" s="64" t="s">
        <v>163</v>
      </c>
      <c r="H231" s="80" t="s">
        <v>163</v>
      </c>
      <c r="I231" s="80" t="s">
        <v>163</v>
      </c>
      <c r="J231" s="80" t="s">
        <v>162</v>
      </c>
      <c r="K231" s="80" t="s">
        <v>162</v>
      </c>
      <c r="L231" s="64" t="s">
        <v>162</v>
      </c>
      <c r="M231" s="80" t="s">
        <v>163</v>
      </c>
    </row>
    <row r="232" spans="1:13" ht="15" customHeight="1">
      <c r="A232" s="75" t="s">
        <v>1026</v>
      </c>
      <c r="B232" s="75" t="s">
        <v>1027</v>
      </c>
      <c r="C232" s="64" t="s">
        <v>209</v>
      </c>
      <c r="D232" s="64" t="s">
        <v>209</v>
      </c>
      <c r="E232" s="64" t="s">
        <v>209</v>
      </c>
      <c r="F232" s="64" t="s">
        <v>209</v>
      </c>
      <c r="G232" s="76" t="s">
        <v>209</v>
      </c>
      <c r="H232" s="76" t="s">
        <v>209</v>
      </c>
      <c r="I232" s="76" t="s">
        <v>209</v>
      </c>
      <c r="J232" s="76" t="s">
        <v>209</v>
      </c>
      <c r="K232" s="76" t="s">
        <v>209</v>
      </c>
      <c r="L232" s="64" t="s">
        <v>209</v>
      </c>
      <c r="M232" s="76" t="s">
        <v>209</v>
      </c>
    </row>
    <row r="233" spans="1:13" ht="15" customHeight="1">
      <c r="A233" s="75" t="s">
        <v>1028</v>
      </c>
      <c r="B233" s="75" t="s">
        <v>1029</v>
      </c>
      <c r="C233" s="64" t="s">
        <v>145</v>
      </c>
      <c r="D233" s="64" t="s">
        <v>145</v>
      </c>
      <c r="E233" s="64" t="s">
        <v>145</v>
      </c>
      <c r="F233" s="64" t="s">
        <v>145</v>
      </c>
      <c r="G233" s="76" t="s">
        <v>146</v>
      </c>
      <c r="H233" s="76" t="s">
        <v>146</v>
      </c>
      <c r="I233" s="76" t="s">
        <v>146</v>
      </c>
      <c r="J233" s="76" t="s">
        <v>145</v>
      </c>
      <c r="K233" s="76" t="s">
        <v>145</v>
      </c>
      <c r="L233" s="64" t="s">
        <v>145</v>
      </c>
      <c r="M233" s="76" t="s">
        <v>146</v>
      </c>
    </row>
    <row r="234" spans="1:13" ht="15" customHeight="1">
      <c r="A234" s="75" t="s">
        <v>1030</v>
      </c>
      <c r="B234" s="75" t="s">
        <v>1031</v>
      </c>
      <c r="C234" s="64" t="s">
        <v>111</v>
      </c>
      <c r="D234" s="64" t="s">
        <v>111</v>
      </c>
      <c r="E234" s="64" t="s">
        <v>111</v>
      </c>
      <c r="F234" s="64" t="s">
        <v>111</v>
      </c>
      <c r="G234" s="76" t="s">
        <v>111</v>
      </c>
      <c r="H234" s="76" t="s">
        <v>111</v>
      </c>
      <c r="I234" s="76" t="s">
        <v>111</v>
      </c>
      <c r="J234" s="76" t="s">
        <v>111</v>
      </c>
      <c r="K234" s="76" t="s">
        <v>111</v>
      </c>
      <c r="L234" s="64" t="s">
        <v>111</v>
      </c>
      <c r="M234" s="76" t="s">
        <v>111</v>
      </c>
    </row>
    <row r="235" spans="1:13" ht="15" customHeight="1">
      <c r="A235" s="75" t="s">
        <v>1032</v>
      </c>
      <c r="B235" s="75" t="s">
        <v>1033</v>
      </c>
      <c r="C235" s="64" t="s">
        <v>85</v>
      </c>
      <c r="D235" s="64" t="s">
        <v>85</v>
      </c>
      <c r="E235" s="64" t="s">
        <v>85</v>
      </c>
      <c r="F235" s="64" t="s">
        <v>85</v>
      </c>
      <c r="G235" s="76" t="s">
        <v>85</v>
      </c>
      <c r="H235" s="76" t="s">
        <v>85</v>
      </c>
      <c r="I235" s="76" t="s">
        <v>85</v>
      </c>
      <c r="J235" s="76" t="s">
        <v>85</v>
      </c>
      <c r="K235" s="76" t="s">
        <v>85</v>
      </c>
      <c r="L235" s="64" t="s">
        <v>85</v>
      </c>
      <c r="M235" s="76" t="s">
        <v>85</v>
      </c>
    </row>
    <row r="236" spans="1:13" ht="15" customHeight="1">
      <c r="A236" s="75" t="s">
        <v>1034</v>
      </c>
      <c r="B236" s="75" t="s">
        <v>1035</v>
      </c>
      <c r="C236" s="64" t="s">
        <v>209</v>
      </c>
      <c r="D236" s="64" t="s">
        <v>209</v>
      </c>
      <c r="E236" s="64" t="s">
        <v>209</v>
      </c>
      <c r="F236" s="64" t="s">
        <v>209</v>
      </c>
      <c r="G236" s="76" t="s">
        <v>209</v>
      </c>
      <c r="H236" s="76" t="s">
        <v>209</v>
      </c>
      <c r="I236" s="76" t="s">
        <v>209</v>
      </c>
      <c r="J236" s="76" t="s">
        <v>209</v>
      </c>
      <c r="K236" s="76" t="s">
        <v>209</v>
      </c>
      <c r="L236" s="64" t="s">
        <v>209</v>
      </c>
      <c r="M236" s="76" t="s">
        <v>209</v>
      </c>
    </row>
    <row r="237" spans="1:13" ht="15" customHeight="1">
      <c r="A237" s="75" t="s">
        <v>1036</v>
      </c>
      <c r="B237" s="75" t="s">
        <v>1037</v>
      </c>
      <c r="C237" s="64" t="s">
        <v>162</v>
      </c>
      <c r="D237" s="64" t="s">
        <v>162</v>
      </c>
      <c r="E237" s="64" t="s">
        <v>162</v>
      </c>
      <c r="F237" s="64" t="s">
        <v>162</v>
      </c>
      <c r="G237" s="64" t="s">
        <v>163</v>
      </c>
      <c r="H237" s="80" t="s">
        <v>163</v>
      </c>
      <c r="I237" s="80" t="s">
        <v>163</v>
      </c>
      <c r="J237" s="80" t="s">
        <v>162</v>
      </c>
      <c r="K237" s="80" t="s">
        <v>162</v>
      </c>
      <c r="L237" s="64" t="s">
        <v>162</v>
      </c>
      <c r="M237" s="80" t="s">
        <v>163</v>
      </c>
    </row>
    <row r="238" spans="1:13" ht="15" customHeight="1">
      <c r="A238" s="75" t="s">
        <v>1038</v>
      </c>
      <c r="B238" s="75" t="s">
        <v>487</v>
      </c>
      <c r="C238" s="64" t="s">
        <v>334</v>
      </c>
      <c r="D238" s="64" t="s">
        <v>334</v>
      </c>
      <c r="E238" s="64" t="s">
        <v>334</v>
      </c>
      <c r="F238" s="64" t="s">
        <v>334</v>
      </c>
      <c r="G238" s="76" t="s">
        <v>146</v>
      </c>
      <c r="H238" s="76" t="s">
        <v>146</v>
      </c>
      <c r="I238" s="76" t="s">
        <v>146</v>
      </c>
      <c r="J238" s="76" t="s">
        <v>334</v>
      </c>
      <c r="K238" s="76" t="s">
        <v>334</v>
      </c>
      <c r="L238" s="64" t="s">
        <v>334</v>
      </c>
      <c r="M238" s="76" t="s">
        <v>146</v>
      </c>
    </row>
    <row r="239" spans="1:13" ht="15" customHeight="1">
      <c r="A239" s="75" t="s">
        <v>1039</v>
      </c>
      <c r="B239" s="75" t="s">
        <v>1040</v>
      </c>
      <c r="C239" s="64" t="s">
        <v>145</v>
      </c>
      <c r="D239" s="64" t="s">
        <v>145</v>
      </c>
      <c r="E239" s="64" t="s">
        <v>145</v>
      </c>
      <c r="F239" s="64" t="s">
        <v>145</v>
      </c>
      <c r="G239" s="76" t="s">
        <v>145</v>
      </c>
      <c r="H239" s="76" t="s">
        <v>145</v>
      </c>
      <c r="I239" s="76" t="s">
        <v>145</v>
      </c>
      <c r="J239" s="76" t="s">
        <v>145</v>
      </c>
      <c r="K239" s="76" t="s">
        <v>145</v>
      </c>
      <c r="L239" s="64" t="s">
        <v>145</v>
      </c>
      <c r="M239" s="76" t="s">
        <v>145</v>
      </c>
    </row>
    <row r="240" spans="1:13" ht="15" customHeight="1">
      <c r="A240" s="75" t="s">
        <v>1041</v>
      </c>
      <c r="B240" s="75" t="s">
        <v>1042</v>
      </c>
      <c r="C240" s="64" t="s">
        <v>111</v>
      </c>
      <c r="D240" s="64" t="s">
        <v>111</v>
      </c>
      <c r="E240" s="64" t="s">
        <v>111</v>
      </c>
      <c r="F240" s="64" t="s">
        <v>111</v>
      </c>
      <c r="G240" s="76" t="s">
        <v>111</v>
      </c>
      <c r="H240" s="76" t="s">
        <v>111</v>
      </c>
      <c r="I240" s="76" t="s">
        <v>111</v>
      </c>
      <c r="J240" s="76" t="s">
        <v>111</v>
      </c>
      <c r="K240" s="76" t="s">
        <v>111</v>
      </c>
      <c r="L240" s="64" t="s">
        <v>111</v>
      </c>
      <c r="M240" s="76" t="s">
        <v>111</v>
      </c>
    </row>
    <row r="241" spans="1:13" ht="15" customHeight="1">
      <c r="A241" s="75" t="s">
        <v>1043</v>
      </c>
      <c r="B241" s="75" t="s">
        <v>1044</v>
      </c>
      <c r="C241" s="64" t="s">
        <v>85</v>
      </c>
      <c r="D241" s="64" t="s">
        <v>85</v>
      </c>
      <c r="E241" s="64" t="s">
        <v>85</v>
      </c>
      <c r="F241" s="64" t="s">
        <v>85</v>
      </c>
      <c r="G241" s="76" t="s">
        <v>85</v>
      </c>
      <c r="H241" s="76" t="s">
        <v>85</v>
      </c>
      <c r="I241" s="76" t="s">
        <v>85</v>
      </c>
      <c r="J241" s="76" t="s">
        <v>85</v>
      </c>
      <c r="K241" s="76" t="s">
        <v>85</v>
      </c>
      <c r="L241" s="64" t="s">
        <v>85</v>
      </c>
      <c r="M241" s="76" t="s">
        <v>85</v>
      </c>
    </row>
    <row r="242" spans="1:13" ht="15" customHeight="1">
      <c r="A242" s="75" t="s">
        <v>1045</v>
      </c>
      <c r="B242" s="75" t="s">
        <v>1046</v>
      </c>
      <c r="C242" s="64" t="s">
        <v>209</v>
      </c>
      <c r="D242" s="64" t="s">
        <v>209</v>
      </c>
      <c r="E242" s="64" t="s">
        <v>209</v>
      </c>
      <c r="F242" s="64" t="s">
        <v>209</v>
      </c>
      <c r="G242" s="76" t="s">
        <v>209</v>
      </c>
      <c r="H242" s="76" t="s">
        <v>209</v>
      </c>
      <c r="I242" s="76" t="s">
        <v>209</v>
      </c>
      <c r="J242" s="76" t="s">
        <v>209</v>
      </c>
      <c r="K242" s="76" t="s">
        <v>209</v>
      </c>
      <c r="L242" s="64" t="s">
        <v>209</v>
      </c>
      <c r="M242" s="76" t="s">
        <v>209</v>
      </c>
    </row>
    <row r="243" spans="1:13" ht="15" customHeight="1">
      <c r="A243" s="75" t="s">
        <v>1047</v>
      </c>
      <c r="B243" s="75" t="s">
        <v>1047</v>
      </c>
      <c r="C243" s="64" t="s">
        <v>393</v>
      </c>
      <c r="D243" s="64" t="s">
        <v>393</v>
      </c>
      <c r="E243" s="64" t="s">
        <v>393</v>
      </c>
      <c r="F243" s="64" t="s">
        <v>393</v>
      </c>
      <c r="G243" s="76" t="s">
        <v>393</v>
      </c>
      <c r="H243" s="76" t="s">
        <v>393</v>
      </c>
      <c r="I243" s="76" t="s">
        <v>393</v>
      </c>
      <c r="J243" s="76" t="s">
        <v>393</v>
      </c>
      <c r="K243" s="76" t="s">
        <v>393</v>
      </c>
      <c r="L243" s="64" t="s">
        <v>393</v>
      </c>
      <c r="M243" s="76" t="s">
        <v>393</v>
      </c>
    </row>
    <row r="244" spans="1:13" ht="15" customHeight="1">
      <c r="A244" s="75" t="s">
        <v>1048</v>
      </c>
      <c r="B244" s="75" t="s">
        <v>1049</v>
      </c>
      <c r="C244" s="64" t="s">
        <v>393</v>
      </c>
      <c r="D244" s="64" t="s">
        <v>393</v>
      </c>
      <c r="E244" s="64" t="s">
        <v>393</v>
      </c>
      <c r="F244" s="64" t="s">
        <v>393</v>
      </c>
      <c r="G244" s="76" t="s">
        <v>163</v>
      </c>
      <c r="H244" s="76" t="s">
        <v>163</v>
      </c>
      <c r="I244" s="76" t="s">
        <v>163</v>
      </c>
      <c r="J244" s="76" t="s">
        <v>393</v>
      </c>
      <c r="K244" s="76" t="s">
        <v>393</v>
      </c>
      <c r="L244" s="64" t="s">
        <v>393</v>
      </c>
      <c r="M244" s="76" t="s">
        <v>163</v>
      </c>
    </row>
    <row r="245" spans="1:13" ht="15" customHeight="1">
      <c r="A245" s="75" t="s">
        <v>1050</v>
      </c>
      <c r="B245" s="75" t="s">
        <v>1051</v>
      </c>
      <c r="C245" s="64" t="s">
        <v>209</v>
      </c>
      <c r="D245" s="64" t="s">
        <v>209</v>
      </c>
      <c r="E245" s="64" t="s">
        <v>209</v>
      </c>
      <c r="F245" s="64" t="s">
        <v>209</v>
      </c>
      <c r="G245" s="76" t="s">
        <v>209</v>
      </c>
      <c r="H245" s="76" t="s">
        <v>209</v>
      </c>
      <c r="I245" s="76" t="s">
        <v>209</v>
      </c>
      <c r="J245" s="76" t="s">
        <v>209</v>
      </c>
      <c r="K245" s="76" t="s">
        <v>209</v>
      </c>
      <c r="L245" s="64" t="s">
        <v>209</v>
      </c>
      <c r="M245" s="76" t="s">
        <v>209</v>
      </c>
    </row>
    <row r="246" spans="1:13" ht="15" customHeight="1">
      <c r="A246" s="75" t="s">
        <v>1052</v>
      </c>
      <c r="B246" s="75" t="s">
        <v>1053</v>
      </c>
      <c r="C246" s="64" t="s">
        <v>85</v>
      </c>
      <c r="D246" s="64" t="s">
        <v>85</v>
      </c>
      <c r="E246" s="64" t="s">
        <v>85</v>
      </c>
      <c r="F246" s="64" t="s">
        <v>85</v>
      </c>
      <c r="G246" s="76" t="s">
        <v>85</v>
      </c>
      <c r="H246" s="76" t="s">
        <v>85</v>
      </c>
      <c r="I246" s="76" t="s">
        <v>85</v>
      </c>
      <c r="J246" s="76" t="s">
        <v>85</v>
      </c>
      <c r="K246" s="76" t="s">
        <v>85</v>
      </c>
      <c r="L246" s="64" t="s">
        <v>85</v>
      </c>
      <c r="M246" s="76" t="s">
        <v>85</v>
      </c>
    </row>
    <row r="247" spans="1:13" ht="15" customHeight="1">
      <c r="A247" s="75" t="s">
        <v>1054</v>
      </c>
      <c r="B247" s="75" t="s">
        <v>1055</v>
      </c>
      <c r="C247" s="64" t="s">
        <v>162</v>
      </c>
      <c r="D247" s="64" t="s">
        <v>162</v>
      </c>
      <c r="E247" s="64" t="s">
        <v>162</v>
      </c>
      <c r="F247" s="64" t="s">
        <v>162</v>
      </c>
      <c r="G247" s="64" t="s">
        <v>290</v>
      </c>
      <c r="H247" s="80" t="s">
        <v>290</v>
      </c>
      <c r="I247" s="80" t="s">
        <v>290</v>
      </c>
      <c r="J247" s="80" t="s">
        <v>162</v>
      </c>
      <c r="K247" s="80" t="s">
        <v>162</v>
      </c>
      <c r="L247" s="64" t="s">
        <v>162</v>
      </c>
      <c r="M247" s="80" t="s">
        <v>290</v>
      </c>
    </row>
    <row r="248" spans="1:13" ht="15" customHeight="1">
      <c r="A248" s="75" t="s">
        <v>1056</v>
      </c>
      <c r="B248" s="75" t="s">
        <v>1057</v>
      </c>
      <c r="C248" s="64" t="s">
        <v>209</v>
      </c>
      <c r="D248" s="64" t="s">
        <v>209</v>
      </c>
      <c r="E248" s="64" t="s">
        <v>209</v>
      </c>
      <c r="F248" s="64" t="s">
        <v>209</v>
      </c>
      <c r="G248" s="76" t="s">
        <v>209</v>
      </c>
      <c r="H248" s="76" t="s">
        <v>209</v>
      </c>
      <c r="I248" s="76" t="s">
        <v>209</v>
      </c>
      <c r="J248" s="76" t="s">
        <v>209</v>
      </c>
      <c r="K248" s="76" t="s">
        <v>209</v>
      </c>
      <c r="L248" s="64" t="s">
        <v>209</v>
      </c>
      <c r="M248" s="76" t="s">
        <v>209</v>
      </c>
    </row>
    <row r="249" spans="1:13" ht="15" customHeight="1">
      <c r="A249" s="75" t="s">
        <v>1058</v>
      </c>
      <c r="B249" s="75" t="s">
        <v>1059</v>
      </c>
      <c r="C249" s="64" t="s">
        <v>162</v>
      </c>
      <c r="D249" s="64" t="s">
        <v>162</v>
      </c>
      <c r="E249" s="64" t="s">
        <v>162</v>
      </c>
      <c r="F249" s="64" t="s">
        <v>162</v>
      </c>
      <c r="G249" s="76" t="s">
        <v>466</v>
      </c>
      <c r="H249" s="76" t="s">
        <v>466</v>
      </c>
      <c r="I249" s="76" t="s">
        <v>466</v>
      </c>
      <c r="J249" s="76" t="s">
        <v>162</v>
      </c>
      <c r="K249" s="76" t="s">
        <v>162</v>
      </c>
      <c r="L249" s="64" t="s">
        <v>162</v>
      </c>
      <c r="M249" s="76" t="s">
        <v>466</v>
      </c>
    </row>
    <row r="250" spans="1:13" ht="15" customHeight="1">
      <c r="A250" s="75" t="s">
        <v>1060</v>
      </c>
      <c r="B250" s="75" t="s">
        <v>1061</v>
      </c>
      <c r="C250" s="64" t="s">
        <v>162</v>
      </c>
      <c r="D250" s="64" t="s">
        <v>162</v>
      </c>
      <c r="E250" s="64" t="s">
        <v>162</v>
      </c>
      <c r="F250" s="64" t="s">
        <v>162</v>
      </c>
      <c r="G250" s="76" t="s">
        <v>163</v>
      </c>
      <c r="H250" s="76" t="s">
        <v>163</v>
      </c>
      <c r="I250" s="76" t="s">
        <v>163</v>
      </c>
      <c r="J250" s="76" t="s">
        <v>162</v>
      </c>
      <c r="K250" s="76" t="s">
        <v>162</v>
      </c>
      <c r="L250" s="64" t="s">
        <v>162</v>
      </c>
      <c r="M250" s="76" t="s">
        <v>163</v>
      </c>
    </row>
    <row r="251" spans="1:13" ht="15" customHeight="1">
      <c r="A251" s="75" t="s">
        <v>1062</v>
      </c>
      <c r="B251" s="75" t="s">
        <v>1063</v>
      </c>
      <c r="C251" s="64" t="s">
        <v>145</v>
      </c>
      <c r="D251" s="64" t="s">
        <v>145</v>
      </c>
      <c r="E251" s="64" t="s">
        <v>145</v>
      </c>
      <c r="F251" s="64" t="s">
        <v>145</v>
      </c>
      <c r="G251" s="76" t="s">
        <v>146</v>
      </c>
      <c r="H251" s="76" t="s">
        <v>146</v>
      </c>
      <c r="I251" s="76" t="s">
        <v>146</v>
      </c>
      <c r="J251" s="76" t="s">
        <v>145</v>
      </c>
      <c r="K251" s="76" t="s">
        <v>145</v>
      </c>
      <c r="L251" s="64" t="s">
        <v>145</v>
      </c>
      <c r="M251" s="76" t="s">
        <v>146</v>
      </c>
    </row>
    <row r="252" spans="1:13" ht="15" customHeight="1">
      <c r="A252" s="75" t="s">
        <v>1064</v>
      </c>
      <c r="B252" s="75" t="s">
        <v>1065</v>
      </c>
      <c r="C252" s="64" t="s">
        <v>334</v>
      </c>
      <c r="D252" s="64" t="s">
        <v>334</v>
      </c>
      <c r="E252" s="64" t="s">
        <v>334</v>
      </c>
      <c r="F252" s="64" t="s">
        <v>334</v>
      </c>
      <c r="G252" s="76" t="s">
        <v>146</v>
      </c>
      <c r="H252" s="76" t="s">
        <v>146</v>
      </c>
      <c r="I252" s="76" t="s">
        <v>146</v>
      </c>
      <c r="J252" s="76" t="s">
        <v>334</v>
      </c>
      <c r="K252" s="76" t="s">
        <v>334</v>
      </c>
      <c r="L252" s="64" t="s">
        <v>334</v>
      </c>
      <c r="M252" s="76" t="s">
        <v>146</v>
      </c>
    </row>
    <row r="253" spans="1:13" ht="15" customHeight="1">
      <c r="A253" s="75" t="s">
        <v>1066</v>
      </c>
      <c r="B253" s="75" t="s">
        <v>1067</v>
      </c>
      <c r="C253" s="64" t="s">
        <v>145</v>
      </c>
      <c r="D253" s="64" t="s">
        <v>145</v>
      </c>
      <c r="E253" s="64" t="s">
        <v>145</v>
      </c>
      <c r="F253" s="64" t="s">
        <v>145</v>
      </c>
      <c r="G253" s="76" t="s">
        <v>145</v>
      </c>
      <c r="H253" s="76" t="s">
        <v>145</v>
      </c>
      <c r="I253" s="76" t="s">
        <v>145</v>
      </c>
      <c r="J253" s="76" t="s">
        <v>145</v>
      </c>
      <c r="K253" s="76" t="s">
        <v>145</v>
      </c>
      <c r="L253" s="64" t="s">
        <v>145</v>
      </c>
      <c r="M253" s="76" t="s">
        <v>145</v>
      </c>
    </row>
    <row r="254" spans="1:13" ht="15" customHeight="1">
      <c r="A254" s="75" t="s">
        <v>1068</v>
      </c>
      <c r="B254" s="75" t="s">
        <v>1069</v>
      </c>
      <c r="C254" s="64" t="s">
        <v>145</v>
      </c>
      <c r="D254" s="64" t="s">
        <v>145</v>
      </c>
      <c r="E254" s="64" t="s">
        <v>145</v>
      </c>
      <c r="F254" s="64" t="s">
        <v>145</v>
      </c>
      <c r="G254" s="76" t="s">
        <v>145</v>
      </c>
      <c r="H254" s="76" t="s">
        <v>145</v>
      </c>
      <c r="I254" s="76" t="s">
        <v>145</v>
      </c>
      <c r="J254" s="76" t="s">
        <v>145</v>
      </c>
      <c r="K254" s="76" t="s">
        <v>145</v>
      </c>
      <c r="L254" s="64" t="s">
        <v>145</v>
      </c>
      <c r="M254" s="76" t="s">
        <v>145</v>
      </c>
    </row>
    <row r="255" spans="1:13">
      <c r="A255" s="75" t="s">
        <v>1070</v>
      </c>
      <c r="B255" s="81" t="s">
        <v>1071</v>
      </c>
      <c r="C255" s="64" t="s">
        <v>1072</v>
      </c>
      <c r="D255" s="64" t="s">
        <v>1072</v>
      </c>
      <c r="E255" s="64" t="s">
        <v>1072</v>
      </c>
      <c r="F255" s="64" t="s">
        <v>1072</v>
      </c>
      <c r="G255" s="76" t="s">
        <v>1072</v>
      </c>
      <c r="H255" s="76" t="s">
        <v>1072</v>
      </c>
      <c r="I255" s="76" t="s">
        <v>1072</v>
      </c>
      <c r="J255" s="76" t="s">
        <v>1072</v>
      </c>
      <c r="K255" s="76" t="s">
        <v>1072</v>
      </c>
      <c r="L255" s="64" t="s">
        <v>1072</v>
      </c>
      <c r="M255" s="76" t="s">
        <v>1072</v>
      </c>
    </row>
  </sheetData>
  <mergeCells count="4">
    <mergeCell ref="S1:S2"/>
    <mergeCell ref="U1:U2"/>
    <mergeCell ref="W1:W2"/>
    <mergeCell ref="AM1:AM2"/>
  </mergeCells>
  <pageMargins left="0.7" right="0.7" top="0.75" bottom="0.75" header="0.3" footer="0.3"/>
  <legacy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H A A B Q S w M E F A A C A A g A g G W G U O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I B l h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Z Y Z Q j u V S X s w E A A B B F g A A E w A c A E Z v c m 1 1 b G F z L 1 N l Y 3 R p b 2 4 x L m 0 g o h g A K K A U A A A A A A A A A A A A A A A A A A A A A A A A A A A A r Z j d T u M 4 F M f v k X g H K 3 O x r R S 6 p A U G N J o L p m V G H S g g A u z F a I T c x L Q W j l 0 5 C Q u D K u 1 r z H v M G + y b 7 J P s O f l o 0 j R l z a b c k N g n P r + c j 7 + d h s y L u J L E T f 8 7 H 7 a 3 t r f C K d X M J + + s a C z u b s 7 v P B X L S D / D f 5 + F p N V t W + Q j E S z a 3 i L w 5 6 p Y e w x G T p 4 8 J j r 9 W G s m o z + U f h g r 9 d B q v 3 w 7 p w H 7 W L u Y 9 X 3 + r a 9 k B A 9 8 t 9 P l 3 l l X T G m f I U F f i T i Q I b q 7 p m P B O t l U N t 5 K X d s v V j 9 d l C h N j j W j l k 2 s L 0 K N q Y A l f F a 6 R R S 8 v W I T f O 1 8 N r v N Z 9 1 4 v K O X L U p D u d U Q u H X A f E 4 j R i o L 1 s 3 l z 4 3 2 j g o 7 9 2 K H i t m U 9 h Z D Z 4 y G E R m w R y b U L A k C v h v H y J 8 N + u 3 E h E q f n C n v A a Y z Q y 4 n S 5 a 5 q R t Q I c g w F P h I y d a N g A w M 3 e H A T Q w L h 7 / X r m n N 2 4 s M u U p H Y H i l / i z l B g d b d d m z X + o S d I F W n e P Q Y 9 I H R / P S 8 l c s U I + w w E U 0 Z X q 1 C F w m o F r z G l i m q a + F m i h X 8 z l v b 2 9 x + T p B b X N 0 7 6 A T I N l N + y J f p 7 Y l + l M q J + D 1 + n n G i k B c a y r D e 6 W D F B A n i 5 5 Y B A L e N o I Z E r G n a G 6 T F 6 u 7 k 3 m q T v T W T d y c E y + N G 9 T 1 w V 4 H P T V I 2 N L b 2 E t A J e g C 5 + 2 5 G T E 9 Y Q 5 p 9 d a k J O U 6 Z y E U z l f F Z e s V r Q P A a v 3 M 7 f r 0 2 6 U Y z u 2 V z N r o 6 p R L v 3 P G 7 q O L G M a K G J 4 8 z a B F g b 7 6 1 A I 3 t U i u 0 7 f O c 0 1 W P Z X T n K S w Y t E p Z t v / Q 3 h f w a 3 v w B r 5 X E t U 0 7 B L k B I W q E X E i Y K w X o j + w y v J 7 9 O C T 0 J X o x 5 o 2 V u 1 r H n L V P u t c r e 8 o Z l X X 7 d e T I t 2 X Y r U T F A P n r 2 l I m b l Q C X j y e h K N 1 q f l O C P n J L W p Y g 1 l x S P B b B x J v s F U f f t w s S y s 5 V 0 v u Q 1 E N T k f y 2 T s x a q w g 4 + d S w Z J w O q 4 z C k g g a L s e Y Y X U M M B 3 z 2 / / 4 F c f D / + e v n 8 F F x j W h w A V 7 6 C r b t 5 i w 9 Q 5 Y u O B 6 A E n o a M u S R S 6 Z m g v 0 W w l l j F o 8 F j K h 7 c q q S 6 r D O Y Y O c 5 n d N A f c M A X s Y G a h p 0 s L D R w B E J b R 2 N t k c Z 9 8 Q Z w 8 8 n l F V B K o U v B w s N Q m b Q x 0 Y Q u 2 D x x H 3 t J I s x J b 7 z E C w K B 5 m s u N Z G q n C p D n a e 0 O 0 A / B b V 0 u w 5 W y u l g 4 N Y d 5 X Y E Z K + O o R c R Z X j a V o 1 5 D l E I N A u Y z I i O q I Q 3 1 / h n O d N y W X c N t e M 9 l u D n h k K l K 7 y J A i A A M D h k E c A d 8 s 5 1 u d 2 w C e Y 6 r l R 4 i Q b S Y Q M w F n M C 5 R R k v X j W G M F R 0 l / U b y 5 P u h V G D X V P 6 g E v v N K i 4 b U 5 l q u 4 P i f s s k + x E z A b K Q 7 L d U c x D T i o Y u j D Z A Z y r s D i r 7 L W c R n n G y S 4 l X j Q l M t d x B M b 9 U 4 j n T R C g d j 9 9 D U N L P 3 P U C n h / G 1 h K Y C r e z X 5 H l z S G Y C r S D C j 2 C 1 G + c w F S V n U S W 4 T i G h Z l t X b h y P r i B i j A W v c O i j + E D a + K r A N v 4 C 6 w e k U + a R 6 D J B H 8 B S Y 5 C T E s y 1 B g 6 H x 8 7 3 c A J 0 n T 3 c I 4 K 0 M U e T 4 4 D p r m H S b x x N w B j K s X d 3 R W Y E Z e w P n y a i m f 8 9 W d R S w C 2 d q 4 x r 6 l a d 5 0 V 3 l u u J 5 D a J c 7 q W G M + 4 z M 5 6 r b 7 n A j 1 s a b j 8 s E y G d 4 A i 6 l K d 3 t F r B K W k 4 D j 0 T K J 0 f H J G 0 i W f 3 u p w H z 4 F 1 B L A Q I t A B Q A A g A I A I B l h l D n 0 5 U 4 q A A A A P g A A A A S A A A A A A A A A A A A A A A A A A A A A A B D b 2 5 m a W c v U G F j a 2 F n Z S 5 4 b W x Q S w E C L Q A U A A I A C A C A Z Y Z Q D 8 r p q 6 Q A A A D p A A A A E w A A A A A A A A A A A A A A A A D 0 A A A A W 0 N v b n R l b n R f V H l w Z X N d L n h t b F B L A Q I t A B Q A A g A I A I B l h l C O 5 V J e z A Q A A E E W A A A T A A A A A A A A A A A A A A A A A O U B A A B G b 3 J t d W x h c y 9 T Z W N 0 a W 9 u M S 5 t U E s F B g A A A A A D A A M A w g A A A P 4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A s A A A A A A A A L i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V U 5 f Y 2 9 1 b n R y e V 9 j b 2 R l c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R d W V y e U l E I i B W Y W x 1 Z T 0 i c z Y z N z U w M 2 J k L W F k N D Q t N D M 2 Y i 0 5 Y T M y L W F j Y W V j Z W U x M z I 2 Z C I g L z 4 8 R W 5 0 c n k g V H l w Z T 0 i R m l s b F R h c m d l d E 5 h b W V D d X N 0 b 2 1 p e m V k I i B W Y W x 1 Z T 0 i b D E i I C 8 + P E V u d H J 5 I F R 5 c G U 9 I k F k Z G V k V G 9 E Y X R h T W 9 k Z W w i I F Z h b H V l P S J s M C I g L z 4 8 R W 5 0 c n k g V H l w Z T 0 i R m l s b E x h c 3 R V c G R h d G V k I i B W Y W x 1 Z T 0 i Z D I w M j A t M D Q t M D Z U M T E 6 N D Q 6 M D E u N j g 1 O D U 4 M F o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i b F 9 V T l 9 j b 3 V u d H J 5 X 2 N v Z G V z L 1 N v d X J j Z S 5 7 Q 2 9 1 b n R y e S B v c i B B c m V h L D h 9 J n F 1 b 3 Q 7 L C Z x d W 9 0 O 1 N l Y 3 R p b 2 4 x L 3 R i b F 9 V T l 9 j b 3 V u d H J 5 X 2 N v Z G V z L 1 N v d X J j Z S 5 7 S V N P L W F s c G h h M y B D b 2 R l L D E w f S Z x d W 9 0 O y w m c X V v d D t T Z W N 0 a W 9 u M S 9 0 Y m x f V U 5 f Y 2 9 1 b n R y e V 9 j b 2 R l c y 9 T b 3 V y Y 2 U u e 1 N 1 Y i 1 y Z W d p b 2 4 g T m F t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m x f V U 5 f Y 2 9 1 b n R y e V 9 j b 2 R l c y 9 T b 3 V y Y 2 U u e 0 N v d W 5 0 c n k g b 3 I g Q X J l Y S w 4 f S Z x d W 9 0 O y w m c X V v d D t T Z W N 0 a W 9 u M S 9 0 Y m x f V U 5 f Y 2 9 1 b n R y e V 9 j b 2 R l c y 9 T b 3 V y Y 2 U u e 0 l T T y 1 h b H B o Y T M g Q 2 9 k Z S w x M H 0 m c X V v d D s s J n F 1 b 3 Q 7 U 2 V j d G l v b j E v d G J s X 1 V O X 2 N v d W 5 0 c n l f Y 2 9 k Z X M v U 2 9 1 c m N l L n t T d W I t c m V n a W 9 u I E 5 h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9 V T l 9 j b 3 V u d H J 5 X 2 N v Z G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V T l 9 j b 3 V u d H J 5 X 2 N v Z G V z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V U 5 f Y 2 9 1 b n R y e V 9 j b 2 R l c y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1 V O X 2 N v d W 5 0 c n l f Y 2 9 k Z X M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V T l 8 y X 2 x l d H R l c i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R d W V y e U l E I i B W Y W x 1 Z T 0 i c z l m O W V h M z I x L W Q y Y T A t N G N l M i 1 i Z G R k L T J k N j U 2 M j Y 3 Z T N m Y S I g L z 4 8 R W 5 0 c n k g V H l w Z T 0 i Q W R k Z W R U b 0 R h d G F N b 2 R l b C I g V m F s d W U 9 I m w w I i A v P j x F b n R y e S B U e X B l P S J G a W x s T G F z d F V w Z G F 0 Z W Q i I F Z h b H V l P S J k M j A y M C 0 w N C 0 w N l Q x M T o 0 N D o w M S 4 3 M j M 3 N T E 2 W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X 1 V O X z J f b G V 0 d G V y L 0 N o Y W 5 n Z W Q g V H l w Z S 5 7 M i 1 s Z X R 0 Z X I s M X 0 m c X V v d D s s J n F 1 b 3 Q 7 U 2 V j d G l v b j E v d G J s X 1 V O X z J f b G V 0 d G V y L 0 N o Y W 5 n Z W Q g V H l w Z S 5 7 Q 2 9 1 b n R y e S w w f S Z x d W 9 0 O y w m c X V v d D t T Z W N 0 a W 9 u M S 9 0 Y m x f V U 5 f M l 9 s Z X R 0 Z X I v Q 2 h h b m d l Z C B U e X B l L n s z L W x l d H R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m x f V U 5 f M l 9 s Z X R 0 Z X I v Q 2 h h b m d l Z C B U e X B l L n s y L W x l d H R l c i w x f S Z x d W 9 0 O y w m c X V v d D t T Z W N 0 a W 9 u M S 9 0 Y m x f V U 5 f M l 9 s Z X R 0 Z X I v Q 2 h h b m d l Z C B U e X B l L n t D b 3 V u d H J 5 L D B 9 J n F 1 b 3 Q 7 L C Z x d W 9 0 O 1 N l Y 3 R p b 2 4 x L 3 R i b F 9 V T l 8 y X 2 x l d H R l c i 9 D a G F u Z 2 V k I F R 5 c G U u e z M t b G V 0 d G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f V U 5 f M l 9 s Z X R 0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1 V O X z J f b G V 0 d G V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1 V O X z J f b G V 0 d G V y J T I w K D I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N v d W 5 0 c n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N v d W 5 0 c n k g b 3 I g Q X J l Y S Z x d W 9 0 O y w m c X V v d D t S Z W d p b 2 4 m c X V v d D s s J n F 1 b 3 Q 7 S V N P I D I t b G V 0 d G V y I G N v Z G U m c X V v d D s s J n F 1 b 3 Q 7 S V N P I D M t b G V 0 d G V y I G N v Z G U m c X V v d D t d I i A v P j x F b n R y e S B U e X B l P S J G a W x s Q 2 9 s d W 1 u V H l w Z X M i I F Z h b H V l P S J z Q m d Z R 0 F B P T 0 i I C 8 + P E V u d H J 5 I F R 5 c G U 9 I k Z p b G x M Y X N 0 V X B k Y X R l Z C I g V m F s d W U 9 I m Q y M D E 5 L T A 4 L T A 3 V D E 2 O j I 5 O j I 1 L j A 3 N z I 4 N T R a I i A v P j x F b n R y e S B U e X B l P S J G a W x s V G F y Z 2 V 0 T m F t Z U N 1 c 3 R v b W l 6 Z W Q i I F Z h b H V l P S J s M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D b 3 V u d C I g V m F s d W U 9 I m w y N D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j d G l v b j E v d G J s X 1 V O X z J f b G V 0 d G V y L 0 N o Y W 5 n Z W Q g V H l w Z S 5 7 M y 1 s Z X R 0 Z X I s M n 0 m c X V v d D s s J n F 1 b 3 Q 7 S 2 V 5 Q 2 9 s d W 1 u Q 2 9 1 b n Q m c X V v d D s 6 M X 1 d L C Z x d W 9 0 O 2 N v b H V t b k l k Z W 5 0 a X R p Z X M m c X V v d D s 6 W y Z x d W 9 0 O 1 N l Y 3 R p b 2 4 x L 0 1 l c m d l M S 9 S Z X B s Y W N l Z C B W Y W x 1 Z T I 0 L n t D b 3 V u d H J 5 I G 9 y I E F y Z W E s M H 0 m c X V v d D s s J n F 1 b 3 Q 7 U 2 V j d G l v b j E v T W V y Z 2 U x L 1 J l c G x h Y 2 V k I F Z h b H V l M T c u e 1 J l Z 2 l v b i w x f S Z x d W 9 0 O y w m c X V v d D t T Z W N 0 a W 9 u M S 9 0 Y m x f V U 5 f M l 9 s Z X R 0 Z X I v Q 2 h h b m d l Z C B U e X B l L n s y L W x l d H R l c i w x f S Z x d W 9 0 O y w m c X V v d D t T Z W N 0 a W 9 u M S 9 0 Y m x f V U 5 f Y 2 9 1 b n R y e V 9 j b 2 R l c y 9 T b 3 V y Y 2 U u e 0 l T T y 1 h b H B o Y T M g Q 2 9 k Z S w x M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V y Z 2 U x L 1 J l c G x h Y 2 V k I F Z h b H V l M j Q u e 0 N v d W 5 0 c n k g b 3 I g Q X J l Y S w w f S Z x d W 9 0 O y w m c X V v d D t T Z W N 0 a W 9 u M S 9 N Z X J n Z T E v U m V w b G F j Z W Q g V m F s d W U x N y 5 7 U m V n a W 9 u L D F 9 J n F 1 b 3 Q 7 L C Z x d W 9 0 O 1 N l Y 3 R p b 2 4 x L 3 R i b F 9 V T l 8 y X 2 x l d H R l c i 9 D a G F u Z 2 V k I F R 5 c G U u e z I t b G V 0 d G V y L D F 9 J n F 1 b 3 Q 7 L C Z x d W 9 0 O 1 N l Y 3 R p b 2 4 x L 3 R i b F 9 V T l 9 j b 3 V u d H J 5 X 2 N v Z G V z L 1 N v d X J j Z S 5 7 S V N P L W F s c G h h M y B D b 2 R l L D E w f S Z x d W 9 0 O 1 0 s J n F 1 b 3 Q 7 U m V s Y X R p b 2 5 z a G l w S W 5 m b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W N 0 a W 9 u M S 9 0 Y m x f V U 5 f M l 9 s Z X R 0 Z X I v Q 2 h h b m d l Z C B U e X B l L n s z L W x l d H R l c i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1 l c m d l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R X h w Y W 5 k Z W Q l M j B 0 Y m x f V U 5 f M l 9 s Z X R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U m V w b G F j Z W Q l M j B W Y W x 1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c G x h Y 2 V k J T I w V m F s d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S Z X B s Y W N l Z C U y M F Z h b H V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U m V w b G F j Z W Q l M j B W Y W x 1 Z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c G x h Y 2 V k J T I w V m F s d W U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S Z X B s Y W N l Z C U y M F Z h b H V l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U m V w b G F j Z W Q l M j B W Y W x 1 Z T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c G x h Y 2 V k J T I w V m F s d W U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S Z X B s Y W N l Z C U y M F Z h b H V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U m V w b G F j Z W Q l M j B W Y W x 1 Z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c G x h Y 2 V k J T I w V m F s d W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S Z X B s Y W N l Z C U y M F Z h b H V l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U m V w b G F j Z W Q l M j B W Y W x 1 Z T I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r q 9 H W G Q E Z L p I m 1 n Q w 1 R E M A A A A A A g A A A A A A A 2 Y A A M A A A A A Q A A A A y m Y z A w N r p v K n r j s m s Z U 9 t g A A A A A E g A A A o A A A A B A A A A A V 0 u r c 9 F R 5 j l u p M q 8 D J m e 4 U A A A A P 5 S g a M w j 0 X h w i e E A g N 0 u E b P U k B K c c p a V z H s 9 l s y w N T p D / Y + f V V k o 0 H m Y C X l t i z F Z V 6 v V b W M P 8 h o e t I 9 U h 0 z t X E m 7 Q Q x L X x R m D G S i O e 8 f 4 X H F A A A A M v U U G 5 h S s + f B 5 v q z 3 R p U F o g 6 W 5 r < / D a t a M a s h u p > 
</file>

<file path=customXml/itemProps1.xml><?xml version="1.0" encoding="utf-8"?>
<ds:datastoreItem xmlns:ds="http://schemas.openxmlformats.org/officeDocument/2006/customXml" ds:itemID="{E0434510-DD12-40B6-80E4-4AED64631E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Scraper Request Template</vt:lpstr>
      <vt:lpstr>Details for the Data scraped</vt:lpstr>
      <vt:lpstr>Allowed Fields</vt:lpstr>
      <vt:lpstr>'Details for the Data scraped'!Print_Area</vt:lpstr>
      <vt:lpstr>'Scraper Request Template'!Print_Area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Facilities</dc:creator>
  <cp:lastModifiedBy>Constantinos Spanachis</cp:lastModifiedBy>
  <cp:lastPrinted>2018-08-21T18:26:06Z</cp:lastPrinted>
  <dcterms:created xsi:type="dcterms:W3CDTF">1998-01-15T17:02:30Z</dcterms:created>
  <dcterms:modified xsi:type="dcterms:W3CDTF">2022-01-05T16:25:17Z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ff78a00b-69e9-432e-94c9-7f5ba7f3c664</vt:lpwstr>
  </property>
</Properties>
</file>