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lls 1-6-24\Desktop\فلورنسا 2025\"/>
    </mc:Choice>
  </mc:AlternateContent>
  <xr:revisionPtr revIDLastSave="0" documentId="13_ncr:1_{22A73D59-C17C-453D-A28A-7BA150A0BCFA}" xr6:coauthVersionLast="47" xr6:coauthVersionMax="47" xr10:uidLastSave="{00000000-0000-0000-0000-000000000000}"/>
  <bookViews>
    <workbookView xWindow="-120" yWindow="-120" windowWidth="20730" windowHeight="11160" xr2:uid="{A6B0690C-9821-4EAF-B6DB-2E1D1F923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1" l="1"/>
  <c r="L26" i="1" s="1"/>
  <c r="J27" i="1"/>
  <c r="L27" i="1" s="1"/>
  <c r="J28" i="1"/>
  <c r="J29" i="1"/>
  <c r="L29" i="1" s="1"/>
  <c r="J30" i="1"/>
  <c r="L30" i="1" s="1"/>
  <c r="J31" i="1"/>
  <c r="J32" i="1"/>
  <c r="L32" i="1" s="1"/>
  <c r="J33" i="1"/>
  <c r="L33" i="1" s="1"/>
  <c r="J34" i="1"/>
  <c r="J35" i="1"/>
  <c r="L35" i="1" s="1"/>
  <c r="J36" i="1"/>
  <c r="L36" i="1" s="1"/>
  <c r="J37" i="1"/>
  <c r="L37" i="1" s="1"/>
  <c r="J38" i="1"/>
  <c r="L38" i="1" s="1"/>
  <c r="J39" i="1"/>
  <c r="L39" i="1" s="1"/>
  <c r="J25" i="1"/>
  <c r="L25" i="1" s="1"/>
  <c r="L34" i="1"/>
  <c r="L31" i="1"/>
  <c r="L28" i="1"/>
  <c r="E26" i="1"/>
  <c r="E27" i="1" s="1"/>
  <c r="E28" i="1" s="1"/>
  <c r="B26" i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E29" i="1" l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J41" i="1"/>
  <c r="J42" i="1" s="1"/>
  <c r="J43" i="1" s="1"/>
</calcChain>
</file>

<file path=xl/sharedStrings.xml><?xml version="1.0" encoding="utf-8"?>
<sst xmlns="http://schemas.openxmlformats.org/spreadsheetml/2006/main" count="107" uniqueCount="77">
  <si>
    <t xml:space="preserve">العميل </t>
  </si>
  <si>
    <t>Buyer</t>
  </si>
  <si>
    <t xml:space="preserve">البائع </t>
  </si>
  <si>
    <t>Seller</t>
  </si>
  <si>
    <t xml:space="preserve">الإسم </t>
  </si>
  <si>
    <t xml:space="preserve">رقم السجل  </t>
  </si>
  <si>
    <t xml:space="preserve">الرقم الضريبي </t>
  </si>
  <si>
    <t xml:space="preserve">الدولة </t>
  </si>
  <si>
    <t xml:space="preserve">المدينة </t>
  </si>
  <si>
    <t>الحي</t>
  </si>
  <si>
    <t>رقم المبني</t>
  </si>
  <si>
    <t>الرمز البريدي</t>
  </si>
  <si>
    <t>Name</t>
  </si>
  <si>
    <t>Country</t>
  </si>
  <si>
    <t>City</t>
  </si>
  <si>
    <t>District</t>
  </si>
  <si>
    <t>Building Number</t>
  </si>
  <si>
    <t>Postal Code</t>
  </si>
  <si>
    <t>C.R Number</t>
  </si>
  <si>
    <t>Vat Number</t>
  </si>
  <si>
    <t>إسم الصنف</t>
  </si>
  <si>
    <t xml:space="preserve">الكمية </t>
  </si>
  <si>
    <t>Item Barcode</t>
  </si>
  <si>
    <t>Item Name</t>
  </si>
  <si>
    <t>Total Including VAT</t>
  </si>
  <si>
    <t>No</t>
  </si>
  <si>
    <t>م</t>
  </si>
  <si>
    <t xml:space="preserve">باركود الصنف </t>
  </si>
  <si>
    <t>Tax invoice</t>
  </si>
  <si>
    <t xml:space="preserve">رقم الفاتورة </t>
  </si>
  <si>
    <t xml:space="preserve">تاريخ الفاتورة </t>
  </si>
  <si>
    <t>تاريخ الاستحقاق</t>
  </si>
  <si>
    <t xml:space="preserve">رقم الجوال </t>
  </si>
  <si>
    <t>Invoice Number</t>
  </si>
  <si>
    <t>Invoice Date</t>
  </si>
  <si>
    <t>Due Date</t>
  </si>
  <si>
    <t>Payment Terms</t>
  </si>
  <si>
    <t>Mobile Number</t>
  </si>
  <si>
    <t>منديل ازرق (6+2) 224 منديل  برو</t>
  </si>
  <si>
    <t xml:space="preserve">منديل  ازرق حمام(8+2)260  منديل برو </t>
  </si>
  <si>
    <t>منديل  ذهبي (3)400 منديل  برو</t>
  </si>
  <si>
    <t>منديل  ازرق (3)360 منديل برو</t>
  </si>
  <si>
    <t>المبلغ تفقيط</t>
  </si>
  <si>
    <t>Invoice type</t>
  </si>
  <si>
    <t xml:space="preserve">التعبئة </t>
  </si>
  <si>
    <t>Packing</t>
  </si>
  <si>
    <t xml:space="preserve">الوحدة </t>
  </si>
  <si>
    <t>Unity</t>
  </si>
  <si>
    <t xml:space="preserve">رقم الجوال  </t>
  </si>
  <si>
    <t xml:space="preserve">كود العميل </t>
  </si>
  <si>
    <t>كرتون</t>
  </si>
  <si>
    <t>كيس</t>
  </si>
  <si>
    <t>درزن</t>
  </si>
  <si>
    <t>رقم الجوال</t>
  </si>
  <si>
    <t xml:space="preserve">تاريخ التوريد </t>
  </si>
  <si>
    <t xml:space="preserve">طريقة  الدفع </t>
  </si>
  <si>
    <t>إجمالي المبلغ شامل  الضريبة                 Total amount including Vat</t>
  </si>
  <si>
    <t>المنطقة</t>
  </si>
  <si>
    <t xml:space="preserve">رقم أمر البيع  </t>
  </si>
  <si>
    <t xml:space="preserve">الإجمالي شامل الضريبة </t>
  </si>
  <si>
    <t>ماحظة :</t>
  </si>
  <si>
    <t xml:space="preserve">اسم ولوجو الشركة  </t>
  </si>
  <si>
    <t>أرقام  التواصل  - الاميل -  صفحات التواصل</t>
  </si>
  <si>
    <t>سعر الوحدة قبل الخصم</t>
  </si>
  <si>
    <t>سعر الوحدة  بعد الخصم</t>
  </si>
  <si>
    <t xml:space="preserve">نسبة الضريبة  </t>
  </si>
  <si>
    <t>Unit Price After Dis</t>
  </si>
  <si>
    <t>Unit Price Before Dis</t>
  </si>
  <si>
    <t>Vat Rate</t>
  </si>
  <si>
    <t>Qty</t>
  </si>
  <si>
    <t xml:space="preserve"> المندوب</t>
  </si>
  <si>
    <t>كيو أر</t>
  </si>
  <si>
    <t>إسم العميل</t>
  </si>
  <si>
    <t xml:space="preserve">Total amount excluding Vat  المبلغ غير شامل الضريبة </t>
  </si>
  <si>
    <t xml:space="preserve">Vat Amount ضريبة القيمة المضافة  </t>
  </si>
  <si>
    <t xml:space="preserve">تم تسليم البضاعه خالية من العيوب والتوالف         -          تلتزم الجهه المستلمة بسداد الفاتورة في مدة أقصاها 90 يوم </t>
  </si>
  <si>
    <t>المستم                                                                              مدير الفرع                                                                   إعداد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</si>
</sst>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1F1F"/>
      <name val="Inherit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1F1F1F"/>
      <name val="Inherit"/>
    </font>
    <font>
      <sz val="11"/>
      <color rgb="FF1F1F1F"/>
      <name val="Inherit"/>
    </font>
    <font>
      <b/>
      <sz val="11"/>
      <color rgb="FF1F1F1F"/>
      <name val="Inherit"/>
    </font>
    <font>
      <b/>
      <sz val="21"/>
      <color rgb="FF1F1F1F"/>
      <name val="Inherit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29" xfId="0" applyFont="1" applyBorder="1" applyAlignment="1">
      <alignment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3" fillId="0" borderId="23" xfId="0" applyFont="1" applyBorder="1" applyAlignment="1">
      <alignment horizontal="right" vertical="center"/>
    </xf>
    <xf numFmtId="0" fontId="3" fillId="0" borderId="24" xfId="0" applyFont="1" applyBorder="1" applyAlignment="1">
      <alignment horizontal="right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29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0" fontId="11" fillId="3" borderId="27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2" borderId="13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0" fontId="3" fillId="0" borderId="32" xfId="0" applyFont="1" applyBorder="1" applyAlignment="1">
      <alignment horizontal="right" vertical="center"/>
    </xf>
    <xf numFmtId="9" fontId="3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5" fillId="0" borderId="35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5" fillId="0" borderId="34" xfId="0" applyFont="1" applyBorder="1" applyAlignment="1">
      <alignment horizontal="right" vertical="center"/>
    </xf>
    <xf numFmtId="0" fontId="3" fillId="0" borderId="30" xfId="0" applyFont="1" applyBorder="1" applyAlignment="1">
      <alignment horizontal="right" vertical="center"/>
    </xf>
    <xf numFmtId="0" fontId="3" fillId="0" borderId="33" xfId="0" applyFont="1" applyBorder="1" applyAlignment="1">
      <alignment horizontal="right" vertical="center"/>
    </xf>
    <xf numFmtId="0" fontId="4" fillId="2" borderId="16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45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4" fillId="2" borderId="14" xfId="0" applyFont="1" applyFill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65F6-F4A2-4352-AC2B-98D1D24E6883}">
  <dimension ref="B1:L53"/>
  <sheetViews>
    <sheetView rightToLeft="1" tabSelected="1" topLeftCell="E34" workbookViewId="0">
      <selection activeCell="M25" sqref="M25"/>
    </sheetView>
  </sheetViews>
  <sheetFormatPr defaultColWidth="23.140625" defaultRowHeight="15.75"/>
  <cols>
    <col min="1" max="1" width="1.7109375" style="17" customWidth="1"/>
    <col min="2" max="2" width="5" style="13" customWidth="1"/>
    <col min="3" max="3" width="8.140625" style="17" customWidth="1"/>
    <col min="4" max="4" width="25" style="17" customWidth="1"/>
    <col min="5" max="5" width="17.42578125" style="17" customWidth="1"/>
    <col min="6" max="6" width="10.5703125" style="17" customWidth="1"/>
    <col min="7" max="7" width="8.42578125" style="17" customWidth="1"/>
    <col min="8" max="8" width="6.5703125" style="17" customWidth="1"/>
    <col min="9" max="11" width="10.28515625" style="17" customWidth="1"/>
    <col min="12" max="12" width="17.5703125" style="17" customWidth="1"/>
    <col min="13" max="16384" width="23.140625" style="17"/>
  </cols>
  <sheetData>
    <row r="1" spans="2:12" ht="40.5" customHeight="1" thickBot="1">
      <c r="B1" s="44" t="s">
        <v>61</v>
      </c>
      <c r="C1" s="45"/>
      <c r="D1" s="45"/>
      <c r="E1" s="45"/>
      <c r="F1" s="45"/>
      <c r="G1" s="45"/>
      <c r="H1" s="45"/>
      <c r="I1" s="45"/>
      <c r="J1" s="45"/>
      <c r="K1" s="45"/>
      <c r="L1" s="46"/>
    </row>
    <row r="2" spans="2:12" ht="20.100000000000001" customHeight="1"/>
    <row r="3" spans="2:12" ht="20.100000000000001" customHeight="1">
      <c r="B3" s="52" t="s">
        <v>28</v>
      </c>
      <c r="C3" s="52"/>
      <c r="D3" s="52"/>
      <c r="E3" s="52"/>
      <c r="F3" s="52"/>
      <c r="G3" s="52"/>
      <c r="H3" s="52"/>
      <c r="I3" s="52"/>
      <c r="J3" s="52"/>
      <c r="K3" s="52"/>
      <c r="L3" s="52"/>
    </row>
    <row r="4" spans="2:12" ht="20.100000000000001" customHeight="1" thickBot="1"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2:12" ht="20.100000000000001" customHeight="1">
      <c r="B5" s="70" t="s">
        <v>29</v>
      </c>
      <c r="C5" s="67"/>
      <c r="D5" s="9"/>
      <c r="E5" s="26" t="s">
        <v>33</v>
      </c>
      <c r="G5" s="61" t="s">
        <v>71</v>
      </c>
      <c r="H5" s="62"/>
      <c r="J5" s="25" t="s">
        <v>58</v>
      </c>
      <c r="K5" s="33"/>
      <c r="L5" s="33"/>
    </row>
    <row r="6" spans="2:12" ht="20.100000000000001" customHeight="1">
      <c r="B6" s="71" t="s">
        <v>30</v>
      </c>
      <c r="C6" s="68"/>
      <c r="D6" s="16"/>
      <c r="E6" s="3" t="s">
        <v>43</v>
      </c>
      <c r="G6" s="63"/>
      <c r="H6" s="64"/>
      <c r="J6" s="25" t="s">
        <v>57</v>
      </c>
      <c r="K6" s="33"/>
      <c r="L6" s="33"/>
    </row>
    <row r="7" spans="2:12" ht="20.100000000000001" customHeight="1" thickBot="1">
      <c r="B7" s="71" t="s">
        <v>54</v>
      </c>
      <c r="C7" s="68"/>
      <c r="D7" s="16"/>
      <c r="E7" s="3" t="s">
        <v>34</v>
      </c>
      <c r="G7" s="65"/>
      <c r="H7" s="66"/>
      <c r="J7" s="25" t="s">
        <v>70</v>
      </c>
      <c r="K7" s="33"/>
      <c r="L7" s="33"/>
    </row>
    <row r="8" spans="2:12" ht="20.100000000000001" customHeight="1">
      <c r="B8" s="71" t="s">
        <v>31</v>
      </c>
      <c r="C8" s="68"/>
      <c r="D8" s="16"/>
      <c r="E8" s="3" t="s">
        <v>35</v>
      </c>
      <c r="J8" s="25" t="s">
        <v>32</v>
      </c>
      <c r="K8" s="33"/>
      <c r="L8" s="33"/>
    </row>
    <row r="9" spans="2:12" ht="20.100000000000001" customHeight="1">
      <c r="B9" s="71" t="s">
        <v>55</v>
      </c>
      <c r="C9" s="68"/>
      <c r="D9" s="16"/>
      <c r="E9" s="3" t="s">
        <v>36</v>
      </c>
      <c r="G9" s="40" t="s">
        <v>60</v>
      </c>
      <c r="H9" s="40"/>
      <c r="I9" s="40"/>
      <c r="J9" s="40"/>
      <c r="K9" s="40"/>
      <c r="L9" s="40"/>
    </row>
    <row r="10" spans="2:12" ht="20.100000000000001" customHeight="1" thickBot="1">
      <c r="B10" s="8"/>
      <c r="C10" s="8"/>
      <c r="D10" s="8"/>
      <c r="E10" s="8"/>
      <c r="H10" s="8"/>
      <c r="I10" s="8"/>
      <c r="J10" s="8"/>
      <c r="K10" s="8"/>
      <c r="L10" s="8"/>
    </row>
    <row r="11" spans="2:12" s="18" customFormat="1" ht="20.100000000000001" customHeight="1">
      <c r="B11" s="19" t="s">
        <v>0</v>
      </c>
      <c r="C11" s="19"/>
      <c r="D11" s="20"/>
      <c r="E11" s="74" t="s">
        <v>1</v>
      </c>
      <c r="F11" s="88" t="s">
        <v>2</v>
      </c>
      <c r="G11" s="32"/>
      <c r="H11" s="32"/>
      <c r="I11" s="32"/>
      <c r="J11" s="32"/>
      <c r="K11" s="14"/>
      <c r="L11" s="21" t="s">
        <v>3</v>
      </c>
    </row>
    <row r="12" spans="2:12" ht="20.100000000000001" customHeight="1">
      <c r="B12" s="53" t="s">
        <v>72</v>
      </c>
      <c r="C12" s="54"/>
      <c r="D12" s="84"/>
      <c r="E12" s="85"/>
      <c r="F12" s="89" t="s">
        <v>4</v>
      </c>
      <c r="G12" s="41"/>
      <c r="H12" s="42"/>
      <c r="I12" s="42"/>
      <c r="J12" s="42"/>
      <c r="K12" s="43"/>
      <c r="L12" s="5" t="s">
        <v>12</v>
      </c>
    </row>
    <row r="13" spans="2:12" ht="20.100000000000001" customHeight="1">
      <c r="B13" s="72" t="s">
        <v>49</v>
      </c>
      <c r="C13" s="22"/>
      <c r="D13" s="34"/>
      <c r="E13" s="86"/>
      <c r="F13" s="90" t="s">
        <v>5</v>
      </c>
      <c r="G13" s="34"/>
      <c r="H13" s="35"/>
      <c r="I13" s="35"/>
      <c r="J13" s="35"/>
      <c r="K13" s="36"/>
      <c r="L13" s="6" t="s">
        <v>18</v>
      </c>
    </row>
    <row r="14" spans="2:12" ht="20.100000000000001" customHeight="1">
      <c r="B14" s="72" t="s">
        <v>5</v>
      </c>
      <c r="C14" s="22"/>
      <c r="D14" s="34"/>
      <c r="E14" s="86"/>
      <c r="F14" s="90" t="s">
        <v>6</v>
      </c>
      <c r="G14" s="34"/>
      <c r="H14" s="35"/>
      <c r="I14" s="35"/>
      <c r="J14" s="35"/>
      <c r="K14" s="36"/>
      <c r="L14" s="6" t="s">
        <v>19</v>
      </c>
    </row>
    <row r="15" spans="2:12" ht="20.100000000000001" customHeight="1">
      <c r="B15" s="72" t="s">
        <v>6</v>
      </c>
      <c r="C15" s="22"/>
      <c r="D15" s="34"/>
      <c r="E15" s="86"/>
      <c r="F15" s="90" t="s">
        <v>7</v>
      </c>
      <c r="G15" s="34"/>
      <c r="H15" s="35"/>
      <c r="I15" s="35"/>
      <c r="J15" s="35"/>
      <c r="K15" s="36"/>
      <c r="L15" s="6" t="s">
        <v>13</v>
      </c>
    </row>
    <row r="16" spans="2:12" ht="20.100000000000001" customHeight="1">
      <c r="B16" s="72" t="s">
        <v>7</v>
      </c>
      <c r="C16" s="22"/>
      <c r="D16" s="34"/>
      <c r="E16" s="86"/>
      <c r="F16" s="90" t="s">
        <v>8</v>
      </c>
      <c r="G16" s="34"/>
      <c r="H16" s="35"/>
      <c r="I16" s="35"/>
      <c r="J16" s="35"/>
      <c r="K16" s="36"/>
      <c r="L16" s="6" t="s">
        <v>14</v>
      </c>
    </row>
    <row r="17" spans="2:12" ht="20.100000000000001" customHeight="1">
      <c r="B17" s="72" t="s">
        <v>8</v>
      </c>
      <c r="C17" s="22"/>
      <c r="D17" s="34"/>
      <c r="E17" s="86"/>
      <c r="F17" s="90" t="s">
        <v>9</v>
      </c>
      <c r="G17" s="34"/>
      <c r="H17" s="35"/>
      <c r="I17" s="35"/>
      <c r="J17" s="35"/>
      <c r="K17" s="36"/>
      <c r="L17" s="6" t="s">
        <v>15</v>
      </c>
    </row>
    <row r="18" spans="2:12" ht="20.100000000000001" customHeight="1">
      <c r="B18" s="72" t="s">
        <v>9</v>
      </c>
      <c r="C18" s="69"/>
      <c r="D18" s="34"/>
      <c r="E18" s="86"/>
      <c r="F18" s="90" t="s">
        <v>10</v>
      </c>
      <c r="G18" s="34"/>
      <c r="H18" s="35"/>
      <c r="I18" s="35"/>
      <c r="J18" s="35"/>
      <c r="K18" s="36"/>
      <c r="L18" s="6" t="s">
        <v>16</v>
      </c>
    </row>
    <row r="19" spans="2:12" ht="20.100000000000001" customHeight="1">
      <c r="B19" s="72" t="s">
        <v>10</v>
      </c>
      <c r="C19" s="22"/>
      <c r="D19" s="34"/>
      <c r="E19" s="86"/>
      <c r="F19" s="90" t="s">
        <v>11</v>
      </c>
      <c r="G19" s="34"/>
      <c r="H19" s="35"/>
      <c r="I19" s="35"/>
      <c r="J19" s="35"/>
      <c r="K19" s="36"/>
      <c r="L19" s="6" t="s">
        <v>17</v>
      </c>
    </row>
    <row r="20" spans="2:12" ht="20.100000000000001" customHeight="1">
      <c r="B20" s="72" t="s">
        <v>11</v>
      </c>
      <c r="C20" s="22"/>
      <c r="D20" s="34"/>
      <c r="E20" s="86"/>
      <c r="F20" s="90"/>
      <c r="G20" s="34"/>
      <c r="H20" s="35"/>
      <c r="I20" s="35"/>
      <c r="J20" s="35"/>
      <c r="K20" s="36"/>
      <c r="L20" s="6"/>
    </row>
    <row r="21" spans="2:12" ht="20.100000000000001" customHeight="1" thickBot="1">
      <c r="B21" s="73" t="s">
        <v>48</v>
      </c>
      <c r="C21" s="23"/>
      <c r="D21" s="87"/>
      <c r="E21" s="66"/>
      <c r="F21" s="91" t="s">
        <v>53</v>
      </c>
      <c r="G21" s="37"/>
      <c r="H21" s="38"/>
      <c r="I21" s="38"/>
      <c r="J21" s="38"/>
      <c r="K21" s="39"/>
      <c r="L21" s="7" t="s">
        <v>37</v>
      </c>
    </row>
    <row r="22" spans="2:12" ht="20.100000000000001" customHeight="1">
      <c r="E22" s="1"/>
    </row>
    <row r="23" spans="2:12" s="2" customFormat="1" ht="30">
      <c r="B23" s="27" t="s">
        <v>26</v>
      </c>
      <c r="C23" s="77" t="s">
        <v>20</v>
      </c>
      <c r="D23" s="78"/>
      <c r="E23" s="27" t="s">
        <v>27</v>
      </c>
      <c r="F23" s="27" t="s">
        <v>44</v>
      </c>
      <c r="G23" s="27" t="s">
        <v>46</v>
      </c>
      <c r="H23" s="28" t="s">
        <v>21</v>
      </c>
      <c r="I23" s="27" t="s">
        <v>63</v>
      </c>
      <c r="J23" s="27" t="s">
        <v>64</v>
      </c>
      <c r="K23" s="27" t="s">
        <v>65</v>
      </c>
      <c r="L23" s="27" t="s">
        <v>59</v>
      </c>
    </row>
    <row r="24" spans="2:12" s="2" customFormat="1" ht="30">
      <c r="B24" s="29" t="s">
        <v>25</v>
      </c>
      <c r="C24" s="75" t="s">
        <v>23</v>
      </c>
      <c r="D24" s="76"/>
      <c r="E24" s="30" t="s">
        <v>22</v>
      </c>
      <c r="F24" s="30" t="s">
        <v>45</v>
      </c>
      <c r="G24" s="30" t="s">
        <v>47</v>
      </c>
      <c r="H24" s="29" t="s">
        <v>69</v>
      </c>
      <c r="I24" s="29" t="s">
        <v>67</v>
      </c>
      <c r="J24" s="29" t="s">
        <v>66</v>
      </c>
      <c r="K24" s="29" t="s">
        <v>68</v>
      </c>
      <c r="L24" s="29" t="s">
        <v>24</v>
      </c>
    </row>
    <row r="25" spans="2:12" ht="18" customHeight="1">
      <c r="B25" s="11">
        <v>1</v>
      </c>
      <c r="C25" s="82" t="s">
        <v>38</v>
      </c>
      <c r="D25" s="83"/>
      <c r="E25" s="24">
        <v>612461943750</v>
      </c>
      <c r="F25" s="11">
        <v>24</v>
      </c>
      <c r="G25" s="11" t="s">
        <v>50</v>
      </c>
      <c r="H25" s="11">
        <v>5</v>
      </c>
      <c r="I25" s="11">
        <v>31.5</v>
      </c>
      <c r="J25" s="11">
        <f>I25*95/100</f>
        <v>29.925000000000001</v>
      </c>
      <c r="K25" s="55">
        <v>0.15</v>
      </c>
      <c r="L25" s="15">
        <f>J25*H25</f>
        <v>149.625</v>
      </c>
    </row>
    <row r="26" spans="2:12" ht="18" customHeight="1">
      <c r="B26" s="12">
        <f>B25+1</f>
        <v>2</v>
      </c>
      <c r="C26" s="82" t="s">
        <v>39</v>
      </c>
      <c r="D26" s="83"/>
      <c r="E26" s="10">
        <f>E25+1</f>
        <v>612461943751</v>
      </c>
      <c r="F26" s="12">
        <v>8</v>
      </c>
      <c r="G26" s="12" t="s">
        <v>51</v>
      </c>
      <c r="H26" s="12">
        <v>10</v>
      </c>
      <c r="I26" s="11">
        <v>31.5</v>
      </c>
      <c r="J26" s="11">
        <f t="shared" ref="J26:J39" si="0">I26*95/100</f>
        <v>29.925000000000001</v>
      </c>
      <c r="K26" s="55">
        <v>0.15</v>
      </c>
      <c r="L26" s="15">
        <f>J26*H26</f>
        <v>299.25</v>
      </c>
    </row>
    <row r="27" spans="2:12" ht="18" customHeight="1">
      <c r="B27" s="12">
        <f t="shared" ref="B27:B39" si="1">B26+1</f>
        <v>3</v>
      </c>
      <c r="C27" s="82" t="s">
        <v>40</v>
      </c>
      <c r="D27" s="83"/>
      <c r="E27" s="10">
        <f t="shared" ref="E27:E39" si="2">E26+1</f>
        <v>612461943752</v>
      </c>
      <c r="F27" s="12">
        <v>12</v>
      </c>
      <c r="G27" s="12" t="s">
        <v>52</v>
      </c>
      <c r="H27" s="12">
        <v>20</v>
      </c>
      <c r="I27" s="11">
        <v>31.5</v>
      </c>
      <c r="J27" s="11">
        <f t="shared" si="0"/>
        <v>29.925000000000001</v>
      </c>
      <c r="K27" s="55">
        <v>0.15</v>
      </c>
      <c r="L27" s="15">
        <f>J27*H27</f>
        <v>598.5</v>
      </c>
    </row>
    <row r="28" spans="2:12" ht="18" customHeight="1">
      <c r="B28" s="12">
        <f t="shared" si="1"/>
        <v>4</v>
      </c>
      <c r="C28" s="82" t="s">
        <v>41</v>
      </c>
      <c r="D28" s="83"/>
      <c r="E28" s="10">
        <f t="shared" si="2"/>
        <v>612461943753</v>
      </c>
      <c r="F28" s="12">
        <v>12</v>
      </c>
      <c r="G28" s="12" t="s">
        <v>52</v>
      </c>
      <c r="H28" s="12">
        <v>30</v>
      </c>
      <c r="I28" s="11">
        <v>31.5</v>
      </c>
      <c r="J28" s="11">
        <f t="shared" si="0"/>
        <v>29.925000000000001</v>
      </c>
      <c r="K28" s="55">
        <v>0.15</v>
      </c>
      <c r="L28" s="15">
        <f>J28*H28</f>
        <v>897.75</v>
      </c>
    </row>
    <row r="29" spans="2:12" ht="18" customHeight="1">
      <c r="B29" s="12">
        <f t="shared" si="1"/>
        <v>5</v>
      </c>
      <c r="C29" s="82" t="s">
        <v>41</v>
      </c>
      <c r="D29" s="83"/>
      <c r="E29" s="10">
        <f t="shared" si="2"/>
        <v>612461943754</v>
      </c>
      <c r="F29" s="12">
        <v>12</v>
      </c>
      <c r="G29" s="12" t="s">
        <v>52</v>
      </c>
      <c r="H29" s="12">
        <v>5</v>
      </c>
      <c r="I29" s="11">
        <v>31.5</v>
      </c>
      <c r="J29" s="11">
        <f t="shared" si="0"/>
        <v>29.925000000000001</v>
      </c>
      <c r="K29" s="55">
        <v>0.15</v>
      </c>
      <c r="L29" s="15">
        <f>J29*H29</f>
        <v>149.625</v>
      </c>
    </row>
    <row r="30" spans="2:12" ht="18" customHeight="1">
      <c r="B30" s="12">
        <f t="shared" si="1"/>
        <v>6</v>
      </c>
      <c r="C30" s="82" t="s">
        <v>41</v>
      </c>
      <c r="D30" s="83"/>
      <c r="E30" s="10">
        <f t="shared" si="2"/>
        <v>612461943755</v>
      </c>
      <c r="F30" s="12">
        <v>12</v>
      </c>
      <c r="G30" s="12" t="s">
        <v>52</v>
      </c>
      <c r="H30" s="12">
        <v>10</v>
      </c>
      <c r="I30" s="11">
        <v>31.5</v>
      </c>
      <c r="J30" s="11">
        <f t="shared" si="0"/>
        <v>29.925000000000001</v>
      </c>
      <c r="K30" s="55">
        <v>0.15</v>
      </c>
      <c r="L30" s="15">
        <f>J30*H30</f>
        <v>299.25</v>
      </c>
    </row>
    <row r="31" spans="2:12" ht="18" customHeight="1">
      <c r="B31" s="12">
        <f t="shared" si="1"/>
        <v>7</v>
      </c>
      <c r="C31" s="82" t="s">
        <v>41</v>
      </c>
      <c r="D31" s="83"/>
      <c r="E31" s="10">
        <f t="shared" si="2"/>
        <v>612461943756</v>
      </c>
      <c r="F31" s="12">
        <v>12</v>
      </c>
      <c r="G31" s="12" t="s">
        <v>52</v>
      </c>
      <c r="H31" s="12">
        <v>15</v>
      </c>
      <c r="I31" s="11">
        <v>31.5</v>
      </c>
      <c r="J31" s="11">
        <f t="shared" si="0"/>
        <v>29.925000000000001</v>
      </c>
      <c r="K31" s="55">
        <v>0.15</v>
      </c>
      <c r="L31" s="15">
        <f>J31*H31</f>
        <v>448.875</v>
      </c>
    </row>
    <row r="32" spans="2:12" ht="18" customHeight="1">
      <c r="B32" s="12">
        <f t="shared" si="1"/>
        <v>8</v>
      </c>
      <c r="C32" s="82" t="s">
        <v>41</v>
      </c>
      <c r="D32" s="83"/>
      <c r="E32" s="10">
        <f t="shared" si="2"/>
        <v>612461943757</v>
      </c>
      <c r="F32" s="12">
        <v>12</v>
      </c>
      <c r="G32" s="12" t="s">
        <v>52</v>
      </c>
      <c r="H32" s="12">
        <v>20</v>
      </c>
      <c r="I32" s="11">
        <v>31.5</v>
      </c>
      <c r="J32" s="11">
        <f t="shared" si="0"/>
        <v>29.925000000000001</v>
      </c>
      <c r="K32" s="55">
        <v>0.15</v>
      </c>
      <c r="L32" s="15">
        <f>J32*H32</f>
        <v>598.5</v>
      </c>
    </row>
    <row r="33" spans="2:12" ht="18" customHeight="1">
      <c r="B33" s="12">
        <f t="shared" si="1"/>
        <v>9</v>
      </c>
      <c r="C33" s="82" t="s">
        <v>41</v>
      </c>
      <c r="D33" s="83"/>
      <c r="E33" s="10">
        <f t="shared" si="2"/>
        <v>612461943758</v>
      </c>
      <c r="F33" s="12">
        <v>12</v>
      </c>
      <c r="G33" s="12" t="s">
        <v>52</v>
      </c>
      <c r="H33" s="12">
        <v>10</v>
      </c>
      <c r="I33" s="11">
        <v>31.5</v>
      </c>
      <c r="J33" s="11">
        <f t="shared" si="0"/>
        <v>29.925000000000001</v>
      </c>
      <c r="K33" s="55">
        <v>0.15</v>
      </c>
      <c r="L33" s="15">
        <f>J33*H33</f>
        <v>299.25</v>
      </c>
    </row>
    <row r="34" spans="2:12" ht="18" customHeight="1">
      <c r="B34" s="12">
        <f t="shared" si="1"/>
        <v>10</v>
      </c>
      <c r="C34" s="82" t="s">
        <v>41</v>
      </c>
      <c r="D34" s="83"/>
      <c r="E34" s="10">
        <f t="shared" si="2"/>
        <v>612461943759</v>
      </c>
      <c r="F34" s="12">
        <v>12</v>
      </c>
      <c r="G34" s="12" t="s">
        <v>52</v>
      </c>
      <c r="H34" s="12">
        <v>10</v>
      </c>
      <c r="I34" s="11">
        <v>31.5</v>
      </c>
      <c r="J34" s="11">
        <f t="shared" si="0"/>
        <v>29.925000000000001</v>
      </c>
      <c r="K34" s="55">
        <v>0.15</v>
      </c>
      <c r="L34" s="15">
        <f>J34*H34</f>
        <v>299.25</v>
      </c>
    </row>
    <row r="35" spans="2:12" ht="18" customHeight="1">
      <c r="B35" s="12">
        <f t="shared" si="1"/>
        <v>11</v>
      </c>
      <c r="C35" s="82" t="s">
        <v>41</v>
      </c>
      <c r="D35" s="83"/>
      <c r="E35" s="10">
        <f t="shared" si="2"/>
        <v>612461943760</v>
      </c>
      <c r="F35" s="12">
        <v>12</v>
      </c>
      <c r="G35" s="12" t="s">
        <v>52</v>
      </c>
      <c r="H35" s="12">
        <v>10</v>
      </c>
      <c r="I35" s="11">
        <v>31.5</v>
      </c>
      <c r="J35" s="11">
        <f t="shared" si="0"/>
        <v>29.925000000000001</v>
      </c>
      <c r="K35" s="55">
        <v>0.15</v>
      </c>
      <c r="L35" s="15">
        <f>J35*H35</f>
        <v>299.25</v>
      </c>
    </row>
    <row r="36" spans="2:12" ht="18" customHeight="1">
      <c r="B36" s="12">
        <f t="shared" si="1"/>
        <v>12</v>
      </c>
      <c r="C36" s="82" t="s">
        <v>41</v>
      </c>
      <c r="D36" s="83"/>
      <c r="E36" s="10">
        <f t="shared" si="2"/>
        <v>612461943761</v>
      </c>
      <c r="F36" s="12">
        <v>12</v>
      </c>
      <c r="G36" s="12" t="s">
        <v>52</v>
      </c>
      <c r="H36" s="12">
        <v>10</v>
      </c>
      <c r="I36" s="11">
        <v>31.5</v>
      </c>
      <c r="J36" s="11">
        <f t="shared" si="0"/>
        <v>29.925000000000001</v>
      </c>
      <c r="K36" s="55">
        <v>0.15</v>
      </c>
      <c r="L36" s="15">
        <f>J36*H36</f>
        <v>299.25</v>
      </c>
    </row>
    <row r="37" spans="2:12" ht="18" customHeight="1">
      <c r="B37" s="12">
        <f t="shared" si="1"/>
        <v>13</v>
      </c>
      <c r="C37" s="82" t="s">
        <v>41</v>
      </c>
      <c r="D37" s="83"/>
      <c r="E37" s="10">
        <f t="shared" si="2"/>
        <v>612461943762</v>
      </c>
      <c r="F37" s="12">
        <v>12</v>
      </c>
      <c r="G37" s="12" t="s">
        <v>52</v>
      </c>
      <c r="H37" s="12">
        <v>10</v>
      </c>
      <c r="I37" s="11">
        <v>31.5</v>
      </c>
      <c r="J37" s="11">
        <f t="shared" si="0"/>
        <v>29.925000000000001</v>
      </c>
      <c r="K37" s="55">
        <v>0.15</v>
      </c>
      <c r="L37" s="15">
        <f>J37*H37</f>
        <v>299.25</v>
      </c>
    </row>
    <row r="38" spans="2:12" ht="18" customHeight="1">
      <c r="B38" s="12">
        <f t="shared" si="1"/>
        <v>14</v>
      </c>
      <c r="C38" s="82" t="s">
        <v>41</v>
      </c>
      <c r="D38" s="83"/>
      <c r="E38" s="10">
        <f t="shared" si="2"/>
        <v>612461943763</v>
      </c>
      <c r="F38" s="12">
        <v>12</v>
      </c>
      <c r="G38" s="12" t="s">
        <v>52</v>
      </c>
      <c r="H38" s="12">
        <v>10</v>
      </c>
      <c r="I38" s="11">
        <v>31.5</v>
      </c>
      <c r="J38" s="11">
        <f t="shared" si="0"/>
        <v>29.925000000000001</v>
      </c>
      <c r="K38" s="55">
        <v>0.15</v>
      </c>
      <c r="L38" s="15">
        <f>J38*H38</f>
        <v>299.25</v>
      </c>
    </row>
    <row r="39" spans="2:12" ht="18" customHeight="1">
      <c r="B39" s="12">
        <f t="shared" si="1"/>
        <v>15</v>
      </c>
      <c r="C39" s="82" t="s">
        <v>41</v>
      </c>
      <c r="D39" s="83"/>
      <c r="E39" s="10">
        <f t="shared" si="2"/>
        <v>612461943764</v>
      </c>
      <c r="F39" s="12">
        <v>12</v>
      </c>
      <c r="G39" s="12" t="s">
        <v>52</v>
      </c>
      <c r="H39" s="12">
        <v>10</v>
      </c>
      <c r="I39" s="11">
        <v>31.5</v>
      </c>
      <c r="J39" s="11">
        <f t="shared" si="0"/>
        <v>29.925000000000001</v>
      </c>
      <c r="K39" s="55">
        <v>0.15</v>
      </c>
      <c r="L39" s="15">
        <f>J39*H39</f>
        <v>299.25</v>
      </c>
    </row>
    <row r="40" spans="2:12" ht="20.100000000000001" customHeight="1"/>
    <row r="41" spans="2:12" ht="20.100000000000001" customHeight="1">
      <c r="E41" s="79" t="s">
        <v>73</v>
      </c>
      <c r="F41" s="80"/>
      <c r="G41" s="80"/>
      <c r="H41" s="80"/>
      <c r="I41" s="81"/>
      <c r="J41" s="48">
        <f>SUM(L25:L39)</f>
        <v>5536.125</v>
      </c>
      <c r="K41" s="48"/>
      <c r="L41" s="49"/>
    </row>
    <row r="42" spans="2:12" ht="20.100000000000001" customHeight="1">
      <c r="E42" s="79" t="s">
        <v>74</v>
      </c>
      <c r="F42" s="80"/>
      <c r="G42" s="80"/>
      <c r="H42" s="80"/>
      <c r="I42" s="81"/>
      <c r="J42" s="49">
        <f>J41+15/100</f>
        <v>5536.2749999999996</v>
      </c>
      <c r="K42" s="49"/>
      <c r="L42" s="49"/>
    </row>
    <row r="43" spans="2:12" s="18" customFormat="1" ht="20.100000000000001" customHeight="1" thickBot="1">
      <c r="B43" s="4"/>
      <c r="E43" s="51" t="s">
        <v>56</v>
      </c>
      <c r="F43" s="51"/>
      <c r="G43" s="51"/>
      <c r="H43" s="51"/>
      <c r="I43" s="51"/>
      <c r="J43" s="50">
        <f>SUM(J41:L42)</f>
        <v>11072.4</v>
      </c>
      <c r="K43" s="50"/>
      <c r="L43" s="51"/>
    </row>
    <row r="44" spans="2:12" ht="20.100000000000001" customHeight="1" thickTop="1"/>
    <row r="45" spans="2:12" ht="20.100000000000001" customHeight="1">
      <c r="E45" s="40" t="s">
        <v>42</v>
      </c>
      <c r="F45" s="40"/>
      <c r="G45" s="40"/>
      <c r="H45" s="40"/>
      <c r="I45" s="40"/>
      <c r="J45" s="40"/>
      <c r="K45" s="40"/>
      <c r="L45" s="40"/>
    </row>
    <row r="46" spans="2:12" ht="16.5" customHeight="1">
      <c r="E46" s="1"/>
    </row>
    <row r="47" spans="2:12" ht="16.5" customHeight="1">
      <c r="B47" s="56" t="s">
        <v>76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2:12" ht="16.5" customHeight="1"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2:12" ht="9.75" customHeight="1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</row>
    <row r="50" spans="2:12" s="31" customFormat="1" ht="15" customHeight="1">
      <c r="B50" s="47" t="s">
        <v>75</v>
      </c>
      <c r="C50" s="47"/>
      <c r="D50" s="47"/>
      <c r="E50" s="47"/>
      <c r="F50" s="47"/>
      <c r="G50" s="47"/>
      <c r="H50" s="47"/>
      <c r="I50" s="47"/>
      <c r="J50" s="47"/>
      <c r="K50" s="47"/>
      <c r="L50" s="47"/>
    </row>
    <row r="51" spans="2:12" s="31" customFormat="1" ht="15" customHeight="1" thickBot="1"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</row>
    <row r="52" spans="2:12" ht="40.5" customHeight="1" thickBot="1">
      <c r="B52" s="58" t="s">
        <v>62</v>
      </c>
      <c r="C52" s="59"/>
      <c r="D52" s="59"/>
      <c r="E52" s="59"/>
      <c r="F52" s="59"/>
      <c r="G52" s="59"/>
      <c r="H52" s="59"/>
      <c r="I52" s="59"/>
      <c r="J52" s="59"/>
      <c r="K52" s="59"/>
      <c r="L52" s="60"/>
    </row>
    <row r="53" spans="2:12" ht="24.75" customHeight="1"/>
  </sheetData>
  <mergeCells count="58">
    <mergeCell ref="D18:E18"/>
    <mergeCell ref="D19:E19"/>
    <mergeCell ref="D20:E20"/>
    <mergeCell ref="D21:E21"/>
    <mergeCell ref="G12:K12"/>
    <mergeCell ref="G13:K13"/>
    <mergeCell ref="G14:K14"/>
    <mergeCell ref="G15:K15"/>
    <mergeCell ref="G16:K16"/>
    <mergeCell ref="G17:K17"/>
    <mergeCell ref="G18:K18"/>
    <mergeCell ref="G19:K19"/>
    <mergeCell ref="G20:K20"/>
    <mergeCell ref="G21:K21"/>
    <mergeCell ref="C38:D38"/>
    <mergeCell ref="C39:D39"/>
    <mergeCell ref="E41:I41"/>
    <mergeCell ref="C33:D33"/>
    <mergeCell ref="C34:D34"/>
    <mergeCell ref="C35:D35"/>
    <mergeCell ref="C36:D36"/>
    <mergeCell ref="C37:D37"/>
    <mergeCell ref="B47:L47"/>
    <mergeCell ref="K5:L5"/>
    <mergeCell ref="K6:L6"/>
    <mergeCell ref="K7:L7"/>
    <mergeCell ref="K8:L8"/>
    <mergeCell ref="G5:H7"/>
    <mergeCell ref="C24:D24"/>
    <mergeCell ref="C23:D23"/>
    <mergeCell ref="C25:D25"/>
    <mergeCell ref="C26:D26"/>
    <mergeCell ref="C27:D27"/>
    <mergeCell ref="C28:D28"/>
    <mergeCell ref="C29:D29"/>
    <mergeCell ref="C30:D30"/>
    <mergeCell ref="C31:D31"/>
    <mergeCell ref="C32:D32"/>
    <mergeCell ref="B52:L52"/>
    <mergeCell ref="B1:L1"/>
    <mergeCell ref="B50:L50"/>
    <mergeCell ref="B51:L51"/>
    <mergeCell ref="J41:L41"/>
    <mergeCell ref="J42:L42"/>
    <mergeCell ref="J43:L43"/>
    <mergeCell ref="B3:L3"/>
    <mergeCell ref="B12:C12"/>
    <mergeCell ref="E45:L45"/>
    <mergeCell ref="E42:I42"/>
    <mergeCell ref="E43:I43"/>
    <mergeCell ref="D12:E12"/>
    <mergeCell ref="D13:E13"/>
    <mergeCell ref="D14:E14"/>
    <mergeCell ref="D15:E15"/>
    <mergeCell ref="D16:E16"/>
    <mergeCell ref="D17:E17"/>
    <mergeCell ref="G9:L9"/>
    <mergeCell ref="G11:J11"/>
  </mergeCells>
  <pageMargins left="0.25" right="0.25" top="0.25" bottom="0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skills 1-6-24</dc:creator>
  <cp:lastModifiedBy>skills 1-6-24</cp:lastModifiedBy>
  <cp:lastPrinted>2025-04-29T06:57:00Z</cp:lastPrinted>
  <dcterms:created xsi:type="dcterms:W3CDTF">2025-04-27T06:00:35Z</dcterms:created>
  <dcterms:modified xsi:type="dcterms:W3CDTF">2025-04-29T07:01:14Z</dcterms:modified>
</cp:coreProperties>
</file>