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020875/clonezoo/github/turkishmaid/benford/dr-shiva/"/>
    </mc:Choice>
  </mc:AlternateContent>
  <xr:revisionPtr revIDLastSave="0" documentId="13_ncr:1_{C4AB0118-DBC6-2E47-B91B-DE782C18FF78}" xr6:coauthVersionLast="46" xr6:coauthVersionMax="46" xr10:uidLastSave="{00000000-0000-0000-0000-000000000000}"/>
  <bookViews>
    <workbookView xWindow="960" yWindow="500" windowWidth="27580" windowHeight="16840" activeTab="1" xr2:uid="{4B43D49B-96E0-AD4E-A493-DFF0178DC73E}"/>
  </bookViews>
  <sheets>
    <sheet name="Tabelle3" sheetId="3" r:id="rId1"/>
    <sheet name="Tabelle4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" i="4" l="1"/>
  <c r="H7" i="4"/>
  <c r="H8" i="4"/>
  <c r="H9" i="4"/>
  <c r="J9" i="4" s="1"/>
  <c r="AD9" i="4" s="1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J25" i="4" s="1"/>
  <c r="AD25" i="4" s="1"/>
  <c r="H26" i="4"/>
  <c r="H27" i="4"/>
  <c r="H28" i="4"/>
  <c r="H29" i="4"/>
  <c r="H30" i="4"/>
  <c r="H31" i="4"/>
  <c r="H32" i="4"/>
  <c r="H33" i="4"/>
  <c r="J33" i="4" s="1"/>
  <c r="AD33" i="4" s="1"/>
  <c r="H34" i="4"/>
  <c r="H35" i="4"/>
  <c r="H36" i="4"/>
  <c r="H37" i="4"/>
  <c r="J37" i="4" s="1"/>
  <c r="AD37" i="4" s="1"/>
  <c r="H38" i="4"/>
  <c r="H39" i="4"/>
  <c r="H40" i="4"/>
  <c r="H41" i="4"/>
  <c r="J41" i="4" s="1"/>
  <c r="AD41" i="4" s="1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J57" i="4" s="1"/>
  <c r="AD57" i="4" s="1"/>
  <c r="H58" i="4"/>
  <c r="H59" i="4"/>
  <c r="H60" i="4"/>
  <c r="H61" i="4"/>
  <c r="H62" i="4"/>
  <c r="H63" i="4"/>
  <c r="H64" i="4"/>
  <c r="H65" i="4"/>
  <c r="J65" i="4" s="1"/>
  <c r="AD65" i="4" s="1"/>
  <c r="H66" i="4"/>
  <c r="H67" i="4"/>
  <c r="H68" i="4"/>
  <c r="H69" i="4"/>
  <c r="J69" i="4" s="1"/>
  <c r="AD69" i="4" s="1"/>
  <c r="H70" i="4"/>
  <c r="H71" i="4"/>
  <c r="I71" i="4" s="1"/>
  <c r="H72" i="4"/>
  <c r="H73" i="4"/>
  <c r="J73" i="4" s="1"/>
  <c r="AD73" i="4" s="1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J89" i="4" s="1"/>
  <c r="AD89" i="4" s="1"/>
  <c r="H90" i="4"/>
  <c r="H91" i="4"/>
  <c r="H92" i="4"/>
  <c r="H93" i="4"/>
  <c r="H94" i="4"/>
  <c r="H95" i="4"/>
  <c r="H96" i="4"/>
  <c r="H97" i="4"/>
  <c r="J97" i="4" s="1"/>
  <c r="AD97" i="4" s="1"/>
  <c r="H98" i="4"/>
  <c r="H99" i="4"/>
  <c r="H100" i="4"/>
  <c r="H101" i="4"/>
  <c r="J101" i="4" s="1"/>
  <c r="AD101" i="4" s="1"/>
  <c r="H102" i="4"/>
  <c r="H103" i="4"/>
  <c r="H104" i="4"/>
  <c r="H105" i="4"/>
  <c r="J105" i="4" s="1"/>
  <c r="AD105" i="4" s="1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J121" i="4" s="1"/>
  <c r="AD121" i="4" s="1"/>
  <c r="H122" i="4"/>
  <c r="H123" i="4"/>
  <c r="H124" i="4"/>
  <c r="H125" i="4"/>
  <c r="H126" i="4"/>
  <c r="H127" i="4"/>
  <c r="H128" i="4"/>
  <c r="H129" i="4"/>
  <c r="J129" i="4" s="1"/>
  <c r="AD129" i="4" s="1"/>
  <c r="H130" i="4"/>
  <c r="H131" i="4"/>
  <c r="H132" i="4"/>
  <c r="H133" i="4"/>
  <c r="J133" i="4" s="1"/>
  <c r="AD133" i="4" s="1"/>
  <c r="H134" i="4"/>
  <c r="H135" i="4"/>
  <c r="I135" i="4" s="1"/>
  <c r="H136" i="4"/>
  <c r="H137" i="4"/>
  <c r="J137" i="4" s="1"/>
  <c r="AD137" i="4" s="1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J153" i="4" s="1"/>
  <c r="AD153" i="4" s="1"/>
  <c r="H154" i="4"/>
  <c r="H155" i="4"/>
  <c r="H156" i="4"/>
  <c r="H157" i="4"/>
  <c r="H158" i="4"/>
  <c r="H159" i="4"/>
  <c r="H160" i="4"/>
  <c r="H161" i="4"/>
  <c r="J161" i="4" s="1"/>
  <c r="AD161" i="4" s="1"/>
  <c r="H162" i="4"/>
  <c r="H163" i="4"/>
  <c r="H164" i="4"/>
  <c r="H165" i="4"/>
  <c r="J165" i="4" s="1"/>
  <c r="AD165" i="4" s="1"/>
  <c r="H166" i="4"/>
  <c r="H167" i="4"/>
  <c r="H168" i="4"/>
  <c r="H169" i="4"/>
  <c r="J169" i="4" s="1"/>
  <c r="AD169" i="4" s="1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I182" i="4" s="1"/>
  <c r="H183" i="4"/>
  <c r="H184" i="4"/>
  <c r="H185" i="4"/>
  <c r="J185" i="4" s="1"/>
  <c r="AD185" i="4" s="1"/>
  <c r="H186" i="4"/>
  <c r="H187" i="4"/>
  <c r="H188" i="4"/>
  <c r="H189" i="4"/>
  <c r="H190" i="4"/>
  <c r="H191" i="4"/>
  <c r="H192" i="4"/>
  <c r="H193" i="4"/>
  <c r="J193" i="4" s="1"/>
  <c r="AD193" i="4" s="1"/>
  <c r="H194" i="4"/>
  <c r="H195" i="4"/>
  <c r="H196" i="4"/>
  <c r="H197" i="4"/>
  <c r="J197" i="4" s="1"/>
  <c r="AD197" i="4" s="1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I214" i="4" s="1"/>
  <c r="H215" i="4"/>
  <c r="H216" i="4"/>
  <c r="H217" i="4"/>
  <c r="J217" i="4" s="1"/>
  <c r="AD217" i="4" s="1"/>
  <c r="H218" i="4"/>
  <c r="H219" i="4"/>
  <c r="H220" i="4"/>
  <c r="H221" i="4"/>
  <c r="H222" i="4"/>
  <c r="H223" i="4"/>
  <c r="H224" i="4"/>
  <c r="H225" i="4"/>
  <c r="J225" i="4" s="1"/>
  <c r="AD225" i="4" s="1"/>
  <c r="H226" i="4"/>
  <c r="H227" i="4"/>
  <c r="H228" i="4"/>
  <c r="H229" i="4"/>
  <c r="J229" i="4" s="1"/>
  <c r="AD229" i="4" s="1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I246" i="4" s="1"/>
  <c r="H247" i="4"/>
  <c r="H248" i="4"/>
  <c r="H249" i="4"/>
  <c r="J249" i="4" s="1"/>
  <c r="AD249" i="4" s="1"/>
  <c r="H250" i="4"/>
  <c r="H251" i="4"/>
  <c r="H252" i="4"/>
  <c r="H253" i="4"/>
  <c r="H254" i="4"/>
  <c r="H255" i="4"/>
  <c r="H256" i="4"/>
  <c r="H257" i="4"/>
  <c r="J257" i="4" s="1"/>
  <c r="AD257" i="4" s="1"/>
  <c r="H5" i="4"/>
  <c r="M8" i="3"/>
  <c r="M260" i="3"/>
  <c r="M259" i="3"/>
  <c r="M258" i="3"/>
  <c r="M257" i="3"/>
  <c r="M256" i="3"/>
  <c r="M255" i="3"/>
  <c r="M254" i="3"/>
  <c r="M253" i="3"/>
  <c r="M252" i="3"/>
  <c r="M251" i="3"/>
  <c r="M250" i="3"/>
  <c r="M249" i="3"/>
  <c r="M248" i="3"/>
  <c r="M247" i="3"/>
  <c r="M246" i="3"/>
  <c r="M245" i="3"/>
  <c r="M244" i="3"/>
  <c r="M243" i="3"/>
  <c r="M242" i="3"/>
  <c r="M241" i="3"/>
  <c r="M240" i="3"/>
  <c r="M239" i="3"/>
  <c r="M238" i="3"/>
  <c r="M237" i="3"/>
  <c r="M236" i="3"/>
  <c r="M235" i="3"/>
  <c r="M234" i="3"/>
  <c r="M233" i="3"/>
  <c r="M232" i="3"/>
  <c r="M231" i="3"/>
  <c r="M230" i="3"/>
  <c r="M229" i="3"/>
  <c r="M228" i="3"/>
  <c r="M227" i="3"/>
  <c r="M226" i="3"/>
  <c r="M225" i="3"/>
  <c r="M224" i="3"/>
  <c r="M223" i="3"/>
  <c r="M222" i="3"/>
  <c r="M221" i="3"/>
  <c r="M220" i="3"/>
  <c r="M219" i="3"/>
  <c r="M218" i="3"/>
  <c r="M217" i="3"/>
  <c r="M216" i="3"/>
  <c r="M215" i="3"/>
  <c r="M214" i="3"/>
  <c r="M213" i="3"/>
  <c r="M212" i="3"/>
  <c r="M211" i="3"/>
  <c r="M210" i="3"/>
  <c r="M209" i="3"/>
  <c r="M208" i="3"/>
  <c r="M207" i="3"/>
  <c r="M206" i="3"/>
  <c r="M205" i="3"/>
  <c r="M204" i="3"/>
  <c r="M203" i="3"/>
  <c r="M202" i="3"/>
  <c r="M201" i="3"/>
  <c r="M200" i="3"/>
  <c r="M199" i="3"/>
  <c r="M198" i="3"/>
  <c r="M197" i="3"/>
  <c r="M196" i="3"/>
  <c r="M195" i="3"/>
  <c r="M194" i="3"/>
  <c r="M193" i="3"/>
  <c r="M192" i="3"/>
  <c r="M191" i="3"/>
  <c r="M190" i="3"/>
  <c r="M189" i="3"/>
  <c r="M188" i="3"/>
  <c r="M187" i="3"/>
  <c r="M186" i="3"/>
  <c r="M185" i="3"/>
  <c r="M184" i="3"/>
  <c r="M183" i="3"/>
  <c r="M182" i="3"/>
  <c r="M181" i="3"/>
  <c r="M180" i="3"/>
  <c r="M179" i="3"/>
  <c r="M178" i="3"/>
  <c r="M177" i="3"/>
  <c r="M176" i="3"/>
  <c r="M175" i="3"/>
  <c r="M174" i="3"/>
  <c r="M173" i="3"/>
  <c r="M172" i="3"/>
  <c r="M171" i="3"/>
  <c r="M170" i="3"/>
  <c r="M169" i="3"/>
  <c r="M168" i="3"/>
  <c r="M167" i="3"/>
  <c r="M166" i="3"/>
  <c r="M165" i="3"/>
  <c r="M164" i="3"/>
  <c r="M163" i="3"/>
  <c r="M162" i="3"/>
  <c r="M161" i="3"/>
  <c r="M160" i="3"/>
  <c r="M159" i="3"/>
  <c r="M158" i="3"/>
  <c r="M157" i="3"/>
  <c r="M156" i="3"/>
  <c r="M155" i="3"/>
  <c r="M154" i="3"/>
  <c r="M153" i="3"/>
  <c r="M152" i="3"/>
  <c r="M151" i="3"/>
  <c r="M150" i="3"/>
  <c r="M149" i="3"/>
  <c r="M148" i="3"/>
  <c r="M147" i="3"/>
  <c r="M146" i="3"/>
  <c r="M145" i="3"/>
  <c r="M144" i="3"/>
  <c r="M143" i="3"/>
  <c r="M142" i="3"/>
  <c r="M141" i="3"/>
  <c r="M140" i="3"/>
  <c r="M139" i="3"/>
  <c r="M138" i="3"/>
  <c r="M137" i="3"/>
  <c r="M136" i="3"/>
  <c r="M135" i="3"/>
  <c r="M134" i="3"/>
  <c r="M133" i="3"/>
  <c r="M132" i="3"/>
  <c r="M131" i="3"/>
  <c r="M130" i="3"/>
  <c r="M129" i="3"/>
  <c r="M128" i="3"/>
  <c r="M127" i="3"/>
  <c r="M126" i="3"/>
  <c r="M125" i="3"/>
  <c r="M124" i="3"/>
  <c r="M123" i="3"/>
  <c r="M122" i="3"/>
  <c r="M121" i="3"/>
  <c r="M120" i="3"/>
  <c r="M119" i="3"/>
  <c r="M118" i="3"/>
  <c r="M117" i="3"/>
  <c r="M116" i="3"/>
  <c r="M115" i="3"/>
  <c r="M114" i="3"/>
  <c r="M113" i="3"/>
  <c r="M112" i="3"/>
  <c r="M111" i="3"/>
  <c r="M110" i="3"/>
  <c r="M109" i="3"/>
  <c r="M108" i="3"/>
  <c r="M107" i="3"/>
  <c r="M106" i="3"/>
  <c r="M105" i="3"/>
  <c r="M104" i="3"/>
  <c r="M103" i="3"/>
  <c r="M102" i="3"/>
  <c r="M101" i="3"/>
  <c r="M100" i="3"/>
  <c r="M99" i="3"/>
  <c r="M98" i="3"/>
  <c r="M97" i="3"/>
  <c r="M96" i="3"/>
  <c r="M95" i="3"/>
  <c r="M94" i="3"/>
  <c r="M93" i="3"/>
  <c r="M92" i="3"/>
  <c r="M91" i="3"/>
  <c r="M90" i="3"/>
  <c r="M89" i="3"/>
  <c r="M88" i="3"/>
  <c r="M87" i="3"/>
  <c r="M86" i="3"/>
  <c r="M85" i="3"/>
  <c r="M84" i="3"/>
  <c r="M83" i="3"/>
  <c r="M82" i="3"/>
  <c r="M81" i="3"/>
  <c r="M80" i="3"/>
  <c r="M79" i="3"/>
  <c r="M78" i="3"/>
  <c r="M77" i="3"/>
  <c r="M76" i="3"/>
  <c r="M75" i="3"/>
  <c r="M74" i="3"/>
  <c r="M73" i="3"/>
  <c r="M72" i="3"/>
  <c r="M71" i="3"/>
  <c r="M70" i="3"/>
  <c r="M69" i="3"/>
  <c r="M68" i="3"/>
  <c r="M67" i="3"/>
  <c r="M66" i="3"/>
  <c r="M65" i="3"/>
  <c r="M64" i="3"/>
  <c r="M63" i="3"/>
  <c r="M62" i="3"/>
  <c r="M61" i="3"/>
  <c r="M60" i="3"/>
  <c r="M59" i="3"/>
  <c r="M58" i="3"/>
  <c r="M57" i="3"/>
  <c r="M56" i="3"/>
  <c r="M55" i="3"/>
  <c r="M54" i="3"/>
  <c r="M53" i="3"/>
  <c r="M52" i="3"/>
  <c r="M51" i="3"/>
  <c r="M50" i="3"/>
  <c r="M49" i="3"/>
  <c r="M48" i="3"/>
  <c r="M47" i="3"/>
  <c r="M46" i="3"/>
  <c r="M45" i="3"/>
  <c r="M44" i="3"/>
  <c r="M43" i="3"/>
  <c r="M42" i="3"/>
  <c r="M41" i="3"/>
  <c r="M40" i="3"/>
  <c r="M39" i="3"/>
  <c r="M38" i="3"/>
  <c r="M37" i="3"/>
  <c r="M36" i="3"/>
  <c r="M35" i="3"/>
  <c r="M34" i="3"/>
  <c r="M33" i="3"/>
  <c r="M32" i="3"/>
  <c r="M31" i="3"/>
  <c r="M30" i="3"/>
  <c r="M29" i="3"/>
  <c r="M28" i="3"/>
  <c r="M27" i="3"/>
  <c r="M26" i="3"/>
  <c r="M25" i="3"/>
  <c r="M24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M10" i="3"/>
  <c r="M9" i="3"/>
  <c r="K260" i="3"/>
  <c r="K259" i="3"/>
  <c r="K258" i="3"/>
  <c r="K257" i="3"/>
  <c r="K256" i="3"/>
  <c r="K255" i="3"/>
  <c r="K254" i="3"/>
  <c r="K253" i="3"/>
  <c r="K252" i="3"/>
  <c r="K251" i="3"/>
  <c r="K250" i="3"/>
  <c r="K249" i="3"/>
  <c r="K248" i="3"/>
  <c r="K247" i="3"/>
  <c r="K246" i="3"/>
  <c r="K245" i="3"/>
  <c r="K244" i="3"/>
  <c r="K243" i="3"/>
  <c r="K242" i="3"/>
  <c r="K241" i="3"/>
  <c r="K240" i="3"/>
  <c r="K239" i="3"/>
  <c r="K238" i="3"/>
  <c r="K237" i="3"/>
  <c r="K236" i="3"/>
  <c r="K235" i="3"/>
  <c r="K234" i="3"/>
  <c r="K233" i="3"/>
  <c r="K232" i="3"/>
  <c r="K231" i="3"/>
  <c r="K230" i="3"/>
  <c r="K229" i="3"/>
  <c r="K228" i="3"/>
  <c r="K227" i="3"/>
  <c r="K226" i="3"/>
  <c r="K225" i="3"/>
  <c r="K224" i="3"/>
  <c r="K223" i="3"/>
  <c r="K222" i="3"/>
  <c r="K221" i="3"/>
  <c r="K220" i="3"/>
  <c r="K219" i="3"/>
  <c r="K218" i="3"/>
  <c r="K217" i="3"/>
  <c r="K216" i="3"/>
  <c r="K215" i="3"/>
  <c r="K214" i="3"/>
  <c r="K213" i="3"/>
  <c r="K212" i="3"/>
  <c r="K211" i="3"/>
  <c r="K210" i="3"/>
  <c r="K209" i="3"/>
  <c r="K208" i="3"/>
  <c r="K207" i="3"/>
  <c r="K206" i="3"/>
  <c r="K205" i="3"/>
  <c r="K204" i="3"/>
  <c r="K203" i="3"/>
  <c r="K202" i="3"/>
  <c r="K201" i="3"/>
  <c r="K200" i="3"/>
  <c r="K199" i="3"/>
  <c r="K198" i="3"/>
  <c r="K197" i="3"/>
  <c r="K196" i="3"/>
  <c r="K195" i="3"/>
  <c r="K194" i="3"/>
  <c r="K193" i="3"/>
  <c r="K192" i="3"/>
  <c r="K191" i="3"/>
  <c r="K190" i="3"/>
  <c r="K189" i="3"/>
  <c r="K188" i="3"/>
  <c r="K187" i="3"/>
  <c r="K186" i="3"/>
  <c r="K185" i="3"/>
  <c r="K184" i="3"/>
  <c r="K183" i="3"/>
  <c r="K182" i="3"/>
  <c r="K181" i="3"/>
  <c r="K180" i="3"/>
  <c r="K179" i="3"/>
  <c r="K178" i="3"/>
  <c r="K177" i="3"/>
  <c r="K176" i="3"/>
  <c r="K175" i="3"/>
  <c r="K174" i="3"/>
  <c r="K173" i="3"/>
  <c r="K172" i="3"/>
  <c r="K171" i="3"/>
  <c r="K170" i="3"/>
  <c r="K169" i="3"/>
  <c r="K168" i="3"/>
  <c r="K167" i="3"/>
  <c r="K166" i="3"/>
  <c r="K165" i="3"/>
  <c r="K164" i="3"/>
  <c r="K163" i="3"/>
  <c r="K162" i="3"/>
  <c r="K161" i="3"/>
  <c r="K160" i="3"/>
  <c r="K159" i="3"/>
  <c r="K158" i="3"/>
  <c r="K157" i="3"/>
  <c r="K156" i="3"/>
  <c r="K155" i="3"/>
  <c r="K154" i="3"/>
  <c r="K153" i="3"/>
  <c r="K152" i="3"/>
  <c r="K151" i="3"/>
  <c r="K150" i="3"/>
  <c r="K149" i="3"/>
  <c r="K148" i="3"/>
  <c r="K147" i="3"/>
  <c r="K146" i="3"/>
  <c r="K145" i="3"/>
  <c r="K144" i="3"/>
  <c r="K143" i="3"/>
  <c r="K142" i="3"/>
  <c r="K141" i="3"/>
  <c r="K140" i="3"/>
  <c r="K139" i="3"/>
  <c r="K138" i="3"/>
  <c r="K137" i="3"/>
  <c r="K136" i="3"/>
  <c r="K135" i="3"/>
  <c r="K134" i="3"/>
  <c r="K133" i="3"/>
  <c r="K132" i="3"/>
  <c r="K131" i="3"/>
  <c r="K130" i="3"/>
  <c r="K129" i="3"/>
  <c r="K128" i="3"/>
  <c r="K127" i="3"/>
  <c r="K126" i="3"/>
  <c r="K125" i="3"/>
  <c r="K124" i="3"/>
  <c r="K123" i="3"/>
  <c r="K122" i="3"/>
  <c r="K121" i="3"/>
  <c r="K120" i="3"/>
  <c r="K119" i="3"/>
  <c r="K118" i="3"/>
  <c r="K117" i="3"/>
  <c r="K116" i="3"/>
  <c r="K115" i="3"/>
  <c r="K114" i="3"/>
  <c r="K113" i="3"/>
  <c r="K112" i="3"/>
  <c r="K111" i="3"/>
  <c r="K110" i="3"/>
  <c r="K109" i="3"/>
  <c r="K108" i="3"/>
  <c r="K107" i="3"/>
  <c r="K106" i="3"/>
  <c r="K105" i="3"/>
  <c r="K104" i="3"/>
  <c r="K103" i="3"/>
  <c r="K102" i="3"/>
  <c r="K101" i="3"/>
  <c r="K100" i="3"/>
  <c r="K99" i="3"/>
  <c r="K98" i="3"/>
  <c r="K97" i="3"/>
  <c r="K96" i="3"/>
  <c r="K95" i="3"/>
  <c r="K94" i="3"/>
  <c r="K93" i="3"/>
  <c r="K92" i="3"/>
  <c r="K91" i="3"/>
  <c r="K90" i="3"/>
  <c r="K89" i="3"/>
  <c r="K88" i="3"/>
  <c r="K87" i="3"/>
  <c r="K86" i="3"/>
  <c r="K85" i="3"/>
  <c r="K84" i="3"/>
  <c r="K83" i="3"/>
  <c r="K82" i="3"/>
  <c r="K81" i="3"/>
  <c r="K80" i="3"/>
  <c r="K79" i="3"/>
  <c r="K78" i="3"/>
  <c r="K77" i="3"/>
  <c r="K76" i="3"/>
  <c r="K75" i="3"/>
  <c r="K74" i="3"/>
  <c r="K73" i="3"/>
  <c r="K72" i="3"/>
  <c r="K71" i="3"/>
  <c r="K70" i="3"/>
  <c r="K69" i="3"/>
  <c r="K68" i="3"/>
  <c r="K67" i="3"/>
  <c r="K66" i="3"/>
  <c r="K65" i="3"/>
  <c r="K64" i="3"/>
  <c r="K63" i="3"/>
  <c r="K62" i="3"/>
  <c r="K61" i="3"/>
  <c r="K60" i="3"/>
  <c r="K59" i="3"/>
  <c r="K58" i="3"/>
  <c r="K57" i="3"/>
  <c r="K56" i="3"/>
  <c r="K55" i="3"/>
  <c r="K54" i="3"/>
  <c r="K53" i="3"/>
  <c r="K52" i="3"/>
  <c r="K51" i="3"/>
  <c r="K50" i="3"/>
  <c r="K49" i="3"/>
  <c r="K48" i="3"/>
  <c r="K47" i="3"/>
  <c r="K46" i="3"/>
  <c r="K45" i="3"/>
  <c r="K44" i="3"/>
  <c r="K43" i="3"/>
  <c r="K42" i="3"/>
  <c r="K41" i="3"/>
  <c r="K40" i="3"/>
  <c r="K39" i="3"/>
  <c r="K38" i="3"/>
  <c r="K37" i="3"/>
  <c r="K36" i="3"/>
  <c r="K35" i="3"/>
  <c r="K34" i="3"/>
  <c r="K33" i="3"/>
  <c r="K32" i="3"/>
  <c r="K31" i="3"/>
  <c r="K30" i="3"/>
  <c r="K29" i="3"/>
  <c r="K28" i="3"/>
  <c r="K27" i="3"/>
  <c r="K26" i="3"/>
  <c r="K25" i="3"/>
  <c r="K24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I260" i="3"/>
  <c r="I259" i="3"/>
  <c r="I258" i="3"/>
  <c r="I257" i="3"/>
  <c r="I256" i="3"/>
  <c r="I255" i="3"/>
  <c r="I254" i="3"/>
  <c r="I253" i="3"/>
  <c r="I252" i="3"/>
  <c r="I251" i="3"/>
  <c r="I250" i="3"/>
  <c r="I249" i="3"/>
  <c r="I248" i="3"/>
  <c r="I247" i="3"/>
  <c r="I246" i="3"/>
  <c r="I245" i="3"/>
  <c r="I244" i="3"/>
  <c r="I243" i="3"/>
  <c r="I242" i="3"/>
  <c r="I241" i="3"/>
  <c r="I240" i="3"/>
  <c r="I239" i="3"/>
  <c r="I238" i="3"/>
  <c r="I237" i="3"/>
  <c r="I236" i="3"/>
  <c r="I235" i="3"/>
  <c r="I234" i="3"/>
  <c r="I233" i="3"/>
  <c r="I232" i="3"/>
  <c r="I231" i="3"/>
  <c r="I230" i="3"/>
  <c r="I229" i="3"/>
  <c r="I228" i="3"/>
  <c r="I227" i="3"/>
  <c r="I226" i="3"/>
  <c r="I225" i="3"/>
  <c r="I224" i="3"/>
  <c r="I223" i="3"/>
  <c r="I222" i="3"/>
  <c r="I221" i="3"/>
  <c r="I220" i="3"/>
  <c r="I219" i="3"/>
  <c r="I218" i="3"/>
  <c r="I217" i="3"/>
  <c r="I216" i="3"/>
  <c r="I215" i="3"/>
  <c r="I214" i="3"/>
  <c r="I213" i="3"/>
  <c r="I212" i="3"/>
  <c r="I211" i="3"/>
  <c r="I210" i="3"/>
  <c r="I209" i="3"/>
  <c r="I208" i="3"/>
  <c r="I207" i="3"/>
  <c r="I206" i="3"/>
  <c r="I205" i="3"/>
  <c r="I204" i="3"/>
  <c r="I203" i="3"/>
  <c r="I202" i="3"/>
  <c r="I201" i="3"/>
  <c r="I200" i="3"/>
  <c r="I199" i="3"/>
  <c r="I198" i="3"/>
  <c r="I197" i="3"/>
  <c r="I196" i="3"/>
  <c r="I195" i="3"/>
  <c r="I194" i="3"/>
  <c r="I193" i="3"/>
  <c r="I192" i="3"/>
  <c r="I191" i="3"/>
  <c r="I190" i="3"/>
  <c r="I189" i="3"/>
  <c r="I188" i="3"/>
  <c r="I187" i="3"/>
  <c r="I186" i="3"/>
  <c r="I185" i="3"/>
  <c r="I184" i="3"/>
  <c r="I183" i="3"/>
  <c r="I182" i="3"/>
  <c r="I181" i="3"/>
  <c r="I180" i="3"/>
  <c r="I179" i="3"/>
  <c r="I178" i="3"/>
  <c r="I177" i="3"/>
  <c r="I176" i="3"/>
  <c r="I175" i="3"/>
  <c r="I174" i="3"/>
  <c r="I173" i="3"/>
  <c r="I172" i="3"/>
  <c r="I171" i="3"/>
  <c r="I170" i="3"/>
  <c r="I169" i="3"/>
  <c r="I168" i="3"/>
  <c r="I167" i="3"/>
  <c r="I166" i="3"/>
  <c r="I165" i="3"/>
  <c r="I164" i="3"/>
  <c r="I163" i="3"/>
  <c r="I162" i="3"/>
  <c r="I161" i="3"/>
  <c r="I160" i="3"/>
  <c r="I159" i="3"/>
  <c r="I158" i="3"/>
  <c r="I157" i="3"/>
  <c r="I156" i="3"/>
  <c r="I155" i="3"/>
  <c r="I154" i="3"/>
  <c r="I153" i="3"/>
  <c r="I152" i="3"/>
  <c r="I151" i="3"/>
  <c r="I150" i="3"/>
  <c r="I149" i="3"/>
  <c r="I148" i="3"/>
  <c r="I147" i="3"/>
  <c r="I146" i="3"/>
  <c r="I145" i="3"/>
  <c r="I144" i="3"/>
  <c r="I143" i="3"/>
  <c r="I142" i="3"/>
  <c r="I141" i="3"/>
  <c r="I140" i="3"/>
  <c r="I139" i="3"/>
  <c r="I138" i="3"/>
  <c r="I137" i="3"/>
  <c r="I136" i="3"/>
  <c r="I135" i="3"/>
  <c r="I134" i="3"/>
  <c r="I133" i="3"/>
  <c r="I132" i="3"/>
  <c r="I131" i="3"/>
  <c r="I130" i="3"/>
  <c r="I129" i="3"/>
  <c r="I128" i="3"/>
  <c r="I127" i="3"/>
  <c r="I126" i="3"/>
  <c r="I125" i="3"/>
  <c r="I124" i="3"/>
  <c r="I123" i="3"/>
  <c r="I122" i="3"/>
  <c r="I121" i="3"/>
  <c r="I120" i="3"/>
  <c r="I119" i="3"/>
  <c r="I118" i="3"/>
  <c r="I117" i="3"/>
  <c r="I116" i="3"/>
  <c r="I115" i="3"/>
  <c r="I114" i="3"/>
  <c r="I113" i="3"/>
  <c r="I112" i="3"/>
  <c r="I111" i="3"/>
  <c r="I110" i="3"/>
  <c r="I109" i="3"/>
  <c r="I108" i="3"/>
  <c r="I107" i="3"/>
  <c r="I106" i="3"/>
  <c r="I105" i="3"/>
  <c r="I104" i="3"/>
  <c r="I103" i="3"/>
  <c r="I102" i="3"/>
  <c r="I101" i="3"/>
  <c r="I100" i="3"/>
  <c r="I99" i="3"/>
  <c r="I98" i="3"/>
  <c r="I97" i="3"/>
  <c r="I96" i="3"/>
  <c r="I95" i="3"/>
  <c r="I94" i="3"/>
  <c r="I93" i="3"/>
  <c r="I92" i="3"/>
  <c r="I91" i="3"/>
  <c r="I90" i="3"/>
  <c r="I89" i="3"/>
  <c r="I88" i="3"/>
  <c r="I87" i="3"/>
  <c r="I86" i="3"/>
  <c r="I85" i="3"/>
  <c r="I84" i="3"/>
  <c r="I83" i="3"/>
  <c r="I82" i="3"/>
  <c r="I81" i="3"/>
  <c r="I80" i="3"/>
  <c r="I79" i="3"/>
  <c r="I78" i="3"/>
  <c r="I77" i="3"/>
  <c r="I76" i="3"/>
  <c r="I75" i="3"/>
  <c r="I74" i="3"/>
  <c r="I73" i="3"/>
  <c r="I72" i="3"/>
  <c r="I71" i="3"/>
  <c r="I70" i="3"/>
  <c r="I69" i="3"/>
  <c r="I68" i="3"/>
  <c r="I67" i="3"/>
  <c r="I66" i="3"/>
  <c r="I65" i="3"/>
  <c r="I64" i="3"/>
  <c r="I63" i="3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9" i="3"/>
  <c r="G10" i="3"/>
  <c r="G11" i="3"/>
  <c r="G12" i="3"/>
  <c r="G13" i="3"/>
  <c r="G14" i="3"/>
  <c r="G15" i="3"/>
  <c r="G8" i="3"/>
  <c r="I206" i="4" l="1"/>
  <c r="S206" i="4"/>
  <c r="I158" i="4"/>
  <c r="S158" i="4"/>
  <c r="I94" i="4"/>
  <c r="S94" i="4"/>
  <c r="I38" i="4"/>
  <c r="S38" i="4"/>
  <c r="I253" i="4"/>
  <c r="S253" i="4"/>
  <c r="AG253" i="4" s="1"/>
  <c r="I245" i="4"/>
  <c r="S245" i="4"/>
  <c r="AG245" i="4" s="1"/>
  <c r="I237" i="4"/>
  <c r="S237" i="4"/>
  <c r="T237" i="4" s="1"/>
  <c r="I229" i="4"/>
  <c r="S229" i="4"/>
  <c r="U229" i="4" s="1"/>
  <c r="AE229" i="4" s="1"/>
  <c r="I221" i="4"/>
  <c r="S221" i="4"/>
  <c r="T221" i="4" s="1"/>
  <c r="I213" i="4"/>
  <c r="S213" i="4"/>
  <c r="AG213" i="4" s="1"/>
  <c r="I205" i="4"/>
  <c r="S205" i="4"/>
  <c r="T205" i="4" s="1"/>
  <c r="I197" i="4"/>
  <c r="S197" i="4"/>
  <c r="AG197" i="4" s="1"/>
  <c r="I189" i="4"/>
  <c r="S189" i="4"/>
  <c r="T189" i="4" s="1"/>
  <c r="I181" i="4"/>
  <c r="S181" i="4"/>
  <c r="I173" i="4"/>
  <c r="S173" i="4"/>
  <c r="AG173" i="4" s="1"/>
  <c r="I165" i="4"/>
  <c r="S165" i="4"/>
  <c r="AG165" i="4" s="1"/>
  <c r="I157" i="4"/>
  <c r="S157" i="4"/>
  <c r="T157" i="4" s="1"/>
  <c r="I149" i="4"/>
  <c r="S149" i="4"/>
  <c r="T149" i="4" s="1"/>
  <c r="I141" i="4"/>
  <c r="S141" i="4"/>
  <c r="AG141" i="4" s="1"/>
  <c r="I133" i="4"/>
  <c r="S133" i="4"/>
  <c r="I125" i="4"/>
  <c r="S125" i="4"/>
  <c r="AG125" i="4" s="1"/>
  <c r="I117" i="4"/>
  <c r="S117" i="4"/>
  <c r="AG117" i="4" s="1"/>
  <c r="I109" i="4"/>
  <c r="S109" i="4"/>
  <c r="T109" i="4" s="1"/>
  <c r="I101" i="4"/>
  <c r="S101" i="4"/>
  <c r="U101" i="4" s="1"/>
  <c r="AE101" i="4" s="1"/>
  <c r="I93" i="4"/>
  <c r="S93" i="4"/>
  <c r="AG93" i="4" s="1"/>
  <c r="I85" i="4"/>
  <c r="S85" i="4"/>
  <c r="AG85" i="4" s="1"/>
  <c r="I77" i="4"/>
  <c r="S77" i="4"/>
  <c r="T77" i="4" s="1"/>
  <c r="I69" i="4"/>
  <c r="S69" i="4"/>
  <c r="U69" i="4" s="1"/>
  <c r="AE69" i="4" s="1"/>
  <c r="I61" i="4"/>
  <c r="S61" i="4"/>
  <c r="AG61" i="4" s="1"/>
  <c r="I53" i="4"/>
  <c r="S53" i="4"/>
  <c r="AG53" i="4" s="1"/>
  <c r="I45" i="4"/>
  <c r="S45" i="4"/>
  <c r="T45" i="4" s="1"/>
  <c r="I37" i="4"/>
  <c r="S37" i="4"/>
  <c r="T37" i="4" s="1"/>
  <c r="I29" i="4"/>
  <c r="S29" i="4"/>
  <c r="AG29" i="4" s="1"/>
  <c r="I21" i="4"/>
  <c r="S21" i="4"/>
  <c r="I13" i="4"/>
  <c r="S13" i="4"/>
  <c r="AG13" i="4" s="1"/>
  <c r="I238" i="4"/>
  <c r="S238" i="4"/>
  <c r="I190" i="4"/>
  <c r="S190" i="4"/>
  <c r="I134" i="4"/>
  <c r="S134" i="4"/>
  <c r="I78" i="4"/>
  <c r="S78" i="4"/>
  <c r="I22" i="4"/>
  <c r="S22" i="4"/>
  <c r="J252" i="4"/>
  <c r="AD252" i="4" s="1"/>
  <c r="S252" i="4"/>
  <c r="AG252" i="4" s="1"/>
  <c r="J244" i="4"/>
  <c r="AD244" i="4" s="1"/>
  <c r="S244" i="4"/>
  <c r="AG244" i="4" s="1"/>
  <c r="J236" i="4"/>
  <c r="AD236" i="4" s="1"/>
  <c r="S236" i="4"/>
  <c r="AG236" i="4" s="1"/>
  <c r="J228" i="4"/>
  <c r="AD228" i="4" s="1"/>
  <c r="S228" i="4"/>
  <c r="AG228" i="4" s="1"/>
  <c r="J220" i="4"/>
  <c r="AD220" i="4" s="1"/>
  <c r="S220" i="4"/>
  <c r="J212" i="4"/>
  <c r="AD212" i="4" s="1"/>
  <c r="S212" i="4"/>
  <c r="AG212" i="4" s="1"/>
  <c r="J204" i="4"/>
  <c r="AD204" i="4" s="1"/>
  <c r="S204" i="4"/>
  <c r="J196" i="4"/>
  <c r="AD196" i="4" s="1"/>
  <c r="S196" i="4"/>
  <c r="J188" i="4"/>
  <c r="AD188" i="4" s="1"/>
  <c r="S188" i="4"/>
  <c r="T188" i="4" s="1"/>
  <c r="J180" i="4"/>
  <c r="AD180" i="4" s="1"/>
  <c r="S180" i="4"/>
  <c r="J172" i="4"/>
  <c r="AD172" i="4" s="1"/>
  <c r="S172" i="4"/>
  <c r="AG172" i="4" s="1"/>
  <c r="J164" i="4"/>
  <c r="AD164" i="4" s="1"/>
  <c r="S164" i="4"/>
  <c r="AG164" i="4" s="1"/>
  <c r="J156" i="4"/>
  <c r="AD156" i="4" s="1"/>
  <c r="S156" i="4"/>
  <c r="T156" i="4" s="1"/>
  <c r="J148" i="4"/>
  <c r="AD148" i="4" s="1"/>
  <c r="S148" i="4"/>
  <c r="J140" i="4"/>
  <c r="AD140" i="4" s="1"/>
  <c r="S140" i="4"/>
  <c r="J132" i="4"/>
  <c r="AD132" i="4" s="1"/>
  <c r="S132" i="4"/>
  <c r="J124" i="4"/>
  <c r="AD124" i="4" s="1"/>
  <c r="S124" i="4"/>
  <c r="J116" i="4"/>
  <c r="AD116" i="4" s="1"/>
  <c r="S116" i="4"/>
  <c r="AG116" i="4" s="1"/>
  <c r="J108" i="4"/>
  <c r="AD108" i="4" s="1"/>
  <c r="S108" i="4"/>
  <c r="J100" i="4"/>
  <c r="AD100" i="4" s="1"/>
  <c r="S100" i="4"/>
  <c r="U100" i="4" s="1"/>
  <c r="AE100" i="4" s="1"/>
  <c r="J92" i="4"/>
  <c r="AD92" i="4" s="1"/>
  <c r="S92" i="4"/>
  <c r="AG92" i="4" s="1"/>
  <c r="J84" i="4"/>
  <c r="AD84" i="4" s="1"/>
  <c r="S84" i="4"/>
  <c r="AG84" i="4" s="1"/>
  <c r="J76" i="4"/>
  <c r="AD76" i="4" s="1"/>
  <c r="S76" i="4"/>
  <c r="T76" i="4" s="1"/>
  <c r="J68" i="4"/>
  <c r="AD68" i="4" s="1"/>
  <c r="S68" i="4"/>
  <c r="J60" i="4"/>
  <c r="AD60" i="4" s="1"/>
  <c r="S60" i="4"/>
  <c r="AG60" i="4" s="1"/>
  <c r="J52" i="4"/>
  <c r="AD52" i="4" s="1"/>
  <c r="S52" i="4"/>
  <c r="AG52" i="4" s="1"/>
  <c r="J44" i="4"/>
  <c r="AD44" i="4" s="1"/>
  <c r="S44" i="4"/>
  <c r="T44" i="4" s="1"/>
  <c r="J36" i="4"/>
  <c r="AD36" i="4" s="1"/>
  <c r="S36" i="4"/>
  <c r="U36" i="4" s="1"/>
  <c r="AE36" i="4" s="1"/>
  <c r="J28" i="4"/>
  <c r="AD28" i="4" s="1"/>
  <c r="S28" i="4"/>
  <c r="AG28" i="4" s="1"/>
  <c r="J20" i="4"/>
  <c r="AD20" i="4" s="1"/>
  <c r="S20" i="4"/>
  <c r="AG20" i="4" s="1"/>
  <c r="J12" i="4"/>
  <c r="AD12" i="4" s="1"/>
  <c r="S12" i="4"/>
  <c r="J253" i="4"/>
  <c r="AD253" i="4" s="1"/>
  <c r="J221" i="4"/>
  <c r="AD221" i="4" s="1"/>
  <c r="J189" i="4"/>
  <c r="AD189" i="4" s="1"/>
  <c r="J157" i="4"/>
  <c r="AD157" i="4" s="1"/>
  <c r="J125" i="4"/>
  <c r="AD125" i="4" s="1"/>
  <c r="J93" i="4"/>
  <c r="AD93" i="4" s="1"/>
  <c r="J61" i="4"/>
  <c r="AD61" i="4" s="1"/>
  <c r="J29" i="4"/>
  <c r="AD29" i="4" s="1"/>
  <c r="I254" i="4"/>
  <c r="S254" i="4"/>
  <c r="I126" i="4"/>
  <c r="S126" i="4"/>
  <c r="I70" i="4"/>
  <c r="S70" i="4"/>
  <c r="I6" i="4"/>
  <c r="S6" i="4"/>
  <c r="I251" i="4"/>
  <c r="S251" i="4"/>
  <c r="I243" i="4"/>
  <c r="S243" i="4"/>
  <c r="I235" i="4"/>
  <c r="S235" i="4"/>
  <c r="I227" i="4"/>
  <c r="S227" i="4"/>
  <c r="I219" i="4"/>
  <c r="S219" i="4"/>
  <c r="I211" i="4"/>
  <c r="S211" i="4"/>
  <c r="I203" i="4"/>
  <c r="S203" i="4"/>
  <c r="I195" i="4"/>
  <c r="S195" i="4"/>
  <c r="I187" i="4"/>
  <c r="S187" i="4"/>
  <c r="I179" i="4"/>
  <c r="S179" i="4"/>
  <c r="I171" i="4"/>
  <c r="S171" i="4"/>
  <c r="I163" i="4"/>
  <c r="S163" i="4"/>
  <c r="I155" i="4"/>
  <c r="S155" i="4"/>
  <c r="U155" i="4" s="1"/>
  <c r="I147" i="4"/>
  <c r="S147" i="4"/>
  <c r="I139" i="4"/>
  <c r="S139" i="4"/>
  <c r="I131" i="4"/>
  <c r="S131" i="4"/>
  <c r="I123" i="4"/>
  <c r="S123" i="4"/>
  <c r="I115" i="4"/>
  <c r="S115" i="4"/>
  <c r="I107" i="4"/>
  <c r="S107" i="4"/>
  <c r="I99" i="4"/>
  <c r="S99" i="4"/>
  <c r="I91" i="4"/>
  <c r="S91" i="4"/>
  <c r="U91" i="4" s="1"/>
  <c r="I83" i="4"/>
  <c r="S83" i="4"/>
  <c r="I75" i="4"/>
  <c r="S75" i="4"/>
  <c r="I67" i="4"/>
  <c r="S67" i="4"/>
  <c r="I59" i="4"/>
  <c r="S59" i="4"/>
  <c r="U59" i="4" s="1"/>
  <c r="I51" i="4"/>
  <c r="S51" i="4"/>
  <c r="I43" i="4"/>
  <c r="S43" i="4"/>
  <c r="I35" i="4"/>
  <c r="S35" i="4"/>
  <c r="I27" i="4"/>
  <c r="S27" i="4"/>
  <c r="U27" i="4" s="1"/>
  <c r="I19" i="4"/>
  <c r="S19" i="4"/>
  <c r="I11" i="4"/>
  <c r="S11" i="4"/>
  <c r="S246" i="4"/>
  <c r="I230" i="4"/>
  <c r="S230" i="4"/>
  <c r="I174" i="4"/>
  <c r="S174" i="4"/>
  <c r="I110" i="4"/>
  <c r="S110" i="4"/>
  <c r="I54" i="4"/>
  <c r="S54" i="4"/>
  <c r="I250" i="4"/>
  <c r="S250" i="4"/>
  <c r="I234" i="4"/>
  <c r="S234" i="4"/>
  <c r="I218" i="4"/>
  <c r="S218" i="4"/>
  <c r="I194" i="4"/>
  <c r="S194" i="4"/>
  <c r="I178" i="4"/>
  <c r="S178" i="4"/>
  <c r="I154" i="4"/>
  <c r="S154" i="4"/>
  <c r="I138" i="4"/>
  <c r="S138" i="4"/>
  <c r="I130" i="4"/>
  <c r="S130" i="4"/>
  <c r="I114" i="4"/>
  <c r="S114" i="4"/>
  <c r="I106" i="4"/>
  <c r="S106" i="4"/>
  <c r="I98" i="4"/>
  <c r="S98" i="4"/>
  <c r="I90" i="4"/>
  <c r="S90" i="4"/>
  <c r="I82" i="4"/>
  <c r="S82" i="4"/>
  <c r="I74" i="4"/>
  <c r="S74" i="4"/>
  <c r="I66" i="4"/>
  <c r="S66" i="4"/>
  <c r="I58" i="4"/>
  <c r="S58" i="4"/>
  <c r="I50" i="4"/>
  <c r="S50" i="4"/>
  <c r="I42" i="4"/>
  <c r="S42" i="4"/>
  <c r="I26" i="4"/>
  <c r="S26" i="4"/>
  <c r="I18" i="4"/>
  <c r="S18" i="4"/>
  <c r="I10" i="4"/>
  <c r="S10" i="4"/>
  <c r="J245" i="4"/>
  <c r="AD245" i="4" s="1"/>
  <c r="J213" i="4"/>
  <c r="AD213" i="4" s="1"/>
  <c r="J181" i="4"/>
  <c r="AD181" i="4" s="1"/>
  <c r="J149" i="4"/>
  <c r="AD149" i="4" s="1"/>
  <c r="J117" i="4"/>
  <c r="AD117" i="4" s="1"/>
  <c r="J85" i="4"/>
  <c r="AD85" i="4" s="1"/>
  <c r="J53" i="4"/>
  <c r="AD53" i="4" s="1"/>
  <c r="J21" i="4"/>
  <c r="AD21" i="4" s="1"/>
  <c r="S214" i="4"/>
  <c r="T214" i="4" s="1"/>
  <c r="I198" i="4"/>
  <c r="S198" i="4"/>
  <c r="I166" i="4"/>
  <c r="S166" i="4"/>
  <c r="I118" i="4"/>
  <c r="S118" i="4"/>
  <c r="I62" i="4"/>
  <c r="S62" i="4"/>
  <c r="I14" i="4"/>
  <c r="S14" i="4"/>
  <c r="J5" i="4"/>
  <c r="AD5" i="4" s="1"/>
  <c r="S5" i="4"/>
  <c r="I242" i="4"/>
  <c r="S242" i="4"/>
  <c r="I226" i="4"/>
  <c r="S226" i="4"/>
  <c r="U226" i="4" s="1"/>
  <c r="I210" i="4"/>
  <c r="S210" i="4"/>
  <c r="I202" i="4"/>
  <c r="S202" i="4"/>
  <c r="I186" i="4"/>
  <c r="S186" i="4"/>
  <c r="I170" i="4"/>
  <c r="S170" i="4"/>
  <c r="I162" i="4"/>
  <c r="S162" i="4"/>
  <c r="I146" i="4"/>
  <c r="S146" i="4"/>
  <c r="I122" i="4"/>
  <c r="S122" i="4"/>
  <c r="I34" i="4"/>
  <c r="S34" i="4"/>
  <c r="I257" i="4"/>
  <c r="S257" i="4"/>
  <c r="I249" i="4"/>
  <c r="S249" i="4"/>
  <c r="I241" i="4"/>
  <c r="S241" i="4"/>
  <c r="I233" i="4"/>
  <c r="S233" i="4"/>
  <c r="I225" i="4"/>
  <c r="S225" i="4"/>
  <c r="I217" i="4"/>
  <c r="S217" i="4"/>
  <c r="I209" i="4"/>
  <c r="S209" i="4"/>
  <c r="I201" i="4"/>
  <c r="S201" i="4"/>
  <c r="I193" i="4"/>
  <c r="S193" i="4"/>
  <c r="I185" i="4"/>
  <c r="S185" i="4"/>
  <c r="I177" i="4"/>
  <c r="S177" i="4"/>
  <c r="I169" i="4"/>
  <c r="S169" i="4"/>
  <c r="I161" i="4"/>
  <c r="S161" i="4"/>
  <c r="I153" i="4"/>
  <c r="S153" i="4"/>
  <c r="I145" i="4"/>
  <c r="S145" i="4"/>
  <c r="I137" i="4"/>
  <c r="S137" i="4"/>
  <c r="I129" i="4"/>
  <c r="S129" i="4"/>
  <c r="I121" i="4"/>
  <c r="S121" i="4"/>
  <c r="I113" i="4"/>
  <c r="S113" i="4"/>
  <c r="I105" i="4"/>
  <c r="S105" i="4"/>
  <c r="I97" i="4"/>
  <c r="S97" i="4"/>
  <c r="I89" i="4"/>
  <c r="S89" i="4"/>
  <c r="I81" i="4"/>
  <c r="S81" i="4"/>
  <c r="I73" i="4"/>
  <c r="S73" i="4"/>
  <c r="I65" i="4"/>
  <c r="S65" i="4"/>
  <c r="I57" i="4"/>
  <c r="S57" i="4"/>
  <c r="I49" i="4"/>
  <c r="S49" i="4"/>
  <c r="I41" i="4"/>
  <c r="S41" i="4"/>
  <c r="U41" i="4" s="1"/>
  <c r="AE41" i="4" s="1"/>
  <c r="I33" i="4"/>
  <c r="S33" i="4"/>
  <c r="I25" i="4"/>
  <c r="S25" i="4"/>
  <c r="I17" i="4"/>
  <c r="S17" i="4"/>
  <c r="U17" i="4" s="1"/>
  <c r="I9" i="4"/>
  <c r="S9" i="4"/>
  <c r="J241" i="4"/>
  <c r="AD241" i="4" s="1"/>
  <c r="J209" i="4"/>
  <c r="AD209" i="4" s="1"/>
  <c r="J177" i="4"/>
  <c r="AD177" i="4" s="1"/>
  <c r="J145" i="4"/>
  <c r="AD145" i="4" s="1"/>
  <c r="J113" i="4"/>
  <c r="AD113" i="4" s="1"/>
  <c r="J81" i="4"/>
  <c r="AD81" i="4" s="1"/>
  <c r="J49" i="4"/>
  <c r="AD49" i="4" s="1"/>
  <c r="J17" i="4"/>
  <c r="AD17" i="4" s="1"/>
  <c r="S182" i="4"/>
  <c r="I142" i="4"/>
  <c r="S142" i="4"/>
  <c r="I86" i="4"/>
  <c r="S86" i="4"/>
  <c r="I30" i="4"/>
  <c r="S30" i="4"/>
  <c r="J256" i="4"/>
  <c r="AD256" i="4" s="1"/>
  <c r="S256" i="4"/>
  <c r="J248" i="4"/>
  <c r="AD248" i="4" s="1"/>
  <c r="S248" i="4"/>
  <c r="J240" i="4"/>
  <c r="AD240" i="4" s="1"/>
  <c r="S240" i="4"/>
  <c r="J232" i="4"/>
  <c r="AD232" i="4" s="1"/>
  <c r="S232" i="4"/>
  <c r="T232" i="4" s="1"/>
  <c r="J224" i="4"/>
  <c r="AD224" i="4" s="1"/>
  <c r="S224" i="4"/>
  <c r="J216" i="4"/>
  <c r="AD216" i="4" s="1"/>
  <c r="S216" i="4"/>
  <c r="J208" i="4"/>
  <c r="AD208" i="4" s="1"/>
  <c r="S208" i="4"/>
  <c r="J200" i="4"/>
  <c r="AD200" i="4" s="1"/>
  <c r="S200" i="4"/>
  <c r="J192" i="4"/>
  <c r="AD192" i="4" s="1"/>
  <c r="S192" i="4"/>
  <c r="J184" i="4"/>
  <c r="AD184" i="4" s="1"/>
  <c r="S184" i="4"/>
  <c r="J176" i="4"/>
  <c r="AD176" i="4" s="1"/>
  <c r="S176" i="4"/>
  <c r="J168" i="4"/>
  <c r="AD168" i="4" s="1"/>
  <c r="S168" i="4"/>
  <c r="J160" i="4"/>
  <c r="AD160" i="4" s="1"/>
  <c r="S160" i="4"/>
  <c r="J152" i="4"/>
  <c r="AD152" i="4" s="1"/>
  <c r="S152" i="4"/>
  <c r="J144" i="4"/>
  <c r="AD144" i="4" s="1"/>
  <c r="S144" i="4"/>
  <c r="J136" i="4"/>
  <c r="AD136" i="4" s="1"/>
  <c r="S136" i="4"/>
  <c r="J128" i="4"/>
  <c r="AD128" i="4" s="1"/>
  <c r="S128" i="4"/>
  <c r="J120" i="4"/>
  <c r="AD120" i="4" s="1"/>
  <c r="S120" i="4"/>
  <c r="J112" i="4"/>
  <c r="AD112" i="4" s="1"/>
  <c r="S112" i="4"/>
  <c r="J104" i="4"/>
  <c r="AD104" i="4" s="1"/>
  <c r="S104" i="4"/>
  <c r="J96" i="4"/>
  <c r="AD96" i="4" s="1"/>
  <c r="S96" i="4"/>
  <c r="J88" i="4"/>
  <c r="AD88" i="4" s="1"/>
  <c r="S88" i="4"/>
  <c r="J80" i="4"/>
  <c r="AD80" i="4" s="1"/>
  <c r="S80" i="4"/>
  <c r="J72" i="4"/>
  <c r="AD72" i="4" s="1"/>
  <c r="S72" i="4"/>
  <c r="U72" i="4" s="1"/>
  <c r="J64" i="4"/>
  <c r="AD64" i="4" s="1"/>
  <c r="S64" i="4"/>
  <c r="J56" i="4"/>
  <c r="AD56" i="4" s="1"/>
  <c r="S56" i="4"/>
  <c r="J48" i="4"/>
  <c r="AD48" i="4" s="1"/>
  <c r="S48" i="4"/>
  <c r="J40" i="4"/>
  <c r="AD40" i="4" s="1"/>
  <c r="S40" i="4"/>
  <c r="J32" i="4"/>
  <c r="AD32" i="4" s="1"/>
  <c r="S32" i="4"/>
  <c r="J24" i="4"/>
  <c r="AD24" i="4" s="1"/>
  <c r="S24" i="4"/>
  <c r="J16" i="4"/>
  <c r="AD16" i="4" s="1"/>
  <c r="S16" i="4"/>
  <c r="J8" i="4"/>
  <c r="AD8" i="4" s="1"/>
  <c r="S8" i="4"/>
  <c r="J237" i="4"/>
  <c r="AD237" i="4" s="1"/>
  <c r="J205" i="4"/>
  <c r="AD205" i="4" s="1"/>
  <c r="J173" i="4"/>
  <c r="AD173" i="4" s="1"/>
  <c r="J141" i="4"/>
  <c r="AD141" i="4" s="1"/>
  <c r="J109" i="4"/>
  <c r="AD109" i="4" s="1"/>
  <c r="J77" i="4"/>
  <c r="AD77" i="4" s="1"/>
  <c r="J45" i="4"/>
  <c r="AD45" i="4" s="1"/>
  <c r="J13" i="4"/>
  <c r="AD13" i="4" s="1"/>
  <c r="S135" i="4"/>
  <c r="I222" i="4"/>
  <c r="S222" i="4"/>
  <c r="I150" i="4"/>
  <c r="S150" i="4"/>
  <c r="U150" i="4" s="1"/>
  <c r="I102" i="4"/>
  <c r="S102" i="4"/>
  <c r="I46" i="4"/>
  <c r="S46" i="4"/>
  <c r="I255" i="4"/>
  <c r="S255" i="4"/>
  <c r="I247" i="4"/>
  <c r="S247" i="4"/>
  <c r="I239" i="4"/>
  <c r="S239" i="4"/>
  <c r="I231" i="4"/>
  <c r="S231" i="4"/>
  <c r="I223" i="4"/>
  <c r="S223" i="4"/>
  <c r="I215" i="4"/>
  <c r="S215" i="4"/>
  <c r="I207" i="4"/>
  <c r="S207" i="4"/>
  <c r="I199" i="4"/>
  <c r="S199" i="4"/>
  <c r="I191" i="4"/>
  <c r="S191" i="4"/>
  <c r="I183" i="4"/>
  <c r="S183" i="4"/>
  <c r="I175" i="4"/>
  <c r="S175" i="4"/>
  <c r="I167" i="4"/>
  <c r="S167" i="4"/>
  <c r="I159" i="4"/>
  <c r="S159" i="4"/>
  <c r="I151" i="4"/>
  <c r="S151" i="4"/>
  <c r="I143" i="4"/>
  <c r="S143" i="4"/>
  <c r="I127" i="4"/>
  <c r="S127" i="4"/>
  <c r="I119" i="4"/>
  <c r="S119" i="4"/>
  <c r="I111" i="4"/>
  <c r="S111" i="4"/>
  <c r="I103" i="4"/>
  <c r="S103" i="4"/>
  <c r="I95" i="4"/>
  <c r="S95" i="4"/>
  <c r="I87" i="4"/>
  <c r="S87" i="4"/>
  <c r="I79" i="4"/>
  <c r="S79" i="4"/>
  <c r="I63" i="4"/>
  <c r="S63" i="4"/>
  <c r="I55" i="4"/>
  <c r="S55" i="4"/>
  <c r="I47" i="4"/>
  <c r="S47" i="4"/>
  <c r="I39" i="4"/>
  <c r="S39" i="4"/>
  <c r="I31" i="4"/>
  <c r="S31" i="4"/>
  <c r="I23" i="4"/>
  <c r="S23" i="4"/>
  <c r="I15" i="4"/>
  <c r="S15" i="4"/>
  <c r="I7" i="4"/>
  <c r="S7" i="4"/>
  <c r="T7" i="4" s="1"/>
  <c r="J233" i="4"/>
  <c r="AD233" i="4" s="1"/>
  <c r="J201" i="4"/>
  <c r="AD201" i="4" s="1"/>
  <c r="S71" i="4"/>
  <c r="T141" i="4"/>
  <c r="T244" i="4"/>
  <c r="U236" i="4"/>
  <c r="AE236" i="4" s="1"/>
  <c r="U212" i="4"/>
  <c r="AE212" i="4" s="1"/>
  <c r="T124" i="4"/>
  <c r="U116" i="4"/>
  <c r="AE116" i="4" s="1"/>
  <c r="T21" i="4"/>
  <c r="T173" i="4"/>
  <c r="T61" i="4"/>
  <c r="T253" i="4"/>
  <c r="T212" i="4"/>
  <c r="T172" i="4"/>
  <c r="U140" i="4"/>
  <c r="AE140" i="4" s="1"/>
  <c r="T93" i="4"/>
  <c r="T60" i="4"/>
  <c r="T28" i="4"/>
  <c r="T213" i="4"/>
  <c r="U220" i="4"/>
  <c r="AE220" i="4" s="1"/>
  <c r="T252" i="4"/>
  <c r="T204" i="4"/>
  <c r="T125" i="4"/>
  <c r="T92" i="4"/>
  <c r="T20" i="4"/>
  <c r="T29" i="4"/>
  <c r="T245" i="4"/>
  <c r="T117" i="4"/>
  <c r="T85" i="4"/>
  <c r="T13" i="4"/>
  <c r="AG237" i="4"/>
  <c r="AG221" i="4"/>
  <c r="AG205" i="4"/>
  <c r="AG189" i="4"/>
  <c r="AG157" i="4"/>
  <c r="AG109" i="4"/>
  <c r="AG77" i="4"/>
  <c r="AG45" i="4"/>
  <c r="U244" i="4"/>
  <c r="AE244" i="4" s="1"/>
  <c r="T116" i="4"/>
  <c r="U12" i="4"/>
  <c r="AE12" i="4" s="1"/>
  <c r="AG188" i="4"/>
  <c r="AG156" i="4"/>
  <c r="AG108" i="4"/>
  <c r="AG76" i="4"/>
  <c r="AG44" i="4"/>
  <c r="U188" i="4"/>
  <c r="AE188" i="4" s="1"/>
  <c r="U20" i="4"/>
  <c r="AE20" i="4" s="1"/>
  <c r="U172" i="4"/>
  <c r="AE172" i="4" s="1"/>
  <c r="U92" i="4"/>
  <c r="AE92" i="4" s="1"/>
  <c r="U84" i="4"/>
  <c r="AE84" i="4" s="1"/>
  <c r="U76" i="4"/>
  <c r="AE76" i="4" s="1"/>
  <c r="U60" i="4"/>
  <c r="AE60" i="4" s="1"/>
  <c r="U52" i="4"/>
  <c r="AE52" i="4" s="1"/>
  <c r="U44" i="4"/>
  <c r="AE44" i="4" s="1"/>
  <c r="U28" i="4"/>
  <c r="AE28" i="4" s="1"/>
  <c r="U156" i="4"/>
  <c r="AE156" i="4" s="1"/>
  <c r="U252" i="4"/>
  <c r="AE252" i="4" s="1"/>
  <c r="U148" i="4"/>
  <c r="AE148" i="4" s="1"/>
  <c r="U54" i="4"/>
  <c r="T190" i="4"/>
  <c r="T142" i="4"/>
  <c r="U13" i="4"/>
  <c r="AE13" i="4" s="1"/>
  <c r="U206" i="4"/>
  <c r="U182" i="4"/>
  <c r="U158" i="4"/>
  <c r="U110" i="4"/>
  <c r="U134" i="4"/>
  <c r="U78" i="4"/>
  <c r="U230" i="4"/>
  <c r="U198" i="4"/>
  <c r="U174" i="4"/>
  <c r="U126" i="4"/>
  <c r="U70" i="4"/>
  <c r="T248" i="4"/>
  <c r="U128" i="4"/>
  <c r="T216" i="4"/>
  <c r="U200" i="4"/>
  <c r="AE200" i="4" s="1"/>
  <c r="U96" i="4"/>
  <c r="U80" i="4"/>
  <c r="AE80" i="4" s="1"/>
  <c r="T64" i="4"/>
  <c r="U45" i="4"/>
  <c r="T184" i="4"/>
  <c r="T168" i="4"/>
  <c r="T224" i="4"/>
  <c r="T208" i="4"/>
  <c r="U88" i="4"/>
  <c r="U237" i="4"/>
  <c r="U205" i="4"/>
  <c r="AE205" i="4" s="1"/>
  <c r="U173" i="4"/>
  <c r="U141" i="4"/>
  <c r="AE141" i="4" s="1"/>
  <c r="U109" i="4"/>
  <c r="U53" i="4"/>
  <c r="AE53" i="4" s="1"/>
  <c r="U245" i="4"/>
  <c r="U213" i="4"/>
  <c r="AE213" i="4" s="1"/>
  <c r="U181" i="4"/>
  <c r="AE181" i="4" s="1"/>
  <c r="U149" i="4"/>
  <c r="AE149" i="4" s="1"/>
  <c r="U117" i="4"/>
  <c r="AE117" i="4" s="1"/>
  <c r="U85" i="4"/>
  <c r="AE85" i="4" s="1"/>
  <c r="U61" i="4"/>
  <c r="AE61" i="4" s="1"/>
  <c r="U253" i="4"/>
  <c r="AE253" i="4" s="1"/>
  <c r="U221" i="4"/>
  <c r="U189" i="4"/>
  <c r="AE189" i="4" s="1"/>
  <c r="U157" i="4"/>
  <c r="AE157" i="4" s="1"/>
  <c r="U125" i="4"/>
  <c r="AE125" i="4" s="1"/>
  <c r="U93" i="4"/>
  <c r="U29" i="4"/>
  <c r="AE29" i="4" s="1"/>
  <c r="U14" i="4"/>
  <c r="U250" i="4"/>
  <c r="U234" i="4"/>
  <c r="U218" i="4"/>
  <c r="U210" i="4"/>
  <c r="U202" i="4"/>
  <c r="U194" i="4"/>
  <c r="U186" i="4"/>
  <c r="U162" i="4"/>
  <c r="U154" i="4"/>
  <c r="U146" i="4"/>
  <c r="U138" i="4"/>
  <c r="U130" i="4"/>
  <c r="U122" i="4"/>
  <c r="U106" i="4"/>
  <c r="U98" i="4"/>
  <c r="U90" i="4"/>
  <c r="U82" i="4"/>
  <c r="U74" i="4"/>
  <c r="U66" i="4"/>
  <c r="U58" i="4"/>
  <c r="U42" i="4"/>
  <c r="U26" i="4"/>
  <c r="U18" i="4"/>
  <c r="U10" i="4"/>
  <c r="U65" i="4"/>
  <c r="AE65" i="4" s="1"/>
  <c r="U49" i="4"/>
  <c r="AE49" i="4" s="1"/>
  <c r="U33" i="4"/>
  <c r="AE33" i="4" s="1"/>
  <c r="U25" i="4"/>
  <c r="AE25" i="4" s="1"/>
  <c r="U6" i="4"/>
  <c r="U243" i="4"/>
  <c r="U235" i="4"/>
  <c r="U227" i="4"/>
  <c r="U219" i="4"/>
  <c r="U211" i="4"/>
  <c r="U203" i="4"/>
  <c r="U179" i="4"/>
  <c r="U171" i="4"/>
  <c r="U163" i="4"/>
  <c r="U147" i="4"/>
  <c r="U139" i="4"/>
  <c r="U115" i="4"/>
  <c r="U107" i="4"/>
  <c r="U99" i="4"/>
  <c r="U83" i="4"/>
  <c r="U75" i="4"/>
  <c r="U51" i="4"/>
  <c r="U43" i="4"/>
  <c r="U35" i="4"/>
  <c r="U19" i="4"/>
  <c r="U11" i="4"/>
  <c r="I256" i="4"/>
  <c r="I252" i="4"/>
  <c r="I248" i="4"/>
  <c r="I244" i="4"/>
  <c r="I240" i="4"/>
  <c r="I236" i="4"/>
  <c r="I232" i="4"/>
  <c r="I228" i="4"/>
  <c r="I224" i="4"/>
  <c r="I220" i="4"/>
  <c r="I216" i="4"/>
  <c r="I212" i="4"/>
  <c r="I208" i="4"/>
  <c r="I204" i="4"/>
  <c r="I200" i="4"/>
  <c r="I196" i="4"/>
  <c r="I192" i="4"/>
  <c r="I188" i="4"/>
  <c r="I184" i="4"/>
  <c r="I180" i="4"/>
  <c r="I176" i="4"/>
  <c r="I172" i="4"/>
  <c r="I168" i="4"/>
  <c r="I164" i="4"/>
  <c r="I160" i="4"/>
  <c r="I156" i="4"/>
  <c r="I152" i="4"/>
  <c r="I148" i="4"/>
  <c r="I144" i="4"/>
  <c r="I140" i="4"/>
  <c r="I136" i="4"/>
  <c r="I132" i="4"/>
  <c r="I128" i="4"/>
  <c r="I124" i="4"/>
  <c r="I120" i="4"/>
  <c r="I116" i="4"/>
  <c r="I112" i="4"/>
  <c r="I108" i="4"/>
  <c r="I104" i="4"/>
  <c r="I100" i="4"/>
  <c r="I96" i="4"/>
  <c r="I92" i="4"/>
  <c r="I88" i="4"/>
  <c r="I84" i="4"/>
  <c r="I80" i="4"/>
  <c r="I76" i="4"/>
  <c r="I72" i="4"/>
  <c r="I68" i="4"/>
  <c r="I64" i="4"/>
  <c r="I60" i="4"/>
  <c r="I56" i="4"/>
  <c r="I52" i="4"/>
  <c r="I48" i="4"/>
  <c r="I44" i="4"/>
  <c r="I40" i="4"/>
  <c r="I36" i="4"/>
  <c r="I32" i="4"/>
  <c r="I28" i="4"/>
  <c r="I24" i="4"/>
  <c r="I20" i="4"/>
  <c r="I16" i="4"/>
  <c r="I12" i="4"/>
  <c r="I8" i="4"/>
  <c r="J255" i="4"/>
  <c r="AD255" i="4" s="1"/>
  <c r="J251" i="4"/>
  <c r="AD251" i="4" s="1"/>
  <c r="J247" i="4"/>
  <c r="AD247" i="4" s="1"/>
  <c r="J243" i="4"/>
  <c r="AD243" i="4" s="1"/>
  <c r="J239" i="4"/>
  <c r="AD239" i="4" s="1"/>
  <c r="J235" i="4"/>
  <c r="AD235" i="4" s="1"/>
  <c r="J231" i="4"/>
  <c r="AD231" i="4" s="1"/>
  <c r="J227" i="4"/>
  <c r="AD227" i="4" s="1"/>
  <c r="J223" i="4"/>
  <c r="AD223" i="4" s="1"/>
  <c r="J219" i="4"/>
  <c r="AD219" i="4" s="1"/>
  <c r="J215" i="4"/>
  <c r="AD215" i="4" s="1"/>
  <c r="J211" i="4"/>
  <c r="AD211" i="4" s="1"/>
  <c r="J207" i="4"/>
  <c r="AD207" i="4" s="1"/>
  <c r="J203" i="4"/>
  <c r="AD203" i="4" s="1"/>
  <c r="J199" i="4"/>
  <c r="AD199" i="4" s="1"/>
  <c r="J195" i="4"/>
  <c r="AD195" i="4" s="1"/>
  <c r="J191" i="4"/>
  <c r="AD191" i="4" s="1"/>
  <c r="J187" i="4"/>
  <c r="AD187" i="4" s="1"/>
  <c r="J183" i="4"/>
  <c r="AD183" i="4" s="1"/>
  <c r="J179" i="4"/>
  <c r="AD179" i="4" s="1"/>
  <c r="J175" i="4"/>
  <c r="AD175" i="4" s="1"/>
  <c r="J171" i="4"/>
  <c r="AD171" i="4" s="1"/>
  <c r="J167" i="4"/>
  <c r="AD167" i="4" s="1"/>
  <c r="J163" i="4"/>
  <c r="AD163" i="4" s="1"/>
  <c r="J159" i="4"/>
  <c r="AD159" i="4" s="1"/>
  <c r="J155" i="4"/>
  <c r="AD155" i="4" s="1"/>
  <c r="J151" i="4"/>
  <c r="AD151" i="4" s="1"/>
  <c r="J147" i="4"/>
  <c r="AD147" i="4" s="1"/>
  <c r="J143" i="4"/>
  <c r="AD143" i="4" s="1"/>
  <c r="J139" i="4"/>
  <c r="AD139" i="4" s="1"/>
  <c r="J135" i="4"/>
  <c r="AD135" i="4" s="1"/>
  <c r="J131" i="4"/>
  <c r="AD131" i="4" s="1"/>
  <c r="J127" i="4"/>
  <c r="AD127" i="4" s="1"/>
  <c r="J123" i="4"/>
  <c r="AD123" i="4" s="1"/>
  <c r="J119" i="4"/>
  <c r="AD119" i="4" s="1"/>
  <c r="J115" i="4"/>
  <c r="AD115" i="4" s="1"/>
  <c r="J111" i="4"/>
  <c r="AD111" i="4" s="1"/>
  <c r="J107" i="4"/>
  <c r="AD107" i="4" s="1"/>
  <c r="J103" i="4"/>
  <c r="AD103" i="4" s="1"/>
  <c r="J99" i="4"/>
  <c r="AD99" i="4" s="1"/>
  <c r="J95" i="4"/>
  <c r="AD95" i="4" s="1"/>
  <c r="J91" i="4"/>
  <c r="AD91" i="4" s="1"/>
  <c r="J87" i="4"/>
  <c r="AD87" i="4" s="1"/>
  <c r="J83" i="4"/>
  <c r="AD83" i="4" s="1"/>
  <c r="J79" i="4"/>
  <c r="AD79" i="4" s="1"/>
  <c r="J75" i="4"/>
  <c r="AD75" i="4" s="1"/>
  <c r="J71" i="4"/>
  <c r="AD71" i="4" s="1"/>
  <c r="J67" i="4"/>
  <c r="AD67" i="4" s="1"/>
  <c r="J63" i="4"/>
  <c r="AD63" i="4" s="1"/>
  <c r="J59" i="4"/>
  <c r="AD59" i="4" s="1"/>
  <c r="J55" i="4"/>
  <c r="AD55" i="4" s="1"/>
  <c r="J51" i="4"/>
  <c r="AD51" i="4" s="1"/>
  <c r="J47" i="4"/>
  <c r="AD47" i="4" s="1"/>
  <c r="J43" i="4"/>
  <c r="AD43" i="4" s="1"/>
  <c r="J39" i="4"/>
  <c r="AD39" i="4" s="1"/>
  <c r="J35" i="4"/>
  <c r="AD35" i="4" s="1"/>
  <c r="J31" i="4"/>
  <c r="AD31" i="4" s="1"/>
  <c r="J27" i="4"/>
  <c r="AD27" i="4" s="1"/>
  <c r="J23" i="4"/>
  <c r="AD23" i="4" s="1"/>
  <c r="J19" i="4"/>
  <c r="AD19" i="4" s="1"/>
  <c r="J15" i="4"/>
  <c r="AD15" i="4" s="1"/>
  <c r="J11" i="4"/>
  <c r="AD11" i="4" s="1"/>
  <c r="J7" i="4"/>
  <c r="AD7" i="4" s="1"/>
  <c r="I5" i="4"/>
  <c r="J254" i="4"/>
  <c r="AD254" i="4" s="1"/>
  <c r="J250" i="4"/>
  <c r="AD250" i="4" s="1"/>
  <c r="J246" i="4"/>
  <c r="AD246" i="4" s="1"/>
  <c r="J242" i="4"/>
  <c r="AD242" i="4" s="1"/>
  <c r="J238" i="4"/>
  <c r="AD238" i="4" s="1"/>
  <c r="J234" i="4"/>
  <c r="AD234" i="4" s="1"/>
  <c r="J230" i="4"/>
  <c r="AD230" i="4" s="1"/>
  <c r="J226" i="4"/>
  <c r="AD226" i="4" s="1"/>
  <c r="J222" i="4"/>
  <c r="AD222" i="4" s="1"/>
  <c r="J218" i="4"/>
  <c r="AD218" i="4" s="1"/>
  <c r="J214" i="4"/>
  <c r="AD214" i="4" s="1"/>
  <c r="J210" i="4"/>
  <c r="AD210" i="4" s="1"/>
  <c r="J206" i="4"/>
  <c r="AD206" i="4" s="1"/>
  <c r="J202" i="4"/>
  <c r="AD202" i="4" s="1"/>
  <c r="J198" i="4"/>
  <c r="AD198" i="4" s="1"/>
  <c r="J194" i="4"/>
  <c r="AD194" i="4" s="1"/>
  <c r="J190" i="4"/>
  <c r="AD190" i="4" s="1"/>
  <c r="J186" i="4"/>
  <c r="AD186" i="4" s="1"/>
  <c r="J182" i="4"/>
  <c r="AD182" i="4" s="1"/>
  <c r="J178" i="4"/>
  <c r="AD178" i="4" s="1"/>
  <c r="J174" i="4"/>
  <c r="AD174" i="4" s="1"/>
  <c r="J170" i="4"/>
  <c r="AD170" i="4" s="1"/>
  <c r="J166" i="4"/>
  <c r="AD166" i="4" s="1"/>
  <c r="J162" i="4"/>
  <c r="AD162" i="4" s="1"/>
  <c r="J158" i="4"/>
  <c r="AD158" i="4" s="1"/>
  <c r="J154" i="4"/>
  <c r="AD154" i="4" s="1"/>
  <c r="J150" i="4"/>
  <c r="AD150" i="4" s="1"/>
  <c r="J146" i="4"/>
  <c r="AD146" i="4" s="1"/>
  <c r="J142" i="4"/>
  <c r="AD142" i="4" s="1"/>
  <c r="J138" i="4"/>
  <c r="AD138" i="4" s="1"/>
  <c r="J134" i="4"/>
  <c r="AD134" i="4" s="1"/>
  <c r="J130" i="4"/>
  <c r="AD130" i="4" s="1"/>
  <c r="J126" i="4"/>
  <c r="AD126" i="4" s="1"/>
  <c r="J122" i="4"/>
  <c r="AD122" i="4" s="1"/>
  <c r="J118" i="4"/>
  <c r="AD118" i="4" s="1"/>
  <c r="J114" i="4"/>
  <c r="AD114" i="4" s="1"/>
  <c r="J110" i="4"/>
  <c r="AD110" i="4" s="1"/>
  <c r="J106" i="4"/>
  <c r="AD106" i="4" s="1"/>
  <c r="J102" i="4"/>
  <c r="AD102" i="4" s="1"/>
  <c r="J98" i="4"/>
  <c r="AD98" i="4" s="1"/>
  <c r="J94" i="4"/>
  <c r="AD94" i="4" s="1"/>
  <c r="J90" i="4"/>
  <c r="AD90" i="4" s="1"/>
  <c r="J86" i="4"/>
  <c r="AD86" i="4" s="1"/>
  <c r="J82" i="4"/>
  <c r="AD82" i="4" s="1"/>
  <c r="J78" i="4"/>
  <c r="AD78" i="4" s="1"/>
  <c r="J74" i="4"/>
  <c r="AD74" i="4" s="1"/>
  <c r="J70" i="4"/>
  <c r="AD70" i="4" s="1"/>
  <c r="J66" i="4"/>
  <c r="AD66" i="4" s="1"/>
  <c r="J62" i="4"/>
  <c r="AD62" i="4" s="1"/>
  <c r="J58" i="4"/>
  <c r="AD58" i="4" s="1"/>
  <c r="J54" i="4"/>
  <c r="AD54" i="4" s="1"/>
  <c r="J50" i="4"/>
  <c r="AD50" i="4" s="1"/>
  <c r="J46" i="4"/>
  <c r="AD46" i="4" s="1"/>
  <c r="J42" i="4"/>
  <c r="AD42" i="4" s="1"/>
  <c r="J38" i="4"/>
  <c r="AD38" i="4" s="1"/>
  <c r="J34" i="4"/>
  <c r="AD34" i="4" s="1"/>
  <c r="J30" i="4"/>
  <c r="AD30" i="4" s="1"/>
  <c r="J26" i="4"/>
  <c r="AD26" i="4" s="1"/>
  <c r="J22" i="4"/>
  <c r="AD22" i="4" s="1"/>
  <c r="J18" i="4"/>
  <c r="AD18" i="4" s="1"/>
  <c r="J14" i="4"/>
  <c r="AD14" i="4" s="1"/>
  <c r="J10" i="4"/>
  <c r="AD10" i="4" s="1"/>
  <c r="J6" i="4"/>
  <c r="AD6" i="4" s="1"/>
  <c r="AE27" i="4" l="1"/>
  <c r="AE155" i="4"/>
  <c r="AE163" i="4"/>
  <c r="AE174" i="4"/>
  <c r="U164" i="4"/>
  <c r="AE164" i="4" s="1"/>
  <c r="AE72" i="4"/>
  <c r="T165" i="4"/>
  <c r="AE173" i="4"/>
  <c r="T164" i="4"/>
  <c r="AE226" i="4"/>
  <c r="AE59" i="4"/>
  <c r="AE26" i="4"/>
  <c r="AE99" i="4"/>
  <c r="AE17" i="4"/>
  <c r="AE230" i="4"/>
  <c r="AE91" i="4"/>
  <c r="AE35" i="4"/>
  <c r="AE218" i="4"/>
  <c r="AE219" i="4"/>
  <c r="AE227" i="4"/>
  <c r="AE154" i="4"/>
  <c r="AE126" i="4"/>
  <c r="AE158" i="4"/>
  <c r="AE90" i="4"/>
  <c r="AE14" i="4"/>
  <c r="AE182" i="4"/>
  <c r="AG95" i="4"/>
  <c r="T95" i="4"/>
  <c r="U95" i="4"/>
  <c r="AE95" i="4" s="1"/>
  <c r="AG169" i="4"/>
  <c r="T169" i="4"/>
  <c r="U169" i="4"/>
  <c r="AE169" i="4" s="1"/>
  <c r="AG62" i="4"/>
  <c r="U62" i="4"/>
  <c r="AE62" i="4" s="1"/>
  <c r="T62" i="4"/>
  <c r="AG27" i="4"/>
  <c r="T27" i="4"/>
  <c r="T254" i="4"/>
  <c r="AG254" i="4"/>
  <c r="AG132" i="4"/>
  <c r="U132" i="4"/>
  <c r="AE132" i="4" s="1"/>
  <c r="AG69" i="4"/>
  <c r="T69" i="4"/>
  <c r="AE18" i="4"/>
  <c r="AE82" i="4"/>
  <c r="AE146" i="4"/>
  <c r="AE210" i="4"/>
  <c r="AE221" i="4"/>
  <c r="AE96" i="4"/>
  <c r="AE150" i="4"/>
  <c r="AE206" i="4"/>
  <c r="AG37" i="4"/>
  <c r="T197" i="4"/>
  <c r="AG71" i="4"/>
  <c r="T71" i="4"/>
  <c r="U71" i="4"/>
  <c r="AE71" i="4" s="1"/>
  <c r="T8" i="4"/>
  <c r="AG8" i="4"/>
  <c r="U8" i="4"/>
  <c r="AE8" i="4" s="1"/>
  <c r="AG40" i="4"/>
  <c r="T40" i="4"/>
  <c r="U40" i="4"/>
  <c r="AE40" i="4" s="1"/>
  <c r="AG72" i="4"/>
  <c r="T72" i="4"/>
  <c r="AG104" i="4"/>
  <c r="U104" i="4"/>
  <c r="AE104" i="4" s="1"/>
  <c r="T104" i="4"/>
  <c r="AG136" i="4"/>
  <c r="T136" i="4"/>
  <c r="U136" i="4"/>
  <c r="AE136" i="4" s="1"/>
  <c r="AG168" i="4"/>
  <c r="U168" i="4"/>
  <c r="AE168" i="4" s="1"/>
  <c r="AG200" i="4"/>
  <c r="T200" i="4"/>
  <c r="AG232" i="4"/>
  <c r="U232" i="4"/>
  <c r="AE232" i="4" s="1"/>
  <c r="AG30" i="4"/>
  <c r="T30" i="4"/>
  <c r="U30" i="4"/>
  <c r="AE30" i="4" s="1"/>
  <c r="T10" i="4"/>
  <c r="AG10" i="4"/>
  <c r="AG50" i="4"/>
  <c r="T50" i="4"/>
  <c r="AG82" i="4"/>
  <c r="T82" i="4"/>
  <c r="T114" i="4"/>
  <c r="AG114" i="4"/>
  <c r="AG178" i="4"/>
  <c r="T178" i="4"/>
  <c r="AG250" i="4"/>
  <c r="T250" i="4"/>
  <c r="T230" i="4"/>
  <c r="AG230" i="4"/>
  <c r="T23" i="4"/>
  <c r="AG23" i="4"/>
  <c r="AG46" i="4"/>
  <c r="T46" i="4"/>
  <c r="AG73" i="4"/>
  <c r="U73" i="4"/>
  <c r="AE73" i="4" s="1"/>
  <c r="T73" i="4"/>
  <c r="AG170" i="4"/>
  <c r="T170" i="4"/>
  <c r="AG187" i="4"/>
  <c r="T187" i="4"/>
  <c r="AG68" i="4"/>
  <c r="T68" i="4"/>
  <c r="AG196" i="4"/>
  <c r="U196" i="4"/>
  <c r="AE196" i="4" s="1"/>
  <c r="AG22" i="4"/>
  <c r="U22" i="4"/>
  <c r="AE22" i="4" s="1"/>
  <c r="AG238" i="4"/>
  <c r="T238" i="4"/>
  <c r="AG133" i="4"/>
  <c r="T133" i="4"/>
  <c r="AE171" i="4"/>
  <c r="U23" i="4"/>
  <c r="AE23" i="4" s="1"/>
  <c r="AE237" i="4"/>
  <c r="T229" i="4"/>
  <c r="U133" i="4"/>
  <c r="AE133" i="4" s="1"/>
  <c r="T22" i="4"/>
  <c r="AE78" i="4"/>
  <c r="U238" i="4"/>
  <c r="AE238" i="4" s="1"/>
  <c r="U197" i="4"/>
  <c r="AE197" i="4" s="1"/>
  <c r="AG229" i="4"/>
  <c r="AG31" i="4"/>
  <c r="T31" i="4"/>
  <c r="U31" i="4"/>
  <c r="AE31" i="4" s="1"/>
  <c r="AG63" i="4"/>
  <c r="T63" i="4"/>
  <c r="U63" i="4"/>
  <c r="AE63" i="4" s="1"/>
  <c r="AG103" i="4"/>
  <c r="T103" i="4"/>
  <c r="U103" i="4"/>
  <c r="AE103" i="4" s="1"/>
  <c r="AG143" i="4"/>
  <c r="T143" i="4"/>
  <c r="U143" i="4"/>
  <c r="AE143" i="4" s="1"/>
  <c r="U175" i="4"/>
  <c r="AE175" i="4" s="1"/>
  <c r="AG175" i="4"/>
  <c r="T175" i="4"/>
  <c r="AG207" i="4"/>
  <c r="T207" i="4"/>
  <c r="U207" i="4"/>
  <c r="AE207" i="4" s="1"/>
  <c r="T239" i="4"/>
  <c r="U239" i="4"/>
  <c r="AE239" i="4" s="1"/>
  <c r="AG239" i="4"/>
  <c r="AG102" i="4"/>
  <c r="T102" i="4"/>
  <c r="AG17" i="4"/>
  <c r="T17" i="4"/>
  <c r="AG49" i="4"/>
  <c r="T49" i="4"/>
  <c r="AG81" i="4"/>
  <c r="T81" i="4"/>
  <c r="U81" i="4"/>
  <c r="AE81" i="4" s="1"/>
  <c r="AG113" i="4"/>
  <c r="T113" i="4"/>
  <c r="U113" i="4"/>
  <c r="AE113" i="4" s="1"/>
  <c r="AG145" i="4"/>
  <c r="U145" i="4"/>
  <c r="AE145" i="4" s="1"/>
  <c r="T145" i="4"/>
  <c r="AG177" i="4"/>
  <c r="T177" i="4"/>
  <c r="U177" i="4"/>
  <c r="AE177" i="4" s="1"/>
  <c r="AG209" i="4"/>
  <c r="T209" i="4"/>
  <c r="U209" i="4"/>
  <c r="AE209" i="4" s="1"/>
  <c r="AG241" i="4"/>
  <c r="T241" i="4"/>
  <c r="U241" i="4"/>
  <c r="AE241" i="4" s="1"/>
  <c r="AG122" i="4"/>
  <c r="T122" i="4"/>
  <c r="T186" i="4"/>
  <c r="AG186" i="4"/>
  <c r="T242" i="4"/>
  <c r="AG242" i="4"/>
  <c r="U118" i="4"/>
  <c r="AE118" i="4" s="1"/>
  <c r="AG118" i="4"/>
  <c r="AG35" i="4"/>
  <c r="T35" i="4"/>
  <c r="AG67" i="4"/>
  <c r="T67" i="4"/>
  <c r="AG99" i="4"/>
  <c r="T99" i="4"/>
  <c r="AG131" i="4"/>
  <c r="T131" i="4"/>
  <c r="AG163" i="4"/>
  <c r="T163" i="4"/>
  <c r="T195" i="4"/>
  <c r="AG195" i="4"/>
  <c r="T227" i="4"/>
  <c r="AG227" i="4"/>
  <c r="T6" i="4"/>
  <c r="AG6" i="4"/>
  <c r="AG12" i="4"/>
  <c r="T12" i="4"/>
  <c r="T108" i="4"/>
  <c r="U108" i="4"/>
  <c r="AE108" i="4" s="1"/>
  <c r="AG140" i="4"/>
  <c r="T140" i="4"/>
  <c r="AG204" i="4"/>
  <c r="U204" i="4"/>
  <c r="AE204" i="4" s="1"/>
  <c r="AG78" i="4"/>
  <c r="T78" i="4"/>
  <c r="AG94" i="4"/>
  <c r="U94" i="4"/>
  <c r="AE94" i="4" s="1"/>
  <c r="T94" i="4"/>
  <c r="AG167" i="4"/>
  <c r="U167" i="4"/>
  <c r="AE167" i="4" s="1"/>
  <c r="T167" i="4"/>
  <c r="AG9" i="4"/>
  <c r="T9" i="4"/>
  <c r="AG34" i="4"/>
  <c r="T34" i="4"/>
  <c r="AG251" i="4"/>
  <c r="T251" i="4"/>
  <c r="AE51" i="4"/>
  <c r="AE243" i="4"/>
  <c r="U34" i="4"/>
  <c r="AE34" i="4" s="1"/>
  <c r="AE98" i="4"/>
  <c r="AE162" i="4"/>
  <c r="AE245" i="4"/>
  <c r="U254" i="4"/>
  <c r="AE254" i="4" s="1"/>
  <c r="AE134" i="4"/>
  <c r="AE54" i="4"/>
  <c r="T132" i="4"/>
  <c r="AG16" i="4"/>
  <c r="U16" i="4"/>
  <c r="AE16" i="4" s="1"/>
  <c r="T16" i="4"/>
  <c r="T48" i="4"/>
  <c r="U48" i="4"/>
  <c r="AE48" i="4" s="1"/>
  <c r="AG48" i="4"/>
  <c r="T80" i="4"/>
  <c r="AG80" i="4"/>
  <c r="AG112" i="4"/>
  <c r="T112" i="4"/>
  <c r="T144" i="4"/>
  <c r="U144" i="4"/>
  <c r="AE144" i="4" s="1"/>
  <c r="AG144" i="4"/>
  <c r="U176" i="4"/>
  <c r="AE176" i="4" s="1"/>
  <c r="T176" i="4"/>
  <c r="AG176" i="4"/>
  <c r="AG208" i="4"/>
  <c r="U208" i="4"/>
  <c r="AE208" i="4" s="1"/>
  <c r="U240" i="4"/>
  <c r="AE240" i="4" s="1"/>
  <c r="AG240" i="4"/>
  <c r="T240" i="4"/>
  <c r="AG86" i="4"/>
  <c r="T86" i="4"/>
  <c r="AG18" i="4"/>
  <c r="T18" i="4"/>
  <c r="T58" i="4"/>
  <c r="AG58" i="4"/>
  <c r="T90" i="4"/>
  <c r="AG90" i="4"/>
  <c r="AG130" i="4"/>
  <c r="T130" i="4"/>
  <c r="AG194" i="4"/>
  <c r="T194" i="4"/>
  <c r="AG54" i="4"/>
  <c r="T54" i="4"/>
  <c r="U246" i="4"/>
  <c r="AE246" i="4" s="1"/>
  <c r="AG246" i="4"/>
  <c r="T246" i="4"/>
  <c r="AE10" i="4"/>
  <c r="AG199" i="4"/>
  <c r="T199" i="4"/>
  <c r="U199" i="4"/>
  <c r="AE199" i="4" s="1"/>
  <c r="AG201" i="4"/>
  <c r="U201" i="4"/>
  <c r="AE201" i="4" s="1"/>
  <c r="T201" i="4"/>
  <c r="AG123" i="4"/>
  <c r="T123" i="4"/>
  <c r="AG36" i="4"/>
  <c r="T36" i="4"/>
  <c r="AG38" i="4"/>
  <c r="T38" i="4"/>
  <c r="AE115" i="4"/>
  <c r="U123" i="4"/>
  <c r="AE123" i="4" s="1"/>
  <c r="U170" i="4"/>
  <c r="AE170" i="4" s="1"/>
  <c r="AG79" i="4"/>
  <c r="T79" i="4"/>
  <c r="U79" i="4"/>
  <c r="AE79" i="4" s="1"/>
  <c r="AG215" i="4"/>
  <c r="T215" i="4"/>
  <c r="U215" i="4"/>
  <c r="AE215" i="4" s="1"/>
  <c r="T57" i="4"/>
  <c r="AG57" i="4"/>
  <c r="T153" i="4"/>
  <c r="AG153" i="4"/>
  <c r="U153" i="4"/>
  <c r="AE153" i="4" s="1"/>
  <c r="AG249" i="4"/>
  <c r="U249" i="4"/>
  <c r="AE249" i="4" s="1"/>
  <c r="T249" i="4"/>
  <c r="T5" i="4"/>
  <c r="AG5" i="4"/>
  <c r="U5" i="4"/>
  <c r="AE5" i="4" s="1"/>
  <c r="T11" i="4"/>
  <c r="AG11" i="4"/>
  <c r="T43" i="4"/>
  <c r="AG43" i="4"/>
  <c r="T75" i="4"/>
  <c r="AG75" i="4"/>
  <c r="T107" i="4"/>
  <c r="AG107" i="4"/>
  <c r="AG139" i="4"/>
  <c r="T139" i="4"/>
  <c r="AG171" i="4"/>
  <c r="T171" i="4"/>
  <c r="AG203" i="4"/>
  <c r="T203" i="4"/>
  <c r="T70" i="4"/>
  <c r="AG70" i="4"/>
  <c r="AG148" i="4"/>
  <c r="T148" i="4"/>
  <c r="AG180" i="4"/>
  <c r="T180" i="4"/>
  <c r="AG134" i="4"/>
  <c r="T134" i="4"/>
  <c r="AG21" i="4"/>
  <c r="U21" i="4"/>
  <c r="AE21" i="4" s="1"/>
  <c r="AG181" i="4"/>
  <c r="T181" i="4"/>
  <c r="AG158" i="4"/>
  <c r="T158" i="4"/>
  <c r="AE138" i="4"/>
  <c r="T127" i="4"/>
  <c r="U127" i="4"/>
  <c r="AE127" i="4" s="1"/>
  <c r="AG127" i="4"/>
  <c r="AG135" i="4"/>
  <c r="U135" i="4"/>
  <c r="AE135" i="4" s="1"/>
  <c r="T135" i="4"/>
  <c r="AG41" i="4"/>
  <c r="T41" i="4"/>
  <c r="AG233" i="4"/>
  <c r="U233" i="4"/>
  <c r="AE233" i="4" s="1"/>
  <c r="T233" i="4"/>
  <c r="AG91" i="4"/>
  <c r="T91" i="4"/>
  <c r="AG219" i="4"/>
  <c r="T219" i="4"/>
  <c r="AG100" i="4"/>
  <c r="T100" i="4"/>
  <c r="AE43" i="4"/>
  <c r="AE179" i="4"/>
  <c r="U187" i="4"/>
  <c r="AE187" i="4" s="1"/>
  <c r="U251" i="4"/>
  <c r="AE251" i="4" s="1"/>
  <c r="AE42" i="4"/>
  <c r="AE106" i="4"/>
  <c r="AE234" i="4"/>
  <c r="T228" i="4"/>
  <c r="AG7" i="4"/>
  <c r="U7" i="4"/>
  <c r="AE7" i="4" s="1"/>
  <c r="AG39" i="4"/>
  <c r="T39" i="4"/>
  <c r="U39" i="4"/>
  <c r="AE39" i="4" s="1"/>
  <c r="T111" i="4"/>
  <c r="U111" i="4"/>
  <c r="AE111" i="4" s="1"/>
  <c r="AG111" i="4"/>
  <c r="T151" i="4"/>
  <c r="AG151" i="4"/>
  <c r="U151" i="4"/>
  <c r="AE151" i="4" s="1"/>
  <c r="AG183" i="4"/>
  <c r="T183" i="4"/>
  <c r="U183" i="4"/>
  <c r="AE183" i="4" s="1"/>
  <c r="T247" i="4"/>
  <c r="AG247" i="4"/>
  <c r="U247" i="4"/>
  <c r="AE247" i="4" s="1"/>
  <c r="AG150" i="4"/>
  <c r="T150" i="4"/>
  <c r="AG25" i="4"/>
  <c r="T25" i="4"/>
  <c r="U89" i="4"/>
  <c r="AE89" i="4" s="1"/>
  <c r="T89" i="4"/>
  <c r="AG89" i="4"/>
  <c r="AG121" i="4"/>
  <c r="U121" i="4"/>
  <c r="AE121" i="4" s="1"/>
  <c r="T121" i="4"/>
  <c r="U185" i="4"/>
  <c r="AE185" i="4" s="1"/>
  <c r="AG185" i="4"/>
  <c r="T185" i="4"/>
  <c r="U217" i="4"/>
  <c r="AE217" i="4" s="1"/>
  <c r="T217" i="4"/>
  <c r="AG217" i="4"/>
  <c r="AG146" i="4"/>
  <c r="T146" i="4"/>
  <c r="AG202" i="4"/>
  <c r="T202" i="4"/>
  <c r="AG166" i="4"/>
  <c r="U166" i="4"/>
  <c r="AE166" i="4" s="1"/>
  <c r="T166" i="4"/>
  <c r="T235" i="4"/>
  <c r="AG235" i="4"/>
  <c r="U67" i="4"/>
  <c r="AE67" i="4" s="1"/>
  <c r="U131" i="4"/>
  <c r="AE131" i="4" s="1"/>
  <c r="U195" i="4"/>
  <c r="AE195" i="4" s="1"/>
  <c r="U57" i="4"/>
  <c r="AE57" i="4" s="1"/>
  <c r="U50" i="4"/>
  <c r="AE50" i="4" s="1"/>
  <c r="U114" i="4"/>
  <c r="AE114" i="4" s="1"/>
  <c r="U178" i="4"/>
  <c r="AE178" i="4" s="1"/>
  <c r="U242" i="4"/>
  <c r="AE242" i="4" s="1"/>
  <c r="AE93" i="4"/>
  <c r="U37" i="4"/>
  <c r="AE37" i="4" s="1"/>
  <c r="U77" i="4"/>
  <c r="AE77" i="4" s="1"/>
  <c r="AE88" i="4"/>
  <c r="U112" i="4"/>
  <c r="AE112" i="4" s="1"/>
  <c r="U46" i="4"/>
  <c r="AE46" i="4" s="1"/>
  <c r="U86" i="4"/>
  <c r="AE86" i="4" s="1"/>
  <c r="U68" i="4"/>
  <c r="AE68" i="4" s="1"/>
  <c r="U180" i="4"/>
  <c r="AE180" i="4" s="1"/>
  <c r="T84" i="4"/>
  <c r="AG149" i="4"/>
  <c r="T52" i="4"/>
  <c r="T53" i="4"/>
  <c r="T236" i="4"/>
  <c r="U228" i="4"/>
  <c r="AE228" i="4" s="1"/>
  <c r="AG24" i="4"/>
  <c r="U24" i="4"/>
  <c r="AE24" i="4" s="1"/>
  <c r="T24" i="4"/>
  <c r="AG56" i="4"/>
  <c r="U56" i="4"/>
  <c r="AE56" i="4" s="1"/>
  <c r="T56" i="4"/>
  <c r="AG88" i="4"/>
  <c r="T88" i="4"/>
  <c r="AG120" i="4"/>
  <c r="T120" i="4"/>
  <c r="U120" i="4"/>
  <c r="AE120" i="4" s="1"/>
  <c r="AG152" i="4"/>
  <c r="U152" i="4"/>
  <c r="AE152" i="4" s="1"/>
  <c r="T152" i="4"/>
  <c r="U184" i="4"/>
  <c r="AE184" i="4" s="1"/>
  <c r="AG184" i="4"/>
  <c r="U216" i="4"/>
  <c r="AE216" i="4" s="1"/>
  <c r="AG216" i="4"/>
  <c r="U248" i="4"/>
  <c r="AE248" i="4" s="1"/>
  <c r="AG248" i="4"/>
  <c r="AG142" i="4"/>
  <c r="U142" i="4"/>
  <c r="AE142" i="4" s="1"/>
  <c r="T26" i="4"/>
  <c r="AG26" i="4"/>
  <c r="AG66" i="4"/>
  <c r="T66" i="4"/>
  <c r="AG98" i="4"/>
  <c r="T98" i="4"/>
  <c r="AG138" i="4"/>
  <c r="T138" i="4"/>
  <c r="AG218" i="4"/>
  <c r="T218" i="4"/>
  <c r="AG110" i="4"/>
  <c r="T110" i="4"/>
  <c r="AE74" i="4"/>
  <c r="U55" i="4"/>
  <c r="AE55" i="4" s="1"/>
  <c r="AG55" i="4"/>
  <c r="T55" i="4"/>
  <c r="U137" i="4"/>
  <c r="AE137" i="4" s="1"/>
  <c r="AG137" i="4"/>
  <c r="T137" i="4"/>
  <c r="U214" i="4"/>
  <c r="AE214" i="4" s="1"/>
  <c r="AG214" i="4"/>
  <c r="AG59" i="4"/>
  <c r="T59" i="4"/>
  <c r="AE11" i="4"/>
  <c r="AE75" i="4"/>
  <c r="AE139" i="4"/>
  <c r="AE203" i="4"/>
  <c r="AE6" i="4"/>
  <c r="AE58" i="4"/>
  <c r="AE122" i="4"/>
  <c r="AE186" i="4"/>
  <c r="AE250" i="4"/>
  <c r="AE109" i="4"/>
  <c r="AE45" i="4"/>
  <c r="AE128" i="4"/>
  <c r="AE70" i="4"/>
  <c r="U38" i="4"/>
  <c r="AE38" i="4" s="1"/>
  <c r="AE110" i="4"/>
  <c r="T118" i="4"/>
  <c r="AG15" i="4"/>
  <c r="T15" i="4"/>
  <c r="U15" i="4"/>
  <c r="AE15" i="4" s="1"/>
  <c r="T47" i="4"/>
  <c r="U47" i="4"/>
  <c r="AE47" i="4" s="1"/>
  <c r="AG47" i="4"/>
  <c r="U87" i="4"/>
  <c r="AE87" i="4" s="1"/>
  <c r="T87" i="4"/>
  <c r="AG87" i="4"/>
  <c r="T119" i="4"/>
  <c r="AG119" i="4"/>
  <c r="U119" i="4"/>
  <c r="AE119" i="4" s="1"/>
  <c r="U159" i="4"/>
  <c r="AE159" i="4" s="1"/>
  <c r="T159" i="4"/>
  <c r="AG159" i="4"/>
  <c r="T191" i="4"/>
  <c r="AG191" i="4"/>
  <c r="U191" i="4"/>
  <c r="AE191" i="4" s="1"/>
  <c r="AG223" i="4"/>
  <c r="T223" i="4"/>
  <c r="U223" i="4"/>
  <c r="AE223" i="4" s="1"/>
  <c r="U255" i="4"/>
  <c r="AE255" i="4" s="1"/>
  <c r="AG255" i="4"/>
  <c r="T255" i="4"/>
  <c r="AG222" i="4"/>
  <c r="U222" i="4"/>
  <c r="AE222" i="4" s="1"/>
  <c r="T222" i="4"/>
  <c r="T33" i="4"/>
  <c r="AG33" i="4"/>
  <c r="T65" i="4"/>
  <c r="AG65" i="4"/>
  <c r="U97" i="4"/>
  <c r="AE97" i="4" s="1"/>
  <c r="AG97" i="4"/>
  <c r="T97" i="4"/>
  <c r="AG129" i="4"/>
  <c r="U129" i="4"/>
  <c r="AE129" i="4" s="1"/>
  <c r="T129" i="4"/>
  <c r="T161" i="4"/>
  <c r="U161" i="4"/>
  <c r="AE161" i="4" s="1"/>
  <c r="AG161" i="4"/>
  <c r="AG193" i="4"/>
  <c r="T193" i="4"/>
  <c r="U193" i="4"/>
  <c r="AE193" i="4" s="1"/>
  <c r="T225" i="4"/>
  <c r="AG225" i="4"/>
  <c r="U225" i="4"/>
  <c r="AE225" i="4" s="1"/>
  <c r="AG257" i="4"/>
  <c r="T257" i="4"/>
  <c r="U257" i="4"/>
  <c r="AE257" i="4" s="1"/>
  <c r="AG162" i="4"/>
  <c r="T162" i="4"/>
  <c r="AG210" i="4"/>
  <c r="T210" i="4"/>
  <c r="AG14" i="4"/>
  <c r="T14" i="4"/>
  <c r="T198" i="4"/>
  <c r="AG198" i="4"/>
  <c r="AG19" i="4"/>
  <c r="T19" i="4"/>
  <c r="AG51" i="4"/>
  <c r="T51" i="4"/>
  <c r="AG83" i="4"/>
  <c r="T83" i="4"/>
  <c r="AG115" i="4"/>
  <c r="T115" i="4"/>
  <c r="AG147" i="4"/>
  <c r="T147" i="4"/>
  <c r="AG179" i="4"/>
  <c r="T179" i="4"/>
  <c r="AG211" i="4"/>
  <c r="T211" i="4"/>
  <c r="AG243" i="4"/>
  <c r="T243" i="4"/>
  <c r="AG126" i="4"/>
  <c r="T126" i="4"/>
  <c r="AG124" i="4"/>
  <c r="U124" i="4"/>
  <c r="AE124" i="4" s="1"/>
  <c r="AG220" i="4"/>
  <c r="T220" i="4"/>
  <c r="U190" i="4"/>
  <c r="AE190" i="4" s="1"/>
  <c r="AG190" i="4"/>
  <c r="T206" i="4"/>
  <c r="AG206" i="4"/>
  <c r="AE202" i="4"/>
  <c r="AG231" i="4"/>
  <c r="T231" i="4"/>
  <c r="U231" i="4"/>
  <c r="AE231" i="4" s="1"/>
  <c r="T105" i="4"/>
  <c r="U105" i="4"/>
  <c r="AE105" i="4" s="1"/>
  <c r="AG105" i="4"/>
  <c r="T226" i="4"/>
  <c r="AG226" i="4"/>
  <c r="AG155" i="4"/>
  <c r="T155" i="4"/>
  <c r="AG101" i="4"/>
  <c r="T101" i="4"/>
  <c r="AE107" i="4"/>
  <c r="AE235" i="4"/>
  <c r="AE19" i="4"/>
  <c r="AE83" i="4"/>
  <c r="AE147" i="4"/>
  <c r="AE211" i="4"/>
  <c r="U9" i="4"/>
  <c r="AE9" i="4" s="1"/>
  <c r="AE66" i="4"/>
  <c r="AE130" i="4"/>
  <c r="AE194" i="4"/>
  <c r="U165" i="4"/>
  <c r="AE165" i="4" s="1"/>
  <c r="U102" i="4"/>
  <c r="AE102" i="4" s="1"/>
  <c r="AE198" i="4"/>
  <c r="T196" i="4"/>
  <c r="AG32" i="4"/>
  <c r="U32" i="4"/>
  <c r="AE32" i="4" s="1"/>
  <c r="T32" i="4"/>
  <c r="AG64" i="4"/>
  <c r="U64" i="4"/>
  <c r="AE64" i="4" s="1"/>
  <c r="AG96" i="4"/>
  <c r="T96" i="4"/>
  <c r="T128" i="4"/>
  <c r="AG128" i="4"/>
  <c r="T160" i="4"/>
  <c r="AG160" i="4"/>
  <c r="U160" i="4"/>
  <c r="AE160" i="4" s="1"/>
  <c r="U192" i="4"/>
  <c r="AE192" i="4" s="1"/>
  <c r="AG192" i="4"/>
  <c r="T192" i="4"/>
  <c r="U224" i="4"/>
  <c r="AE224" i="4" s="1"/>
  <c r="AG224" i="4"/>
  <c r="AG256" i="4"/>
  <c r="T256" i="4"/>
  <c r="U256" i="4"/>
  <c r="AE256" i="4" s="1"/>
  <c r="T182" i="4"/>
  <c r="AG182" i="4"/>
  <c r="AG42" i="4"/>
  <c r="T42" i="4"/>
  <c r="AG74" i="4"/>
  <c r="T74" i="4"/>
  <c r="T106" i="4"/>
  <c r="AG106" i="4"/>
  <c r="T154" i="4"/>
  <c r="AG154" i="4"/>
  <c r="AG234" i="4"/>
  <c r="T234" i="4"/>
  <c r="AG174" i="4"/>
  <c r="T174" i="4"/>
  <c r="AG3" i="4" l="1"/>
  <c r="AG2" i="4"/>
</calcChain>
</file>

<file path=xl/sharedStrings.xml><?xml version="1.0" encoding="utf-8"?>
<sst xmlns="http://schemas.openxmlformats.org/spreadsheetml/2006/main" count="1073" uniqueCount="546">
  <si>
    <t>TOTALS: 252 of 252</t>
  </si>
  <si>
    <t>Registered voters</t>
  </si>
  <si>
    <t>Ballots Cast</t>
  </si>
  <si>
    <t>Turnout</t>
  </si>
  <si>
    <t>Democratic Party</t>
  </si>
  <si>
    <t>Republican Party</t>
  </si>
  <si>
    <t>Libertarian Party</t>
  </si>
  <si>
    <t>US Taxpayers Party</t>
  </si>
  <si>
    <t>Working Class Party</t>
  </si>
  <si>
    <t>Green Party</t>
  </si>
  <si>
    <t>Natural Law Party</t>
  </si>
  <si>
    <t>TOTAL</t>
  </si>
  <si>
    <t>72.58%</t>
  </si>
  <si>
    <t>Ada Township Precinct 1</t>
  </si>
  <si>
    <t>83.21%</t>
  </si>
  <si>
    <t>Ada Township Precinct 2</t>
  </si>
  <si>
    <t>81.51%</t>
  </si>
  <si>
    <t>Ada Township Precinct 3</t>
  </si>
  <si>
    <t>82.46%</t>
  </si>
  <si>
    <t>Ada Township Precinct 4</t>
  </si>
  <si>
    <t>84.08%</t>
  </si>
  <si>
    <t>Ada Township Precinct 5</t>
  </si>
  <si>
    <t>83.57%</t>
  </si>
  <si>
    <t>Ada Township Precinct 6</t>
  </si>
  <si>
    <t>79.92%</t>
  </si>
  <si>
    <t>Ada Township Precinct 7</t>
  </si>
  <si>
    <t>85.45%</t>
  </si>
  <si>
    <t>Ada Township Precinct 8</t>
  </si>
  <si>
    <t>82.36%</t>
  </si>
  <si>
    <t>Algoma Township Precinct 1</t>
  </si>
  <si>
    <t>80.89%</t>
  </si>
  <si>
    <t>Algoma Township Precinct 2</t>
  </si>
  <si>
    <t>84.41%</t>
  </si>
  <si>
    <t>Algoma Township Precinct 3</t>
  </si>
  <si>
    <t>83.18%</t>
  </si>
  <si>
    <t>Algoma Township Precinct 4</t>
  </si>
  <si>
    <t>76.13%</t>
  </si>
  <si>
    <t>Algoma Township Precinct 5</t>
  </si>
  <si>
    <t>Alpine Township Precinct 1</t>
  </si>
  <si>
    <t>77.18%</t>
  </si>
  <si>
    <t>Alpine Township Precinct 2</t>
  </si>
  <si>
    <t>69.89%</t>
  </si>
  <si>
    <t>Alpine Township Precinct 3</t>
  </si>
  <si>
    <t>78.98%</t>
  </si>
  <si>
    <t>Alpine Township Precinct 4</t>
  </si>
  <si>
    <t>67.04%</t>
  </si>
  <si>
    <t>Alpine Township Precinct 5</t>
  </si>
  <si>
    <t>80.25%</t>
  </si>
  <si>
    <t>Alpine Township Precinct 6</t>
  </si>
  <si>
    <t>48.6%</t>
  </si>
  <si>
    <t>Bowne Township Precinct 1</t>
  </si>
  <si>
    <t>83.59%</t>
  </si>
  <si>
    <t>Byron Township Precinct 1</t>
  </si>
  <si>
    <t>83.39%</t>
  </si>
  <si>
    <t>Byron Township Precinct 2</t>
  </si>
  <si>
    <t>86.77%</t>
  </si>
  <si>
    <t>Byron Township Precinct 3</t>
  </si>
  <si>
    <t>49.9%</t>
  </si>
  <si>
    <t>Byron Township Precinct 4</t>
  </si>
  <si>
    <t>89.08%</t>
  </si>
  <si>
    <t>Byron Township Precinct 5</t>
  </si>
  <si>
    <t>86.48%</t>
  </si>
  <si>
    <t>Byron Township Precinct 6</t>
  </si>
  <si>
    <t>84.1%</t>
  </si>
  <si>
    <t>Byron Township Precinct 7</t>
  </si>
  <si>
    <t>81.11%</t>
  </si>
  <si>
    <t>Byron Township Precinct 8</t>
  </si>
  <si>
    <t>83.17%</t>
  </si>
  <si>
    <t>Caledonia Charter Township Precinct 1</t>
  </si>
  <si>
    <t>77.29%</t>
  </si>
  <si>
    <t>Caledonia Charter Township Precinct 2</t>
  </si>
  <si>
    <t>79.96%</t>
  </si>
  <si>
    <t>Caledonia Charter Township Precinct 3</t>
  </si>
  <si>
    <t>81.95%</t>
  </si>
  <si>
    <t>Caledonia Charter Township Precinct 4</t>
  </si>
  <si>
    <t>85.14%</t>
  </si>
  <si>
    <t>Caledonia Charter Township Precinct 5</t>
  </si>
  <si>
    <t>81.46%</t>
  </si>
  <si>
    <t>Caledonia Charter Township Precinct 6</t>
  </si>
  <si>
    <t>79.82%</t>
  </si>
  <si>
    <t>Cannon Township Precinct 1</t>
  </si>
  <si>
    <t>85.21%</t>
  </si>
  <si>
    <t>Cannon Township Precinct 2</t>
  </si>
  <si>
    <t>82.45%</t>
  </si>
  <si>
    <t>Cannon Township Precinct 3</t>
  </si>
  <si>
    <t>84.73%</t>
  </si>
  <si>
    <t>Cannon Township Precinct 4</t>
  </si>
  <si>
    <t>84.02%</t>
  </si>
  <si>
    <t>Cannon Township Precinct 5</t>
  </si>
  <si>
    <t>82.66%</t>
  </si>
  <si>
    <t>Cannon Township Precinct 6</t>
  </si>
  <si>
    <t>82.29%</t>
  </si>
  <si>
    <t>Cascade Charter Township Precinct 1</t>
  </si>
  <si>
    <t>85.82%</t>
  </si>
  <si>
    <t>Cascade Charter Township Precinct 2</t>
  </si>
  <si>
    <t>84.32%</t>
  </si>
  <si>
    <t>Cascade Charter Township Precinct 3</t>
  </si>
  <si>
    <t>85.19%</t>
  </si>
  <si>
    <t>Cascade Charter Township Precinct 4</t>
  </si>
  <si>
    <t>86.56%</t>
  </si>
  <si>
    <t>Cascade Charter Township Precinct 5</t>
  </si>
  <si>
    <t>84.44%</t>
  </si>
  <si>
    <t>Cascade Charter Township Precinct 6</t>
  </si>
  <si>
    <t>83.52%</t>
  </si>
  <si>
    <t>Cascade Charter Township Precinct 7</t>
  </si>
  <si>
    <t>76.01%</t>
  </si>
  <si>
    <t>Cascade Charter Township Precinct 8</t>
  </si>
  <si>
    <t>86.83%</t>
  </si>
  <si>
    <t>Cascade Charter Township Precinct 9</t>
  </si>
  <si>
    <t>85.98%</t>
  </si>
  <si>
    <t>Cascade Charter Township Precinct 10</t>
  </si>
  <si>
    <t>85.27%</t>
  </si>
  <si>
    <t>Cedar Springs City Precinct 1</t>
  </si>
  <si>
    <t>61.23%</t>
  </si>
  <si>
    <t>Courtland Township Precinct 1</t>
  </si>
  <si>
    <t>83.66%</t>
  </si>
  <si>
    <t>Courtland Township Precinct 2</t>
  </si>
  <si>
    <t>82.69%</t>
  </si>
  <si>
    <t>Courtland Township Precinct 3</t>
  </si>
  <si>
    <t>81.73%</t>
  </si>
  <si>
    <t>East Grand Rapids City Ward 1 Precinct 1</t>
  </si>
  <si>
    <t>84.03%</t>
  </si>
  <si>
    <t>East Grand Rapids City Ward 1 Precinct 2</t>
  </si>
  <si>
    <t>84.69%</t>
  </si>
  <si>
    <t>East Grand Rapids City Ward 2 Precinct 3</t>
  </si>
  <si>
    <t>84.06%</t>
  </si>
  <si>
    <t>East Grand Rapids City Ward 2 Precinct 4</t>
  </si>
  <si>
    <t>82.25%</t>
  </si>
  <si>
    <t>East Grand Rapids City Ward 3 Precinct 5</t>
  </si>
  <si>
    <t>83.78%</t>
  </si>
  <si>
    <t>East Grand Rapids City Ward 3 Precinct 6</t>
  </si>
  <si>
    <t>84.4%</t>
  </si>
  <si>
    <t>Gaines Charter Township Precinct 1</t>
  </si>
  <si>
    <t>85.1%</t>
  </si>
  <si>
    <t>Gaines Charter Township Precinct 2</t>
  </si>
  <si>
    <t>80.08%</t>
  </si>
  <si>
    <t>Gaines Charter Township Precinct 3</t>
  </si>
  <si>
    <t>69.23%</t>
  </si>
  <si>
    <t>Gaines Charter Township Precinct 4</t>
  </si>
  <si>
    <t>50.18%</t>
  </si>
  <si>
    <t>Gaines Charter Township Precinct 5</t>
  </si>
  <si>
    <t>61.05%</t>
  </si>
  <si>
    <t>Gaines Charter Township Precinct 6</t>
  </si>
  <si>
    <t>81.01%</t>
  </si>
  <si>
    <t>Gaines Charter Township Precinct 7</t>
  </si>
  <si>
    <t>83.1%</t>
  </si>
  <si>
    <t>Gaines Charter Township Precinct 8</t>
  </si>
  <si>
    <t>74.96%</t>
  </si>
  <si>
    <t>Gaines Charter Township Precinct 9</t>
  </si>
  <si>
    <t>75.35%</t>
  </si>
  <si>
    <t>Grand Rapids Charter Township Precinct 1</t>
  </si>
  <si>
    <t>Grand Rapids Charter Township Precinct 2</t>
  </si>
  <si>
    <t>82.59%</t>
  </si>
  <si>
    <t>Grand Rapids Charter Township Precinct 3</t>
  </si>
  <si>
    <t>83.25%</t>
  </si>
  <si>
    <t>Grand Rapids Charter Township Precinct 4</t>
  </si>
  <si>
    <t>83.96%</t>
  </si>
  <si>
    <t>Grand Rapids Charter Township Precinct 5</t>
  </si>
  <si>
    <t>Grand Rapids Charter Township Precinct 6</t>
  </si>
  <si>
    <t>82.94%</t>
  </si>
  <si>
    <t>Grand Rapids Charter Township Precinct 7</t>
  </si>
  <si>
    <t>73.78%</t>
  </si>
  <si>
    <t>Grand Rapids Charter Township Precinct 8</t>
  </si>
  <si>
    <t>82.77%</t>
  </si>
  <si>
    <t>Grand Rapids Charter Township Precinct 9</t>
  </si>
  <si>
    <t>85.84%</t>
  </si>
  <si>
    <t>Grand Rapids City Ward 1 Precinct 1</t>
  </si>
  <si>
    <t>56.63%</t>
  </si>
  <si>
    <t>Grand Rapids City Ward 1 Precinct 2</t>
  </si>
  <si>
    <t>51.06%</t>
  </si>
  <si>
    <t>Grand Rapids City Ward 1 Precinct 3</t>
  </si>
  <si>
    <t>75.22%</t>
  </si>
  <si>
    <t>Grand Rapids City Ward 1 Precinct 4</t>
  </si>
  <si>
    <t>73.76%</t>
  </si>
  <si>
    <t>Grand Rapids City Ward 1 Precinct 5</t>
  </si>
  <si>
    <t>60.41%</t>
  </si>
  <si>
    <t>Grand Rapids City Ward 1 Precinct 6</t>
  </si>
  <si>
    <t>79.63%</t>
  </si>
  <si>
    <t>Grand Rapids City Ward 1 Precinct 8</t>
  </si>
  <si>
    <t>82.18%</t>
  </si>
  <si>
    <t>Grand Rapids City Ward 1 Precinct 9</t>
  </si>
  <si>
    <t>41.14%</t>
  </si>
  <si>
    <t>Grand Rapids City Ward 1 Precinct 10</t>
  </si>
  <si>
    <t>71.94%</t>
  </si>
  <si>
    <t>Grand Rapids City Ward 1 Precinct 11</t>
  </si>
  <si>
    <t>82.34%</t>
  </si>
  <si>
    <t>Grand Rapids City Ward 1 Precinct 12</t>
  </si>
  <si>
    <t>52.25%</t>
  </si>
  <si>
    <t>Grand Rapids City Ward 1 Precinct 13</t>
  </si>
  <si>
    <t>55.36%</t>
  </si>
  <si>
    <t>Grand Rapids City Ward 1 Precinct 14</t>
  </si>
  <si>
    <t>70.62%</t>
  </si>
  <si>
    <t>Grand Rapids City Ward 1 Precinct 15</t>
  </si>
  <si>
    <t>40.35%</t>
  </si>
  <si>
    <t>Grand Rapids City Ward 1 Precinct 16</t>
  </si>
  <si>
    <t>45.2%</t>
  </si>
  <si>
    <t>Grand Rapids City Ward 1 Precinct 17</t>
  </si>
  <si>
    <t>61.53%</t>
  </si>
  <si>
    <t>Grand Rapids City Ward 1 Precinct 18</t>
  </si>
  <si>
    <t>45.73%</t>
  </si>
  <si>
    <t>Grand Rapids City Ward 1 Precinct 19</t>
  </si>
  <si>
    <t>57.04%</t>
  </si>
  <si>
    <t>Grand Rapids City Ward 1 Precinct 20</t>
  </si>
  <si>
    <t>85.86%</t>
  </si>
  <si>
    <t>Grand Rapids City Ward 1 Precinct 21</t>
  </si>
  <si>
    <t>84.22%</t>
  </si>
  <si>
    <t>Grand Rapids City Ward 1 Precinct 22</t>
  </si>
  <si>
    <t>44.2%</t>
  </si>
  <si>
    <t>Grand Rapids City Ward 1 Precinct 23</t>
  </si>
  <si>
    <t>83.24%</t>
  </si>
  <si>
    <t>Grand Rapids City Ward 1 Precinct 24</t>
  </si>
  <si>
    <t>35.19%</t>
  </si>
  <si>
    <t>Grand Rapids City Ward 2 Precinct 25</t>
  </si>
  <si>
    <t>69.74%</t>
  </si>
  <si>
    <t>Grand Rapids City Ward 2 Precinct 26</t>
  </si>
  <si>
    <t>68.76%</t>
  </si>
  <si>
    <t>Grand Rapids City Ward 2 Precinct 27</t>
  </si>
  <si>
    <t>69.07%</t>
  </si>
  <si>
    <t>Grand Rapids City Ward 2 Precinct 28</t>
  </si>
  <si>
    <t>67.4%</t>
  </si>
  <si>
    <t>Grand Rapids City Ward 2 Precinct 29</t>
  </si>
  <si>
    <t>52.82%</t>
  </si>
  <si>
    <t>Grand Rapids City Ward 2 Precinct 30</t>
  </si>
  <si>
    <t>81.62%</t>
  </si>
  <si>
    <t>Grand Rapids City Ward 2 Precinct 31</t>
  </si>
  <si>
    <t>62.1%</t>
  </si>
  <si>
    <t>Grand Rapids City Ward 2 Precinct 32</t>
  </si>
  <si>
    <t>63.6%</t>
  </si>
  <si>
    <t>Grand Rapids City Ward 2 Precinct 33</t>
  </si>
  <si>
    <t>76.7%</t>
  </si>
  <si>
    <t>Grand Rapids City Ward 2 Precinct 34</t>
  </si>
  <si>
    <t>68.77%</t>
  </si>
  <si>
    <t>Grand Rapids City Ward 2 Precinct 35</t>
  </si>
  <si>
    <t>79.26%</t>
  </si>
  <si>
    <t>Grand Rapids City Ward 2 Precinct 36</t>
  </si>
  <si>
    <t>66.75%</t>
  </si>
  <si>
    <t>Grand Rapids City Ward 2 Precinct 37</t>
  </si>
  <si>
    <t>78.57%</t>
  </si>
  <si>
    <t>Grand Rapids City Ward 2 Precinct 38</t>
  </si>
  <si>
    <t>62.98%</t>
  </si>
  <si>
    <t>Grand Rapids City Ward 2 Precinct 39</t>
  </si>
  <si>
    <t>63.55%</t>
  </si>
  <si>
    <t>Grand Rapids City Ward 2 Precinct 40</t>
  </si>
  <si>
    <t>Grand Rapids City Ward 2 Precinct 41</t>
  </si>
  <si>
    <t>74.18%</t>
  </si>
  <si>
    <t>Grand Rapids City Ward 2 Precinct 42</t>
  </si>
  <si>
    <t>79.85%</t>
  </si>
  <si>
    <t>Grand Rapids City Ward 2 Precinct 43</t>
  </si>
  <si>
    <t>76.92%</t>
  </si>
  <si>
    <t>Grand Rapids City Ward 2 Precinct 44</t>
  </si>
  <si>
    <t>77.02%</t>
  </si>
  <si>
    <t>Grand Rapids City Ward 2 Precinct 45</t>
  </si>
  <si>
    <t>79.06%</t>
  </si>
  <si>
    <t>Grand Rapids City Ward 2 Precinct 46</t>
  </si>
  <si>
    <t>67.22%</t>
  </si>
  <si>
    <t>Grand Rapids City Ward 2 Precinct 47</t>
  </si>
  <si>
    <t>82.24%</t>
  </si>
  <si>
    <t>Grand Rapids City Ward 2 Precinct 48</t>
  </si>
  <si>
    <t>68.85%</t>
  </si>
  <si>
    <t>Grand Rapids City Ward 2 Precinct 49</t>
  </si>
  <si>
    <t>64.79%</t>
  </si>
  <si>
    <t>Grand Rapids City Ward 2 Precinct 50</t>
  </si>
  <si>
    <t>67.96%</t>
  </si>
  <si>
    <t>Grand Rapids City Ward 3 Precinct 51</t>
  </si>
  <si>
    <t>61.88%</t>
  </si>
  <si>
    <t>Grand Rapids City Ward 3 Precinct 52</t>
  </si>
  <si>
    <t>62.5%</t>
  </si>
  <si>
    <t>Grand Rapids City Ward 3 Precinct 53</t>
  </si>
  <si>
    <t>71.2%</t>
  </si>
  <si>
    <t>Grand Rapids City Ward 3 Precinct 54</t>
  </si>
  <si>
    <t>75.78%</t>
  </si>
  <si>
    <t>Grand Rapids City Ward 3 Precinct 55</t>
  </si>
  <si>
    <t>78.76%</t>
  </si>
  <si>
    <t>Grand Rapids City Ward 3 Precinct 56</t>
  </si>
  <si>
    <t>75.5%</t>
  </si>
  <si>
    <t>Grand Rapids City Ward 3 Precinct 57</t>
  </si>
  <si>
    <t>73.3%</t>
  </si>
  <si>
    <t>Grand Rapids City Ward 3 Precinct 58</t>
  </si>
  <si>
    <t>74.03%</t>
  </si>
  <si>
    <t>Grand Rapids City Ward 3 Precinct 59</t>
  </si>
  <si>
    <t>76.73%</t>
  </si>
  <si>
    <t>Grand Rapids City Ward 3 Precinct 60</t>
  </si>
  <si>
    <t>64.26%</t>
  </si>
  <si>
    <t>Grand Rapids City Ward 3 Precinct 61</t>
  </si>
  <si>
    <t>72.75%</t>
  </si>
  <si>
    <t>Grand Rapids City Ward 3 Precinct 62</t>
  </si>
  <si>
    <t>56.89%</t>
  </si>
  <si>
    <t>Grand Rapids City Ward 3 Precinct 63</t>
  </si>
  <si>
    <t>58.18%</t>
  </si>
  <si>
    <t>Grand Rapids City Ward 3 Precinct 64</t>
  </si>
  <si>
    <t>58.27%</t>
  </si>
  <si>
    <t>Grand Rapids City Ward 3 Precinct 65</t>
  </si>
  <si>
    <t>58.33%</t>
  </si>
  <si>
    <t>Grand Rapids City Ward 3 Precinct 66</t>
  </si>
  <si>
    <t>42.63%</t>
  </si>
  <si>
    <t>Grand Rapids City Ward 3 Precinct 67</t>
  </si>
  <si>
    <t>46.94%</t>
  </si>
  <si>
    <t>Grand Rapids City Ward 3 Precinct 68</t>
  </si>
  <si>
    <t>75.07%</t>
  </si>
  <si>
    <t>Grand Rapids City Ward 3 Precinct 69</t>
  </si>
  <si>
    <t>80.31%</t>
  </si>
  <si>
    <t>Grand Rapids City Ward 3 Precinct 70</t>
  </si>
  <si>
    <t>46.4%</t>
  </si>
  <si>
    <t>Grand Rapids City Ward 3 Precinct 71</t>
  </si>
  <si>
    <t>Grand Rapids City Ward 3 Precinct 72</t>
  </si>
  <si>
    <t>77.36%</t>
  </si>
  <si>
    <t>Grand Rapids City Ward 3 Precinct 73</t>
  </si>
  <si>
    <t>77.77%</t>
  </si>
  <si>
    <t>Grand Rapids City Ward 3 Precinct 74</t>
  </si>
  <si>
    <t>Grand Rapids City Ward 3 Precinct 75</t>
  </si>
  <si>
    <t>60.72%</t>
  </si>
  <si>
    <t>Grand Rapids City Ward 3 Precinct 76</t>
  </si>
  <si>
    <t>52.01%</t>
  </si>
  <si>
    <t>Grand Rapids City Ward 3 Precinct 77</t>
  </si>
  <si>
    <t>80.47%</t>
  </si>
  <si>
    <t>Grandville City Precinct 1</t>
  </si>
  <si>
    <t>77.83%</t>
  </si>
  <si>
    <t>Grandville City Precinct 2</t>
  </si>
  <si>
    <t>73.39%</t>
  </si>
  <si>
    <t>Grandville City Precinct 3</t>
  </si>
  <si>
    <t>77.61%</t>
  </si>
  <si>
    <t>Grandville City Precinct 4</t>
  </si>
  <si>
    <t>85.51%</t>
  </si>
  <si>
    <t>Grandville City Precinct 5</t>
  </si>
  <si>
    <t>79.11%</t>
  </si>
  <si>
    <t>Grandville City Precinct 6</t>
  </si>
  <si>
    <t>79.7%</t>
  </si>
  <si>
    <t>Grattan Township Precinct 1</t>
  </si>
  <si>
    <t>77.28%</t>
  </si>
  <si>
    <t>Grattan Township Precinct 2</t>
  </si>
  <si>
    <t>81.64%</t>
  </si>
  <si>
    <t>Kentwood City Ward 1 Precinct 1</t>
  </si>
  <si>
    <t>60.99%</t>
  </si>
  <si>
    <t>Kentwood City Ward 1 Precinct 2</t>
  </si>
  <si>
    <t>72.48%</t>
  </si>
  <si>
    <t>Kentwood City Ward 1 Precinct 3</t>
  </si>
  <si>
    <t>74.32%</t>
  </si>
  <si>
    <t>Kentwood City Ward 1 Precinct 4</t>
  </si>
  <si>
    <t>60.07%</t>
  </si>
  <si>
    <t>Kentwood City Ward 1 Precinct 5</t>
  </si>
  <si>
    <t>65.35%</t>
  </si>
  <si>
    <t>Kentwood City Ward 1 Precinct 6</t>
  </si>
  <si>
    <t>Kentwood City Ward 1 Precinct 7</t>
  </si>
  <si>
    <t>67.5%</t>
  </si>
  <si>
    <t>Kentwood City Ward 1 Precinct 8</t>
  </si>
  <si>
    <t>78.42%</t>
  </si>
  <si>
    <t>Kentwood City Ward 1 Precinct 9</t>
  </si>
  <si>
    <t>65.89%</t>
  </si>
  <si>
    <t>Kentwood City Ward 2 Precinct 10</t>
  </si>
  <si>
    <t>76.57%</t>
  </si>
  <si>
    <t>Kentwood City Ward 2 Precinct 11</t>
  </si>
  <si>
    <t>75.36%</t>
  </si>
  <si>
    <t>Kentwood City Ward 2 Precinct 12</t>
  </si>
  <si>
    <t>73.32%</t>
  </si>
  <si>
    <t>Kentwood City Ward 2 Precinct 13</t>
  </si>
  <si>
    <t>68.88%</t>
  </si>
  <si>
    <t>Kentwood City Ward 2 Precinct 14</t>
  </si>
  <si>
    <t>71.78%</t>
  </si>
  <si>
    <t>Kentwood City Ward 2 Precinct 15</t>
  </si>
  <si>
    <t>59.51%</t>
  </si>
  <si>
    <t>Kentwood City Ward 2 Precinct 16</t>
  </si>
  <si>
    <t>79.22%</t>
  </si>
  <si>
    <t>Kentwood City Ward 2 Precinct 17</t>
  </si>
  <si>
    <t>56.8%</t>
  </si>
  <si>
    <t>Kentwood City Ward 2 Precinct 18</t>
  </si>
  <si>
    <t>58.64%</t>
  </si>
  <si>
    <t>Lowell Charter Township Precinct 1</t>
  </si>
  <si>
    <t>79.88%</t>
  </si>
  <si>
    <t>Lowell Charter Township Precinct 2</t>
  </si>
  <si>
    <t>74.14%</t>
  </si>
  <si>
    <t>Lowell City Precinct 1</t>
  </si>
  <si>
    <t>72.54%</t>
  </si>
  <si>
    <t>Lowell City Precinct 2</t>
  </si>
  <si>
    <t>64.82%</t>
  </si>
  <si>
    <t>Nelson Township Precinct 1</t>
  </si>
  <si>
    <t>69.69%</t>
  </si>
  <si>
    <t>Nelson Township Precinct 2</t>
  </si>
  <si>
    <t>Oakfield Township Precinct 1</t>
  </si>
  <si>
    <t>77.53%</t>
  </si>
  <si>
    <t>Oakfield Township Precinct 2</t>
  </si>
  <si>
    <t>72.46%</t>
  </si>
  <si>
    <t>Oakfield Township Precinct 3</t>
  </si>
  <si>
    <t>75.14%</t>
  </si>
  <si>
    <t>Plainfield Charter Township Precinct 1</t>
  </si>
  <si>
    <t>84.09%</t>
  </si>
  <si>
    <t>Plainfield Charter Township Precinct 2</t>
  </si>
  <si>
    <t>79.15%</t>
  </si>
  <si>
    <t>Plainfield Charter Township Precinct 3</t>
  </si>
  <si>
    <t>67.84%</t>
  </si>
  <si>
    <t>Plainfield Charter Township Precinct 4</t>
  </si>
  <si>
    <t>73.71%</t>
  </si>
  <si>
    <t>Plainfield Charter Township Precinct 5</t>
  </si>
  <si>
    <t>Plainfield Charter Township Precinct 6</t>
  </si>
  <si>
    <t>79.37%</t>
  </si>
  <si>
    <t>Plainfield Charter Township Precinct 7</t>
  </si>
  <si>
    <t>81.17%</t>
  </si>
  <si>
    <t>Plainfield Charter Township Precinct 8</t>
  </si>
  <si>
    <t>77.2%</t>
  </si>
  <si>
    <t>Plainfield Charter Township Precinct 9</t>
  </si>
  <si>
    <t>78.1%</t>
  </si>
  <si>
    <t>Plainfield Charter Township Precinct 10</t>
  </si>
  <si>
    <t>85.05%</t>
  </si>
  <si>
    <t>Plainfield Charter Township Precinct 11</t>
  </si>
  <si>
    <t>84.97%</t>
  </si>
  <si>
    <t>Rockford City Precinct 1</t>
  </si>
  <si>
    <t>76.11%</t>
  </si>
  <si>
    <t>Rockford City Precinct 2</t>
  </si>
  <si>
    <t>83.48%</t>
  </si>
  <si>
    <t>Solon Township Precinct 1</t>
  </si>
  <si>
    <t>74.06%</t>
  </si>
  <si>
    <t>Solon Township Precinct 2</t>
  </si>
  <si>
    <t>73.11%</t>
  </si>
  <si>
    <t>Sparta Township Precinct 1</t>
  </si>
  <si>
    <t>68.3%</t>
  </si>
  <si>
    <t>Sparta Township Precinct 2</t>
  </si>
  <si>
    <t>74.2%</t>
  </si>
  <si>
    <t>Sparta Township Precinct 3</t>
  </si>
  <si>
    <t>73.15%</t>
  </si>
  <si>
    <t>Spencer Township Precinct 1</t>
  </si>
  <si>
    <t>76.62%</t>
  </si>
  <si>
    <t>Spencer Township Precinct 2</t>
  </si>
  <si>
    <t>76.6%</t>
  </si>
  <si>
    <t>Tyrone Township Precinct 1</t>
  </si>
  <si>
    <t>73.96%</t>
  </si>
  <si>
    <t>Tyrone Township Precinct 2</t>
  </si>
  <si>
    <t>66.41%</t>
  </si>
  <si>
    <t>Vergennes Township Precinct 1</t>
  </si>
  <si>
    <t>87.75%</t>
  </si>
  <si>
    <t>Vergennes Township Precinct 2</t>
  </si>
  <si>
    <t>84.38%</t>
  </si>
  <si>
    <t>Walker City Ward 1 Precinct 1</t>
  </si>
  <si>
    <t>61.04%</t>
  </si>
  <si>
    <t>Walker City Ward 1 Precinct 2</t>
  </si>
  <si>
    <t>77.33%</t>
  </si>
  <si>
    <t>Walker City Ward 1 Precinct 3</t>
  </si>
  <si>
    <t>74.7%</t>
  </si>
  <si>
    <t>Walker City Ward 2 Precinct 4</t>
  </si>
  <si>
    <t>80.18%</t>
  </si>
  <si>
    <t>Walker City Ward 2 Precinct 5</t>
  </si>
  <si>
    <t>Walker City Ward 2 Precinct 6</t>
  </si>
  <si>
    <t>74.56%</t>
  </si>
  <si>
    <t>Walker City Ward 3 Precinct 7</t>
  </si>
  <si>
    <t>79.53%</t>
  </si>
  <si>
    <t>Walker City Ward 3 Precinct 8</t>
  </si>
  <si>
    <t>82.9%</t>
  </si>
  <si>
    <t>Walker City Ward 3 Precinct 9</t>
  </si>
  <si>
    <t>76.83%</t>
  </si>
  <si>
    <t>Wyoming City Ward 1 Precinct 1</t>
  </si>
  <si>
    <t>62.2%</t>
  </si>
  <si>
    <t>Wyoming City Ward 1 Precinct 2</t>
  </si>
  <si>
    <t>51.28%</t>
  </si>
  <si>
    <t>Wyoming City Ward 1 Precinct 3</t>
  </si>
  <si>
    <t>57.19%</t>
  </si>
  <si>
    <t>Wyoming City Ward 1 Precinct 4</t>
  </si>
  <si>
    <t>70.04%</t>
  </si>
  <si>
    <t>Wyoming City Ward 1 Precinct 5</t>
  </si>
  <si>
    <t>63.64%</t>
  </si>
  <si>
    <t>Wyoming City Ward 1 Precinct 6</t>
  </si>
  <si>
    <t>59.35%</t>
  </si>
  <si>
    <t>Wyoming City Ward 1 Precinct 7</t>
  </si>
  <si>
    <t>71.49%</t>
  </si>
  <si>
    <t>Wyoming City Ward 1 Precinct 8</t>
  </si>
  <si>
    <t>56.91%</t>
  </si>
  <si>
    <t>Wyoming City Ward 1 Precinct 9</t>
  </si>
  <si>
    <t>55.87%</t>
  </si>
  <si>
    <t>Wyoming City Ward 2 Precinct 10</t>
  </si>
  <si>
    <t>57.38%</t>
  </si>
  <si>
    <t>Wyoming City Ward 2 Precinct 11</t>
  </si>
  <si>
    <t>53.87%</t>
  </si>
  <si>
    <t>Wyoming City Ward 2 Precinct 12</t>
  </si>
  <si>
    <t>54.77%</t>
  </si>
  <si>
    <t>Wyoming City Ward 2 Precinct 13</t>
  </si>
  <si>
    <t>63.52%</t>
  </si>
  <si>
    <t>Wyoming City Ward 2 Precinct 14</t>
  </si>
  <si>
    <t>70.85%</t>
  </si>
  <si>
    <t>Wyoming City Ward 2 Precinct 15</t>
  </si>
  <si>
    <t>Wyoming City Ward 2 Precinct 16</t>
  </si>
  <si>
    <t>67.68%</t>
  </si>
  <si>
    <t>Wyoming City Ward 2 Precinct 17</t>
  </si>
  <si>
    <t>51.5%</t>
  </si>
  <si>
    <t>Wyoming City Ward 2 Precinct 18</t>
  </si>
  <si>
    <t>67.11%</t>
  </si>
  <si>
    <t>Wyoming City Ward 2 Precinct 19</t>
  </si>
  <si>
    <t>67.86%</t>
  </si>
  <si>
    <t>Wyoming City Ward 2 Precinct 20</t>
  </si>
  <si>
    <t>63.77%</t>
  </si>
  <si>
    <t>Wyoming City Ward 3 Precinct 21</t>
  </si>
  <si>
    <t>69.34%</t>
  </si>
  <si>
    <t>Wyoming City Ward 3 Precinct 22</t>
  </si>
  <si>
    <t>Wyoming City Ward 3 Precinct 23</t>
  </si>
  <si>
    <t>58.77%</t>
  </si>
  <si>
    <t>Wyoming City Ward 3 Precinct 24</t>
  </si>
  <si>
    <t>64.72%</t>
  </si>
  <si>
    <t>Wyoming City Ward 3 Precinct 25</t>
  </si>
  <si>
    <t>81.38%</t>
  </si>
  <si>
    <t>Wyoming City Ward 3 Precinct 26</t>
  </si>
  <si>
    <t>71.98%</t>
  </si>
  <si>
    <t>Wyoming City Ward 3 Precinct 27</t>
  </si>
  <si>
    <t>73.82%</t>
  </si>
  <si>
    <t>Wyoming City Ward 3 Precinct 28</t>
  </si>
  <si>
    <t>81.72%</t>
  </si>
  <si>
    <t>Wyoming City Ward 3 Precinct 29</t>
  </si>
  <si>
    <t>83.63%</t>
  </si>
  <si>
    <t>Wyoming City Ward 3 Precinct 30</t>
  </si>
  <si>
    <t>82.98%</t>
  </si>
  <si>
    <t>Joseph R. Biden w/ Kamala D. Harris</t>
  </si>
  <si>
    <t>Donald J. Trump w/ Michael R. Pence</t>
  </si>
  <si>
    <t>Jo Jorgensen w/ Jeremy Cohen</t>
  </si>
  <si>
    <t>Don Blankenship w/ William Mohr</t>
  </si>
  <si>
    <t>Howie Hawkins w/ Angela Walker</t>
  </si>
  <si>
    <t>Rocky De La Fuente w/ Darcy Richardson</t>
  </si>
  <si>
    <t>Total write-in</t>
  </si>
  <si>
    <t>Biden</t>
  </si>
  <si>
    <t>Trump</t>
  </si>
  <si>
    <t>DEM</t>
  </si>
  <si>
    <t>REP</t>
  </si>
  <si>
    <t>DEM %</t>
  </si>
  <si>
    <t>REP %</t>
  </si>
  <si>
    <t>Biden %</t>
  </si>
  <si>
    <t>Trump %</t>
  </si>
  <si>
    <t>Straight Party</t>
  </si>
  <si>
    <t>Individual</t>
  </si>
  <si>
    <t>Total</t>
  </si>
  <si>
    <t>Trump % - REP %</t>
  </si>
  <si>
    <t>Ind %</t>
  </si>
  <si>
    <t>Min</t>
  </si>
  <si>
    <t>Max</t>
  </si>
  <si>
    <t>Achtung, das ist die Summe, mit straight votes!</t>
  </si>
  <si>
    <t>Nur individualle</t>
  </si>
  <si>
    <t>Nur straight</t>
  </si>
  <si>
    <t>DATA</t>
  </si>
  <si>
    <t>HEADER</t>
  </si>
  <si>
    <t>COMMENT</t>
  </si>
  <si>
    <t>PRECINCT</t>
  </si>
  <si>
    <t>REGISTERED</t>
  </si>
  <si>
    <t>BALLOTS</t>
  </si>
  <si>
    <t>TURNOUT</t>
  </si>
  <si>
    <t>TOTAL_S</t>
  </si>
  <si>
    <t>DEM_S</t>
  </si>
  <si>
    <t>REP_S</t>
  </si>
  <si>
    <t>TOTAL_I</t>
  </si>
  <si>
    <t>BIDEN</t>
  </si>
  <si>
    <t>REP_PERCENT</t>
  </si>
  <si>
    <t>T_MINUS_R</t>
  </si>
  <si>
    <t>IND_PERCENT</t>
  </si>
  <si>
    <t>TRUMP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</si>
</sst>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9" fontId="0" fillId="0" borderId="0" xfId="0" applyNumberFormat="1"/>
    <xf numFmtId="164" fontId="0" fillId="0" borderId="0" xfId="0" applyNumberFormat="1"/>
    <xf numFmtId="0" fontId="1" fillId="0" borderId="0" xfId="0" applyFont="1"/>
    <xf numFmtId="164" fontId="1" fillId="0" borderId="0" xfId="0" applyNumberFormat="1" applyFont="1"/>
    <xf numFmtId="0" fontId="0" fillId="2" borderId="0" xfId="0" applyFill="1"/>
    <xf numFmtId="0" fontId="0" fillId="0" borderId="0" xfId="0" applyFill="1"/>
    <xf numFmtId="164" fontId="0" fillId="0" borderId="0" xfId="0" applyNumberFormat="1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Tabelle4!$AE$4</c:f>
              <c:strCache>
                <c:ptCount val="1"/>
                <c:pt idx="0">
                  <c:v>Trump % - REP 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Tabelle4!$AD$5:$AD$257</c:f>
              <c:numCache>
                <c:formatCode>0.0</c:formatCode>
                <c:ptCount val="253"/>
                <c:pt idx="0">
                  <c:v>50.00704205515337</c:v>
                </c:pt>
                <c:pt idx="1">
                  <c:v>54.320987654320987</c:v>
                </c:pt>
                <c:pt idx="2">
                  <c:v>53.690596562184027</c:v>
                </c:pt>
                <c:pt idx="3">
                  <c:v>63.039723661485311</c:v>
                </c:pt>
                <c:pt idx="4">
                  <c:v>70.811744386873926</c:v>
                </c:pt>
                <c:pt idx="5">
                  <c:v>71.573604060913709</c:v>
                </c:pt>
                <c:pt idx="6">
                  <c:v>55.660377358490564</c:v>
                </c:pt>
                <c:pt idx="7">
                  <c:v>56.59574468085107</c:v>
                </c:pt>
                <c:pt idx="8">
                  <c:v>63.05147058823529</c:v>
                </c:pt>
                <c:pt idx="9">
                  <c:v>70.783132530120483</c:v>
                </c:pt>
                <c:pt idx="10">
                  <c:v>71.355498721227619</c:v>
                </c:pt>
                <c:pt idx="11">
                  <c:v>75.203725261932476</c:v>
                </c:pt>
                <c:pt idx="12">
                  <c:v>65.249088699878484</c:v>
                </c:pt>
                <c:pt idx="13">
                  <c:v>69.446808510638306</c:v>
                </c:pt>
                <c:pt idx="14">
                  <c:v>61.935483870967744</c:v>
                </c:pt>
                <c:pt idx="15">
                  <c:v>51.694915254237287</c:v>
                </c:pt>
                <c:pt idx="16">
                  <c:v>56.180904522613062</c:v>
                </c:pt>
                <c:pt idx="17">
                  <c:v>60.102564102564102</c:v>
                </c:pt>
                <c:pt idx="18">
                  <c:v>71.086956521739125</c:v>
                </c:pt>
                <c:pt idx="19">
                  <c:v>30.194319880418536</c:v>
                </c:pt>
                <c:pt idx="20">
                  <c:v>82.459016393442624</c:v>
                </c:pt>
                <c:pt idx="21">
                  <c:v>78.708133971291872</c:v>
                </c:pt>
                <c:pt idx="22">
                  <c:v>76.388888888888886</c:v>
                </c:pt>
                <c:pt idx="23">
                  <c:v>50.946969696969703</c:v>
                </c:pt>
                <c:pt idx="24">
                  <c:v>85.289115646258509</c:v>
                </c:pt>
                <c:pt idx="25">
                  <c:v>81.638846737481032</c:v>
                </c:pt>
                <c:pt idx="26">
                  <c:v>73.655172413793096</c:v>
                </c:pt>
                <c:pt idx="27">
                  <c:v>69.536423841059602</c:v>
                </c:pt>
                <c:pt idx="28">
                  <c:v>64.179104477611943</c:v>
                </c:pt>
                <c:pt idx="29">
                  <c:v>65.613382899628249</c:v>
                </c:pt>
                <c:pt idx="30">
                  <c:v>72.416974169741692</c:v>
                </c:pt>
                <c:pt idx="31">
                  <c:v>75.621890547263675</c:v>
                </c:pt>
                <c:pt idx="32">
                  <c:v>77.503628447024681</c:v>
                </c:pt>
                <c:pt idx="33">
                  <c:v>72.194719471947195</c:v>
                </c:pt>
                <c:pt idx="34">
                  <c:v>67.41935483870968</c:v>
                </c:pt>
                <c:pt idx="35">
                  <c:v>69.950248756218897</c:v>
                </c:pt>
                <c:pt idx="36">
                  <c:v>70.096463022508033</c:v>
                </c:pt>
                <c:pt idx="37">
                  <c:v>66.97490092470278</c:v>
                </c:pt>
                <c:pt idx="38">
                  <c:v>65.114155251141554</c:v>
                </c:pt>
                <c:pt idx="39">
                  <c:v>70.406732117812069</c:v>
                </c:pt>
                <c:pt idx="40">
                  <c:v>69.410319410319403</c:v>
                </c:pt>
                <c:pt idx="41">
                  <c:v>66.169895678092388</c:v>
                </c:pt>
                <c:pt idx="42">
                  <c:v>61.738002594033723</c:v>
                </c:pt>
                <c:pt idx="43">
                  <c:v>62.410071942446045</c:v>
                </c:pt>
                <c:pt idx="44">
                  <c:v>59.841479524438569</c:v>
                </c:pt>
                <c:pt idx="45">
                  <c:v>66.044776119402982</c:v>
                </c:pt>
                <c:pt idx="46">
                  <c:v>50.284900284900282</c:v>
                </c:pt>
                <c:pt idx="47">
                  <c:v>59.165424739195224</c:v>
                </c:pt>
                <c:pt idx="48">
                  <c:v>51.591289782244552</c:v>
                </c:pt>
                <c:pt idx="49">
                  <c:v>56.882255389718075</c:v>
                </c:pt>
                <c:pt idx="50">
                  <c:v>68.668831168831161</c:v>
                </c:pt>
                <c:pt idx="51">
                  <c:v>65.735767991407087</c:v>
                </c:pt>
                <c:pt idx="52">
                  <c:v>65.845464725643893</c:v>
                </c:pt>
                <c:pt idx="53">
                  <c:v>72.129783693843592</c:v>
                </c:pt>
                <c:pt idx="54">
                  <c:v>72.086956521739125</c:v>
                </c:pt>
                <c:pt idx="55">
                  <c:v>36.708860759493675</c:v>
                </c:pt>
                <c:pt idx="56">
                  <c:v>43.589743589743591</c:v>
                </c:pt>
                <c:pt idx="57">
                  <c:v>41.029411764705884</c:v>
                </c:pt>
                <c:pt idx="58">
                  <c:v>38.103161397670547</c:v>
                </c:pt>
                <c:pt idx="59">
                  <c:v>32.006920415224918</c:v>
                </c:pt>
                <c:pt idx="60">
                  <c:v>34.715821812596005</c:v>
                </c:pt>
                <c:pt idx="61">
                  <c:v>78.363493312352489</c:v>
                </c:pt>
                <c:pt idx="62">
                  <c:v>56.849315068493155</c:v>
                </c:pt>
                <c:pt idx="63">
                  <c:v>65.909090909090907</c:v>
                </c:pt>
                <c:pt idx="64">
                  <c:v>45.796847635726792</c:v>
                </c:pt>
                <c:pt idx="65">
                  <c:v>41.028708133971293</c:v>
                </c:pt>
                <c:pt idx="66">
                  <c:v>68.724696356275302</c:v>
                </c:pt>
                <c:pt idx="67">
                  <c:v>69.519094766619517</c:v>
                </c:pt>
                <c:pt idx="68">
                  <c:v>64.391951006124231</c:v>
                </c:pt>
                <c:pt idx="69">
                  <c:v>45.370370370370374</c:v>
                </c:pt>
                <c:pt idx="70">
                  <c:v>59.186351706036746</c:v>
                </c:pt>
                <c:pt idx="71">
                  <c:v>51.181102362204726</c:v>
                </c:pt>
                <c:pt idx="72">
                  <c:v>49.313501144164761</c:v>
                </c:pt>
                <c:pt idx="73">
                  <c:v>50.73779795686719</c:v>
                </c:pt>
                <c:pt idx="74">
                  <c:v>53.935185185185183</c:v>
                </c:pt>
                <c:pt idx="75">
                  <c:v>55.961070559610704</c:v>
                </c:pt>
                <c:pt idx="76">
                  <c:v>53.812636165577345</c:v>
                </c:pt>
                <c:pt idx="77">
                  <c:v>52.064220183486242</c:v>
                </c:pt>
                <c:pt idx="78">
                  <c:v>63.859649122807014</c:v>
                </c:pt>
                <c:pt idx="79">
                  <c:v>25.851063829787236</c:v>
                </c:pt>
                <c:pt idx="80">
                  <c:v>24.586776859504134</c:v>
                </c:pt>
                <c:pt idx="81">
                  <c:v>24.39281942977825</c:v>
                </c:pt>
                <c:pt idx="82">
                  <c:v>20.418848167539267</c:v>
                </c:pt>
                <c:pt idx="83">
                  <c:v>25.884543761638735</c:v>
                </c:pt>
                <c:pt idx="84">
                  <c:v>47.941176470588239</c:v>
                </c:pt>
                <c:pt idx="85">
                  <c:v>37.967914438502675</c:v>
                </c:pt>
                <c:pt idx="86">
                  <c:v>24.969249692496927</c:v>
                </c:pt>
                <c:pt idx="87">
                  <c:v>35.286624203821653</c:v>
                </c:pt>
                <c:pt idx="88">
                  <c:v>52.083333333333336</c:v>
                </c:pt>
                <c:pt idx="89">
                  <c:v>24.870466321243523</c:v>
                </c:pt>
                <c:pt idx="90">
                  <c:v>27.552275522755227</c:v>
                </c:pt>
                <c:pt idx="91">
                  <c:v>37.582417582417584</c:v>
                </c:pt>
                <c:pt idx="92">
                  <c:v>15.476190476190476</c:v>
                </c:pt>
                <c:pt idx="93">
                  <c:v>13.716295427901523</c:v>
                </c:pt>
                <c:pt idx="94">
                  <c:v>35.276073619631902</c:v>
                </c:pt>
                <c:pt idx="95">
                  <c:v>10.515463917525773</c:v>
                </c:pt>
                <c:pt idx="96">
                  <c:v>30.182232346241456</c:v>
                </c:pt>
                <c:pt idx="97">
                  <c:v>53.352219074598686</c:v>
                </c:pt>
                <c:pt idx="98">
                  <c:v>55.639913232104121</c:v>
                </c:pt>
                <c:pt idx="99">
                  <c:v>13.531353135313532</c:v>
                </c:pt>
                <c:pt idx="100">
                  <c:v>54.17633410672854</c:v>
                </c:pt>
                <c:pt idx="101">
                  <c:v>10.193321616871705</c:v>
                </c:pt>
                <c:pt idx="102">
                  <c:v>16.211293260473589</c:v>
                </c:pt>
                <c:pt idx="103">
                  <c:v>29.748603351955303</c:v>
                </c:pt>
                <c:pt idx="104">
                  <c:v>28.901734104046245</c:v>
                </c:pt>
                <c:pt idx="105">
                  <c:v>28.072153325817361</c:v>
                </c:pt>
                <c:pt idx="106">
                  <c:v>23.466666666666665</c:v>
                </c:pt>
                <c:pt idx="107">
                  <c:v>27.715877437325904</c:v>
                </c:pt>
                <c:pt idx="108">
                  <c:v>26.068376068376072</c:v>
                </c:pt>
                <c:pt idx="109">
                  <c:v>27.500000000000004</c:v>
                </c:pt>
                <c:pt idx="110">
                  <c:v>16.5</c:v>
                </c:pt>
                <c:pt idx="111">
                  <c:v>29.890764647467726</c:v>
                </c:pt>
                <c:pt idx="112">
                  <c:v>45.30120481927711</c:v>
                </c:pt>
                <c:pt idx="113">
                  <c:v>32.6171875</c:v>
                </c:pt>
                <c:pt idx="114">
                  <c:v>37.53475440222428</c:v>
                </c:pt>
                <c:pt idx="115">
                  <c:v>26.238532110091743</c:v>
                </c:pt>
                <c:pt idx="116">
                  <c:v>15.068493150684931</c:v>
                </c:pt>
                <c:pt idx="117">
                  <c:v>13.83108935128519</c:v>
                </c:pt>
                <c:pt idx="118">
                  <c:v>44.954954954954957</c:v>
                </c:pt>
                <c:pt idx="119">
                  <c:v>35.754189944134076</c:v>
                </c:pt>
                <c:pt idx="120">
                  <c:v>41.645569620253163</c:v>
                </c:pt>
                <c:pt idx="121">
                  <c:v>48.143982002249722</c:v>
                </c:pt>
                <c:pt idx="122">
                  <c:v>46.673095467695276</c:v>
                </c:pt>
                <c:pt idx="123">
                  <c:v>36.908212560386474</c:v>
                </c:pt>
                <c:pt idx="124">
                  <c:v>36.986301369863014</c:v>
                </c:pt>
                <c:pt idx="125">
                  <c:v>20.644216691068813</c:v>
                </c:pt>
                <c:pt idx="126">
                  <c:v>16.805721096543504</c:v>
                </c:pt>
                <c:pt idx="127">
                  <c:v>13.766519823788546</c:v>
                </c:pt>
                <c:pt idx="128">
                  <c:v>27.293064876957494</c:v>
                </c:pt>
                <c:pt idx="129">
                  <c:v>11.413043478260869</c:v>
                </c:pt>
                <c:pt idx="130">
                  <c:v>46.792130025662956</c:v>
                </c:pt>
                <c:pt idx="131">
                  <c:v>40.876944837340879</c:v>
                </c:pt>
                <c:pt idx="132">
                  <c:v>37.654320987654323</c:v>
                </c:pt>
                <c:pt idx="133">
                  <c:v>38.056680161943319</c:v>
                </c:pt>
                <c:pt idx="134">
                  <c:v>30.47001620745543</c:v>
                </c:pt>
                <c:pt idx="135">
                  <c:v>37.365010799136066</c:v>
                </c:pt>
                <c:pt idx="136">
                  <c:v>27.364554637281913</c:v>
                </c:pt>
                <c:pt idx="137">
                  <c:v>11.815561959654179</c:v>
                </c:pt>
                <c:pt idx="138">
                  <c:v>23.772609819121445</c:v>
                </c:pt>
                <c:pt idx="139">
                  <c:v>11.528822055137844</c:v>
                </c:pt>
                <c:pt idx="140">
                  <c:v>10.893512851897185</c:v>
                </c:pt>
                <c:pt idx="141">
                  <c:v>18.151815181518153</c:v>
                </c:pt>
                <c:pt idx="142">
                  <c:v>21.649484536082475</c:v>
                </c:pt>
                <c:pt idx="143">
                  <c:v>7.023411371237458</c:v>
                </c:pt>
                <c:pt idx="144">
                  <c:v>7.3581560283687937</c:v>
                </c:pt>
                <c:pt idx="145">
                  <c:v>16.420118343195266</c:v>
                </c:pt>
                <c:pt idx="146">
                  <c:v>49.438202247191008</c:v>
                </c:pt>
                <c:pt idx="147">
                  <c:v>6.4952638700947221</c:v>
                </c:pt>
                <c:pt idx="148">
                  <c:v>15.2</c:v>
                </c:pt>
                <c:pt idx="149">
                  <c:v>30.933333333333334</c:v>
                </c:pt>
                <c:pt idx="150">
                  <c:v>30.991735537190085</c:v>
                </c:pt>
                <c:pt idx="151">
                  <c:v>24.874791318864776</c:v>
                </c:pt>
                <c:pt idx="152">
                  <c:v>11.05072463768116</c:v>
                </c:pt>
                <c:pt idx="153">
                  <c:v>7.8101071975497707</c:v>
                </c:pt>
                <c:pt idx="154">
                  <c:v>29.166666666666668</c:v>
                </c:pt>
                <c:pt idx="155">
                  <c:v>56.237006237006234</c:v>
                </c:pt>
                <c:pt idx="156">
                  <c:v>58.721560130010829</c:v>
                </c:pt>
                <c:pt idx="157">
                  <c:v>67.206863679694948</c:v>
                </c:pt>
                <c:pt idx="158">
                  <c:v>67.27089627391743</c:v>
                </c:pt>
                <c:pt idx="159">
                  <c:v>63.957934990439767</c:v>
                </c:pt>
                <c:pt idx="160">
                  <c:v>63.164108618654069</c:v>
                </c:pt>
                <c:pt idx="161">
                  <c:v>76.419213973799131</c:v>
                </c:pt>
                <c:pt idx="162">
                  <c:v>66.13965744400528</c:v>
                </c:pt>
                <c:pt idx="163">
                  <c:v>40.895218718209563</c:v>
                </c:pt>
                <c:pt idx="164">
                  <c:v>44.757772957339121</c:v>
                </c:pt>
                <c:pt idx="165">
                  <c:v>44.240837696335078</c:v>
                </c:pt>
                <c:pt idx="166">
                  <c:v>41</c:v>
                </c:pt>
                <c:pt idx="167">
                  <c:v>43.364485981308412</c:v>
                </c:pt>
                <c:pt idx="168">
                  <c:v>46.490428441203278</c:v>
                </c:pt>
                <c:pt idx="169">
                  <c:v>34.943473792394656</c:v>
                </c:pt>
                <c:pt idx="170">
                  <c:v>41.702493551160792</c:v>
                </c:pt>
                <c:pt idx="171">
                  <c:v>35.920577617328519</c:v>
                </c:pt>
                <c:pt idx="172">
                  <c:v>42.683982683982684</c:v>
                </c:pt>
                <c:pt idx="173">
                  <c:v>41.626129256428072</c:v>
                </c:pt>
                <c:pt idx="174">
                  <c:v>33.716915995397009</c:v>
                </c:pt>
                <c:pt idx="175">
                  <c:v>46.290801186943618</c:v>
                </c:pt>
                <c:pt idx="176">
                  <c:v>39.698492462311556</c:v>
                </c:pt>
                <c:pt idx="177">
                  <c:v>26.27182991647684</c:v>
                </c:pt>
                <c:pt idx="178">
                  <c:v>45.491143317230275</c:v>
                </c:pt>
                <c:pt idx="179">
                  <c:v>26.301735647530037</c:v>
                </c:pt>
                <c:pt idx="180">
                  <c:v>28.947368421052634</c:v>
                </c:pt>
                <c:pt idx="181">
                  <c:v>69.420035149384887</c:v>
                </c:pt>
                <c:pt idx="182">
                  <c:v>57.461240310077521</c:v>
                </c:pt>
                <c:pt idx="183">
                  <c:v>52.950310559006212</c:v>
                </c:pt>
                <c:pt idx="184">
                  <c:v>61.472602739726021</c:v>
                </c:pt>
                <c:pt idx="185">
                  <c:v>72.04419889502762</c:v>
                </c:pt>
                <c:pt idx="186">
                  <c:v>70.164348925410863</c:v>
                </c:pt>
                <c:pt idx="187">
                  <c:v>67.219917012448136</c:v>
                </c:pt>
                <c:pt idx="188">
                  <c:v>68.105515587529979</c:v>
                </c:pt>
                <c:pt idx="189">
                  <c:v>67.575757575757578</c:v>
                </c:pt>
                <c:pt idx="190">
                  <c:v>62.276422764227647</c:v>
                </c:pt>
                <c:pt idx="191">
                  <c:v>64.389799635701266</c:v>
                </c:pt>
                <c:pt idx="192">
                  <c:v>49.59349593495935</c:v>
                </c:pt>
                <c:pt idx="193">
                  <c:v>50.314465408805034</c:v>
                </c:pt>
                <c:pt idx="194">
                  <c:v>56.756756756756758</c:v>
                </c:pt>
                <c:pt idx="195">
                  <c:v>66.410076976906936</c:v>
                </c:pt>
                <c:pt idx="196">
                  <c:v>60.364464692482912</c:v>
                </c:pt>
                <c:pt idx="197">
                  <c:v>55.613126079447326</c:v>
                </c:pt>
                <c:pt idx="198">
                  <c:v>60.906757912745931</c:v>
                </c:pt>
                <c:pt idx="199">
                  <c:v>62.133645955451343</c:v>
                </c:pt>
                <c:pt idx="200">
                  <c:v>64.324324324324323</c:v>
                </c:pt>
                <c:pt idx="201">
                  <c:v>55.200945626477541</c:v>
                </c:pt>
                <c:pt idx="202">
                  <c:v>57.181328545780971</c:v>
                </c:pt>
                <c:pt idx="203">
                  <c:v>72.009029345372454</c:v>
                </c:pt>
                <c:pt idx="204">
                  <c:v>74.210139603232918</c:v>
                </c:pt>
                <c:pt idx="205">
                  <c:v>62.30248306997742</c:v>
                </c:pt>
                <c:pt idx="206">
                  <c:v>72.116603295310526</c:v>
                </c:pt>
                <c:pt idx="207">
                  <c:v>69.636963696369634</c:v>
                </c:pt>
                <c:pt idx="208">
                  <c:v>72.573839662447256</c:v>
                </c:pt>
                <c:pt idx="209">
                  <c:v>77.956204379562038</c:v>
                </c:pt>
                <c:pt idx="210">
                  <c:v>77.036199095022624</c:v>
                </c:pt>
                <c:pt idx="211">
                  <c:v>73.607038123167158</c:v>
                </c:pt>
                <c:pt idx="212">
                  <c:v>69.277721261444555</c:v>
                </c:pt>
                <c:pt idx="213">
                  <c:v>68.39565741857659</c:v>
                </c:pt>
                <c:pt idx="214">
                  <c:v>39.951573849878933</c:v>
                </c:pt>
                <c:pt idx="215">
                  <c:v>56.46766169154229</c:v>
                </c:pt>
                <c:pt idx="216">
                  <c:v>52.909482758620683</c:v>
                </c:pt>
                <c:pt idx="217">
                  <c:v>63.996399639963997</c:v>
                </c:pt>
                <c:pt idx="218">
                  <c:v>59.529147982062781</c:v>
                </c:pt>
                <c:pt idx="219">
                  <c:v>58.644859813084118</c:v>
                </c:pt>
                <c:pt idx="220">
                  <c:v>56.059009483667019</c:v>
                </c:pt>
                <c:pt idx="221">
                  <c:v>69.552529182879368</c:v>
                </c:pt>
                <c:pt idx="222">
                  <c:v>59.97899159663865</c:v>
                </c:pt>
                <c:pt idx="223">
                  <c:v>38.76063183475091</c:v>
                </c:pt>
                <c:pt idx="224">
                  <c:v>38.856015779092701</c:v>
                </c:pt>
                <c:pt idx="225">
                  <c:v>38.782051282051285</c:v>
                </c:pt>
                <c:pt idx="226">
                  <c:v>48.975409836065573</c:v>
                </c:pt>
                <c:pt idx="227">
                  <c:v>41.019955654101999</c:v>
                </c:pt>
                <c:pt idx="228">
                  <c:v>42.549923195084489</c:v>
                </c:pt>
                <c:pt idx="229">
                  <c:v>56.983240223463682</c:v>
                </c:pt>
                <c:pt idx="230">
                  <c:v>43.169398907103826</c:v>
                </c:pt>
                <c:pt idx="231">
                  <c:v>36.656282450674979</c:v>
                </c:pt>
                <c:pt idx="232">
                  <c:v>34.739803094233473</c:v>
                </c:pt>
                <c:pt idx="233">
                  <c:v>24.917491749174918</c:v>
                </c:pt>
                <c:pt idx="234">
                  <c:v>33.703703703703702</c:v>
                </c:pt>
                <c:pt idx="235">
                  <c:v>47.820512820512825</c:v>
                </c:pt>
                <c:pt idx="236">
                  <c:v>50.749063670411985</c:v>
                </c:pt>
                <c:pt idx="237">
                  <c:v>46.100917431192663</c:v>
                </c:pt>
                <c:pt idx="238">
                  <c:v>53.429027113237638</c:v>
                </c:pt>
                <c:pt idx="239">
                  <c:v>29.634146341463413</c:v>
                </c:pt>
                <c:pt idx="240">
                  <c:v>48.496240601503757</c:v>
                </c:pt>
                <c:pt idx="241">
                  <c:v>40.990990990990987</c:v>
                </c:pt>
                <c:pt idx="242">
                  <c:v>43.954802259887003</c:v>
                </c:pt>
                <c:pt idx="243">
                  <c:v>51.24653739612188</c:v>
                </c:pt>
                <c:pt idx="244">
                  <c:v>46.9721767594108</c:v>
                </c:pt>
                <c:pt idx="245">
                  <c:v>37.35199138858988</c:v>
                </c:pt>
                <c:pt idx="246">
                  <c:v>52.272727272727273</c:v>
                </c:pt>
                <c:pt idx="247">
                  <c:v>63.511830635118308</c:v>
                </c:pt>
                <c:pt idx="248">
                  <c:v>51.214953271028044</c:v>
                </c:pt>
                <c:pt idx="249">
                  <c:v>57.74647887323944</c:v>
                </c:pt>
                <c:pt idx="250">
                  <c:v>62.451737451737458</c:v>
                </c:pt>
                <c:pt idx="251">
                  <c:v>60.828402366863912</c:v>
                </c:pt>
                <c:pt idx="252">
                  <c:v>70.054945054945051</c:v>
                </c:pt>
              </c:numCache>
            </c:numRef>
          </c:xVal>
          <c:yVal>
            <c:numRef>
              <c:f>Tabelle4!$AE$5:$AE$257</c:f>
              <c:numCache>
                <c:formatCode>0.0</c:formatCode>
                <c:ptCount val="253"/>
                <c:pt idx="0">
                  <c:v>-10.26673002697018</c:v>
                </c:pt>
                <c:pt idx="1">
                  <c:v>-22.590218423551757</c:v>
                </c:pt>
                <c:pt idx="2">
                  <c:v>-17.42910524451294</c:v>
                </c:pt>
                <c:pt idx="3">
                  <c:v>-22.933716594347501</c:v>
                </c:pt>
                <c:pt idx="4">
                  <c:v>-34.356048184342278</c:v>
                </c:pt>
                <c:pt idx="5">
                  <c:v>-29.216091107545836</c:v>
                </c:pt>
                <c:pt idx="6">
                  <c:v>-19.388337056223563</c:v>
                </c:pt>
                <c:pt idx="7">
                  <c:v>-23.385412577530033</c:v>
                </c:pt>
                <c:pt idx="8">
                  <c:v>-25.010468310330964</c:v>
                </c:pt>
                <c:pt idx="9">
                  <c:v>-12.469315199909715</c:v>
                </c:pt>
                <c:pt idx="10">
                  <c:v>-14.683340566367654</c:v>
                </c:pt>
                <c:pt idx="11">
                  <c:v>-16.691328567717605</c:v>
                </c:pt>
                <c:pt idx="12">
                  <c:v>-11.647748666377652</c:v>
                </c:pt>
                <c:pt idx="13">
                  <c:v>-26.651109585907122</c:v>
                </c:pt>
                <c:pt idx="14">
                  <c:v>-7.0093754965835018</c:v>
                </c:pt>
                <c:pt idx="15">
                  <c:v>-10.56191032812891</c:v>
                </c:pt>
                <c:pt idx="16">
                  <c:v>-16.392172128246862</c:v>
                </c:pt>
                <c:pt idx="17">
                  <c:v>-3.7622751780055097</c:v>
                </c:pt>
                <c:pt idx="18">
                  <c:v>-11.244436836699748</c:v>
                </c:pt>
                <c:pt idx="19">
                  <c:v>-2.2150452690195728</c:v>
                </c:pt>
                <c:pt idx="20">
                  <c:v>-22.697628107108564</c:v>
                </c:pt>
                <c:pt idx="21">
                  <c:v>-24.047117022139332</c:v>
                </c:pt>
                <c:pt idx="22">
                  <c:v>-25.806364617044224</c:v>
                </c:pt>
                <c:pt idx="23">
                  <c:v>-4.3334238802366372</c:v>
                </c:pt>
                <c:pt idx="24">
                  <c:v>-24.842335094353118</c:v>
                </c:pt>
                <c:pt idx="25">
                  <c:v>-23.619471064714617</c:v>
                </c:pt>
                <c:pt idx="26">
                  <c:v>-24.894841835280701</c:v>
                </c:pt>
                <c:pt idx="27">
                  <c:v>-16.851860082670342</c:v>
                </c:pt>
                <c:pt idx="28">
                  <c:v>-19.649842391097948</c:v>
                </c:pt>
                <c:pt idx="29">
                  <c:v>-23.542898318130455</c:v>
                </c:pt>
                <c:pt idx="30">
                  <c:v>-23.266832526682201</c:v>
                </c:pt>
                <c:pt idx="31">
                  <c:v>-20.830735756108879</c:v>
                </c:pt>
                <c:pt idx="32">
                  <c:v>-21.843251088534117</c:v>
                </c:pt>
                <c:pt idx="33">
                  <c:v>-20.285534745425011</c:v>
                </c:pt>
                <c:pt idx="34">
                  <c:v>-19.057624825603519</c:v>
                </c:pt>
                <c:pt idx="35">
                  <c:v>-24.669349879814405</c:v>
                </c:pt>
                <c:pt idx="36">
                  <c:v>-17.728041969876458</c:v>
                </c:pt>
                <c:pt idx="37">
                  <c:v>-22.91240092470278</c:v>
                </c:pt>
                <c:pt idx="38">
                  <c:v>-21.24576043558821</c:v>
                </c:pt>
                <c:pt idx="39">
                  <c:v>-19.939442398185903</c:v>
                </c:pt>
                <c:pt idx="40">
                  <c:v>-21.526401635228716</c:v>
                </c:pt>
                <c:pt idx="41">
                  <c:v>-28.876166305155095</c:v>
                </c:pt>
                <c:pt idx="42">
                  <c:v>-22.418274702877262</c:v>
                </c:pt>
                <c:pt idx="43">
                  <c:v>-21.830361797518506</c:v>
                </c:pt>
                <c:pt idx="44">
                  <c:v>-26.208616880022653</c:v>
                </c:pt>
                <c:pt idx="45">
                  <c:v>-24.720804203655739</c:v>
                </c:pt>
                <c:pt idx="46">
                  <c:v>-14.297639138403468</c:v>
                </c:pt>
                <c:pt idx="47">
                  <c:v>-24.216445147358485</c:v>
                </c:pt>
                <c:pt idx="48">
                  <c:v>-14.941206863504917</c:v>
                </c:pt>
                <c:pt idx="49">
                  <c:v>-21.398384421976139</c:v>
                </c:pt>
                <c:pt idx="50">
                  <c:v>-25.430099950133332</c:v>
                </c:pt>
                <c:pt idx="51">
                  <c:v>-10.958697927712819</c:v>
                </c:pt>
                <c:pt idx="52">
                  <c:v>-14.953544473807582</c:v>
                </c:pt>
                <c:pt idx="53">
                  <c:v>-14.771730391410216</c:v>
                </c:pt>
                <c:pt idx="54">
                  <c:v>-19.00476474091721</c:v>
                </c:pt>
                <c:pt idx="55">
                  <c:v>-9.4072734579063741</c:v>
                </c:pt>
                <c:pt idx="56">
                  <c:v>-15.967882437601787</c:v>
                </c:pt>
                <c:pt idx="57">
                  <c:v>-16.029411764705884</c:v>
                </c:pt>
                <c:pt idx="58">
                  <c:v>-14.342477636986789</c:v>
                </c:pt>
                <c:pt idx="59">
                  <c:v>-8.3480483381960333</c:v>
                </c:pt>
                <c:pt idx="60">
                  <c:v>-16.245403342177536</c:v>
                </c:pt>
                <c:pt idx="61">
                  <c:v>-25.664629675988856</c:v>
                </c:pt>
                <c:pt idx="62">
                  <c:v>-15.463547278230983</c:v>
                </c:pt>
                <c:pt idx="63">
                  <c:v>-18.549636053895</c:v>
                </c:pt>
                <c:pt idx="64">
                  <c:v>1.3224939280592167</c:v>
                </c:pt>
                <c:pt idx="65">
                  <c:v>-10.356439226408266</c:v>
                </c:pt>
                <c:pt idx="66">
                  <c:v>-21.691411262208732</c:v>
                </c:pt>
                <c:pt idx="67">
                  <c:v>-20.224849381168923</c:v>
                </c:pt>
                <c:pt idx="68">
                  <c:v>-18.865635216650546</c:v>
                </c:pt>
                <c:pt idx="69">
                  <c:v>-5.7799266843635451</c:v>
                </c:pt>
                <c:pt idx="70">
                  <c:v>-22.387671838049947</c:v>
                </c:pt>
                <c:pt idx="71">
                  <c:v>-8.6811023622047259</c:v>
                </c:pt>
                <c:pt idx="72">
                  <c:v>-19.516989516257787</c:v>
                </c:pt>
                <c:pt idx="73">
                  <c:v>-17.035460933496957</c:v>
                </c:pt>
                <c:pt idx="74">
                  <c:v>-21.810832853578965</c:v>
                </c:pt>
                <c:pt idx="75">
                  <c:v>-16.680495020042358</c:v>
                </c:pt>
                <c:pt idx="76">
                  <c:v>-6.9099812983207087</c:v>
                </c:pt>
                <c:pt idx="77">
                  <c:v>-17.304168302811796</c:v>
                </c:pt>
                <c:pt idx="78">
                  <c:v>-26.135098224603425</c:v>
                </c:pt>
                <c:pt idx="79">
                  <c:v>0.90260664329596096</c:v>
                </c:pt>
                <c:pt idx="80">
                  <c:v>-0.15929594347360165</c:v>
                </c:pt>
                <c:pt idx="81">
                  <c:v>-2.0141026848643193</c:v>
                </c:pt>
                <c:pt idx="82">
                  <c:v>-4.8037062117033038</c:v>
                </c:pt>
                <c:pt idx="83">
                  <c:v>-1.3180697731994293</c:v>
                </c:pt>
                <c:pt idx="84">
                  <c:v>-11.966333703292641</c:v>
                </c:pt>
                <c:pt idx="85">
                  <c:v>-5.2092937488475002</c:v>
                </c:pt>
                <c:pt idx="86">
                  <c:v>1.1845964613492299</c:v>
                </c:pt>
                <c:pt idx="87">
                  <c:v>-1.7617199892622679</c:v>
                </c:pt>
                <c:pt idx="88">
                  <c:v>-14.173816952678109</c:v>
                </c:pt>
                <c:pt idx="89">
                  <c:v>2.402260951483747</c:v>
                </c:pt>
                <c:pt idx="90">
                  <c:v>0.49200492004919738</c:v>
                </c:pt>
                <c:pt idx="91">
                  <c:v>-8.2696546090655474</c:v>
                </c:pt>
                <c:pt idx="92">
                  <c:v>3.8419913419913403</c:v>
                </c:pt>
                <c:pt idx="93">
                  <c:v>11.381743787784751</c:v>
                </c:pt>
                <c:pt idx="94">
                  <c:v>-5.0677402862985694</c:v>
                </c:pt>
                <c:pt idx="95">
                  <c:v>1.0916789396170845</c:v>
                </c:pt>
                <c:pt idx="96">
                  <c:v>2.9453396702194468</c:v>
                </c:pt>
                <c:pt idx="97">
                  <c:v>-15.413374227486564</c:v>
                </c:pt>
                <c:pt idx="98">
                  <c:v>-11.760958624126125</c:v>
                </c:pt>
                <c:pt idx="99">
                  <c:v>10.606577899169226</c:v>
                </c:pt>
                <c:pt idx="100">
                  <c:v>-13.643374779940316</c:v>
                </c:pt>
                <c:pt idx="101">
                  <c:v>-4.1782840228867428</c:v>
                </c:pt>
                <c:pt idx="102">
                  <c:v>-0.69816676882681072</c:v>
                </c:pt>
                <c:pt idx="103">
                  <c:v>1.4766930907324394</c:v>
                </c:pt>
                <c:pt idx="104">
                  <c:v>-2.2651652552877835</c:v>
                </c:pt>
                <c:pt idx="105">
                  <c:v>-0.72023694951074191</c:v>
                </c:pt>
                <c:pt idx="106">
                  <c:v>-1.5222222222222221</c:v>
                </c:pt>
                <c:pt idx="107">
                  <c:v>-9.045438964907234</c:v>
                </c:pt>
                <c:pt idx="108">
                  <c:v>3.2448567624446945</c:v>
                </c:pt>
                <c:pt idx="109">
                  <c:v>-5.8410138248847971</c:v>
                </c:pt>
                <c:pt idx="110">
                  <c:v>1.2595628415300553</c:v>
                </c:pt>
                <c:pt idx="111">
                  <c:v>-2.7324912661727652</c:v>
                </c:pt>
                <c:pt idx="112">
                  <c:v>-13.694299108785742</c:v>
                </c:pt>
                <c:pt idx="113">
                  <c:v>-1.6470382462686572</c:v>
                </c:pt>
                <c:pt idx="114">
                  <c:v>-5.9558070338032287</c:v>
                </c:pt>
                <c:pt idx="115">
                  <c:v>-5.4710377534326007</c:v>
                </c:pt>
                <c:pt idx="116">
                  <c:v>-5.188253629726848</c:v>
                </c:pt>
                <c:pt idx="117">
                  <c:v>0.98372546352962331</c:v>
                </c:pt>
                <c:pt idx="118">
                  <c:v>-8.4310254839222125</c:v>
                </c:pt>
                <c:pt idx="119">
                  <c:v>-10.080431078885852</c:v>
                </c:pt>
                <c:pt idx="120">
                  <c:v>-12.320056423772222</c:v>
                </c:pt>
                <c:pt idx="121">
                  <c:v>-17.234891093158815</c:v>
                </c:pt>
                <c:pt idx="122">
                  <c:v>-9.4016468038415439</c:v>
                </c:pt>
                <c:pt idx="123">
                  <c:v>-2.9148132204524799</c:v>
                </c:pt>
                <c:pt idx="124">
                  <c:v>-7.0427985450042563</c:v>
                </c:pt>
                <c:pt idx="125">
                  <c:v>-2.9358833577354773</c:v>
                </c:pt>
                <c:pt idx="126">
                  <c:v>-1.305721096543504</c:v>
                </c:pt>
                <c:pt idx="127">
                  <c:v>-5.216333950182598</c:v>
                </c:pt>
                <c:pt idx="128">
                  <c:v>7.2635100465899072</c:v>
                </c:pt>
                <c:pt idx="129">
                  <c:v>-5.2655024946543119</c:v>
                </c:pt>
                <c:pt idx="130">
                  <c:v>-22.17674541027834</c:v>
                </c:pt>
                <c:pt idx="131">
                  <c:v>-7.2055452430203886</c:v>
                </c:pt>
                <c:pt idx="132">
                  <c:v>-8.8888888888888928</c:v>
                </c:pt>
                <c:pt idx="133">
                  <c:v>-8.9041377890619628</c:v>
                </c:pt>
                <c:pt idx="134">
                  <c:v>-2.5567370746640989</c:v>
                </c:pt>
                <c:pt idx="135">
                  <c:v>-6.9677741842828702</c:v>
                </c:pt>
                <c:pt idx="136">
                  <c:v>-3.9062716868586946</c:v>
                </c:pt>
                <c:pt idx="137">
                  <c:v>1.8941154597006591</c:v>
                </c:pt>
                <c:pt idx="138">
                  <c:v>-10.014220557376479</c:v>
                </c:pt>
                <c:pt idx="139">
                  <c:v>4.7578228960022209</c:v>
                </c:pt>
                <c:pt idx="140">
                  <c:v>8.3372563788720484</c:v>
                </c:pt>
                <c:pt idx="141">
                  <c:v>6.9833199536169808</c:v>
                </c:pt>
                <c:pt idx="142">
                  <c:v>7.6058346128536947</c:v>
                </c:pt>
                <c:pt idx="143">
                  <c:v>4.1497729863044412</c:v>
                </c:pt>
                <c:pt idx="144">
                  <c:v>5.231772029185163</c:v>
                </c:pt>
                <c:pt idx="145">
                  <c:v>-3.2158476974530004E-2</c:v>
                </c:pt>
                <c:pt idx="146">
                  <c:v>-14.132858735740626</c:v>
                </c:pt>
                <c:pt idx="147">
                  <c:v>9.7547361299052788</c:v>
                </c:pt>
                <c:pt idx="148">
                  <c:v>1.9945701357466064</c:v>
                </c:pt>
                <c:pt idx="149">
                  <c:v>-11.569171483622352</c:v>
                </c:pt>
                <c:pt idx="150">
                  <c:v>-3.6552869390592448</c:v>
                </c:pt>
                <c:pt idx="151">
                  <c:v>-1.8549893386667549</c:v>
                </c:pt>
                <c:pt idx="152">
                  <c:v>5.2455716586151375</c:v>
                </c:pt>
                <c:pt idx="153">
                  <c:v>2.2401440587316372</c:v>
                </c:pt>
                <c:pt idx="154">
                  <c:v>-4.5260095824777586</c:v>
                </c:pt>
                <c:pt idx="155">
                  <c:v>-20.063372796491763</c:v>
                </c:pt>
                <c:pt idx="156">
                  <c:v>-16.791180383175387</c:v>
                </c:pt>
                <c:pt idx="157">
                  <c:v>-20.265185159069055</c:v>
                </c:pt>
                <c:pt idx="158">
                  <c:v>-21.166170858847188</c:v>
                </c:pt>
                <c:pt idx="159">
                  <c:v>-17.160549369524738</c:v>
                </c:pt>
                <c:pt idx="160">
                  <c:v>-17.694309960935954</c:v>
                </c:pt>
                <c:pt idx="161">
                  <c:v>-18.625868965042564</c:v>
                </c:pt>
                <c:pt idx="162">
                  <c:v>-17.445341007753356</c:v>
                </c:pt>
                <c:pt idx="163">
                  <c:v>0.95392970028191826</c:v>
                </c:pt>
                <c:pt idx="164">
                  <c:v>-6.5484413053845145</c:v>
                </c:pt>
                <c:pt idx="165">
                  <c:v>-5.2797987352961115</c:v>
                </c:pt>
                <c:pt idx="166">
                  <c:v>1.8571428571428541</c:v>
                </c:pt>
                <c:pt idx="167">
                  <c:v>4.2083295526721685</c:v>
                </c:pt>
                <c:pt idx="168">
                  <c:v>-3.9097832799129577</c:v>
                </c:pt>
                <c:pt idx="169">
                  <c:v>-0.65189268356508734</c:v>
                </c:pt>
                <c:pt idx="170">
                  <c:v>-3.1931767809744542</c:v>
                </c:pt>
                <c:pt idx="171">
                  <c:v>1.0749380777387501</c:v>
                </c:pt>
                <c:pt idx="172">
                  <c:v>-4.5608155285574625</c:v>
                </c:pt>
                <c:pt idx="173">
                  <c:v>-8.5807728849377938</c:v>
                </c:pt>
                <c:pt idx="174">
                  <c:v>3.2874892909466027</c:v>
                </c:pt>
                <c:pt idx="175">
                  <c:v>-18.822990028145334</c:v>
                </c:pt>
                <c:pt idx="176">
                  <c:v>-11.187854164439212</c:v>
                </c:pt>
                <c:pt idx="177">
                  <c:v>5.7425585727317952</c:v>
                </c:pt>
                <c:pt idx="178">
                  <c:v>-12.816845710570547</c:v>
                </c:pt>
                <c:pt idx="179">
                  <c:v>6.7809711193872531</c:v>
                </c:pt>
                <c:pt idx="180">
                  <c:v>-1.0252904989747122</c:v>
                </c:pt>
                <c:pt idx="181">
                  <c:v>-19.420035149384887</c:v>
                </c:pt>
                <c:pt idx="182">
                  <c:v>-12.816234293230352</c:v>
                </c:pt>
                <c:pt idx="183">
                  <c:v>-9.744735646114222</c:v>
                </c:pt>
                <c:pt idx="184">
                  <c:v>-13.784038262840376</c:v>
                </c:pt>
                <c:pt idx="185">
                  <c:v>-8.1399631675874673</c:v>
                </c:pt>
                <c:pt idx="186">
                  <c:v>-8.3944374209860868</c:v>
                </c:pt>
                <c:pt idx="187">
                  <c:v>-10.633646140462979</c:v>
                </c:pt>
                <c:pt idx="188">
                  <c:v>-6.0306856555571926</c:v>
                </c:pt>
                <c:pt idx="189">
                  <c:v>-12.774820807607689</c:v>
                </c:pt>
                <c:pt idx="190">
                  <c:v>-14.520587934784203</c:v>
                </c:pt>
                <c:pt idx="191">
                  <c:v>-14.444325262745977</c:v>
                </c:pt>
                <c:pt idx="192">
                  <c:v>-5.0966405890473965</c:v>
                </c:pt>
                <c:pt idx="193">
                  <c:v>-9.469394986269819</c:v>
                </c:pt>
                <c:pt idx="194">
                  <c:v>-14.48234390137975</c:v>
                </c:pt>
                <c:pt idx="195">
                  <c:v>-19.574633938932251</c:v>
                </c:pt>
                <c:pt idx="196">
                  <c:v>-19.182727897496342</c:v>
                </c:pt>
                <c:pt idx="197">
                  <c:v>-15.523035989357233</c:v>
                </c:pt>
                <c:pt idx="198">
                  <c:v>-13.822049441898848</c:v>
                </c:pt>
                <c:pt idx="199">
                  <c:v>-16.227605686994963</c:v>
                </c:pt>
                <c:pt idx="200">
                  <c:v>-20.990990990990987</c:v>
                </c:pt>
                <c:pt idx="201">
                  <c:v>-17.055048969942582</c:v>
                </c:pt>
                <c:pt idx="202">
                  <c:v>-20.968414060615181</c:v>
                </c:pt>
                <c:pt idx="203">
                  <c:v>-11.975302532556263</c:v>
                </c:pt>
                <c:pt idx="204">
                  <c:v>-17.578075012690817</c:v>
                </c:pt>
                <c:pt idx="205">
                  <c:v>-13.530161641405989</c:v>
                </c:pt>
                <c:pt idx="206">
                  <c:v>-7.9815821982641069</c:v>
                </c:pt>
                <c:pt idx="207">
                  <c:v>-9.8196120981961172</c:v>
                </c:pt>
                <c:pt idx="208">
                  <c:v>-10.522557611165205</c:v>
                </c:pt>
                <c:pt idx="209">
                  <c:v>-11.380117423040303</c:v>
                </c:pt>
                <c:pt idx="210">
                  <c:v>-12.101134159957695</c:v>
                </c:pt>
                <c:pt idx="211">
                  <c:v>-8.3604013518667131</c:v>
                </c:pt>
                <c:pt idx="212">
                  <c:v>-15.14335433637995</c:v>
                </c:pt>
                <c:pt idx="213">
                  <c:v>-21.835657418576588</c:v>
                </c:pt>
                <c:pt idx="214">
                  <c:v>-0.78946091727419798</c:v>
                </c:pt>
                <c:pt idx="215">
                  <c:v>-10.490650197289419</c:v>
                </c:pt>
                <c:pt idx="216">
                  <c:v>-10.912419616183094</c:v>
                </c:pt>
                <c:pt idx="217">
                  <c:v>-18.5626096856261</c:v>
                </c:pt>
                <c:pt idx="218">
                  <c:v>-8.9393707867809979</c:v>
                </c:pt>
                <c:pt idx="219">
                  <c:v>-9.0994052676295709</c:v>
                </c:pt>
                <c:pt idx="220">
                  <c:v>-10.008139336411325</c:v>
                </c:pt>
                <c:pt idx="221">
                  <c:v>-20.878582225001054</c:v>
                </c:pt>
                <c:pt idx="222">
                  <c:v>-23.106681697069064</c:v>
                </c:pt>
                <c:pt idx="223">
                  <c:v>3.1831021805943607</c:v>
                </c:pt>
                <c:pt idx="224">
                  <c:v>1.9890546434425147</c:v>
                </c:pt>
                <c:pt idx="225">
                  <c:v>1.3221153846153868</c:v>
                </c:pt>
                <c:pt idx="226">
                  <c:v>-3.746402202477789</c:v>
                </c:pt>
                <c:pt idx="227">
                  <c:v>-3.989880466132071</c:v>
                </c:pt>
                <c:pt idx="228">
                  <c:v>0.85667021150891998</c:v>
                </c:pt>
                <c:pt idx="229">
                  <c:v>-11.422101194987974</c:v>
                </c:pt>
                <c:pt idx="230">
                  <c:v>3.4117976740927531</c:v>
                </c:pt>
                <c:pt idx="231">
                  <c:v>4.6832094661841452</c:v>
                </c:pt>
                <c:pt idx="232">
                  <c:v>1.1092535095401104</c:v>
                </c:pt>
                <c:pt idx="233">
                  <c:v>8.1470243798573385</c:v>
                </c:pt>
                <c:pt idx="234">
                  <c:v>6.38250319284802</c:v>
                </c:pt>
                <c:pt idx="235">
                  <c:v>-7.5838264299802773</c:v>
                </c:pt>
                <c:pt idx="236">
                  <c:v>-6.1776350989834157</c:v>
                </c:pt>
                <c:pt idx="237">
                  <c:v>0.48542795033344532</c:v>
                </c:pt>
                <c:pt idx="238">
                  <c:v>-15.508537816601553</c:v>
                </c:pt>
                <c:pt idx="239">
                  <c:v>8.5602981029810294</c:v>
                </c:pt>
                <c:pt idx="240">
                  <c:v>-8.9256884542644954</c:v>
                </c:pt>
                <c:pt idx="241">
                  <c:v>3.6811401565499935</c:v>
                </c:pt>
                <c:pt idx="242">
                  <c:v>-2.765374947111674</c:v>
                </c:pt>
                <c:pt idx="243">
                  <c:v>-5.0186080221250933</c:v>
                </c:pt>
                <c:pt idx="244">
                  <c:v>-4.8210139687131246</c:v>
                </c:pt>
                <c:pt idx="245">
                  <c:v>3.053912670450714</c:v>
                </c:pt>
                <c:pt idx="246">
                  <c:v>-8.6625036305547525</c:v>
                </c:pt>
                <c:pt idx="247">
                  <c:v>-16.168080635118308</c:v>
                </c:pt>
                <c:pt idx="248">
                  <c:v>-17.494023038469905</c:v>
                </c:pt>
                <c:pt idx="249">
                  <c:v>-19.894816469147365</c:v>
                </c:pt>
                <c:pt idx="250">
                  <c:v>-17.377513430145015</c:v>
                </c:pt>
                <c:pt idx="251">
                  <c:v>-16.010884118688729</c:v>
                </c:pt>
                <c:pt idx="252">
                  <c:v>-25.564586928223285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94-664A-8B22-C497AB9F10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5930895"/>
        <c:axId val="2135932543"/>
      </c:scatterChart>
      <c:valAx>
        <c:axId val="2135930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5932543"/>
        <c:crosses val="autoZero"/>
        <c:crossBetween val="midCat"/>
      </c:valAx>
      <c:valAx>
        <c:axId val="2135932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59308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35</xdr:col>
      <xdr:colOff>152400</xdr:colOff>
      <xdr:row>3</xdr:row>
      <xdr:rowOff>196850</xdr:rowOff>
    </xdr:from>
    <xdr:to>
      <xdr:col>44</xdr:col>
      <xdr:colOff>177800</xdr:colOff>
      <xdr:row>40</xdr:row>
      <xdr:rowOff>50800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018AF00-9548-C442-8794-E981841123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7E5B40-534F-D84A-948C-D9370F61DFD9}">
  <dimension ref="C6:M260"/>
  <sheetViews>
    <sheetView workbookViewId="0">
      <selection activeCell="N14" sqref="N14"/>
    </sheetView>
  </sheetViews>
  <sheetFormatPr baseColWidth="10" defaultRowHeight="16" x14ac:dyDescent="0.2"/>
  <cols>
    <col min="3" max="3" width="36.1640625" customWidth="1"/>
    <col min="7" max="7" width="10.83203125" style="2"/>
    <col min="9" max="9" width="10.83203125" style="2"/>
    <col min="11" max="11" width="10.83203125" style="2"/>
    <col min="13" max="13" width="10.83203125" style="2"/>
  </cols>
  <sheetData>
    <row r="6" spans="3:13" x14ac:dyDescent="0.2">
      <c r="F6" t="s">
        <v>520</v>
      </c>
      <c r="J6" t="s">
        <v>521</v>
      </c>
    </row>
    <row r="7" spans="3:13" x14ac:dyDescent="0.2">
      <c r="C7" t="s">
        <v>0</v>
      </c>
      <c r="D7" t="s">
        <v>1</v>
      </c>
      <c r="E7" t="s">
        <v>2</v>
      </c>
      <c r="F7" t="s">
        <v>514</v>
      </c>
      <c r="G7" s="2" t="s">
        <v>516</v>
      </c>
      <c r="H7" t="s">
        <v>515</v>
      </c>
      <c r="I7" s="2" t="s">
        <v>517</v>
      </c>
      <c r="J7" t="s">
        <v>512</v>
      </c>
      <c r="K7" s="2" t="s">
        <v>518</v>
      </c>
      <c r="L7" t="s">
        <v>513</v>
      </c>
      <c r="M7" s="2" t="s">
        <v>519</v>
      </c>
    </row>
    <row r="8" spans="3:13" s="3" customFormat="1" x14ac:dyDescent="0.2">
      <c r="C8" s="3" t="s">
        <v>11</v>
      </c>
      <c r="D8" s="3">
        <v>501117</v>
      </c>
      <c r="E8" s="3">
        <v>363694</v>
      </c>
      <c r="F8" s="3">
        <v>103259</v>
      </c>
      <c r="G8" s="4">
        <f>F8/$E8*100</f>
        <v>28.391724911601514</v>
      </c>
      <c r="H8" s="3">
        <v>106518</v>
      </c>
      <c r="I8" s="4">
        <f>H8/$E8*100</f>
        <v>29.287807882450632</v>
      </c>
      <c r="J8" s="3">
        <v>187915</v>
      </c>
      <c r="K8" s="4">
        <f>J8/$E8*100</f>
        <v>51.668435552964851</v>
      </c>
      <c r="L8" s="3">
        <v>165741</v>
      </c>
      <c r="M8" s="4">
        <f>L8/$E8*100</f>
        <v>45.571551909022418</v>
      </c>
    </row>
    <row r="9" spans="3:13" x14ac:dyDescent="0.2">
      <c r="C9" t="s">
        <v>13</v>
      </c>
      <c r="D9">
        <v>1316</v>
      </c>
      <c r="E9">
        <v>1095</v>
      </c>
      <c r="F9">
        <v>256</v>
      </c>
      <c r="G9" s="2">
        <f t="shared" ref="G9:I72" si="0">F9/$E9*100</f>
        <v>23.378995433789953</v>
      </c>
      <c r="H9">
        <v>308</v>
      </c>
      <c r="I9" s="2">
        <f t="shared" si="0"/>
        <v>28.127853881278536</v>
      </c>
      <c r="J9">
        <v>593</v>
      </c>
      <c r="K9" s="2">
        <f t="shared" ref="K9:M9" si="1">J9/$E9*100</f>
        <v>54.155251141552505</v>
      </c>
      <c r="L9">
        <v>473</v>
      </c>
      <c r="M9" s="2">
        <f t="shared" si="1"/>
        <v>43.196347031963469</v>
      </c>
    </row>
    <row r="10" spans="3:13" x14ac:dyDescent="0.2">
      <c r="C10" t="s">
        <v>15</v>
      </c>
      <c r="D10">
        <v>2428</v>
      </c>
      <c r="E10">
        <v>1979</v>
      </c>
      <c r="F10">
        <v>452</v>
      </c>
      <c r="G10" s="2">
        <f t="shared" si="0"/>
        <v>22.839818089944416</v>
      </c>
      <c r="H10">
        <v>531</v>
      </c>
      <c r="I10" s="2">
        <f t="shared" si="0"/>
        <v>26.831733198585145</v>
      </c>
      <c r="J10">
        <v>1043</v>
      </c>
      <c r="K10" s="2">
        <f t="shared" ref="K10:M10" si="2">J10/$E10*100</f>
        <v>52.703385548256698</v>
      </c>
      <c r="L10">
        <v>886</v>
      </c>
      <c r="M10" s="2">
        <f t="shared" si="2"/>
        <v>44.770085901970688</v>
      </c>
    </row>
    <row r="11" spans="3:13" x14ac:dyDescent="0.2">
      <c r="C11" t="s">
        <v>17</v>
      </c>
      <c r="D11">
        <v>1397</v>
      </c>
      <c r="E11">
        <v>1152</v>
      </c>
      <c r="F11">
        <v>212</v>
      </c>
      <c r="G11" s="2">
        <f t="shared" si="0"/>
        <v>18.402777777777779</v>
      </c>
      <c r="H11">
        <v>365</v>
      </c>
      <c r="I11" s="2">
        <f t="shared" si="0"/>
        <v>31.684027777777779</v>
      </c>
      <c r="J11">
        <v>512</v>
      </c>
      <c r="K11" s="2">
        <f t="shared" ref="K11:M11" si="3">J11/$E11*100</f>
        <v>44.444444444444443</v>
      </c>
      <c r="L11">
        <v>592</v>
      </c>
      <c r="M11" s="2">
        <f t="shared" si="3"/>
        <v>51.388888888888886</v>
      </c>
    </row>
    <row r="12" spans="3:13" x14ac:dyDescent="0.2">
      <c r="C12" t="s">
        <v>19</v>
      </c>
      <c r="D12">
        <v>1168</v>
      </c>
      <c r="E12">
        <v>982</v>
      </c>
      <c r="F12">
        <v>167</v>
      </c>
      <c r="G12" s="2">
        <f t="shared" si="0"/>
        <v>17.006109979633401</v>
      </c>
      <c r="H12">
        <v>410</v>
      </c>
      <c r="I12" s="2">
        <f t="shared" si="0"/>
        <v>41.751527494908352</v>
      </c>
      <c r="J12">
        <v>402</v>
      </c>
      <c r="K12" s="2">
        <f t="shared" ref="K12:M12" si="4">J12/$E12*100</f>
        <v>40.936863543788185</v>
      </c>
      <c r="L12">
        <v>554</v>
      </c>
      <c r="M12" s="2">
        <f t="shared" si="4"/>
        <v>56.415478615071279</v>
      </c>
    </row>
    <row r="13" spans="3:13" x14ac:dyDescent="0.2">
      <c r="C13" t="s">
        <v>21</v>
      </c>
      <c r="D13">
        <v>2112</v>
      </c>
      <c r="E13">
        <v>1765</v>
      </c>
      <c r="F13">
        <v>269</v>
      </c>
      <c r="G13" s="2">
        <f t="shared" si="0"/>
        <v>15.240793201133144</v>
      </c>
      <c r="H13">
        <v>705</v>
      </c>
      <c r="I13" s="2">
        <f t="shared" si="0"/>
        <v>39.943342776203963</v>
      </c>
      <c r="J13">
        <v>682</v>
      </c>
      <c r="K13" s="2">
        <f t="shared" ref="K13:M13" si="5">J13/$E13*100</f>
        <v>38.640226628895185</v>
      </c>
      <c r="L13">
        <v>1032</v>
      </c>
      <c r="M13" s="2">
        <f t="shared" si="5"/>
        <v>58.47025495750708</v>
      </c>
    </row>
    <row r="14" spans="3:13" x14ac:dyDescent="0.2">
      <c r="C14" t="s">
        <v>23</v>
      </c>
      <c r="D14">
        <v>1031</v>
      </c>
      <c r="E14">
        <v>824</v>
      </c>
      <c r="F14">
        <v>183</v>
      </c>
      <c r="G14" s="2">
        <f t="shared" si="0"/>
        <v>22.208737864077673</v>
      </c>
      <c r="H14">
        <v>236</v>
      </c>
      <c r="I14" s="2">
        <f t="shared" si="0"/>
        <v>28.640776699029125</v>
      </c>
      <c r="J14">
        <v>421</v>
      </c>
      <c r="K14" s="2">
        <f t="shared" ref="K14:M14" si="6">J14/$E14*100</f>
        <v>51.092233009708742</v>
      </c>
      <c r="L14">
        <v>380</v>
      </c>
      <c r="M14" s="2">
        <f t="shared" si="6"/>
        <v>46.116504854368934</v>
      </c>
    </row>
    <row r="15" spans="3:13" x14ac:dyDescent="0.2">
      <c r="C15" t="s">
        <v>25</v>
      </c>
      <c r="D15">
        <v>1189</v>
      </c>
      <c r="E15">
        <v>1016</v>
      </c>
      <c r="F15">
        <v>199</v>
      </c>
      <c r="G15" s="2">
        <f t="shared" si="0"/>
        <v>19.586614173228348</v>
      </c>
      <c r="H15">
        <v>266</v>
      </c>
      <c r="I15" s="2">
        <f t="shared" si="0"/>
        <v>26.181102362204722</v>
      </c>
      <c r="J15">
        <v>539</v>
      </c>
      <c r="K15" s="2">
        <f t="shared" ref="K15:M15" si="7">J15/$E15*100</f>
        <v>53.0511811023622</v>
      </c>
      <c r="L15">
        <v>446</v>
      </c>
      <c r="M15" s="2">
        <f t="shared" si="7"/>
        <v>43.897637795275593</v>
      </c>
    </row>
    <row r="16" spans="3:13" x14ac:dyDescent="0.2">
      <c r="C16" t="s">
        <v>27</v>
      </c>
      <c r="D16">
        <v>1202</v>
      </c>
      <c r="E16">
        <v>990</v>
      </c>
      <c r="F16">
        <v>197</v>
      </c>
      <c r="G16" s="2">
        <f t="shared" si="0"/>
        <v>19.8989898989899</v>
      </c>
      <c r="H16">
        <v>343</v>
      </c>
      <c r="I16" s="2">
        <f t="shared" si="0"/>
        <v>34.646464646464651</v>
      </c>
      <c r="J16">
        <v>450</v>
      </c>
      <c r="K16" s="2">
        <f t="shared" ref="K16:M16" si="8">J16/$E16*100</f>
        <v>45.454545454545453</v>
      </c>
      <c r="L16">
        <v>510</v>
      </c>
      <c r="M16" s="2">
        <f t="shared" si="8"/>
        <v>51.515151515151516</v>
      </c>
    </row>
    <row r="17" spans="3:13" x14ac:dyDescent="0.2">
      <c r="C17" t="s">
        <v>29</v>
      </c>
      <c r="D17">
        <v>1355</v>
      </c>
      <c r="E17">
        <v>1096</v>
      </c>
      <c r="F17">
        <v>187</v>
      </c>
      <c r="G17" s="2">
        <f t="shared" si="0"/>
        <v>17.062043795620436</v>
      </c>
      <c r="H17">
        <v>470</v>
      </c>
      <c r="I17" s="2">
        <f t="shared" si="0"/>
        <v>42.883211678832119</v>
      </c>
      <c r="J17">
        <v>344</v>
      </c>
      <c r="K17" s="2">
        <f t="shared" ref="K17:M17" si="9">J17/$E17*100</f>
        <v>31.386861313868614</v>
      </c>
      <c r="L17">
        <v>719</v>
      </c>
      <c r="M17" s="2">
        <f t="shared" si="9"/>
        <v>65.602189781021906</v>
      </c>
    </row>
    <row r="18" spans="3:13" x14ac:dyDescent="0.2">
      <c r="C18" t="s">
        <v>31</v>
      </c>
      <c r="D18">
        <v>1648</v>
      </c>
      <c r="E18">
        <v>1391</v>
      </c>
      <c r="F18">
        <v>217</v>
      </c>
      <c r="G18" s="2">
        <f t="shared" si="0"/>
        <v>15.600287562904386</v>
      </c>
      <c r="H18">
        <v>558</v>
      </c>
      <c r="I18" s="2">
        <f t="shared" si="0"/>
        <v>40.115025161754133</v>
      </c>
      <c r="J18">
        <v>462</v>
      </c>
      <c r="K18" s="2">
        <f t="shared" ref="K18:M18" si="10">J18/$E18*100</f>
        <v>33.213515456506109</v>
      </c>
      <c r="L18">
        <v>902</v>
      </c>
      <c r="M18" s="2">
        <f t="shared" si="10"/>
        <v>64.845434938892893</v>
      </c>
    </row>
    <row r="19" spans="3:13" x14ac:dyDescent="0.2">
      <c r="C19" t="s">
        <v>33</v>
      </c>
      <c r="D19">
        <v>1766</v>
      </c>
      <c r="E19">
        <v>1469</v>
      </c>
      <c r="F19">
        <v>205</v>
      </c>
      <c r="G19" s="2">
        <f t="shared" si="0"/>
        <v>13.955071477195371</v>
      </c>
      <c r="H19">
        <v>646</v>
      </c>
      <c r="I19" s="2">
        <f t="shared" si="0"/>
        <v>43.975493533015658</v>
      </c>
      <c r="J19">
        <v>447</v>
      </c>
      <c r="K19" s="2">
        <f t="shared" ref="K19:M19" si="11">J19/$E19*100</f>
        <v>30.428863172226006</v>
      </c>
      <c r="L19">
        <v>1000</v>
      </c>
      <c r="M19" s="2">
        <f t="shared" si="11"/>
        <v>68.073519400953032</v>
      </c>
    </row>
    <row r="20" spans="3:13" x14ac:dyDescent="0.2">
      <c r="C20" t="s">
        <v>35</v>
      </c>
      <c r="D20">
        <v>1873</v>
      </c>
      <c r="E20">
        <v>1426</v>
      </c>
      <c r="F20">
        <v>275</v>
      </c>
      <c r="G20" s="2">
        <f t="shared" si="0"/>
        <v>19.284712482468443</v>
      </c>
      <c r="H20">
        <v>537</v>
      </c>
      <c r="I20" s="2">
        <f t="shared" si="0"/>
        <v>37.657784011220194</v>
      </c>
      <c r="J20">
        <v>542</v>
      </c>
      <c r="K20" s="2">
        <f t="shared" ref="K20:M20" si="12">J20/$E20*100</f>
        <v>38.008415147265076</v>
      </c>
      <c r="L20">
        <v>857</v>
      </c>
      <c r="M20" s="2">
        <f t="shared" si="12"/>
        <v>60.098176718092567</v>
      </c>
    </row>
    <row r="21" spans="3:13" x14ac:dyDescent="0.2">
      <c r="C21" t="s">
        <v>37</v>
      </c>
      <c r="D21">
        <v>2513</v>
      </c>
      <c r="E21">
        <v>2113</v>
      </c>
      <c r="F21">
        <v>351</v>
      </c>
      <c r="G21" s="2">
        <f t="shared" si="0"/>
        <v>16.611452910553716</v>
      </c>
      <c r="H21">
        <v>816</v>
      </c>
      <c r="I21" s="2">
        <f t="shared" si="0"/>
        <v>38.61807856128727</v>
      </c>
      <c r="J21">
        <v>852</v>
      </c>
      <c r="K21" s="2">
        <f t="shared" ref="K21:M21" si="13">J21/$E21*100</f>
        <v>40.321817321344064</v>
      </c>
      <c r="L21">
        <v>1214</v>
      </c>
      <c r="M21" s="2">
        <f t="shared" si="13"/>
        <v>57.453857075248457</v>
      </c>
    </row>
    <row r="22" spans="3:13" x14ac:dyDescent="0.2">
      <c r="C22" t="s">
        <v>38</v>
      </c>
      <c r="D22">
        <v>1135</v>
      </c>
      <c r="E22">
        <v>876</v>
      </c>
      <c r="F22">
        <v>170</v>
      </c>
      <c r="G22" s="2">
        <f t="shared" si="0"/>
        <v>19.406392694063925</v>
      </c>
      <c r="H22">
        <v>288</v>
      </c>
      <c r="I22" s="2">
        <f t="shared" si="0"/>
        <v>32.87671232876712</v>
      </c>
      <c r="J22">
        <v>337</v>
      </c>
      <c r="K22" s="2">
        <f t="shared" ref="K22:M22" si="14">J22/$E22*100</f>
        <v>38.470319634703202</v>
      </c>
      <c r="L22">
        <v>511</v>
      </c>
      <c r="M22" s="2">
        <f t="shared" si="14"/>
        <v>58.333333333333336</v>
      </c>
    </row>
    <row r="23" spans="3:13" x14ac:dyDescent="0.2">
      <c r="C23" t="s">
        <v>40</v>
      </c>
      <c r="D23">
        <v>1428</v>
      </c>
      <c r="E23">
        <v>998</v>
      </c>
      <c r="F23">
        <v>274</v>
      </c>
      <c r="G23" s="2">
        <f t="shared" si="0"/>
        <v>27.45490981963928</v>
      </c>
      <c r="H23">
        <v>305</v>
      </c>
      <c r="I23" s="2">
        <f t="shared" si="0"/>
        <v>30.561122244488974</v>
      </c>
      <c r="J23">
        <v>507</v>
      </c>
      <c r="K23" s="2">
        <f t="shared" ref="K23:M23" si="15">J23/$E23*100</f>
        <v>50.801603206412828</v>
      </c>
      <c r="L23">
        <v>472</v>
      </c>
      <c r="M23" s="2">
        <f t="shared" si="15"/>
        <v>47.294589178356709</v>
      </c>
    </row>
    <row r="24" spans="3:13" x14ac:dyDescent="0.2">
      <c r="C24" t="s">
        <v>42</v>
      </c>
      <c r="D24">
        <v>2350</v>
      </c>
      <c r="E24">
        <v>1856</v>
      </c>
      <c r="F24">
        <v>423</v>
      </c>
      <c r="G24" s="2">
        <f t="shared" si="0"/>
        <v>22.790948275862068</v>
      </c>
      <c r="H24">
        <v>559</v>
      </c>
      <c r="I24" s="2">
        <f t="shared" si="0"/>
        <v>30.118534482758619</v>
      </c>
      <c r="J24">
        <v>910</v>
      </c>
      <c r="K24" s="2">
        <f t="shared" ref="K24:M24" si="16">J24/$E24*100</f>
        <v>49.030172413793103</v>
      </c>
      <c r="L24">
        <v>898</v>
      </c>
      <c r="M24" s="2">
        <f t="shared" si="16"/>
        <v>48.383620689655174</v>
      </c>
    </row>
    <row r="25" spans="3:13" x14ac:dyDescent="0.2">
      <c r="C25" t="s">
        <v>44</v>
      </c>
      <c r="D25">
        <v>2388</v>
      </c>
      <c r="E25">
        <v>1601</v>
      </c>
      <c r="F25">
        <v>370</v>
      </c>
      <c r="G25" s="2">
        <f t="shared" si="0"/>
        <v>23.1105559025609</v>
      </c>
      <c r="H25">
        <v>586</v>
      </c>
      <c r="I25" s="2">
        <f t="shared" si="0"/>
        <v>36.602123672704565</v>
      </c>
      <c r="J25">
        <v>636</v>
      </c>
      <c r="K25" s="2">
        <f t="shared" ref="K25:M25" si="17">J25/$E25*100</f>
        <v>39.725171767645222</v>
      </c>
      <c r="L25">
        <v>937</v>
      </c>
      <c r="M25" s="2">
        <f t="shared" si="17"/>
        <v>58.525921299188013</v>
      </c>
    </row>
    <row r="26" spans="3:13" x14ac:dyDescent="0.2">
      <c r="C26" t="s">
        <v>46</v>
      </c>
      <c r="D26">
        <v>1053</v>
      </c>
      <c r="E26">
        <v>845</v>
      </c>
      <c r="F26">
        <v>124</v>
      </c>
      <c r="G26" s="2">
        <f t="shared" si="0"/>
        <v>14.67455621301775</v>
      </c>
      <c r="H26">
        <v>327</v>
      </c>
      <c r="I26" s="2">
        <f t="shared" si="0"/>
        <v>38.698224852071007</v>
      </c>
      <c r="J26">
        <v>274</v>
      </c>
      <c r="K26" s="2">
        <f t="shared" ref="K26:M26" si="18">J26/$E26*100</f>
        <v>32.426035502958577</v>
      </c>
      <c r="L26">
        <v>555</v>
      </c>
      <c r="M26" s="2">
        <f t="shared" si="18"/>
        <v>65.680473372781066</v>
      </c>
    </row>
    <row r="27" spans="3:13" x14ac:dyDescent="0.2">
      <c r="C27" t="s">
        <v>48</v>
      </c>
      <c r="D27">
        <v>2173</v>
      </c>
      <c r="E27">
        <v>1056</v>
      </c>
      <c r="F27">
        <v>451</v>
      </c>
      <c r="G27" s="2">
        <f t="shared" si="0"/>
        <v>42.708333333333329</v>
      </c>
      <c r="H27">
        <v>202</v>
      </c>
      <c r="I27" s="2">
        <f t="shared" si="0"/>
        <v>19.128787878787879</v>
      </c>
      <c r="J27">
        <v>725</v>
      </c>
      <c r="K27" s="2">
        <f t="shared" ref="K27:M27" si="19">J27/$E27*100</f>
        <v>68.655303030303031</v>
      </c>
      <c r="L27">
        <v>310</v>
      </c>
      <c r="M27" s="2">
        <f t="shared" si="19"/>
        <v>29.356060606060609</v>
      </c>
    </row>
    <row r="28" spans="3:13" x14ac:dyDescent="0.2">
      <c r="C28" t="s">
        <v>50</v>
      </c>
      <c r="D28">
        <v>2578</v>
      </c>
      <c r="E28">
        <v>2155</v>
      </c>
      <c r="F28">
        <v>208</v>
      </c>
      <c r="G28" s="2">
        <f t="shared" si="0"/>
        <v>9.6519721577726223</v>
      </c>
      <c r="H28">
        <v>1006</v>
      </c>
      <c r="I28" s="2">
        <f t="shared" si="0"/>
        <v>46.682134570765662</v>
      </c>
      <c r="J28">
        <v>542</v>
      </c>
      <c r="K28" s="2">
        <f t="shared" ref="K28:M28" si="20">J28/$E28*100</f>
        <v>25.150812064965194</v>
      </c>
      <c r="L28">
        <v>1557</v>
      </c>
      <c r="M28" s="2">
        <f t="shared" si="20"/>
        <v>72.250580046403712</v>
      </c>
    </row>
    <row r="29" spans="3:13" x14ac:dyDescent="0.2">
      <c r="C29" t="s">
        <v>52</v>
      </c>
      <c r="D29">
        <v>2655</v>
      </c>
      <c r="E29">
        <v>2214</v>
      </c>
      <c r="F29">
        <v>252</v>
      </c>
      <c r="G29" s="2">
        <f t="shared" si="0"/>
        <v>11.38211382113821</v>
      </c>
      <c r="H29">
        <v>987</v>
      </c>
      <c r="I29" s="2">
        <f t="shared" si="0"/>
        <v>44.579945799457995</v>
      </c>
      <c r="J29">
        <v>624</v>
      </c>
      <c r="K29" s="2">
        <f t="shared" ref="K29:M29" si="21">J29/$E29*100</f>
        <v>28.184281842818425</v>
      </c>
      <c r="L29">
        <v>1503</v>
      </c>
      <c r="M29" s="2">
        <f t="shared" si="21"/>
        <v>67.886178861788622</v>
      </c>
    </row>
    <row r="30" spans="3:13" x14ac:dyDescent="0.2">
      <c r="C30" t="s">
        <v>54</v>
      </c>
      <c r="D30">
        <v>2872</v>
      </c>
      <c r="E30">
        <v>2492</v>
      </c>
      <c r="F30">
        <v>327</v>
      </c>
      <c r="G30" s="2">
        <f t="shared" si="0"/>
        <v>13.121990369181379</v>
      </c>
      <c r="H30">
        <v>1100</v>
      </c>
      <c r="I30" s="2">
        <f t="shared" si="0"/>
        <v>44.141252006420544</v>
      </c>
      <c r="J30">
        <v>806</v>
      </c>
      <c r="K30" s="2">
        <f t="shared" ref="K30:M30" si="22">J30/$E30*100</f>
        <v>32.343499197431782</v>
      </c>
      <c r="L30">
        <v>1621</v>
      </c>
      <c r="M30" s="2">
        <f t="shared" si="22"/>
        <v>65.048154093097907</v>
      </c>
    </row>
    <row r="31" spans="3:13" x14ac:dyDescent="0.2">
      <c r="C31" t="s">
        <v>56</v>
      </c>
      <c r="D31">
        <v>3128</v>
      </c>
      <c r="E31">
        <v>1561</v>
      </c>
      <c r="F31">
        <v>495</v>
      </c>
      <c r="G31" s="2">
        <f t="shared" si="0"/>
        <v>31.710442024343372</v>
      </c>
      <c r="H31">
        <v>538</v>
      </c>
      <c r="I31" s="2">
        <f t="shared" si="0"/>
        <v>34.465086483023704</v>
      </c>
      <c r="J31">
        <v>743</v>
      </c>
      <c r="K31" s="2">
        <f t="shared" ref="K31:M31" si="23">J31/$E31*100</f>
        <v>47.597693786034597</v>
      </c>
      <c r="L31">
        <v>772</v>
      </c>
      <c r="M31" s="2">
        <f t="shared" si="23"/>
        <v>49.455477258167839</v>
      </c>
    </row>
    <row r="32" spans="3:13" x14ac:dyDescent="0.2">
      <c r="C32" t="s">
        <v>58</v>
      </c>
      <c r="D32">
        <v>2179</v>
      </c>
      <c r="E32">
        <v>1941</v>
      </c>
      <c r="F32">
        <v>169</v>
      </c>
      <c r="G32" s="2">
        <f t="shared" si="0"/>
        <v>8.7068521380731578</v>
      </c>
      <c r="H32">
        <v>1003</v>
      </c>
      <c r="I32" s="2">
        <f t="shared" si="0"/>
        <v>51.674394641937148</v>
      </c>
      <c r="J32">
        <v>434</v>
      </c>
      <c r="K32" s="2">
        <f t="shared" ref="K32:M32" si="24">J32/$E32*100</f>
        <v>22.359608449252963</v>
      </c>
      <c r="L32">
        <v>1463</v>
      </c>
      <c r="M32" s="2">
        <f t="shared" si="24"/>
        <v>75.373518804739831</v>
      </c>
    </row>
    <row r="33" spans="3:13" x14ac:dyDescent="0.2">
      <c r="C33" t="s">
        <v>60</v>
      </c>
      <c r="D33">
        <v>2618</v>
      </c>
      <c r="E33">
        <v>2264</v>
      </c>
      <c r="F33">
        <v>232</v>
      </c>
      <c r="G33" s="2">
        <f t="shared" si="0"/>
        <v>10.247349823321555</v>
      </c>
      <c r="H33">
        <v>1076</v>
      </c>
      <c r="I33" s="2">
        <f t="shared" si="0"/>
        <v>47.526501766784449</v>
      </c>
      <c r="J33">
        <v>579</v>
      </c>
      <c r="K33" s="2">
        <f t="shared" ref="K33:M33" si="25">J33/$E33*100</f>
        <v>25.574204946996463</v>
      </c>
      <c r="L33">
        <v>1615</v>
      </c>
      <c r="M33" s="2">
        <f t="shared" si="25"/>
        <v>71.333922261484091</v>
      </c>
    </row>
    <row r="34" spans="3:13" x14ac:dyDescent="0.2">
      <c r="C34" t="s">
        <v>62</v>
      </c>
      <c r="D34">
        <v>1585</v>
      </c>
      <c r="E34">
        <v>1333</v>
      </c>
      <c r="F34">
        <v>183</v>
      </c>
      <c r="G34" s="2">
        <f t="shared" si="0"/>
        <v>13.728432108027006</v>
      </c>
      <c r="H34">
        <v>534</v>
      </c>
      <c r="I34" s="2">
        <f t="shared" si="0"/>
        <v>40.060015003750934</v>
      </c>
      <c r="J34">
        <v>471</v>
      </c>
      <c r="K34" s="2">
        <f t="shared" ref="K34:M34" si="26">J34/$E34*100</f>
        <v>35.333833458364587</v>
      </c>
      <c r="L34">
        <v>829</v>
      </c>
      <c r="M34" s="2">
        <f t="shared" si="26"/>
        <v>62.19054763690923</v>
      </c>
    </row>
    <row r="35" spans="3:13" x14ac:dyDescent="0.2">
      <c r="C35" t="s">
        <v>64</v>
      </c>
      <c r="D35">
        <v>2610</v>
      </c>
      <c r="E35">
        <v>2117</v>
      </c>
      <c r="F35">
        <v>358</v>
      </c>
      <c r="G35" s="2">
        <f t="shared" si="0"/>
        <v>16.910722720831366</v>
      </c>
      <c r="H35">
        <v>840</v>
      </c>
      <c r="I35" s="2">
        <f t="shared" si="0"/>
        <v>39.678790741615494</v>
      </c>
      <c r="J35">
        <v>746</v>
      </c>
      <c r="K35" s="2">
        <f t="shared" ref="K35:M35" si="27">J35/$E35*100</f>
        <v>35.23854511100614</v>
      </c>
      <c r="L35">
        <v>1311</v>
      </c>
      <c r="M35" s="2">
        <f t="shared" si="27"/>
        <v>61.927255550307038</v>
      </c>
    </row>
    <row r="36" spans="3:13" x14ac:dyDescent="0.2">
      <c r="C36" t="s">
        <v>66</v>
      </c>
      <c r="D36">
        <v>2407</v>
      </c>
      <c r="E36">
        <v>2002</v>
      </c>
      <c r="F36">
        <v>420</v>
      </c>
      <c r="G36" s="2">
        <f t="shared" si="0"/>
        <v>20.97902097902098</v>
      </c>
      <c r="H36">
        <v>774</v>
      </c>
      <c r="I36" s="2">
        <f t="shared" si="0"/>
        <v>38.661338661338661</v>
      </c>
      <c r="J36">
        <v>831</v>
      </c>
      <c r="K36" s="2">
        <f t="shared" ref="K36:M36" si="28">J36/$E36*100</f>
        <v>41.50849150849151</v>
      </c>
      <c r="L36">
        <v>1124</v>
      </c>
      <c r="M36" s="2">
        <f t="shared" si="28"/>
        <v>56.143856143856141</v>
      </c>
    </row>
    <row r="37" spans="3:13" x14ac:dyDescent="0.2">
      <c r="C37" t="s">
        <v>68</v>
      </c>
      <c r="D37">
        <v>1286</v>
      </c>
      <c r="E37">
        <v>994</v>
      </c>
      <c r="F37">
        <v>179</v>
      </c>
      <c r="G37" s="2">
        <f t="shared" si="0"/>
        <v>18.008048289738433</v>
      </c>
      <c r="H37">
        <v>353</v>
      </c>
      <c r="I37" s="2">
        <f t="shared" si="0"/>
        <v>35.513078470824951</v>
      </c>
      <c r="J37">
        <v>424</v>
      </c>
      <c r="K37" s="2">
        <f t="shared" ref="K37:M37" si="29">J37/$E37*100</f>
        <v>42.655935613682097</v>
      </c>
      <c r="L37">
        <v>544</v>
      </c>
      <c r="M37" s="2">
        <f t="shared" si="29"/>
        <v>54.728370221327971</v>
      </c>
    </row>
    <row r="38" spans="3:13" x14ac:dyDescent="0.2">
      <c r="C38" t="s">
        <v>70</v>
      </c>
      <c r="D38">
        <v>2250</v>
      </c>
      <c r="E38">
        <v>1799</v>
      </c>
      <c r="F38">
        <v>287</v>
      </c>
      <c r="G38" s="2">
        <f t="shared" si="0"/>
        <v>15.953307392996107</v>
      </c>
      <c r="H38">
        <v>785</v>
      </c>
      <c r="I38" s="2">
        <f t="shared" si="0"/>
        <v>43.635352973874376</v>
      </c>
      <c r="J38">
        <v>624</v>
      </c>
      <c r="K38" s="2">
        <f t="shared" ref="K38:M38" si="30">J38/$E38*100</f>
        <v>34.685936631461921</v>
      </c>
      <c r="L38">
        <v>1132</v>
      </c>
      <c r="M38" s="2">
        <f t="shared" si="30"/>
        <v>62.923846581434127</v>
      </c>
    </row>
    <row r="39" spans="3:13" x14ac:dyDescent="0.2">
      <c r="C39" t="s">
        <v>72</v>
      </c>
      <c r="D39">
        <v>2227</v>
      </c>
      <c r="E39">
        <v>1825</v>
      </c>
      <c r="F39">
        <v>228</v>
      </c>
      <c r="G39" s="2">
        <f t="shared" si="0"/>
        <v>12.493150684931507</v>
      </c>
      <c r="H39">
        <v>760</v>
      </c>
      <c r="I39" s="2">
        <f t="shared" si="0"/>
        <v>41.643835616438359</v>
      </c>
      <c r="J39">
        <v>576</v>
      </c>
      <c r="K39" s="2">
        <f t="shared" ref="K39:M39" si="31">J39/$E39*100</f>
        <v>31.561643835616437</v>
      </c>
      <c r="L39">
        <v>1206</v>
      </c>
      <c r="M39" s="2">
        <f t="shared" si="31"/>
        <v>66.082191780821915</v>
      </c>
    </row>
    <row r="40" spans="3:13" x14ac:dyDescent="0.2">
      <c r="C40" t="s">
        <v>74</v>
      </c>
      <c r="D40">
        <v>1440</v>
      </c>
      <c r="E40">
        <v>1226</v>
      </c>
      <c r="F40">
        <v>149</v>
      </c>
      <c r="G40" s="2">
        <f t="shared" si="0"/>
        <v>12.153344208809136</v>
      </c>
      <c r="H40">
        <v>534</v>
      </c>
      <c r="I40" s="2">
        <f t="shared" si="0"/>
        <v>43.556280587275694</v>
      </c>
      <c r="J40">
        <v>371</v>
      </c>
      <c r="K40" s="2">
        <f t="shared" ref="K40:M40" si="32">J40/$E40*100</f>
        <v>30.261011419249595</v>
      </c>
      <c r="L40">
        <v>829</v>
      </c>
      <c r="M40" s="2">
        <f t="shared" si="32"/>
        <v>67.618270799347471</v>
      </c>
    </row>
    <row r="41" spans="3:13" x14ac:dyDescent="0.2">
      <c r="C41" t="s">
        <v>76</v>
      </c>
      <c r="D41">
        <v>2691</v>
      </c>
      <c r="E41">
        <v>2192</v>
      </c>
      <c r="F41">
        <v>328</v>
      </c>
      <c r="G41" s="2">
        <f t="shared" si="0"/>
        <v>14.963503649635038</v>
      </c>
      <c r="H41">
        <v>875</v>
      </c>
      <c r="I41" s="2">
        <f t="shared" si="0"/>
        <v>39.917883211678834</v>
      </c>
      <c r="J41">
        <v>761</v>
      </c>
      <c r="K41" s="2">
        <f t="shared" ref="K41:M41" si="33">J41/$E41*100</f>
        <v>34.717153284671532</v>
      </c>
      <c r="L41">
        <v>1378</v>
      </c>
      <c r="M41" s="2">
        <f t="shared" si="33"/>
        <v>62.864963503649641</v>
      </c>
    </row>
    <row r="42" spans="3:13" x14ac:dyDescent="0.2">
      <c r="C42" t="s">
        <v>78</v>
      </c>
      <c r="D42">
        <v>2131</v>
      </c>
      <c r="E42">
        <v>1701</v>
      </c>
      <c r="F42">
        <v>294</v>
      </c>
      <c r="G42" s="2">
        <f t="shared" si="0"/>
        <v>17.283950617283949</v>
      </c>
      <c r="H42">
        <v>627</v>
      </c>
      <c r="I42" s="2">
        <f t="shared" si="0"/>
        <v>36.860670194003525</v>
      </c>
      <c r="J42">
        <v>669</v>
      </c>
      <c r="K42" s="2">
        <f t="shared" ref="K42:M42" si="34">J42/$E42*100</f>
        <v>39.329805996472658</v>
      </c>
      <c r="L42">
        <v>996</v>
      </c>
      <c r="M42" s="2">
        <f t="shared" si="34"/>
        <v>58.553791887125215</v>
      </c>
    </row>
    <row r="43" spans="3:13" x14ac:dyDescent="0.2">
      <c r="C43" t="s">
        <v>80</v>
      </c>
      <c r="D43">
        <v>2238</v>
      </c>
      <c r="E43">
        <v>1907</v>
      </c>
      <c r="F43">
        <v>291</v>
      </c>
      <c r="G43" s="2">
        <f t="shared" si="0"/>
        <v>15.259570005243839</v>
      </c>
      <c r="H43">
        <v>703</v>
      </c>
      <c r="I43" s="2">
        <f t="shared" si="0"/>
        <v>36.864184583114842</v>
      </c>
      <c r="J43">
        <v>742</v>
      </c>
      <c r="K43" s="2">
        <f t="shared" ref="K43:M43" si="35">J43/$E43*100</f>
        <v>38.909281594126895</v>
      </c>
      <c r="L43">
        <v>1106</v>
      </c>
      <c r="M43" s="2">
        <f t="shared" si="35"/>
        <v>57.996853696906136</v>
      </c>
    </row>
    <row r="44" spans="3:13" x14ac:dyDescent="0.2">
      <c r="C44" t="s">
        <v>82</v>
      </c>
      <c r="D44">
        <v>2068</v>
      </c>
      <c r="E44">
        <v>1705</v>
      </c>
      <c r="F44">
        <v>272</v>
      </c>
      <c r="G44" s="2">
        <f t="shared" si="0"/>
        <v>15.953079178885632</v>
      </c>
      <c r="H44">
        <v>654</v>
      </c>
      <c r="I44" s="2">
        <f t="shared" si="0"/>
        <v>38.357771260997069</v>
      </c>
      <c r="J44">
        <v>610</v>
      </c>
      <c r="K44" s="2">
        <f t="shared" ref="K44:M44" si="36">J44/$E44*100</f>
        <v>35.777126099706749</v>
      </c>
      <c r="L44">
        <v>1052</v>
      </c>
      <c r="M44" s="2">
        <f t="shared" si="36"/>
        <v>61.700879765395896</v>
      </c>
    </row>
    <row r="45" spans="3:13" x14ac:dyDescent="0.2">
      <c r="C45" t="s">
        <v>84</v>
      </c>
      <c r="D45">
        <v>1663</v>
      </c>
      <c r="E45">
        <v>1409</v>
      </c>
      <c r="F45">
        <v>244</v>
      </c>
      <c r="G45" s="2">
        <f t="shared" si="0"/>
        <v>17.317246273953156</v>
      </c>
      <c r="H45">
        <v>507</v>
      </c>
      <c r="I45" s="2">
        <f t="shared" si="0"/>
        <v>35.982966643009227</v>
      </c>
      <c r="J45">
        <v>579</v>
      </c>
      <c r="K45" s="2">
        <f t="shared" ref="K45:M45" si="37">J45/$E45*100</f>
        <v>41.092973740241305</v>
      </c>
      <c r="L45">
        <v>789</v>
      </c>
      <c r="M45" s="2">
        <f t="shared" si="37"/>
        <v>55.997161107168203</v>
      </c>
    </row>
    <row r="46" spans="3:13" x14ac:dyDescent="0.2">
      <c r="C46" t="s">
        <v>86</v>
      </c>
      <c r="D46">
        <v>2515</v>
      </c>
      <c r="E46">
        <v>2113</v>
      </c>
      <c r="F46">
        <v>370</v>
      </c>
      <c r="G46" s="2">
        <f t="shared" si="0"/>
        <v>17.510648367250354</v>
      </c>
      <c r="H46">
        <v>713</v>
      </c>
      <c r="I46" s="2">
        <f t="shared" si="0"/>
        <v>33.743492664458117</v>
      </c>
      <c r="J46">
        <v>903</v>
      </c>
      <c r="K46" s="2">
        <f t="shared" ref="K46:M46" si="38">J46/$E46*100</f>
        <v>42.735447231424516</v>
      </c>
      <c r="L46">
        <v>1153</v>
      </c>
      <c r="M46" s="2">
        <f t="shared" si="38"/>
        <v>54.566966398485562</v>
      </c>
    </row>
    <row r="47" spans="3:13" x14ac:dyDescent="0.2">
      <c r="C47" t="s">
        <v>88</v>
      </c>
      <c r="D47">
        <v>1649</v>
      </c>
      <c r="E47">
        <v>1363</v>
      </c>
      <c r="F47">
        <v>201</v>
      </c>
      <c r="G47" s="2">
        <f t="shared" si="0"/>
        <v>14.74688187820983</v>
      </c>
      <c r="H47">
        <v>502</v>
      </c>
      <c r="I47" s="2">
        <f t="shared" si="0"/>
        <v>36.830520909757887</v>
      </c>
      <c r="J47">
        <v>502</v>
      </c>
      <c r="K47" s="2">
        <f t="shared" ref="K47:M47" si="39">J47/$E47*100</f>
        <v>36.830520909757887</v>
      </c>
      <c r="L47">
        <v>826</v>
      </c>
      <c r="M47" s="2">
        <f t="shared" si="39"/>
        <v>60.601614086573733</v>
      </c>
    </row>
    <row r="48" spans="3:13" x14ac:dyDescent="0.2">
      <c r="C48" t="s">
        <v>90</v>
      </c>
      <c r="D48">
        <v>2005</v>
      </c>
      <c r="E48">
        <v>1650</v>
      </c>
      <c r="F48">
        <v>242</v>
      </c>
      <c r="G48" s="2">
        <f t="shared" si="0"/>
        <v>14.666666666666666</v>
      </c>
      <c r="H48">
        <v>565</v>
      </c>
      <c r="I48" s="2">
        <f t="shared" si="0"/>
        <v>34.242424242424242</v>
      </c>
      <c r="J48">
        <v>643</v>
      </c>
      <c r="K48" s="2">
        <f t="shared" ref="K48:M48" si="40">J48/$E48*100</f>
        <v>38.969696969696969</v>
      </c>
      <c r="L48">
        <v>961</v>
      </c>
      <c r="M48" s="2">
        <f t="shared" si="40"/>
        <v>58.242424242424242</v>
      </c>
    </row>
    <row r="49" spans="3:13" x14ac:dyDescent="0.2">
      <c r="C49" t="s">
        <v>92</v>
      </c>
      <c r="D49">
        <v>1502</v>
      </c>
      <c r="E49">
        <v>1289</v>
      </c>
      <c r="F49">
        <v>226</v>
      </c>
      <c r="G49" s="2">
        <f t="shared" si="0"/>
        <v>17.532971295577969</v>
      </c>
      <c r="H49">
        <v>444</v>
      </c>
      <c r="I49" s="2">
        <f t="shared" si="0"/>
        <v>34.445306439100079</v>
      </c>
      <c r="J49">
        <v>591</v>
      </c>
      <c r="K49" s="2">
        <f t="shared" ref="K49:M49" si="41">J49/$E49*100</f>
        <v>45.849495733126453</v>
      </c>
      <c r="L49">
        <v>670</v>
      </c>
      <c r="M49" s="2">
        <f t="shared" si="41"/>
        <v>51.978277734678045</v>
      </c>
    </row>
    <row r="50" spans="3:13" x14ac:dyDescent="0.2">
      <c r="C50" t="s">
        <v>94</v>
      </c>
      <c r="D50">
        <v>1798</v>
      </c>
      <c r="E50">
        <v>1516</v>
      </c>
      <c r="F50">
        <v>292</v>
      </c>
      <c r="G50" s="2">
        <f t="shared" si="0"/>
        <v>19.261213720316622</v>
      </c>
      <c r="H50">
        <v>476</v>
      </c>
      <c r="I50" s="2">
        <f t="shared" si="0"/>
        <v>31.398416886543533</v>
      </c>
      <c r="J50">
        <v>718</v>
      </c>
      <c r="K50" s="2">
        <f t="shared" ref="K50:M50" si="42">J50/$E50*100</f>
        <v>47.361477572559366</v>
      </c>
      <c r="L50">
        <v>765</v>
      </c>
      <c r="M50" s="2">
        <f t="shared" si="42"/>
        <v>50.461741424802106</v>
      </c>
    </row>
    <row r="51" spans="3:13" x14ac:dyDescent="0.2">
      <c r="C51" t="s">
        <v>96</v>
      </c>
      <c r="D51">
        <v>1229</v>
      </c>
      <c r="E51">
        <v>1047</v>
      </c>
      <c r="F51">
        <v>205</v>
      </c>
      <c r="G51" s="2">
        <f t="shared" si="0"/>
        <v>19.579751671442217</v>
      </c>
      <c r="H51">
        <v>347</v>
      </c>
      <c r="I51" s="2">
        <f t="shared" si="0"/>
        <v>33.142311365807068</v>
      </c>
      <c r="J51">
        <v>474</v>
      </c>
      <c r="K51" s="2">
        <f t="shared" ref="K51:M51" si="43">J51/$E51*100</f>
        <v>45.272206303724928</v>
      </c>
      <c r="L51">
        <v>543</v>
      </c>
      <c r="M51" s="2">
        <f t="shared" si="43"/>
        <v>51.862464183381086</v>
      </c>
    </row>
    <row r="52" spans="3:13" x14ac:dyDescent="0.2">
      <c r="C52" t="s">
        <v>98</v>
      </c>
      <c r="D52">
        <v>1778</v>
      </c>
      <c r="E52">
        <v>1539</v>
      </c>
      <c r="F52">
        <v>295</v>
      </c>
      <c r="G52" s="2">
        <f t="shared" si="0"/>
        <v>19.16829109811566</v>
      </c>
      <c r="H52">
        <v>453</v>
      </c>
      <c r="I52" s="2">
        <f t="shared" si="0"/>
        <v>29.434697855750485</v>
      </c>
      <c r="J52">
        <v>785</v>
      </c>
      <c r="K52" s="2">
        <f t="shared" ref="K52:M52" si="44">J52/$E52*100</f>
        <v>51.007147498375573</v>
      </c>
      <c r="L52">
        <v>715</v>
      </c>
      <c r="M52" s="2">
        <f t="shared" si="44"/>
        <v>46.458739441195576</v>
      </c>
    </row>
    <row r="53" spans="3:13" x14ac:dyDescent="0.2">
      <c r="C53" t="s">
        <v>100</v>
      </c>
      <c r="D53">
        <v>2468</v>
      </c>
      <c r="E53">
        <v>2084</v>
      </c>
      <c r="F53">
        <v>358</v>
      </c>
      <c r="G53" s="2">
        <f t="shared" si="0"/>
        <v>17.178502879078692</v>
      </c>
      <c r="H53">
        <v>708</v>
      </c>
      <c r="I53" s="2">
        <f t="shared" si="0"/>
        <v>33.973128598848369</v>
      </c>
      <c r="J53">
        <v>910</v>
      </c>
      <c r="K53" s="2">
        <f t="shared" ref="K53:M53" si="45">J53/$E53*100</f>
        <v>43.666026871401151</v>
      </c>
      <c r="L53">
        <v>1120</v>
      </c>
      <c r="M53" s="2">
        <f t="shared" si="45"/>
        <v>53.742802303262962</v>
      </c>
    </row>
    <row r="54" spans="3:13" x14ac:dyDescent="0.2">
      <c r="C54" t="s">
        <v>102</v>
      </c>
      <c r="D54">
        <v>1602</v>
      </c>
      <c r="E54">
        <v>1338</v>
      </c>
      <c r="F54">
        <v>342</v>
      </c>
      <c r="G54" s="2">
        <f t="shared" si="0"/>
        <v>25.560538116591928</v>
      </c>
      <c r="H54">
        <v>353</v>
      </c>
      <c r="I54" s="2">
        <f t="shared" si="0"/>
        <v>26.382660687593422</v>
      </c>
      <c r="J54">
        <v>727</v>
      </c>
      <c r="K54" s="2">
        <f t="shared" ref="K54:M54" si="46">J54/$E54*100</f>
        <v>54.334828101644248</v>
      </c>
      <c r="L54">
        <v>579</v>
      </c>
      <c r="M54" s="2">
        <f t="shared" si="46"/>
        <v>43.27354260089686</v>
      </c>
    </row>
    <row r="55" spans="3:13" x14ac:dyDescent="0.2">
      <c r="C55" t="s">
        <v>104</v>
      </c>
      <c r="D55">
        <v>1413</v>
      </c>
      <c r="E55">
        <v>1074</v>
      </c>
      <c r="F55">
        <v>267</v>
      </c>
      <c r="G55" s="2">
        <f t="shared" si="0"/>
        <v>24.860335195530723</v>
      </c>
      <c r="H55">
        <v>397</v>
      </c>
      <c r="I55" s="2">
        <f t="shared" si="0"/>
        <v>36.964618249534453</v>
      </c>
      <c r="J55">
        <v>516</v>
      </c>
      <c r="K55" s="2">
        <f t="shared" ref="K55:M55" si="47">J55/$E55*100</f>
        <v>48.044692737430168</v>
      </c>
      <c r="L55">
        <v>534</v>
      </c>
      <c r="M55" s="2">
        <f t="shared" si="47"/>
        <v>49.720670391061446</v>
      </c>
    </row>
    <row r="56" spans="3:13" x14ac:dyDescent="0.2">
      <c r="C56" t="s">
        <v>106</v>
      </c>
      <c r="D56">
        <v>1390</v>
      </c>
      <c r="E56">
        <v>1207</v>
      </c>
      <c r="F56">
        <v>285</v>
      </c>
      <c r="G56" s="2">
        <f t="shared" si="0"/>
        <v>23.612261806130903</v>
      </c>
      <c r="H56">
        <v>308</v>
      </c>
      <c r="I56" s="2">
        <f t="shared" si="0"/>
        <v>25.517812758906377</v>
      </c>
      <c r="J56">
        <v>656</v>
      </c>
      <c r="K56" s="2">
        <f t="shared" ref="K56:M56" si="48">J56/$E56*100</f>
        <v>54.349627174813584</v>
      </c>
      <c r="L56">
        <v>529</v>
      </c>
      <c r="M56" s="2">
        <f t="shared" si="48"/>
        <v>43.827671913835957</v>
      </c>
    </row>
    <row r="57" spans="3:13" x14ac:dyDescent="0.2">
      <c r="C57" t="s">
        <v>108</v>
      </c>
      <c r="D57">
        <v>1469</v>
      </c>
      <c r="E57">
        <v>1263</v>
      </c>
      <c r="F57">
        <v>256</v>
      </c>
      <c r="G57" s="2">
        <f t="shared" si="0"/>
        <v>20.269200316706254</v>
      </c>
      <c r="H57">
        <v>343</v>
      </c>
      <c r="I57" s="2">
        <f t="shared" si="0"/>
        <v>27.157561361836898</v>
      </c>
      <c r="J57">
        <v>652</v>
      </c>
      <c r="K57" s="2">
        <f t="shared" ref="K57:M57" si="49">J57/$E57*100</f>
        <v>51.623119556611243</v>
      </c>
      <c r="L57">
        <v>574</v>
      </c>
      <c r="M57" s="2">
        <f t="shared" si="49"/>
        <v>45.447347585114805</v>
      </c>
    </row>
    <row r="58" spans="3:13" x14ac:dyDescent="0.2">
      <c r="C58" t="s">
        <v>110</v>
      </c>
      <c r="D58">
        <v>1432</v>
      </c>
      <c r="E58">
        <v>1221</v>
      </c>
      <c r="F58">
        <v>187</v>
      </c>
      <c r="G58" s="2">
        <f t="shared" si="0"/>
        <v>15.315315315315313</v>
      </c>
      <c r="H58">
        <v>423</v>
      </c>
      <c r="I58" s="2">
        <f t="shared" si="0"/>
        <v>34.643734643734639</v>
      </c>
      <c r="J58">
        <v>498</v>
      </c>
      <c r="K58" s="2">
        <f t="shared" ref="K58:M58" si="50">J58/$E58*100</f>
        <v>40.786240786240782</v>
      </c>
      <c r="L58">
        <v>682</v>
      </c>
      <c r="M58" s="2">
        <f t="shared" si="50"/>
        <v>55.85585585585585</v>
      </c>
    </row>
    <row r="59" spans="3:13" x14ac:dyDescent="0.2">
      <c r="C59" t="s">
        <v>112</v>
      </c>
      <c r="D59">
        <v>2551</v>
      </c>
      <c r="E59">
        <v>1562</v>
      </c>
      <c r="F59">
        <v>302</v>
      </c>
      <c r="G59" s="2">
        <f t="shared" si="0"/>
        <v>19.334186939820743</v>
      </c>
      <c r="H59">
        <v>612</v>
      </c>
      <c r="I59" s="2">
        <f t="shared" si="0"/>
        <v>39.180537772087064</v>
      </c>
      <c r="J59">
        <v>558</v>
      </c>
      <c r="K59" s="2">
        <f t="shared" ref="K59:M59" si="51">J59/$E59*100</f>
        <v>35.723431498079385</v>
      </c>
      <c r="L59">
        <v>956</v>
      </c>
      <c r="M59" s="2">
        <f t="shared" si="51"/>
        <v>61.203585147247118</v>
      </c>
    </row>
    <row r="60" spans="3:13" x14ac:dyDescent="0.2">
      <c r="C60" t="s">
        <v>114</v>
      </c>
      <c r="D60">
        <v>2216</v>
      </c>
      <c r="E60">
        <v>1854</v>
      </c>
      <c r="F60">
        <v>298</v>
      </c>
      <c r="G60" s="2">
        <f t="shared" si="0"/>
        <v>16.073354908306364</v>
      </c>
      <c r="H60">
        <v>588</v>
      </c>
      <c r="I60" s="2">
        <f t="shared" si="0"/>
        <v>31.715210355987054</v>
      </c>
      <c r="J60">
        <v>738</v>
      </c>
      <c r="K60" s="2">
        <f t="shared" ref="K60:M60" si="52">J60/$E60*100</f>
        <v>39.805825242718448</v>
      </c>
      <c r="L60">
        <v>1073</v>
      </c>
      <c r="M60" s="2">
        <f t="shared" si="52"/>
        <v>57.874865156418551</v>
      </c>
    </row>
    <row r="61" spans="3:13" x14ac:dyDescent="0.2">
      <c r="C61" t="s">
        <v>116</v>
      </c>
      <c r="D61">
        <v>2502</v>
      </c>
      <c r="E61">
        <v>2069</v>
      </c>
      <c r="F61">
        <v>324</v>
      </c>
      <c r="G61" s="2">
        <f t="shared" si="0"/>
        <v>15.659739004349927</v>
      </c>
      <c r="H61">
        <v>867</v>
      </c>
      <c r="I61" s="2">
        <f t="shared" si="0"/>
        <v>41.904301594973411</v>
      </c>
      <c r="J61">
        <v>656</v>
      </c>
      <c r="K61" s="2">
        <f t="shared" ref="K61:M61" si="53">J61/$E61*100</f>
        <v>31.706138231029485</v>
      </c>
      <c r="L61">
        <v>1362</v>
      </c>
      <c r="M61" s="2">
        <f t="shared" si="53"/>
        <v>65.828902851619148</v>
      </c>
    </row>
    <row r="62" spans="3:13" x14ac:dyDescent="0.2">
      <c r="C62" t="s">
        <v>118</v>
      </c>
      <c r="D62">
        <v>2485</v>
      </c>
      <c r="E62">
        <v>2031</v>
      </c>
      <c r="F62">
        <v>308</v>
      </c>
      <c r="G62" s="2">
        <f t="shared" si="0"/>
        <v>15.16494337764648</v>
      </c>
      <c r="H62">
        <v>829</v>
      </c>
      <c r="I62" s="2">
        <f t="shared" si="0"/>
        <v>40.817331363860163</v>
      </c>
      <c r="J62">
        <v>699</v>
      </c>
      <c r="K62" s="2">
        <f t="shared" ref="K62:M62" si="54">J62/$E62*100</f>
        <v>34.416543574593796</v>
      </c>
      <c r="L62">
        <v>1294</v>
      </c>
      <c r="M62" s="2">
        <f t="shared" si="54"/>
        <v>63.712456917774496</v>
      </c>
    </row>
    <row r="63" spans="3:13" x14ac:dyDescent="0.2">
      <c r="C63" t="s">
        <v>120</v>
      </c>
      <c r="D63">
        <v>1603</v>
      </c>
      <c r="E63">
        <v>1347</v>
      </c>
      <c r="F63">
        <v>445</v>
      </c>
      <c r="G63" s="2">
        <f t="shared" si="0"/>
        <v>33.036377134372678</v>
      </c>
      <c r="H63">
        <v>261</v>
      </c>
      <c r="I63" s="2">
        <f t="shared" si="0"/>
        <v>19.376391982182628</v>
      </c>
      <c r="J63">
        <v>889</v>
      </c>
      <c r="K63" s="2">
        <f t="shared" ref="K63:M63" si="55">J63/$E63*100</f>
        <v>65.998515219005199</v>
      </c>
      <c r="L63">
        <v>433</v>
      </c>
      <c r="M63" s="2">
        <f t="shared" si="55"/>
        <v>32.14550853749072</v>
      </c>
    </row>
    <row r="64" spans="3:13" x14ac:dyDescent="0.2">
      <c r="C64" t="s">
        <v>122</v>
      </c>
      <c r="D64">
        <v>1548</v>
      </c>
      <c r="E64">
        <v>1311</v>
      </c>
      <c r="F64">
        <v>349</v>
      </c>
      <c r="G64" s="2">
        <f t="shared" si="0"/>
        <v>26.62090007627765</v>
      </c>
      <c r="H64">
        <v>272</v>
      </c>
      <c r="I64" s="2">
        <f t="shared" si="0"/>
        <v>20.747520976353929</v>
      </c>
      <c r="J64">
        <v>812</v>
      </c>
      <c r="K64" s="2">
        <f t="shared" ref="K64:M64" si="56">J64/$E64*100</f>
        <v>61.937452326468346</v>
      </c>
      <c r="L64">
        <v>459</v>
      </c>
      <c r="M64" s="2">
        <f t="shared" si="56"/>
        <v>35.011441647597252</v>
      </c>
    </row>
    <row r="65" spans="3:13" x14ac:dyDescent="0.2">
      <c r="C65" t="s">
        <v>124</v>
      </c>
      <c r="D65">
        <v>1625</v>
      </c>
      <c r="E65">
        <v>1366</v>
      </c>
      <c r="F65">
        <v>400</v>
      </c>
      <c r="G65" s="2">
        <f t="shared" si="0"/>
        <v>29.282576866764277</v>
      </c>
      <c r="H65">
        <v>279</v>
      </c>
      <c r="I65" s="2">
        <f t="shared" si="0"/>
        <v>20.424597364568083</v>
      </c>
      <c r="J65">
        <v>886</v>
      </c>
      <c r="K65" s="2">
        <f t="shared" ref="K65:M65" si="57">J65/$E65*100</f>
        <v>64.860907759882863</v>
      </c>
      <c r="L65">
        <v>447</v>
      </c>
      <c r="M65" s="2">
        <f t="shared" si="57"/>
        <v>32.723279648609079</v>
      </c>
    </row>
    <row r="66" spans="3:13" x14ac:dyDescent="0.2">
      <c r="C66" t="s">
        <v>126</v>
      </c>
      <c r="D66">
        <v>1448</v>
      </c>
      <c r="E66">
        <v>1191</v>
      </c>
      <c r="F66">
        <v>371</v>
      </c>
      <c r="G66" s="2">
        <f t="shared" si="0"/>
        <v>31.150293870696892</v>
      </c>
      <c r="H66">
        <v>229</v>
      </c>
      <c r="I66" s="2">
        <f t="shared" si="0"/>
        <v>19.227539882451723</v>
      </c>
      <c r="J66">
        <v>794</v>
      </c>
      <c r="K66" s="2">
        <f t="shared" ref="K66:M66" si="58">J66/$E66*100</f>
        <v>66.666666666666657</v>
      </c>
      <c r="L66">
        <v>368</v>
      </c>
      <c r="M66" s="2">
        <f t="shared" si="58"/>
        <v>30.898404701931149</v>
      </c>
    </row>
    <row r="67" spans="3:13" x14ac:dyDescent="0.2">
      <c r="C67" t="s">
        <v>128</v>
      </c>
      <c r="D67">
        <v>1566</v>
      </c>
      <c r="E67">
        <v>1312</v>
      </c>
      <c r="F67">
        <v>391</v>
      </c>
      <c r="G67" s="2">
        <f t="shared" si="0"/>
        <v>29.801829268292686</v>
      </c>
      <c r="H67">
        <v>185</v>
      </c>
      <c r="I67" s="2">
        <f t="shared" si="0"/>
        <v>14.10060975609756</v>
      </c>
      <c r="J67">
        <v>916</v>
      </c>
      <c r="K67" s="2">
        <f t="shared" ref="K67:M67" si="59">J67/$E67*100</f>
        <v>69.817073170731703</v>
      </c>
      <c r="L67">
        <v>357</v>
      </c>
      <c r="M67" s="2">
        <f t="shared" si="59"/>
        <v>27.210365853658537</v>
      </c>
    </row>
    <row r="68" spans="3:13" x14ac:dyDescent="0.2">
      <c r="C68" t="s">
        <v>130</v>
      </c>
      <c r="D68">
        <v>1609</v>
      </c>
      <c r="E68">
        <v>1358</v>
      </c>
      <c r="F68">
        <v>418</v>
      </c>
      <c r="G68" s="2">
        <f t="shared" si="0"/>
        <v>30.780559646539029</v>
      </c>
      <c r="H68">
        <v>226</v>
      </c>
      <c r="I68" s="2">
        <f t="shared" si="0"/>
        <v>16.642120765832104</v>
      </c>
      <c r="J68">
        <v>956</v>
      </c>
      <c r="K68" s="2">
        <f t="shared" ref="K68:M68" si="60">J68/$E68*100</f>
        <v>70.397643593519888</v>
      </c>
      <c r="L68">
        <v>354</v>
      </c>
      <c r="M68" s="2">
        <f t="shared" si="60"/>
        <v>26.067746686303391</v>
      </c>
    </row>
    <row r="69" spans="3:13" x14ac:dyDescent="0.2">
      <c r="C69" t="s">
        <v>132</v>
      </c>
      <c r="D69">
        <v>2336</v>
      </c>
      <c r="E69">
        <v>1988</v>
      </c>
      <c r="F69">
        <v>266</v>
      </c>
      <c r="G69" s="2">
        <f t="shared" si="0"/>
        <v>13.380281690140844</v>
      </c>
      <c r="H69">
        <v>996</v>
      </c>
      <c r="I69" s="2">
        <f t="shared" si="0"/>
        <v>50.100603621730379</v>
      </c>
      <c r="J69">
        <v>564</v>
      </c>
      <c r="K69" s="2">
        <f t="shared" ref="K69:M69" si="61">J69/$E69*100</f>
        <v>28.370221327967808</v>
      </c>
      <c r="L69">
        <v>1367</v>
      </c>
      <c r="M69" s="2">
        <f t="shared" si="61"/>
        <v>68.762575452716305</v>
      </c>
    </row>
    <row r="70" spans="3:13" x14ac:dyDescent="0.2">
      <c r="C70" t="s">
        <v>134</v>
      </c>
      <c r="D70">
        <v>1777</v>
      </c>
      <c r="E70">
        <v>1423</v>
      </c>
      <c r="F70">
        <v>364</v>
      </c>
      <c r="G70" s="2">
        <f t="shared" si="0"/>
        <v>25.579761068165848</v>
      </c>
      <c r="H70">
        <v>498</v>
      </c>
      <c r="I70" s="2">
        <f t="shared" si="0"/>
        <v>34.996486296556576</v>
      </c>
      <c r="J70">
        <v>664</v>
      </c>
      <c r="K70" s="2">
        <f t="shared" ref="K70:M70" si="62">J70/$E70*100</f>
        <v>46.661981728742099</v>
      </c>
      <c r="L70">
        <v>719</v>
      </c>
      <c r="M70" s="2">
        <f t="shared" si="62"/>
        <v>50.527055516514409</v>
      </c>
    </row>
    <row r="71" spans="3:13" x14ac:dyDescent="0.2">
      <c r="C71" t="s">
        <v>136</v>
      </c>
      <c r="D71">
        <v>2317</v>
      </c>
      <c r="E71">
        <v>1604</v>
      </c>
      <c r="F71">
        <v>324</v>
      </c>
      <c r="G71" s="2">
        <f t="shared" si="0"/>
        <v>20.199501246882793</v>
      </c>
      <c r="H71">
        <v>667</v>
      </c>
      <c r="I71" s="2">
        <f t="shared" si="0"/>
        <v>41.583541147132166</v>
      </c>
      <c r="J71">
        <v>605</v>
      </c>
      <c r="K71" s="2">
        <f t="shared" ref="K71:M71" si="63">J71/$E71*100</f>
        <v>37.718204488778056</v>
      </c>
      <c r="L71">
        <v>945</v>
      </c>
      <c r="M71" s="2">
        <f t="shared" si="63"/>
        <v>58.915211970074807</v>
      </c>
    </row>
    <row r="72" spans="3:13" x14ac:dyDescent="0.2">
      <c r="C72" t="s">
        <v>138</v>
      </c>
      <c r="D72">
        <v>3272</v>
      </c>
      <c r="E72">
        <v>1642</v>
      </c>
      <c r="F72">
        <v>587</v>
      </c>
      <c r="G72" s="2">
        <f t="shared" si="0"/>
        <v>35.749086479902559</v>
      </c>
      <c r="H72">
        <v>523</v>
      </c>
      <c r="I72" s="2">
        <f t="shared" si="0"/>
        <v>31.851400730816078</v>
      </c>
      <c r="J72">
        <v>835</v>
      </c>
      <c r="K72" s="2">
        <f t="shared" ref="K72:M72" si="64">J72/$E72*100</f>
        <v>50.852618757612667</v>
      </c>
      <c r="L72">
        <v>752</v>
      </c>
      <c r="M72" s="2">
        <f t="shared" si="64"/>
        <v>45.797807551766141</v>
      </c>
    </row>
    <row r="73" spans="3:13" x14ac:dyDescent="0.2">
      <c r="C73" t="s">
        <v>140</v>
      </c>
      <c r="D73">
        <v>2159</v>
      </c>
      <c r="E73">
        <v>1318</v>
      </c>
      <c r="F73">
        <v>480</v>
      </c>
      <c r="G73" s="2">
        <f t="shared" ref="G73:I136" si="65">F73/$E73*100</f>
        <v>36.41881638846737</v>
      </c>
      <c r="H73">
        <v>343</v>
      </c>
      <c r="I73" s="2">
        <f t="shared" si="65"/>
        <v>26.024279210925645</v>
      </c>
      <c r="J73">
        <v>787</v>
      </c>
      <c r="K73" s="2">
        <f t="shared" ref="K73:M73" si="66">J73/$E73*100</f>
        <v>59.71168437025797</v>
      </c>
      <c r="L73">
        <v>489</v>
      </c>
      <c r="M73" s="2">
        <f t="shared" si="66"/>
        <v>37.101669195751136</v>
      </c>
    </row>
    <row r="74" spans="3:13" x14ac:dyDescent="0.2">
      <c r="C74" t="s">
        <v>142</v>
      </c>
      <c r="D74">
        <v>2085</v>
      </c>
      <c r="E74">
        <v>1689</v>
      </c>
      <c r="F74">
        <v>302</v>
      </c>
      <c r="G74" s="2">
        <f t="shared" si="65"/>
        <v>17.880402605091771</v>
      </c>
      <c r="H74">
        <v>679</v>
      </c>
      <c r="I74" s="2">
        <f t="shared" si="65"/>
        <v>40.201302545885135</v>
      </c>
      <c r="J74">
        <v>635</v>
      </c>
      <c r="K74" s="2">
        <f t="shared" ref="K74:M74" si="67">J74/$E74*100</f>
        <v>37.59621077560687</v>
      </c>
      <c r="L74">
        <v>1004</v>
      </c>
      <c r="M74" s="2">
        <f t="shared" si="67"/>
        <v>59.443457667258734</v>
      </c>
    </row>
    <row r="75" spans="3:13" x14ac:dyDescent="0.2">
      <c r="C75" t="s">
        <v>144</v>
      </c>
      <c r="D75">
        <v>2822</v>
      </c>
      <c r="E75">
        <v>2345</v>
      </c>
      <c r="F75">
        <v>418</v>
      </c>
      <c r="G75" s="2">
        <f t="shared" si="65"/>
        <v>17.825159914712156</v>
      </c>
      <c r="H75">
        <v>983</v>
      </c>
      <c r="I75" s="2">
        <f t="shared" si="65"/>
        <v>41.91897654584222</v>
      </c>
      <c r="J75">
        <v>855</v>
      </c>
      <c r="K75" s="2">
        <f t="shared" ref="K75:M75" si="68">J75/$E75*100</f>
        <v>36.460554371002132</v>
      </c>
      <c r="L75">
        <v>1437</v>
      </c>
      <c r="M75" s="2">
        <f t="shared" si="68"/>
        <v>61.279317697228144</v>
      </c>
    </row>
    <row r="76" spans="3:13" x14ac:dyDescent="0.2">
      <c r="C76" t="s">
        <v>146</v>
      </c>
      <c r="D76">
        <v>2548</v>
      </c>
      <c r="E76">
        <v>1910</v>
      </c>
      <c r="F76">
        <v>400</v>
      </c>
      <c r="G76" s="2">
        <f t="shared" si="65"/>
        <v>20.94240837696335</v>
      </c>
      <c r="H76">
        <v>736</v>
      </c>
      <c r="I76" s="2">
        <f t="shared" si="65"/>
        <v>38.53403141361256</v>
      </c>
      <c r="J76">
        <v>765</v>
      </c>
      <c r="K76" s="2">
        <f t="shared" ref="K76:M76" si="69">J76/$E76*100</f>
        <v>40.052356020942412</v>
      </c>
      <c r="L76">
        <v>1082</v>
      </c>
      <c r="M76" s="2">
        <f t="shared" si="69"/>
        <v>56.649214659685867</v>
      </c>
    </row>
    <row r="77" spans="3:13" x14ac:dyDescent="0.2">
      <c r="C77" t="s">
        <v>148</v>
      </c>
      <c r="D77">
        <v>1927</v>
      </c>
      <c r="E77">
        <v>1452</v>
      </c>
      <c r="F77">
        <v>462</v>
      </c>
      <c r="G77" s="2">
        <f t="shared" si="65"/>
        <v>31.818181818181817</v>
      </c>
      <c r="H77">
        <v>392</v>
      </c>
      <c r="I77" s="2">
        <f t="shared" si="65"/>
        <v>26.997245179063363</v>
      </c>
      <c r="J77">
        <v>808</v>
      </c>
      <c r="K77" s="2">
        <f t="shared" ref="K77:M77" si="70">J77/$E77*100</f>
        <v>55.647382920110189</v>
      </c>
      <c r="L77">
        <v>624</v>
      </c>
      <c r="M77" s="2">
        <f t="shared" si="70"/>
        <v>42.97520661157025</v>
      </c>
    </row>
    <row r="78" spans="3:13" x14ac:dyDescent="0.2">
      <c r="C78" t="s">
        <v>150</v>
      </c>
      <c r="D78">
        <v>1706</v>
      </c>
      <c r="E78">
        <v>1380</v>
      </c>
      <c r="F78">
        <v>307</v>
      </c>
      <c r="G78" s="2">
        <f t="shared" si="65"/>
        <v>22.246376811594203</v>
      </c>
      <c r="H78">
        <v>451</v>
      </c>
      <c r="I78" s="2">
        <f t="shared" si="65"/>
        <v>32.681159420289859</v>
      </c>
      <c r="J78">
        <v>674</v>
      </c>
      <c r="K78" s="2">
        <f t="shared" ref="K78:M78" si="71">J78/$E78*100</f>
        <v>48.840579710144929</v>
      </c>
      <c r="L78">
        <v>674</v>
      </c>
      <c r="M78" s="2">
        <f t="shared" si="71"/>
        <v>48.840579710144929</v>
      </c>
    </row>
    <row r="79" spans="3:13" x14ac:dyDescent="0.2">
      <c r="C79" t="s">
        <v>151</v>
      </c>
      <c r="D79">
        <v>1103</v>
      </c>
      <c r="E79">
        <v>911</v>
      </c>
      <c r="F79">
        <v>243</v>
      </c>
      <c r="G79" s="2">
        <f t="shared" si="65"/>
        <v>26.67398463227223</v>
      </c>
      <c r="H79">
        <v>260</v>
      </c>
      <c r="I79" s="2">
        <f t="shared" si="65"/>
        <v>28.540065861690451</v>
      </c>
      <c r="J79">
        <v>466</v>
      </c>
      <c r="K79" s="2">
        <f t="shared" ref="K79:M79" si="72">J79/$E79*100</f>
        <v>51.152579582875958</v>
      </c>
      <c r="L79">
        <v>430</v>
      </c>
      <c r="M79" s="2">
        <f t="shared" si="72"/>
        <v>47.200878155872665</v>
      </c>
    </row>
    <row r="80" spans="3:13" x14ac:dyDescent="0.2">
      <c r="C80" t="s">
        <v>153</v>
      </c>
      <c r="D80">
        <v>1904</v>
      </c>
      <c r="E80">
        <v>1585</v>
      </c>
      <c r="F80">
        <v>439</v>
      </c>
      <c r="G80" s="2">
        <f t="shared" si="65"/>
        <v>27.697160883280759</v>
      </c>
      <c r="H80">
        <v>431</v>
      </c>
      <c r="I80" s="2">
        <f t="shared" si="65"/>
        <v>27.19242902208202</v>
      </c>
      <c r="J80">
        <v>901</v>
      </c>
      <c r="K80" s="2">
        <f t="shared" ref="K80:M80" si="73">J80/$E80*100</f>
        <v>56.845425867507885</v>
      </c>
      <c r="L80">
        <v>636</v>
      </c>
      <c r="M80" s="2">
        <f t="shared" si="73"/>
        <v>40.126182965299684</v>
      </c>
    </row>
    <row r="81" spans="3:13" x14ac:dyDescent="0.2">
      <c r="C81" t="s">
        <v>155</v>
      </c>
      <c r="D81">
        <v>2026</v>
      </c>
      <c r="E81">
        <v>1701</v>
      </c>
      <c r="F81">
        <v>424</v>
      </c>
      <c r="G81" s="2">
        <f t="shared" si="65"/>
        <v>24.926513815402704</v>
      </c>
      <c r="H81">
        <v>447</v>
      </c>
      <c r="I81" s="2">
        <f t="shared" si="65"/>
        <v>26.278659611992943</v>
      </c>
      <c r="J81">
        <v>933</v>
      </c>
      <c r="K81" s="2">
        <f t="shared" ref="K81:M81" si="74">J81/$E81*100</f>
        <v>54.850088183421519</v>
      </c>
      <c r="L81">
        <v>721</v>
      </c>
      <c r="M81" s="2">
        <f t="shared" si="74"/>
        <v>42.386831275720169</v>
      </c>
    </row>
    <row r="82" spans="3:13" x14ac:dyDescent="0.2">
      <c r="C82" t="s">
        <v>157</v>
      </c>
      <c r="D82">
        <v>2017</v>
      </c>
      <c r="E82">
        <v>1654</v>
      </c>
      <c r="F82">
        <v>390</v>
      </c>
      <c r="G82" s="2">
        <f t="shared" si="65"/>
        <v>23.579201934703747</v>
      </c>
      <c r="H82">
        <v>466</v>
      </c>
      <c r="I82" s="2">
        <f t="shared" si="65"/>
        <v>28.174123337363966</v>
      </c>
      <c r="J82">
        <v>896</v>
      </c>
      <c r="K82" s="2">
        <f t="shared" ref="K82:M82" si="75">J82/$E82*100</f>
        <v>54.171704957678358</v>
      </c>
      <c r="L82">
        <v>714</v>
      </c>
      <c r="M82" s="2">
        <f t="shared" si="75"/>
        <v>43.168077388149939</v>
      </c>
    </row>
    <row r="83" spans="3:13" x14ac:dyDescent="0.2">
      <c r="C83" t="s">
        <v>158</v>
      </c>
      <c r="D83">
        <v>1835</v>
      </c>
      <c r="E83">
        <v>1522</v>
      </c>
      <c r="F83">
        <v>340</v>
      </c>
      <c r="G83" s="2">
        <f t="shared" si="65"/>
        <v>22.339027595269382</v>
      </c>
      <c r="H83">
        <v>460</v>
      </c>
      <c r="I83" s="2">
        <f t="shared" si="65"/>
        <v>30.223390275952696</v>
      </c>
      <c r="J83">
        <v>741</v>
      </c>
      <c r="K83" s="2">
        <f t="shared" ref="K83:M83" si="76">J83/$E83*100</f>
        <v>48.685939553219448</v>
      </c>
      <c r="L83">
        <v>733</v>
      </c>
      <c r="M83" s="2">
        <f t="shared" si="76"/>
        <v>48.160315374507228</v>
      </c>
    </row>
    <row r="84" spans="3:13" x14ac:dyDescent="0.2">
      <c r="C84" t="s">
        <v>160</v>
      </c>
      <c r="D84">
        <v>1087</v>
      </c>
      <c r="E84">
        <v>802</v>
      </c>
      <c r="F84">
        <v>207</v>
      </c>
      <c r="G84" s="2">
        <f t="shared" si="65"/>
        <v>25.81047381546135</v>
      </c>
      <c r="H84">
        <v>247</v>
      </c>
      <c r="I84" s="2">
        <f t="shared" si="65"/>
        <v>30.798004987531176</v>
      </c>
      <c r="J84">
        <v>380</v>
      </c>
      <c r="K84" s="2">
        <f t="shared" ref="K84:M84" si="77">J84/$E84*100</f>
        <v>47.381546134663346</v>
      </c>
      <c r="L84">
        <v>406</v>
      </c>
      <c r="M84" s="2">
        <f t="shared" si="77"/>
        <v>50.623441396508731</v>
      </c>
    </row>
    <row r="85" spans="3:13" x14ac:dyDescent="0.2">
      <c r="C85" t="s">
        <v>162</v>
      </c>
      <c r="D85">
        <v>1996</v>
      </c>
      <c r="E85">
        <v>1652</v>
      </c>
      <c r="F85">
        <v>405</v>
      </c>
      <c r="G85" s="2">
        <f t="shared" si="65"/>
        <v>24.515738498789347</v>
      </c>
      <c r="H85">
        <v>454</v>
      </c>
      <c r="I85" s="2">
        <f t="shared" si="65"/>
        <v>27.481840193704599</v>
      </c>
      <c r="J85">
        <v>884</v>
      </c>
      <c r="K85" s="2">
        <f t="shared" ref="K85:M85" si="78">J85/$E85*100</f>
        <v>53.510895883777245</v>
      </c>
      <c r="L85">
        <v>722</v>
      </c>
      <c r="M85" s="2">
        <f t="shared" si="78"/>
        <v>43.704600484261505</v>
      </c>
    </row>
    <row r="86" spans="3:13" x14ac:dyDescent="0.2">
      <c r="C86" t="s">
        <v>164</v>
      </c>
      <c r="D86">
        <v>1257</v>
      </c>
      <c r="E86">
        <v>1079</v>
      </c>
      <c r="F86">
        <v>200</v>
      </c>
      <c r="G86" s="2">
        <f t="shared" si="65"/>
        <v>18.535681186283597</v>
      </c>
      <c r="H86">
        <v>364</v>
      </c>
      <c r="I86" s="2">
        <f t="shared" si="65"/>
        <v>33.734939759036145</v>
      </c>
      <c r="J86">
        <v>500</v>
      </c>
      <c r="K86" s="2">
        <f t="shared" ref="K86:M86" si="79">J86/$E86*100</f>
        <v>46.339202965708992</v>
      </c>
      <c r="L86">
        <v>553</v>
      </c>
      <c r="M86" s="2">
        <f t="shared" si="79"/>
        <v>51.251158480074146</v>
      </c>
    </row>
    <row r="87" spans="3:13" x14ac:dyDescent="0.2">
      <c r="C87" t="s">
        <v>166</v>
      </c>
      <c r="D87">
        <v>2746</v>
      </c>
      <c r="E87">
        <v>1555</v>
      </c>
      <c r="F87">
        <v>659</v>
      </c>
      <c r="G87" s="2">
        <f t="shared" si="65"/>
        <v>42.379421221864952</v>
      </c>
      <c r="H87">
        <v>243</v>
      </c>
      <c r="I87" s="2">
        <f t="shared" si="65"/>
        <v>15.62700964630225</v>
      </c>
      <c r="J87">
        <v>1085</v>
      </c>
      <c r="K87" s="2">
        <f t="shared" ref="K87:M87" si="80">J87/$E87*100</f>
        <v>69.774919614147919</v>
      </c>
      <c r="L87">
        <v>407</v>
      </c>
      <c r="M87" s="2">
        <f t="shared" si="80"/>
        <v>26.173633440514472</v>
      </c>
    </row>
    <row r="88" spans="3:13" x14ac:dyDescent="0.2">
      <c r="C88" t="s">
        <v>168</v>
      </c>
      <c r="D88">
        <v>1467</v>
      </c>
      <c r="E88">
        <v>749</v>
      </c>
      <c r="F88">
        <v>350</v>
      </c>
      <c r="G88" s="2">
        <f t="shared" si="65"/>
        <v>46.728971962616825</v>
      </c>
      <c r="H88">
        <v>119</v>
      </c>
      <c r="I88" s="2">
        <f t="shared" si="65"/>
        <v>15.887850467289718</v>
      </c>
      <c r="J88">
        <v>541</v>
      </c>
      <c r="K88" s="2">
        <f t="shared" ref="K88:M88" si="81">J88/$E88*100</f>
        <v>72.229639519359139</v>
      </c>
      <c r="L88">
        <v>183</v>
      </c>
      <c r="M88" s="2">
        <f t="shared" si="81"/>
        <v>24.432576769025367</v>
      </c>
    </row>
    <row r="89" spans="3:13" x14ac:dyDescent="0.2">
      <c r="C89" t="s">
        <v>170</v>
      </c>
      <c r="D89">
        <v>2115</v>
      </c>
      <c r="E89">
        <v>1591</v>
      </c>
      <c r="F89">
        <v>705</v>
      </c>
      <c r="G89" s="2">
        <f t="shared" si="65"/>
        <v>44.311753614079194</v>
      </c>
      <c r="H89">
        <v>231</v>
      </c>
      <c r="I89" s="2">
        <f t="shared" si="65"/>
        <v>14.519170333123821</v>
      </c>
      <c r="J89">
        <v>1171</v>
      </c>
      <c r="K89" s="2">
        <f t="shared" ref="K89:M89" si="82">J89/$E89*100</f>
        <v>73.601508485229417</v>
      </c>
      <c r="L89">
        <v>374</v>
      </c>
      <c r="M89" s="2">
        <f t="shared" si="82"/>
        <v>23.507228158390951</v>
      </c>
    </row>
    <row r="90" spans="3:13" x14ac:dyDescent="0.2">
      <c r="C90" t="s">
        <v>172</v>
      </c>
      <c r="D90">
        <v>1902</v>
      </c>
      <c r="E90">
        <v>1403</v>
      </c>
      <c r="F90">
        <v>597</v>
      </c>
      <c r="G90" s="2">
        <f t="shared" si="65"/>
        <v>42.551674982181041</v>
      </c>
      <c r="H90">
        <v>156</v>
      </c>
      <c r="I90" s="2">
        <f t="shared" si="65"/>
        <v>11.119030648610122</v>
      </c>
      <c r="J90">
        <v>1105</v>
      </c>
      <c r="K90" s="2">
        <f t="shared" ref="K90:M90" si="83">J90/$E90*100</f>
        <v>78.759800427655023</v>
      </c>
      <c r="L90">
        <v>255</v>
      </c>
      <c r="M90" s="2">
        <f t="shared" si="83"/>
        <v>18.175338560228084</v>
      </c>
    </row>
    <row r="91" spans="3:13" x14ac:dyDescent="0.2">
      <c r="C91" t="s">
        <v>174</v>
      </c>
      <c r="D91">
        <v>1465</v>
      </c>
      <c r="E91">
        <v>885</v>
      </c>
      <c r="F91">
        <v>379</v>
      </c>
      <c r="G91" s="2">
        <f t="shared" si="65"/>
        <v>42.824858757062145</v>
      </c>
      <c r="H91">
        <v>139</v>
      </c>
      <c r="I91" s="2">
        <f t="shared" si="65"/>
        <v>15.706214689265538</v>
      </c>
      <c r="J91">
        <v>626</v>
      </c>
      <c r="K91" s="2">
        <f t="shared" ref="K91:M91" si="84">J91/$E91*100</f>
        <v>70.734463276836152</v>
      </c>
      <c r="L91">
        <v>224</v>
      </c>
      <c r="M91" s="2">
        <f t="shared" si="84"/>
        <v>25.310734463276834</v>
      </c>
    </row>
    <row r="92" spans="3:13" x14ac:dyDescent="0.2">
      <c r="C92" t="s">
        <v>176</v>
      </c>
      <c r="D92">
        <v>2288</v>
      </c>
      <c r="E92">
        <v>1822</v>
      </c>
      <c r="F92">
        <v>519</v>
      </c>
      <c r="G92" s="2">
        <f t="shared" si="65"/>
        <v>28.48518111964874</v>
      </c>
      <c r="H92">
        <v>489</v>
      </c>
      <c r="I92" s="2">
        <f t="shared" si="65"/>
        <v>26.838638858397367</v>
      </c>
      <c r="J92">
        <v>1003</v>
      </c>
      <c r="K92" s="2">
        <f t="shared" ref="K92:M92" si="85">J92/$E92*100</f>
        <v>55.049396267837537</v>
      </c>
      <c r="L92">
        <v>775</v>
      </c>
      <c r="M92" s="2">
        <f t="shared" si="85"/>
        <v>42.53567508232711</v>
      </c>
    </row>
    <row r="93" spans="3:13" x14ac:dyDescent="0.2">
      <c r="C93" t="s">
        <v>178</v>
      </c>
      <c r="D93">
        <v>1319</v>
      </c>
      <c r="E93">
        <v>1084</v>
      </c>
      <c r="F93">
        <v>333</v>
      </c>
      <c r="G93" s="2">
        <f t="shared" si="65"/>
        <v>30.719557195571955</v>
      </c>
      <c r="H93">
        <v>213</v>
      </c>
      <c r="I93" s="2">
        <f t="shared" si="65"/>
        <v>19.649446494464947</v>
      </c>
      <c r="J93">
        <v>668</v>
      </c>
      <c r="K93" s="2">
        <f t="shared" ref="K93:M93" si="86">J93/$E93*100</f>
        <v>61.623616236162363</v>
      </c>
      <c r="L93">
        <v>384</v>
      </c>
      <c r="M93" s="2">
        <f t="shared" si="86"/>
        <v>35.424354243542432</v>
      </c>
    </row>
    <row r="94" spans="3:13" x14ac:dyDescent="0.2">
      <c r="C94" t="s">
        <v>180</v>
      </c>
      <c r="D94">
        <v>3094</v>
      </c>
      <c r="E94">
        <v>1273</v>
      </c>
      <c r="F94">
        <v>596</v>
      </c>
      <c r="G94" s="2">
        <f t="shared" si="65"/>
        <v>46.818538884524749</v>
      </c>
      <c r="H94">
        <v>203</v>
      </c>
      <c r="I94" s="2">
        <f t="shared" si="65"/>
        <v>15.946582875098192</v>
      </c>
      <c r="J94">
        <v>916</v>
      </c>
      <c r="K94" s="2">
        <f t="shared" ref="K94:M94" si="87">J94/$E94*100</f>
        <v>71.956009426551446</v>
      </c>
      <c r="L94">
        <v>322</v>
      </c>
      <c r="M94" s="2">
        <f t="shared" si="87"/>
        <v>25.294579732914375</v>
      </c>
    </row>
    <row r="95" spans="3:13" x14ac:dyDescent="0.2">
      <c r="C95" t="s">
        <v>182</v>
      </c>
      <c r="D95">
        <v>1821</v>
      </c>
      <c r="E95">
        <v>1310</v>
      </c>
      <c r="F95">
        <v>499</v>
      </c>
      <c r="G95" s="2">
        <f t="shared" si="65"/>
        <v>38.091603053435115</v>
      </c>
      <c r="H95">
        <v>277</v>
      </c>
      <c r="I95" s="2">
        <f t="shared" si="65"/>
        <v>21.145038167938932</v>
      </c>
      <c r="J95">
        <v>832</v>
      </c>
      <c r="K95" s="2">
        <f t="shared" ref="K95:M95" si="88">J95/$E95*100</f>
        <v>63.511450381679388</v>
      </c>
      <c r="L95">
        <v>452</v>
      </c>
      <c r="M95" s="2">
        <f t="shared" si="88"/>
        <v>34.503816793893129</v>
      </c>
    </row>
    <row r="96" spans="3:13" x14ac:dyDescent="0.2">
      <c r="C96" t="s">
        <v>184</v>
      </c>
      <c r="D96">
        <v>1772</v>
      </c>
      <c r="E96">
        <v>1459</v>
      </c>
      <c r="F96">
        <v>373</v>
      </c>
      <c r="G96" s="2">
        <f t="shared" si="65"/>
        <v>25.565455791638108</v>
      </c>
      <c r="H96">
        <v>425</v>
      </c>
      <c r="I96" s="2">
        <f t="shared" si="65"/>
        <v>29.129540781357093</v>
      </c>
      <c r="J96">
        <v>751</v>
      </c>
      <c r="K96" s="2">
        <f t="shared" ref="K96:M96" si="89">J96/$E96*100</f>
        <v>51.473612063056883</v>
      </c>
      <c r="L96">
        <v>668</v>
      </c>
      <c r="M96" s="2">
        <f t="shared" si="89"/>
        <v>45.784784098697742</v>
      </c>
    </row>
    <row r="97" spans="3:13" x14ac:dyDescent="0.2">
      <c r="C97" t="s">
        <v>186</v>
      </c>
      <c r="D97">
        <v>2224</v>
      </c>
      <c r="E97">
        <v>1162</v>
      </c>
      <c r="F97">
        <v>558</v>
      </c>
      <c r="G97" s="2">
        <f t="shared" si="65"/>
        <v>48.02065404475043</v>
      </c>
      <c r="H97">
        <v>192</v>
      </c>
      <c r="I97" s="2">
        <f t="shared" si="65"/>
        <v>16.523235800344235</v>
      </c>
      <c r="J97">
        <v>819</v>
      </c>
      <c r="K97" s="2">
        <f t="shared" ref="K97:M97" si="90">J97/$E97*100</f>
        <v>70.481927710843379</v>
      </c>
      <c r="L97">
        <v>297</v>
      </c>
      <c r="M97" s="2">
        <f t="shared" si="90"/>
        <v>25.559380378657487</v>
      </c>
    </row>
    <row r="98" spans="3:13" x14ac:dyDescent="0.2">
      <c r="C98" t="s">
        <v>188</v>
      </c>
      <c r="D98">
        <v>2455</v>
      </c>
      <c r="E98">
        <v>1359</v>
      </c>
      <c r="F98">
        <v>564</v>
      </c>
      <c r="G98" s="2">
        <f t="shared" si="65"/>
        <v>41.501103752759384</v>
      </c>
      <c r="H98">
        <v>224</v>
      </c>
      <c r="I98" s="2">
        <f t="shared" si="65"/>
        <v>16.48270787343635</v>
      </c>
      <c r="J98">
        <v>939</v>
      </c>
      <c r="K98" s="2">
        <f t="shared" ref="K98:M98" si="91">J98/$E98*100</f>
        <v>69.094922737306845</v>
      </c>
      <c r="L98">
        <v>376</v>
      </c>
      <c r="M98" s="2">
        <f t="shared" si="91"/>
        <v>27.667402501839589</v>
      </c>
    </row>
    <row r="99" spans="3:13" x14ac:dyDescent="0.2">
      <c r="C99" t="s">
        <v>190</v>
      </c>
      <c r="D99">
        <v>2301</v>
      </c>
      <c r="E99">
        <v>1625</v>
      </c>
      <c r="F99">
        <v>549</v>
      </c>
      <c r="G99" s="2">
        <f t="shared" si="65"/>
        <v>33.784615384615385</v>
      </c>
      <c r="H99">
        <v>342</v>
      </c>
      <c r="I99" s="2">
        <f t="shared" si="65"/>
        <v>21.046153846153846</v>
      </c>
      <c r="J99">
        <v>1009</v>
      </c>
      <c r="K99" s="2">
        <f t="shared" ref="K99:M99" si="92">J99/$E99*100</f>
        <v>62.092307692307692</v>
      </c>
      <c r="L99">
        <v>551</v>
      </c>
      <c r="M99" s="2">
        <f t="shared" si="92"/>
        <v>33.907692307692308</v>
      </c>
    </row>
    <row r="100" spans="3:13" x14ac:dyDescent="0.2">
      <c r="C100" t="s">
        <v>192</v>
      </c>
      <c r="D100">
        <v>2315</v>
      </c>
      <c r="E100">
        <v>934</v>
      </c>
      <c r="F100">
        <v>616</v>
      </c>
      <c r="G100" s="2">
        <f t="shared" si="65"/>
        <v>65.952890792291214</v>
      </c>
      <c r="H100">
        <v>117</v>
      </c>
      <c r="I100" s="2">
        <f t="shared" si="65"/>
        <v>12.526766595289079</v>
      </c>
      <c r="J100">
        <v>766</v>
      </c>
      <c r="K100" s="2">
        <f t="shared" ref="K100:M100" si="93">J100/$E100*100</f>
        <v>82.012847965738757</v>
      </c>
      <c r="L100">
        <v>151</v>
      </c>
      <c r="M100" s="2">
        <f t="shared" si="93"/>
        <v>16.167023554603855</v>
      </c>
    </row>
    <row r="101" spans="3:13" x14ac:dyDescent="0.2">
      <c r="C101" t="s">
        <v>194</v>
      </c>
      <c r="D101">
        <v>2456</v>
      </c>
      <c r="E101">
        <v>1110</v>
      </c>
      <c r="F101">
        <v>710</v>
      </c>
      <c r="G101" s="2">
        <f t="shared" si="65"/>
        <v>63.963963963963963</v>
      </c>
      <c r="H101">
        <v>117</v>
      </c>
      <c r="I101" s="2">
        <f t="shared" si="65"/>
        <v>10.54054054054054</v>
      </c>
      <c r="J101">
        <v>898</v>
      </c>
      <c r="K101" s="2">
        <f t="shared" ref="K101:M101" si="94">J101/$E101*100</f>
        <v>80.900900900900893</v>
      </c>
      <c r="L101">
        <v>181</v>
      </c>
      <c r="M101" s="2">
        <f t="shared" si="94"/>
        <v>16.306306306306308</v>
      </c>
    </row>
    <row r="102" spans="3:13" x14ac:dyDescent="0.2">
      <c r="C102" t="s">
        <v>196</v>
      </c>
      <c r="D102">
        <v>2537</v>
      </c>
      <c r="E102">
        <v>1561</v>
      </c>
      <c r="F102">
        <v>606</v>
      </c>
      <c r="G102" s="2">
        <f t="shared" si="65"/>
        <v>38.821268417680976</v>
      </c>
      <c r="H102">
        <v>345</v>
      </c>
      <c r="I102" s="2">
        <f t="shared" si="65"/>
        <v>22.101217168481742</v>
      </c>
      <c r="J102">
        <v>984</v>
      </c>
      <c r="K102" s="2">
        <f t="shared" ref="K102:M102" si="95">J102/$E102*100</f>
        <v>63.036515054452266</v>
      </c>
      <c r="L102">
        <v>519</v>
      </c>
      <c r="M102" s="2">
        <f t="shared" si="95"/>
        <v>33.247918001281228</v>
      </c>
    </row>
    <row r="103" spans="3:13" x14ac:dyDescent="0.2">
      <c r="C103" t="s">
        <v>198</v>
      </c>
      <c r="D103">
        <v>1323</v>
      </c>
      <c r="E103">
        <v>605</v>
      </c>
      <c r="F103">
        <v>421</v>
      </c>
      <c r="G103" s="2">
        <f t="shared" si="65"/>
        <v>69.586776859504127</v>
      </c>
      <c r="H103">
        <v>51</v>
      </c>
      <c r="I103" s="2">
        <f t="shared" si="65"/>
        <v>8.4297520661157019</v>
      </c>
      <c r="J103">
        <v>518</v>
      </c>
      <c r="K103" s="2">
        <f t="shared" ref="K103:M103" si="96">J103/$E103*100</f>
        <v>85.619834710743802</v>
      </c>
      <c r="L103">
        <v>64</v>
      </c>
      <c r="M103" s="2">
        <f t="shared" si="96"/>
        <v>10.578512396694215</v>
      </c>
    </row>
    <row r="104" spans="3:13" x14ac:dyDescent="0.2">
      <c r="C104" t="s">
        <v>200</v>
      </c>
      <c r="D104">
        <v>2393</v>
      </c>
      <c r="E104">
        <v>1365</v>
      </c>
      <c r="F104">
        <v>580</v>
      </c>
      <c r="G104" s="2">
        <f t="shared" si="65"/>
        <v>42.490842490842489</v>
      </c>
      <c r="H104">
        <v>265</v>
      </c>
      <c r="I104" s="2">
        <f t="shared" si="65"/>
        <v>19.413919413919416</v>
      </c>
      <c r="J104">
        <v>892</v>
      </c>
      <c r="K104" s="2">
        <f t="shared" ref="K104:M104" si="97">J104/$E104*100</f>
        <v>65.347985347985343</v>
      </c>
      <c r="L104">
        <v>426</v>
      </c>
      <c r="M104" s="2">
        <f t="shared" si="97"/>
        <v>31.208791208791208</v>
      </c>
    </row>
    <row r="105" spans="3:13" x14ac:dyDescent="0.2">
      <c r="C105" t="s">
        <v>202</v>
      </c>
      <c r="D105">
        <v>2277</v>
      </c>
      <c r="E105">
        <v>1955</v>
      </c>
      <c r="F105">
        <v>481</v>
      </c>
      <c r="G105" s="2">
        <f t="shared" si="65"/>
        <v>24.603580562659847</v>
      </c>
      <c r="H105">
        <v>565</v>
      </c>
      <c r="I105" s="2">
        <f t="shared" si="65"/>
        <v>28.900255754475701</v>
      </c>
      <c r="J105">
        <v>996</v>
      </c>
      <c r="K105" s="2">
        <f t="shared" ref="K105:M105" si="98">J105/$E105*100</f>
        <v>50.946291560102296</v>
      </c>
      <c r="L105">
        <v>900</v>
      </c>
      <c r="M105" s="2">
        <f t="shared" si="98"/>
        <v>46.035805626598467</v>
      </c>
    </row>
    <row r="106" spans="3:13" x14ac:dyDescent="0.2">
      <c r="C106" t="s">
        <v>204</v>
      </c>
      <c r="D106">
        <v>1964</v>
      </c>
      <c r="E106">
        <v>1654</v>
      </c>
      <c r="F106">
        <v>398</v>
      </c>
      <c r="G106" s="2">
        <f t="shared" si="65"/>
        <v>24.062877871825876</v>
      </c>
      <c r="H106">
        <v>513</v>
      </c>
      <c r="I106" s="2">
        <f t="shared" si="65"/>
        <v>31.015719467956472</v>
      </c>
      <c r="J106">
        <v>766</v>
      </c>
      <c r="K106" s="2">
        <f t="shared" ref="K106:M106" si="99">J106/$E106*100</f>
        <v>46.311970979443771</v>
      </c>
      <c r="L106">
        <v>832</v>
      </c>
      <c r="M106" s="2">
        <f t="shared" si="99"/>
        <v>50.302297460701325</v>
      </c>
    </row>
    <row r="107" spans="3:13" x14ac:dyDescent="0.2">
      <c r="C107" t="s">
        <v>206</v>
      </c>
      <c r="D107">
        <v>819</v>
      </c>
      <c r="E107">
        <v>362</v>
      </c>
      <c r="F107">
        <v>255</v>
      </c>
      <c r="G107" s="2">
        <f t="shared" si="65"/>
        <v>70.44198895027624</v>
      </c>
      <c r="H107">
        <v>41</v>
      </c>
      <c r="I107" s="2">
        <f t="shared" si="65"/>
        <v>11.325966850828729</v>
      </c>
      <c r="J107">
        <v>297</v>
      </c>
      <c r="K107" s="2">
        <f t="shared" ref="K107:M107" si="100">J107/$E107*100</f>
        <v>82.04419889502762</v>
      </c>
      <c r="L107">
        <v>55</v>
      </c>
      <c r="M107" s="2">
        <f t="shared" si="100"/>
        <v>15.193370165745856</v>
      </c>
    </row>
    <row r="108" spans="3:13" x14ac:dyDescent="0.2">
      <c r="C108" t="s">
        <v>208</v>
      </c>
      <c r="D108">
        <v>1903</v>
      </c>
      <c r="E108">
        <v>1584</v>
      </c>
      <c r="F108">
        <v>381</v>
      </c>
      <c r="G108" s="2">
        <f t="shared" si="65"/>
        <v>24.053030303030305</v>
      </c>
      <c r="H108">
        <v>467</v>
      </c>
      <c r="I108" s="2">
        <f t="shared" si="65"/>
        <v>29.482323232323232</v>
      </c>
      <c r="J108">
        <v>787</v>
      </c>
      <c r="K108" s="2">
        <f t="shared" ref="K108:M108" si="101">J108/$E108*100</f>
        <v>49.68434343434344</v>
      </c>
      <c r="L108">
        <v>756</v>
      </c>
      <c r="M108" s="2">
        <f t="shared" si="101"/>
        <v>47.727272727272727</v>
      </c>
    </row>
    <row r="109" spans="3:13" x14ac:dyDescent="0.2">
      <c r="C109" t="s">
        <v>210</v>
      </c>
      <c r="D109">
        <v>1998</v>
      </c>
      <c r="E109">
        <v>703</v>
      </c>
      <c r="F109">
        <v>503</v>
      </c>
      <c r="G109" s="2">
        <f t="shared" si="65"/>
        <v>71.550497866287344</v>
      </c>
      <c r="H109">
        <v>58</v>
      </c>
      <c r="I109" s="2">
        <f t="shared" si="65"/>
        <v>8.2503556187766716</v>
      </c>
      <c r="J109">
        <v>621</v>
      </c>
      <c r="K109" s="2">
        <f t="shared" ref="K109:M109" si="102">J109/$E109*100</f>
        <v>88.335704125177799</v>
      </c>
      <c r="L109">
        <v>66</v>
      </c>
      <c r="M109" s="2">
        <f t="shared" si="102"/>
        <v>9.3883357041251774</v>
      </c>
    </row>
    <row r="110" spans="3:13" x14ac:dyDescent="0.2">
      <c r="C110" t="s">
        <v>212</v>
      </c>
      <c r="D110">
        <v>1398</v>
      </c>
      <c r="E110">
        <v>975</v>
      </c>
      <c r="F110">
        <v>448</v>
      </c>
      <c r="G110" s="2">
        <f t="shared" si="65"/>
        <v>45.948717948717949</v>
      </c>
      <c r="H110">
        <v>89</v>
      </c>
      <c r="I110" s="2">
        <f t="shared" si="65"/>
        <v>9.1282051282051295</v>
      </c>
      <c r="J110">
        <v>790</v>
      </c>
      <c r="K110" s="2">
        <f t="shared" ref="K110:M110" si="103">J110/$E110*100</f>
        <v>81.025641025641022</v>
      </c>
      <c r="L110">
        <v>154</v>
      </c>
      <c r="M110" s="2">
        <f t="shared" si="103"/>
        <v>15.794871794871796</v>
      </c>
    </row>
    <row r="111" spans="3:13" x14ac:dyDescent="0.2">
      <c r="C111" t="s">
        <v>214</v>
      </c>
      <c r="D111">
        <v>1783</v>
      </c>
      <c r="E111">
        <v>1226</v>
      </c>
      <c r="F111">
        <v>494</v>
      </c>
      <c r="G111" s="2">
        <f t="shared" si="65"/>
        <v>40.293637846655791</v>
      </c>
      <c r="H111">
        <v>213</v>
      </c>
      <c r="I111" s="2">
        <f t="shared" si="65"/>
        <v>17.373572593800979</v>
      </c>
      <c r="J111">
        <v>811</v>
      </c>
      <c r="K111" s="2">
        <f t="shared" ref="K111:M111" si="104">J111/$E111*100</f>
        <v>66.150081566068522</v>
      </c>
      <c r="L111">
        <v>371</v>
      </c>
      <c r="M111" s="2">
        <f t="shared" si="104"/>
        <v>30.261011419249595</v>
      </c>
    </row>
    <row r="112" spans="3:13" x14ac:dyDescent="0.2">
      <c r="C112" t="s">
        <v>216</v>
      </c>
      <c r="D112">
        <v>1400</v>
      </c>
      <c r="E112">
        <v>967</v>
      </c>
      <c r="F112">
        <v>362</v>
      </c>
      <c r="G112" s="2">
        <f t="shared" si="65"/>
        <v>37.435367114788001</v>
      </c>
      <c r="H112">
        <v>150</v>
      </c>
      <c r="I112" s="2">
        <f t="shared" si="65"/>
        <v>15.511892450879008</v>
      </c>
      <c r="J112">
        <v>673</v>
      </c>
      <c r="K112" s="2">
        <f t="shared" ref="K112:M112" si="105">J112/$E112*100</f>
        <v>69.596690796277144</v>
      </c>
      <c r="L112">
        <v>268</v>
      </c>
      <c r="M112" s="2">
        <f t="shared" si="105"/>
        <v>27.714581178903824</v>
      </c>
    </row>
    <row r="113" spans="3:13" x14ac:dyDescent="0.2">
      <c r="C113" t="s">
        <v>218</v>
      </c>
      <c r="D113">
        <v>2172</v>
      </c>
      <c r="E113">
        <v>1464</v>
      </c>
      <c r="F113">
        <v>620</v>
      </c>
      <c r="G113" s="2">
        <f t="shared" si="65"/>
        <v>42.349726775956285</v>
      </c>
      <c r="H113">
        <v>249</v>
      </c>
      <c r="I113" s="2">
        <f t="shared" si="65"/>
        <v>17.008196721311474</v>
      </c>
      <c r="J113">
        <v>1020</v>
      </c>
      <c r="K113" s="2">
        <f t="shared" ref="K113:M113" si="106">J113/$E113*100</f>
        <v>69.672131147540981</v>
      </c>
      <c r="L113">
        <v>406</v>
      </c>
      <c r="M113" s="2">
        <f t="shared" si="106"/>
        <v>27.732240437158467</v>
      </c>
    </row>
    <row r="114" spans="3:13" x14ac:dyDescent="0.2">
      <c r="C114" t="s">
        <v>220</v>
      </c>
      <c r="D114">
        <v>2107</v>
      </c>
      <c r="E114">
        <v>1113</v>
      </c>
      <c r="F114">
        <v>558</v>
      </c>
      <c r="G114" s="2">
        <f t="shared" si="65"/>
        <v>50.134770889487868</v>
      </c>
      <c r="H114">
        <v>176</v>
      </c>
      <c r="I114" s="2">
        <f t="shared" si="65"/>
        <v>15.813117699910153</v>
      </c>
      <c r="J114">
        <v>808</v>
      </c>
      <c r="K114" s="2">
        <f t="shared" ref="K114:M114" si="107">J114/$E114*100</f>
        <v>72.596585804132971</v>
      </c>
      <c r="L114">
        <v>255</v>
      </c>
      <c r="M114" s="2">
        <f t="shared" si="107"/>
        <v>22.911051212938006</v>
      </c>
    </row>
    <row r="115" spans="3:13" x14ac:dyDescent="0.2">
      <c r="C115" t="s">
        <v>222</v>
      </c>
      <c r="D115">
        <v>1757</v>
      </c>
      <c r="E115">
        <v>1434</v>
      </c>
      <c r="F115">
        <v>512</v>
      </c>
      <c r="G115" s="2">
        <f t="shared" si="65"/>
        <v>35.704323570432358</v>
      </c>
      <c r="H115">
        <v>199</v>
      </c>
      <c r="I115" s="2">
        <f t="shared" si="65"/>
        <v>13.877266387726639</v>
      </c>
      <c r="J115">
        <v>1056</v>
      </c>
      <c r="K115" s="2">
        <f t="shared" ref="K115:M115" si="108">J115/$E115*100</f>
        <v>73.640167364016733</v>
      </c>
      <c r="L115">
        <v>331</v>
      </c>
      <c r="M115" s="2">
        <f t="shared" si="108"/>
        <v>23.082287308228729</v>
      </c>
    </row>
    <row r="116" spans="3:13" x14ac:dyDescent="0.2">
      <c r="C116" t="s">
        <v>224</v>
      </c>
      <c r="D116">
        <v>2472</v>
      </c>
      <c r="E116">
        <v>1535</v>
      </c>
      <c r="F116">
        <v>652</v>
      </c>
      <c r="G116" s="2">
        <f t="shared" si="65"/>
        <v>42.475570032573287</v>
      </c>
      <c r="H116">
        <v>244</v>
      </c>
      <c r="I116" s="2">
        <f t="shared" si="65"/>
        <v>15.895765472312704</v>
      </c>
      <c r="J116">
        <v>1058</v>
      </c>
      <c r="K116" s="2">
        <f t="shared" ref="K116:M116" si="109">J116/$E116*100</f>
        <v>68.925081433224761</v>
      </c>
      <c r="L116">
        <v>419</v>
      </c>
      <c r="M116" s="2">
        <f t="shared" si="109"/>
        <v>27.296416938110752</v>
      </c>
    </row>
    <row r="117" spans="3:13" x14ac:dyDescent="0.2">
      <c r="C117" t="s">
        <v>226</v>
      </c>
      <c r="D117">
        <v>1632</v>
      </c>
      <c r="E117">
        <v>1038</v>
      </c>
      <c r="F117">
        <v>424</v>
      </c>
      <c r="G117" s="2">
        <f t="shared" si="65"/>
        <v>40.847784200385355</v>
      </c>
      <c r="H117">
        <v>165</v>
      </c>
      <c r="I117" s="2">
        <f t="shared" si="65"/>
        <v>15.895953757225435</v>
      </c>
      <c r="J117">
        <v>740</v>
      </c>
      <c r="K117" s="2">
        <f t="shared" ref="K117:M117" si="110">J117/$E117*100</f>
        <v>71.290944123314077</v>
      </c>
      <c r="L117">
        <v>259</v>
      </c>
      <c r="M117" s="2">
        <f t="shared" si="110"/>
        <v>24.951830443159924</v>
      </c>
    </row>
    <row r="118" spans="3:13" x14ac:dyDescent="0.2">
      <c r="C118" t="s">
        <v>228</v>
      </c>
      <c r="D118">
        <v>1000</v>
      </c>
      <c r="E118">
        <v>767</v>
      </c>
      <c r="F118">
        <v>328</v>
      </c>
      <c r="G118" s="2">
        <f t="shared" si="65"/>
        <v>42.764015645371579</v>
      </c>
      <c r="H118">
        <v>66</v>
      </c>
      <c r="I118" s="2">
        <f t="shared" si="65"/>
        <v>8.604954367666231</v>
      </c>
      <c r="J118">
        <v>617</v>
      </c>
      <c r="K118" s="2">
        <f t="shared" ref="K118:M118" si="111">J118/$E118*100</f>
        <v>80.443285528031296</v>
      </c>
      <c r="L118">
        <v>131</v>
      </c>
      <c r="M118" s="2">
        <f t="shared" si="111"/>
        <v>17.07953063885267</v>
      </c>
    </row>
    <row r="119" spans="3:13" x14ac:dyDescent="0.2">
      <c r="C119" t="s">
        <v>230</v>
      </c>
      <c r="D119">
        <v>2280</v>
      </c>
      <c r="E119">
        <v>1568</v>
      </c>
      <c r="F119">
        <v>690</v>
      </c>
      <c r="G119" s="2">
        <f t="shared" si="65"/>
        <v>44.005102040816325</v>
      </c>
      <c r="H119">
        <v>301</v>
      </c>
      <c r="I119" s="2">
        <f t="shared" si="65"/>
        <v>19.196428571428573</v>
      </c>
      <c r="J119">
        <v>1068</v>
      </c>
      <c r="K119" s="2">
        <f t="shared" ref="K119:M119" si="112">J119/$E119*100</f>
        <v>68.112244897959187</v>
      </c>
      <c r="L119">
        <v>452</v>
      </c>
      <c r="M119" s="2">
        <f t="shared" si="112"/>
        <v>28.826530612244898</v>
      </c>
    </row>
    <row r="120" spans="3:13" x14ac:dyDescent="0.2">
      <c r="C120" t="s">
        <v>232</v>
      </c>
      <c r="D120">
        <v>2006</v>
      </c>
      <c r="E120">
        <v>1590</v>
      </c>
      <c r="F120">
        <v>445</v>
      </c>
      <c r="G120" s="2">
        <f t="shared" si="65"/>
        <v>27.987421383647799</v>
      </c>
      <c r="H120">
        <v>376</v>
      </c>
      <c r="I120" s="2">
        <f t="shared" si="65"/>
        <v>23.647798742138367</v>
      </c>
      <c r="J120">
        <v>929</v>
      </c>
      <c r="K120" s="2">
        <f t="shared" ref="K120:M120" si="113">J120/$E120*100</f>
        <v>58.427672955974842</v>
      </c>
      <c r="L120">
        <v>614</v>
      </c>
      <c r="M120" s="2">
        <f t="shared" si="113"/>
        <v>38.616352201257861</v>
      </c>
    </row>
    <row r="121" spans="3:13" x14ac:dyDescent="0.2">
      <c r="C121" t="s">
        <v>234</v>
      </c>
      <c r="D121">
        <v>1170</v>
      </c>
      <c r="E121">
        <v>781</v>
      </c>
      <c r="F121">
        <v>336</v>
      </c>
      <c r="G121" s="2">
        <f t="shared" si="65"/>
        <v>43.021766965428938</v>
      </c>
      <c r="H121">
        <v>167</v>
      </c>
      <c r="I121" s="2">
        <f t="shared" si="65"/>
        <v>21.382842509603073</v>
      </c>
      <c r="J121">
        <v>516</v>
      </c>
      <c r="K121" s="2">
        <f t="shared" ref="K121:M121" si="114">J121/$E121*100</f>
        <v>66.069142125480155</v>
      </c>
      <c r="L121">
        <v>250</v>
      </c>
      <c r="M121" s="2">
        <f t="shared" si="114"/>
        <v>32.010243277848907</v>
      </c>
    </row>
    <row r="122" spans="3:13" x14ac:dyDescent="0.2">
      <c r="C122" t="s">
        <v>236</v>
      </c>
      <c r="D122">
        <v>2590</v>
      </c>
      <c r="E122">
        <v>2035</v>
      </c>
      <c r="F122">
        <v>658</v>
      </c>
      <c r="G122" s="2">
        <f t="shared" si="65"/>
        <v>32.334152334152336</v>
      </c>
      <c r="H122">
        <v>405</v>
      </c>
      <c r="I122" s="2">
        <f t="shared" si="65"/>
        <v>19.901719901719904</v>
      </c>
      <c r="J122">
        <v>1274</v>
      </c>
      <c r="K122" s="2">
        <f t="shared" ref="K122:M122" si="115">J122/$E122*100</f>
        <v>62.604422604422602</v>
      </c>
      <c r="L122">
        <v>705</v>
      </c>
      <c r="M122" s="2">
        <f t="shared" si="115"/>
        <v>34.643734643734639</v>
      </c>
    </row>
    <row r="123" spans="3:13" x14ac:dyDescent="0.2">
      <c r="C123" t="s">
        <v>238</v>
      </c>
      <c r="D123">
        <v>3147</v>
      </c>
      <c r="E123">
        <v>1982</v>
      </c>
      <c r="F123">
        <v>782</v>
      </c>
      <c r="G123" s="2">
        <f t="shared" si="65"/>
        <v>39.455095862764885</v>
      </c>
      <c r="H123">
        <v>286</v>
      </c>
      <c r="I123" s="2">
        <f t="shared" si="65"/>
        <v>14.42986881937437</v>
      </c>
      <c r="J123">
        <v>1453</v>
      </c>
      <c r="K123" s="2">
        <f t="shared" ref="K123:M123" si="116">J123/$E123*100</f>
        <v>73.309788092835518</v>
      </c>
      <c r="L123">
        <v>470</v>
      </c>
      <c r="M123" s="2">
        <f t="shared" si="116"/>
        <v>23.713420787083752</v>
      </c>
    </row>
    <row r="124" spans="3:13" x14ac:dyDescent="0.2">
      <c r="C124" t="s">
        <v>240</v>
      </c>
      <c r="D124">
        <v>1103</v>
      </c>
      <c r="E124">
        <v>701</v>
      </c>
      <c r="F124">
        <v>300</v>
      </c>
      <c r="G124" s="2">
        <f t="shared" si="65"/>
        <v>42.796005706134096</v>
      </c>
      <c r="H124">
        <v>55</v>
      </c>
      <c r="I124" s="2">
        <f t="shared" si="65"/>
        <v>7.8459343794579164</v>
      </c>
      <c r="J124">
        <v>584</v>
      </c>
      <c r="K124" s="2">
        <f t="shared" ref="K124:M124" si="117">J124/$E124*100</f>
        <v>83.309557774607697</v>
      </c>
      <c r="L124">
        <v>88</v>
      </c>
      <c r="M124" s="2">
        <f t="shared" si="117"/>
        <v>12.553495007132668</v>
      </c>
    </row>
    <row r="125" spans="3:13" x14ac:dyDescent="0.2">
      <c r="C125" t="s">
        <v>242</v>
      </c>
      <c r="D125">
        <v>2011</v>
      </c>
      <c r="E125">
        <v>1468</v>
      </c>
      <c r="F125">
        <v>696</v>
      </c>
      <c r="G125" s="2">
        <f t="shared" si="65"/>
        <v>47.411444141689373</v>
      </c>
      <c r="H125">
        <v>113</v>
      </c>
      <c r="I125" s="2">
        <f t="shared" si="65"/>
        <v>7.6975476839237054</v>
      </c>
      <c r="J125">
        <v>1216</v>
      </c>
      <c r="K125" s="2">
        <f t="shared" ref="K125:M125" si="118">J125/$E125*100</f>
        <v>82.833787465940063</v>
      </c>
      <c r="L125">
        <v>209</v>
      </c>
      <c r="M125" s="2">
        <f t="shared" si="118"/>
        <v>14.237057220708445</v>
      </c>
    </row>
    <row r="126" spans="3:13" x14ac:dyDescent="0.2">
      <c r="C126" t="s">
        <v>243</v>
      </c>
      <c r="D126">
        <v>2583</v>
      </c>
      <c r="E126">
        <v>1916</v>
      </c>
      <c r="F126">
        <v>588</v>
      </c>
      <c r="G126" s="2">
        <f t="shared" si="65"/>
        <v>30.688935281837161</v>
      </c>
      <c r="H126">
        <v>499</v>
      </c>
      <c r="I126" s="2">
        <f t="shared" si="65"/>
        <v>26.043841336116913</v>
      </c>
      <c r="J126">
        <v>1075</v>
      </c>
      <c r="K126" s="2">
        <f t="shared" ref="K126:M126" si="119">J126/$E126*100</f>
        <v>56.106471816283921</v>
      </c>
      <c r="L126">
        <v>789</v>
      </c>
      <c r="M126" s="2">
        <f t="shared" si="119"/>
        <v>41.179540709812109</v>
      </c>
    </row>
    <row r="127" spans="3:13" x14ac:dyDescent="0.2">
      <c r="C127" t="s">
        <v>245</v>
      </c>
      <c r="D127">
        <v>2015</v>
      </c>
      <c r="E127">
        <v>1609</v>
      </c>
      <c r="F127">
        <v>562</v>
      </c>
      <c r="G127" s="2">
        <f t="shared" si="65"/>
        <v>34.928527035425731</v>
      </c>
      <c r="H127">
        <v>320</v>
      </c>
      <c r="I127" s="2">
        <f t="shared" si="65"/>
        <v>19.888129272840274</v>
      </c>
      <c r="J127">
        <v>1056</v>
      </c>
      <c r="K127" s="2">
        <f t="shared" ref="K127:M127" si="120">J127/$E127*100</f>
        <v>65.630826600372899</v>
      </c>
      <c r="L127">
        <v>501</v>
      </c>
      <c r="M127" s="2">
        <f t="shared" si="120"/>
        <v>31.13735239279055</v>
      </c>
    </row>
    <row r="128" spans="3:13" x14ac:dyDescent="0.2">
      <c r="C128" t="s">
        <v>247</v>
      </c>
      <c r="D128">
        <v>1919</v>
      </c>
      <c r="E128">
        <v>1476</v>
      </c>
      <c r="F128">
        <v>452</v>
      </c>
      <c r="G128" s="2">
        <f t="shared" si="65"/>
        <v>30.62330623306233</v>
      </c>
      <c r="H128">
        <v>329</v>
      </c>
      <c r="I128" s="2">
        <f t="shared" si="65"/>
        <v>22.289972899728998</v>
      </c>
      <c r="J128">
        <v>901</v>
      </c>
      <c r="K128" s="2">
        <f t="shared" ref="K128:M128" si="121">J128/$E128*100</f>
        <v>61.043360433604335</v>
      </c>
      <c r="L128">
        <v>529</v>
      </c>
      <c r="M128" s="2">
        <f t="shared" si="121"/>
        <v>35.840108401084009</v>
      </c>
    </row>
    <row r="129" spans="3:13" x14ac:dyDescent="0.2">
      <c r="C129" t="s">
        <v>249</v>
      </c>
      <c r="D129">
        <v>2019</v>
      </c>
      <c r="E129">
        <v>1555</v>
      </c>
      <c r="F129">
        <v>452</v>
      </c>
      <c r="G129" s="2">
        <f t="shared" si="65"/>
        <v>29.067524115755628</v>
      </c>
      <c r="H129">
        <v>428</v>
      </c>
      <c r="I129" s="2">
        <f t="shared" si="65"/>
        <v>27.524115755627008</v>
      </c>
      <c r="J129">
        <v>870</v>
      </c>
      <c r="K129" s="2">
        <f t="shared" ref="K129:M129" si="122">J129/$E129*100</f>
        <v>55.948553054662376</v>
      </c>
      <c r="L129">
        <v>632</v>
      </c>
      <c r="M129" s="2">
        <f t="shared" si="122"/>
        <v>40.643086816720256</v>
      </c>
    </row>
    <row r="130" spans="3:13" x14ac:dyDescent="0.2">
      <c r="C130" t="s">
        <v>251</v>
      </c>
      <c r="D130">
        <v>2230</v>
      </c>
      <c r="E130">
        <v>1763</v>
      </c>
      <c r="F130">
        <v>541</v>
      </c>
      <c r="G130" s="2">
        <f t="shared" si="65"/>
        <v>30.686330119115148</v>
      </c>
      <c r="H130">
        <v>484</v>
      </c>
      <c r="I130" s="2">
        <f t="shared" si="65"/>
        <v>27.453204764605786</v>
      </c>
      <c r="J130">
        <v>953</v>
      </c>
      <c r="K130" s="2">
        <f t="shared" ref="K130:M130" si="123">J130/$E130*100</f>
        <v>54.055587067498578</v>
      </c>
      <c r="L130">
        <v>749</v>
      </c>
      <c r="M130" s="2">
        <f t="shared" si="123"/>
        <v>42.484401588201933</v>
      </c>
    </row>
    <row r="131" spans="3:13" x14ac:dyDescent="0.2">
      <c r="C131" t="s">
        <v>253</v>
      </c>
      <c r="D131">
        <v>2456</v>
      </c>
      <c r="E131">
        <v>1651</v>
      </c>
      <c r="F131">
        <v>640</v>
      </c>
      <c r="G131" s="2">
        <f t="shared" si="65"/>
        <v>38.764385221078136</v>
      </c>
      <c r="H131">
        <v>382</v>
      </c>
      <c r="I131" s="2">
        <f t="shared" si="65"/>
        <v>23.13749242883101</v>
      </c>
      <c r="J131">
        <v>1014</v>
      </c>
      <c r="K131" s="2">
        <f t="shared" ref="K131:M131" si="124">J131/$E131*100</f>
        <v>61.417322834645674</v>
      </c>
      <c r="L131">
        <v>588</v>
      </c>
      <c r="M131" s="2">
        <f t="shared" si="124"/>
        <v>35.614778921865536</v>
      </c>
    </row>
    <row r="132" spans="3:13" x14ac:dyDescent="0.2">
      <c r="C132" t="s">
        <v>255</v>
      </c>
      <c r="D132">
        <v>1847</v>
      </c>
      <c r="E132">
        <v>1519</v>
      </c>
      <c r="F132">
        <v>493</v>
      </c>
      <c r="G132" s="2">
        <f t="shared" si="65"/>
        <v>32.455562870309414</v>
      </c>
      <c r="H132">
        <v>297</v>
      </c>
      <c r="I132" s="2">
        <f t="shared" si="65"/>
        <v>19.552337063857802</v>
      </c>
      <c r="J132">
        <v>975</v>
      </c>
      <c r="K132" s="2">
        <f t="shared" ref="K132:M132" si="125">J132/$E132*100</f>
        <v>64.186965108624094</v>
      </c>
      <c r="L132">
        <v>509</v>
      </c>
      <c r="M132" s="2">
        <f t="shared" si="125"/>
        <v>33.508887425938113</v>
      </c>
    </row>
    <row r="133" spans="3:13" x14ac:dyDescent="0.2">
      <c r="C133" t="s">
        <v>257</v>
      </c>
      <c r="D133">
        <v>1698</v>
      </c>
      <c r="E133">
        <v>1169</v>
      </c>
      <c r="F133">
        <v>528</v>
      </c>
      <c r="G133" s="2">
        <f t="shared" si="65"/>
        <v>45.166809238665529</v>
      </c>
      <c r="H133">
        <v>141</v>
      </c>
      <c r="I133" s="2">
        <f t="shared" si="65"/>
        <v>12.061591103507272</v>
      </c>
      <c r="J133">
        <v>905</v>
      </c>
      <c r="K133" s="2">
        <f t="shared" ref="K133:M133" si="126">J133/$E133*100</f>
        <v>77.416595380667246</v>
      </c>
      <c r="L133">
        <v>226</v>
      </c>
      <c r="M133" s="2">
        <f t="shared" si="126"/>
        <v>19.332763045337895</v>
      </c>
    </row>
    <row r="134" spans="3:13" x14ac:dyDescent="0.2">
      <c r="C134" t="s">
        <v>259</v>
      </c>
      <c r="D134">
        <v>2224</v>
      </c>
      <c r="E134">
        <v>1441</v>
      </c>
      <c r="F134">
        <v>676</v>
      </c>
      <c r="G134" s="2">
        <f t="shared" si="65"/>
        <v>46.911866759195</v>
      </c>
      <c r="H134">
        <v>141</v>
      </c>
      <c r="I134" s="2">
        <f t="shared" si="65"/>
        <v>9.7848716169326853</v>
      </c>
      <c r="J134">
        <v>1157</v>
      </c>
      <c r="K134" s="2">
        <f t="shared" ref="K134:M134" si="127">J134/$E134*100</f>
        <v>80.291464260929914</v>
      </c>
      <c r="L134">
        <v>234</v>
      </c>
      <c r="M134" s="2">
        <f t="shared" si="127"/>
        <v>16.238723108952115</v>
      </c>
    </row>
    <row r="135" spans="3:13" x14ac:dyDescent="0.2">
      <c r="C135" t="s">
        <v>261</v>
      </c>
      <c r="D135">
        <v>2528</v>
      </c>
      <c r="E135">
        <v>1718</v>
      </c>
      <c r="F135">
        <v>765</v>
      </c>
      <c r="G135" s="2">
        <f t="shared" si="65"/>
        <v>44.528521536670546</v>
      </c>
      <c r="H135">
        <v>125</v>
      </c>
      <c r="I135" s="2">
        <f t="shared" si="65"/>
        <v>7.2759022118742731</v>
      </c>
      <c r="J135">
        <v>1458</v>
      </c>
      <c r="K135" s="2">
        <f t="shared" ref="K135:M135" si="128">J135/$E135*100</f>
        <v>84.866123399301514</v>
      </c>
      <c r="L135">
        <v>194</v>
      </c>
      <c r="M135" s="2">
        <f t="shared" si="128"/>
        <v>11.29220023282887</v>
      </c>
    </row>
    <row r="136" spans="3:13" x14ac:dyDescent="0.2">
      <c r="C136" t="s">
        <v>263</v>
      </c>
      <c r="D136">
        <v>1978</v>
      </c>
      <c r="E136">
        <v>1224</v>
      </c>
      <c r="F136">
        <v>628</v>
      </c>
      <c r="G136" s="2">
        <f t="shared" si="65"/>
        <v>51.307189542483655</v>
      </c>
      <c r="H136">
        <v>244</v>
      </c>
      <c r="I136" s="2">
        <f t="shared" si="65"/>
        <v>19.934640522875817</v>
      </c>
      <c r="J136">
        <v>846</v>
      </c>
      <c r="K136" s="2">
        <f t="shared" ref="K136:M136" si="129">J136/$E136*100</f>
        <v>69.117647058823522</v>
      </c>
      <c r="L136">
        <v>357</v>
      </c>
      <c r="M136" s="2">
        <f t="shared" si="129"/>
        <v>29.166666666666668</v>
      </c>
    </row>
    <row r="137" spans="3:13" x14ac:dyDescent="0.2">
      <c r="C137" t="s">
        <v>265</v>
      </c>
      <c r="D137">
        <v>992</v>
      </c>
      <c r="E137">
        <v>620</v>
      </c>
      <c r="F137">
        <v>320</v>
      </c>
      <c r="G137" s="2">
        <f t="shared" ref="G137:I200" si="130">F137/$E137*100</f>
        <v>51.612903225806448</v>
      </c>
      <c r="H137">
        <v>42</v>
      </c>
      <c r="I137" s="2">
        <f t="shared" si="130"/>
        <v>6.7741935483870979</v>
      </c>
      <c r="J137">
        <v>543</v>
      </c>
      <c r="K137" s="2">
        <f t="shared" ref="K137:M137" si="131">J137/$E137*100</f>
        <v>87.58064516129032</v>
      </c>
      <c r="L137">
        <v>57</v>
      </c>
      <c r="M137" s="2">
        <f t="shared" si="131"/>
        <v>9.193548387096774</v>
      </c>
    </row>
    <row r="138" spans="3:13" x14ac:dyDescent="0.2">
      <c r="C138" t="s">
        <v>267</v>
      </c>
      <c r="D138">
        <v>2847</v>
      </c>
      <c r="E138">
        <v>2027</v>
      </c>
      <c r="F138">
        <v>609</v>
      </c>
      <c r="G138" s="2">
        <f t="shared" si="130"/>
        <v>30.044400592007893</v>
      </c>
      <c r="H138">
        <v>547</v>
      </c>
      <c r="I138" s="2">
        <f t="shared" si="130"/>
        <v>26.985693142575233</v>
      </c>
      <c r="J138">
        <v>1208</v>
      </c>
      <c r="K138" s="2">
        <f t="shared" ref="K138:M138" si="132">J138/$E138*100</f>
        <v>59.595461272816976</v>
      </c>
      <c r="L138">
        <v>755</v>
      </c>
      <c r="M138" s="2">
        <f t="shared" si="132"/>
        <v>37.247163295510603</v>
      </c>
    </row>
    <row r="139" spans="3:13" x14ac:dyDescent="0.2">
      <c r="C139" t="s">
        <v>269</v>
      </c>
      <c r="D139">
        <v>1594</v>
      </c>
      <c r="E139">
        <v>1208</v>
      </c>
      <c r="F139">
        <v>408</v>
      </c>
      <c r="G139" s="2">
        <f t="shared" si="130"/>
        <v>33.774834437086092</v>
      </c>
      <c r="H139">
        <v>289</v>
      </c>
      <c r="I139" s="2">
        <f t="shared" si="130"/>
        <v>23.923841059602648</v>
      </c>
      <c r="J139">
        <v>713</v>
      </c>
      <c r="K139" s="2">
        <f t="shared" ref="K139:M139" si="133">J139/$E139*100</f>
        <v>59.023178807947019</v>
      </c>
      <c r="L139">
        <v>455</v>
      </c>
      <c r="M139" s="2">
        <f t="shared" si="133"/>
        <v>37.665562913907287</v>
      </c>
    </row>
    <row r="140" spans="3:13" x14ac:dyDescent="0.2">
      <c r="C140" t="s">
        <v>271</v>
      </c>
      <c r="D140">
        <v>2274</v>
      </c>
      <c r="E140">
        <v>1791</v>
      </c>
      <c r="F140">
        <v>596</v>
      </c>
      <c r="G140" s="2">
        <f t="shared" si="130"/>
        <v>33.277498604131772</v>
      </c>
      <c r="H140">
        <v>366</v>
      </c>
      <c r="I140" s="2">
        <f t="shared" si="130"/>
        <v>20.435510887772192</v>
      </c>
      <c r="J140">
        <v>1144</v>
      </c>
      <c r="K140" s="2">
        <f t="shared" ref="K140:M140" si="134">J140/$E140*100</f>
        <v>63.874930206588502</v>
      </c>
      <c r="L140">
        <v>599</v>
      </c>
      <c r="M140" s="2">
        <f t="shared" si="134"/>
        <v>33.445002791736464</v>
      </c>
    </row>
    <row r="141" spans="3:13" x14ac:dyDescent="0.2">
      <c r="C141" t="s">
        <v>273</v>
      </c>
      <c r="D141">
        <v>2102</v>
      </c>
      <c r="E141">
        <v>1587</v>
      </c>
      <c r="F141">
        <v>601</v>
      </c>
      <c r="G141" s="2">
        <f t="shared" si="130"/>
        <v>37.870195337114055</v>
      </c>
      <c r="H141">
        <v>376</v>
      </c>
      <c r="I141" s="2">
        <f t="shared" si="130"/>
        <v>23.692501575299307</v>
      </c>
      <c r="J141">
        <v>994</v>
      </c>
      <c r="K141" s="2">
        <f t="shared" ref="K141:M141" si="135">J141/$E141*100</f>
        <v>62.633900441083803</v>
      </c>
      <c r="L141">
        <v>548</v>
      </c>
      <c r="M141" s="2">
        <f t="shared" si="135"/>
        <v>34.530560806553247</v>
      </c>
    </row>
    <row r="142" spans="3:13" x14ac:dyDescent="0.2">
      <c r="C142" t="s">
        <v>275</v>
      </c>
      <c r="D142">
        <v>1356</v>
      </c>
      <c r="E142">
        <v>994</v>
      </c>
      <c r="F142">
        <v>422</v>
      </c>
      <c r="G142" s="2">
        <f t="shared" si="130"/>
        <v>42.454728370221332</v>
      </c>
      <c r="H142">
        <v>188</v>
      </c>
      <c r="I142" s="2">
        <f t="shared" si="130"/>
        <v>18.91348088531187</v>
      </c>
      <c r="J142">
        <v>675</v>
      </c>
      <c r="K142" s="2">
        <f t="shared" ref="K142:M142" si="136">J142/$E142*100</f>
        <v>67.90744466800804</v>
      </c>
      <c r="L142">
        <v>291</v>
      </c>
      <c r="M142" s="2">
        <f t="shared" si="136"/>
        <v>29.275653923541245</v>
      </c>
    </row>
    <row r="143" spans="3:13" x14ac:dyDescent="0.2">
      <c r="C143" t="s">
        <v>277</v>
      </c>
      <c r="D143">
        <v>2045</v>
      </c>
      <c r="E143">
        <v>1514</v>
      </c>
      <c r="F143">
        <v>572</v>
      </c>
      <c r="G143" s="2">
        <f t="shared" si="130"/>
        <v>37.780713342140025</v>
      </c>
      <c r="H143">
        <v>346</v>
      </c>
      <c r="I143" s="2">
        <f t="shared" si="130"/>
        <v>22.853368560105679</v>
      </c>
      <c r="J143">
        <v>953</v>
      </c>
      <c r="K143" s="2">
        <f t="shared" ref="K143:M143" si="137">J143/$E143*100</f>
        <v>62.945838837516511</v>
      </c>
      <c r="L143">
        <v>522</v>
      </c>
      <c r="M143" s="2">
        <f t="shared" si="137"/>
        <v>34.478203434610307</v>
      </c>
    </row>
    <row r="144" spans="3:13" x14ac:dyDescent="0.2">
      <c r="C144" t="s">
        <v>279</v>
      </c>
      <c r="D144">
        <v>2518</v>
      </c>
      <c r="E144">
        <v>1932</v>
      </c>
      <c r="F144">
        <v>778</v>
      </c>
      <c r="G144" s="2">
        <f t="shared" si="130"/>
        <v>40.26915113871636</v>
      </c>
      <c r="H144">
        <v>298</v>
      </c>
      <c r="I144" s="2">
        <f t="shared" si="130"/>
        <v>15.424430641821946</v>
      </c>
      <c r="J144">
        <v>1379</v>
      </c>
      <c r="K144" s="2">
        <f t="shared" ref="K144:M144" si="138">J144/$E144*100</f>
        <v>71.376811594202891</v>
      </c>
      <c r="L144">
        <v>492</v>
      </c>
      <c r="M144" s="2">
        <f t="shared" si="138"/>
        <v>25.465838509316768</v>
      </c>
    </row>
    <row r="145" spans="3:13" x14ac:dyDescent="0.2">
      <c r="C145" t="s">
        <v>281</v>
      </c>
      <c r="D145">
        <v>2591</v>
      </c>
      <c r="E145">
        <v>1665</v>
      </c>
      <c r="F145">
        <v>903</v>
      </c>
      <c r="G145" s="2">
        <f t="shared" si="130"/>
        <v>54.234234234234236</v>
      </c>
      <c r="H145">
        <v>123</v>
      </c>
      <c r="I145" s="2">
        <f t="shared" si="130"/>
        <v>7.3873873873873865</v>
      </c>
      <c r="J145">
        <v>1419</v>
      </c>
      <c r="K145" s="2">
        <f t="shared" ref="K145:M145" si="139">J145/$E145*100</f>
        <v>85.225225225225216</v>
      </c>
      <c r="L145">
        <v>208</v>
      </c>
      <c r="M145" s="2">
        <f t="shared" si="139"/>
        <v>12.492492492492492</v>
      </c>
    </row>
    <row r="146" spans="3:13" x14ac:dyDescent="0.2">
      <c r="C146" t="s">
        <v>283</v>
      </c>
      <c r="D146">
        <v>943</v>
      </c>
      <c r="E146">
        <v>686</v>
      </c>
      <c r="F146">
        <v>287</v>
      </c>
      <c r="G146" s="2">
        <f t="shared" si="130"/>
        <v>41.836734693877553</v>
      </c>
      <c r="H146">
        <v>92</v>
      </c>
      <c r="I146" s="2">
        <f t="shared" si="130"/>
        <v>13.411078717201166</v>
      </c>
      <c r="J146">
        <v>540</v>
      </c>
      <c r="K146" s="2">
        <f t="shared" ref="K146:M146" si="140">J146/$E146*100</f>
        <v>78.717201166180757</v>
      </c>
      <c r="L146">
        <v>133</v>
      </c>
      <c r="M146" s="2">
        <f t="shared" si="140"/>
        <v>19.387755102040817</v>
      </c>
    </row>
    <row r="147" spans="3:13" x14ac:dyDescent="0.2">
      <c r="C147" t="s">
        <v>285</v>
      </c>
      <c r="D147">
        <v>1951</v>
      </c>
      <c r="E147">
        <v>1110</v>
      </c>
      <c r="F147">
        <v>691</v>
      </c>
      <c r="G147" s="2">
        <f t="shared" si="130"/>
        <v>62.252252252252248</v>
      </c>
      <c r="H147">
        <v>92</v>
      </c>
      <c r="I147" s="2">
        <f t="shared" si="130"/>
        <v>8.2882882882882889</v>
      </c>
      <c r="J147">
        <v>937</v>
      </c>
      <c r="K147" s="2">
        <f t="shared" ref="K147:M147" si="141">J147/$E147*100</f>
        <v>84.414414414414424</v>
      </c>
      <c r="L147">
        <v>142</v>
      </c>
      <c r="M147" s="2">
        <f t="shared" si="141"/>
        <v>12.792792792792792</v>
      </c>
    </row>
    <row r="148" spans="3:13" x14ac:dyDescent="0.2">
      <c r="C148" t="s">
        <v>287</v>
      </c>
      <c r="D148">
        <v>1992</v>
      </c>
      <c r="E148">
        <v>1159</v>
      </c>
      <c r="F148">
        <v>717</v>
      </c>
      <c r="G148" s="2">
        <f t="shared" si="130"/>
        <v>61.863675582398614</v>
      </c>
      <c r="H148">
        <v>89</v>
      </c>
      <c r="I148" s="2">
        <f t="shared" si="130"/>
        <v>7.6790336496980149</v>
      </c>
      <c r="J148">
        <v>976</v>
      </c>
      <c r="K148" s="2">
        <f t="shared" ref="K148:M148" si="142">J148/$E148*100</f>
        <v>84.210526315789465</v>
      </c>
      <c r="L148">
        <v>154</v>
      </c>
      <c r="M148" s="2">
        <f t="shared" si="142"/>
        <v>13.287316652286455</v>
      </c>
    </row>
    <row r="149" spans="3:13" x14ac:dyDescent="0.2">
      <c r="C149" t="s">
        <v>289</v>
      </c>
      <c r="D149">
        <v>2207</v>
      </c>
      <c r="E149">
        <v>1286</v>
      </c>
      <c r="F149">
        <v>722</v>
      </c>
      <c r="G149" s="2">
        <f t="shared" si="130"/>
        <v>56.143079315707624</v>
      </c>
      <c r="H149">
        <v>165</v>
      </c>
      <c r="I149" s="2">
        <f t="shared" si="130"/>
        <v>12.830482115085537</v>
      </c>
      <c r="J149">
        <v>986</v>
      </c>
      <c r="K149" s="2">
        <f t="shared" ref="K149:M149" si="143">J149/$E149*100</f>
        <v>76.671850699844484</v>
      </c>
      <c r="L149">
        <v>258</v>
      </c>
      <c r="M149" s="2">
        <f t="shared" si="143"/>
        <v>20.062208398133748</v>
      </c>
    </row>
    <row r="150" spans="3:13" x14ac:dyDescent="0.2">
      <c r="C150" t="s">
        <v>291</v>
      </c>
      <c r="D150">
        <v>2143</v>
      </c>
      <c r="E150">
        <v>1250</v>
      </c>
      <c r="F150">
        <v>666</v>
      </c>
      <c r="G150" s="2">
        <f t="shared" si="130"/>
        <v>53.280000000000008</v>
      </c>
      <c r="H150">
        <v>189</v>
      </c>
      <c r="I150" s="2">
        <f t="shared" si="130"/>
        <v>15.120000000000001</v>
      </c>
      <c r="J150">
        <v>919</v>
      </c>
      <c r="K150" s="2">
        <f t="shared" ref="K150:M150" si="144">J150/$E150*100</f>
        <v>73.52</v>
      </c>
      <c r="L150">
        <v>299</v>
      </c>
      <c r="M150" s="2">
        <f t="shared" si="144"/>
        <v>23.919999999999998</v>
      </c>
    </row>
    <row r="151" spans="3:13" x14ac:dyDescent="0.2">
      <c r="C151" t="s">
        <v>293</v>
      </c>
      <c r="D151">
        <v>2538</v>
      </c>
      <c r="E151">
        <v>1082</v>
      </c>
      <c r="F151">
        <v>821</v>
      </c>
      <c r="G151" s="2">
        <f t="shared" si="130"/>
        <v>75.878003696857661</v>
      </c>
      <c r="H151">
        <v>63</v>
      </c>
      <c r="I151" s="2">
        <f t="shared" si="130"/>
        <v>5.8225508317929764</v>
      </c>
      <c r="J151">
        <v>978</v>
      </c>
      <c r="K151" s="2">
        <f t="shared" ref="K151:M151" si="145">J151/$E151*100</f>
        <v>90.388170055452861</v>
      </c>
      <c r="L151">
        <v>83</v>
      </c>
      <c r="M151" s="2">
        <f t="shared" si="145"/>
        <v>7.6709796672828094</v>
      </c>
    </row>
    <row r="152" spans="3:13" x14ac:dyDescent="0.2">
      <c r="C152" t="s">
        <v>295</v>
      </c>
      <c r="D152">
        <v>3004</v>
      </c>
      <c r="E152">
        <v>1410</v>
      </c>
      <c r="F152">
        <v>1022</v>
      </c>
      <c r="G152" s="2">
        <f t="shared" si="130"/>
        <v>72.482269503546107</v>
      </c>
      <c r="H152">
        <v>83</v>
      </c>
      <c r="I152" s="2">
        <f t="shared" si="130"/>
        <v>5.8865248226950353</v>
      </c>
      <c r="J152">
        <v>1255</v>
      </c>
      <c r="K152" s="2">
        <f t="shared" ref="K152:M152" si="146">J152/$E152*100</f>
        <v>89.00709219858156</v>
      </c>
      <c r="L152">
        <v>118</v>
      </c>
      <c r="M152" s="2">
        <f t="shared" si="146"/>
        <v>8.3687943262411348</v>
      </c>
    </row>
    <row r="153" spans="3:13" x14ac:dyDescent="0.2">
      <c r="C153" t="s">
        <v>297</v>
      </c>
      <c r="D153">
        <v>1705</v>
      </c>
      <c r="E153">
        <v>1280</v>
      </c>
      <c r="F153">
        <v>561</v>
      </c>
      <c r="G153" s="2">
        <f t="shared" si="130"/>
        <v>43.828125</v>
      </c>
      <c r="H153">
        <v>111</v>
      </c>
      <c r="I153" s="2">
        <f t="shared" si="130"/>
        <v>8.671875</v>
      </c>
      <c r="J153">
        <v>1040</v>
      </c>
      <c r="K153" s="2">
        <f t="shared" ref="K153:M153" si="147">J153/$E153*100</f>
        <v>81.25</v>
      </c>
      <c r="L153">
        <v>209</v>
      </c>
      <c r="M153" s="2">
        <f t="shared" si="147"/>
        <v>16.328125</v>
      </c>
    </row>
    <row r="154" spans="3:13" x14ac:dyDescent="0.2">
      <c r="C154" t="s">
        <v>299</v>
      </c>
      <c r="D154">
        <v>1437</v>
      </c>
      <c r="E154">
        <v>1154</v>
      </c>
      <c r="F154">
        <v>309</v>
      </c>
      <c r="G154" s="2">
        <f t="shared" si="130"/>
        <v>26.776429809358753</v>
      </c>
      <c r="H154">
        <v>308</v>
      </c>
      <c r="I154" s="2">
        <f t="shared" si="130"/>
        <v>26.689774696707108</v>
      </c>
      <c r="J154">
        <v>631</v>
      </c>
      <c r="K154" s="2">
        <f t="shared" ref="K154:M154" si="148">J154/$E154*100</f>
        <v>54.679376083188913</v>
      </c>
      <c r="L154">
        <v>493</v>
      </c>
      <c r="M154" s="2">
        <f t="shared" si="148"/>
        <v>42.720970537261699</v>
      </c>
    </row>
    <row r="155" spans="3:13" x14ac:dyDescent="0.2">
      <c r="C155" t="s">
        <v>301</v>
      </c>
      <c r="D155">
        <v>1957</v>
      </c>
      <c r="E155">
        <v>908</v>
      </c>
      <c r="F155">
        <v>671</v>
      </c>
      <c r="G155" s="2">
        <f t="shared" si="130"/>
        <v>73.898678414096921</v>
      </c>
      <c r="H155">
        <v>48</v>
      </c>
      <c r="I155" s="2">
        <f t="shared" si="130"/>
        <v>5.286343612334802</v>
      </c>
      <c r="J155">
        <v>810</v>
      </c>
      <c r="K155" s="2">
        <f t="shared" ref="K155:M155" si="149">J155/$E155*100</f>
        <v>89.207048458149785</v>
      </c>
      <c r="L155">
        <v>74</v>
      </c>
      <c r="M155" s="2">
        <f t="shared" si="149"/>
        <v>8.1497797356828183</v>
      </c>
    </row>
    <row r="156" spans="3:13" x14ac:dyDescent="0.2">
      <c r="C156" t="s">
        <v>303</v>
      </c>
      <c r="D156">
        <v>1785</v>
      </c>
      <c r="E156">
        <v>1196</v>
      </c>
      <c r="F156">
        <v>622</v>
      </c>
      <c r="G156" s="2">
        <f t="shared" si="130"/>
        <v>52.006688963210699</v>
      </c>
      <c r="H156">
        <v>114</v>
      </c>
      <c r="I156" s="2">
        <f t="shared" si="130"/>
        <v>9.5317725752508373</v>
      </c>
      <c r="J156">
        <v>972</v>
      </c>
      <c r="K156" s="2">
        <f t="shared" ref="K156:M156" si="150">J156/$E156*100</f>
        <v>81.27090301003345</v>
      </c>
      <c r="L156">
        <v>190</v>
      </c>
      <c r="M156" s="2">
        <f t="shared" si="150"/>
        <v>15.88628762541806</v>
      </c>
    </row>
    <row r="157" spans="3:13" x14ac:dyDescent="0.2">
      <c r="C157" t="s">
        <v>304</v>
      </c>
      <c r="D157">
        <v>932</v>
      </c>
      <c r="E157">
        <v>721</v>
      </c>
      <c r="F157">
        <v>251</v>
      </c>
      <c r="G157" s="2">
        <f t="shared" si="130"/>
        <v>34.812760055478506</v>
      </c>
      <c r="H157">
        <v>116</v>
      </c>
      <c r="I157" s="2">
        <f t="shared" si="130"/>
        <v>16.08876560332871</v>
      </c>
      <c r="J157">
        <v>509</v>
      </c>
      <c r="K157" s="2">
        <f t="shared" ref="K157:M157" si="151">J157/$E157*100</f>
        <v>70.596393897364777</v>
      </c>
      <c r="L157">
        <v>183</v>
      </c>
      <c r="M157" s="2">
        <f t="shared" si="151"/>
        <v>25.381414701803052</v>
      </c>
    </row>
    <row r="158" spans="3:13" x14ac:dyDescent="0.2">
      <c r="C158" t="s">
        <v>306</v>
      </c>
      <c r="D158">
        <v>1174</v>
      </c>
      <c r="E158">
        <v>913</v>
      </c>
      <c r="F158">
        <v>326</v>
      </c>
      <c r="G158" s="2">
        <f t="shared" si="130"/>
        <v>35.706462212486308</v>
      </c>
      <c r="H158">
        <v>150</v>
      </c>
      <c r="I158" s="2">
        <f t="shared" si="130"/>
        <v>16.42935377875137</v>
      </c>
      <c r="J158">
        <v>623</v>
      </c>
      <c r="K158" s="2">
        <f t="shared" ref="K158:M158" si="152">J158/$E158*100</f>
        <v>68.236582694414011</v>
      </c>
      <c r="L158">
        <v>267</v>
      </c>
      <c r="M158" s="2">
        <f t="shared" si="152"/>
        <v>29.244249726177436</v>
      </c>
    </row>
    <row r="159" spans="3:13" x14ac:dyDescent="0.2">
      <c r="C159" t="s">
        <v>308</v>
      </c>
      <c r="D159">
        <v>1455</v>
      </c>
      <c r="E159">
        <v>1005</v>
      </c>
      <c r="F159">
        <v>439</v>
      </c>
      <c r="G159" s="2">
        <f t="shared" si="130"/>
        <v>43.681592039800989</v>
      </c>
      <c r="H159">
        <v>149</v>
      </c>
      <c r="I159" s="2">
        <f t="shared" si="130"/>
        <v>14.82587064676617</v>
      </c>
      <c r="J159">
        <v>724</v>
      </c>
      <c r="K159" s="2">
        <f t="shared" ref="K159:M159" si="153">J159/$E159*100</f>
        <v>72.039800995024876</v>
      </c>
      <c r="L159">
        <v>242</v>
      </c>
      <c r="M159" s="2">
        <f t="shared" si="153"/>
        <v>24.079601990049753</v>
      </c>
    </row>
    <row r="160" spans="3:13" x14ac:dyDescent="0.2">
      <c r="C160" t="s">
        <v>309</v>
      </c>
      <c r="D160">
        <v>1362</v>
      </c>
      <c r="E160">
        <v>827</v>
      </c>
      <c r="F160">
        <v>478</v>
      </c>
      <c r="G160" s="2">
        <f t="shared" si="130"/>
        <v>57.799274486094319</v>
      </c>
      <c r="H160">
        <v>61</v>
      </c>
      <c r="I160" s="2">
        <f t="shared" si="130"/>
        <v>7.3760580411124543</v>
      </c>
      <c r="J160">
        <v>698</v>
      </c>
      <c r="K160" s="2">
        <f t="shared" ref="K160:M160" si="154">J160/$E160*100</f>
        <v>84.401451027811376</v>
      </c>
      <c r="L160">
        <v>105</v>
      </c>
      <c r="M160" s="2">
        <f t="shared" si="154"/>
        <v>12.696493349455865</v>
      </c>
    </row>
    <row r="161" spans="3:13" x14ac:dyDescent="0.2">
      <c r="C161" t="s">
        <v>311</v>
      </c>
      <c r="D161">
        <v>1642</v>
      </c>
      <c r="E161">
        <v>854</v>
      </c>
      <c r="F161">
        <v>584</v>
      </c>
      <c r="G161" s="2">
        <f t="shared" si="130"/>
        <v>68.384074941451985</v>
      </c>
      <c r="H161">
        <v>51</v>
      </c>
      <c r="I161" s="2">
        <f t="shared" si="130"/>
        <v>5.9718969555035128</v>
      </c>
      <c r="J161">
        <v>767</v>
      </c>
      <c r="K161" s="2">
        <f t="shared" ref="K161:M161" si="155">J161/$E161*100</f>
        <v>89.812646370023415</v>
      </c>
      <c r="L161">
        <v>71</v>
      </c>
      <c r="M161" s="2">
        <f t="shared" si="155"/>
        <v>8.3138173302107727</v>
      </c>
    </row>
    <row r="162" spans="3:13" x14ac:dyDescent="0.2">
      <c r="C162" t="s">
        <v>313</v>
      </c>
      <c r="D162">
        <v>1393</v>
      </c>
      <c r="E162">
        <v>1121</v>
      </c>
      <c r="F162">
        <v>437</v>
      </c>
      <c r="G162" s="2">
        <f t="shared" si="130"/>
        <v>38.983050847457626</v>
      </c>
      <c r="H162">
        <v>182</v>
      </c>
      <c r="I162" s="2">
        <f t="shared" si="130"/>
        <v>16.235504014272969</v>
      </c>
      <c r="J162">
        <v>779</v>
      </c>
      <c r="K162" s="2">
        <f t="shared" ref="K162:M162" si="156">J162/$E162*100</f>
        <v>69.491525423728817</v>
      </c>
      <c r="L162">
        <v>302</v>
      </c>
      <c r="M162" s="2">
        <f t="shared" si="156"/>
        <v>26.940231935771632</v>
      </c>
    </row>
    <row r="163" spans="3:13" x14ac:dyDescent="0.2">
      <c r="C163" t="s">
        <v>315</v>
      </c>
      <c r="D163">
        <v>2043</v>
      </c>
      <c r="E163">
        <v>1590</v>
      </c>
      <c r="F163">
        <v>403</v>
      </c>
      <c r="G163" s="2">
        <f t="shared" si="130"/>
        <v>25.345911949685533</v>
      </c>
      <c r="H163">
        <v>541</v>
      </c>
      <c r="I163" s="2">
        <f t="shared" si="130"/>
        <v>34.025157232704402</v>
      </c>
      <c r="J163">
        <v>771</v>
      </c>
      <c r="K163" s="2">
        <f t="shared" ref="K163:M163" si="157">J163/$E163*100</f>
        <v>48.490566037735846</v>
      </c>
      <c r="L163">
        <v>766</v>
      </c>
      <c r="M163" s="2">
        <f t="shared" si="157"/>
        <v>48.176100628930818</v>
      </c>
    </row>
    <row r="164" spans="3:13" x14ac:dyDescent="0.2">
      <c r="C164" t="s">
        <v>317</v>
      </c>
      <c r="D164">
        <v>2123</v>
      </c>
      <c r="E164">
        <v>1558</v>
      </c>
      <c r="F164">
        <v>363</v>
      </c>
      <c r="G164" s="2">
        <f t="shared" si="130"/>
        <v>23.299101412066754</v>
      </c>
      <c r="H164">
        <v>542</v>
      </c>
      <c r="I164" s="2">
        <f t="shared" si="130"/>
        <v>34.78818998716303</v>
      </c>
      <c r="J164">
        <v>698</v>
      </c>
      <c r="K164" s="2">
        <f t="shared" ref="K164:M164" si="158">J164/$E164*100</f>
        <v>44.801026957637994</v>
      </c>
      <c r="L164">
        <v>807</v>
      </c>
      <c r="M164" s="2">
        <f t="shared" si="158"/>
        <v>51.797175866495508</v>
      </c>
    </row>
    <row r="165" spans="3:13" x14ac:dyDescent="0.2">
      <c r="C165" t="s">
        <v>319</v>
      </c>
      <c r="D165">
        <v>2273</v>
      </c>
      <c r="E165">
        <v>1764</v>
      </c>
      <c r="F165">
        <v>333</v>
      </c>
      <c r="G165" s="2">
        <f t="shared" si="130"/>
        <v>18.877551020408163</v>
      </c>
      <c r="H165">
        <v>705</v>
      </c>
      <c r="I165" s="2">
        <f t="shared" si="130"/>
        <v>39.965986394557824</v>
      </c>
      <c r="J165">
        <v>671</v>
      </c>
      <c r="K165" s="2">
        <f t="shared" ref="K165:M165" si="159">J165/$E165*100</f>
        <v>38.038548752834465</v>
      </c>
      <c r="L165">
        <v>1035</v>
      </c>
      <c r="M165" s="2">
        <f t="shared" si="159"/>
        <v>58.673469387755105</v>
      </c>
    </row>
    <row r="166" spans="3:13" x14ac:dyDescent="0.2">
      <c r="C166" t="s">
        <v>321</v>
      </c>
      <c r="D166">
        <v>2091</v>
      </c>
      <c r="E166">
        <v>1788</v>
      </c>
      <c r="F166">
        <v>316</v>
      </c>
      <c r="G166" s="2">
        <f t="shared" si="130"/>
        <v>17.67337807606264</v>
      </c>
      <c r="H166">
        <v>668</v>
      </c>
      <c r="I166" s="2">
        <f t="shared" si="130"/>
        <v>37.360178970917225</v>
      </c>
      <c r="J166">
        <v>710</v>
      </c>
      <c r="K166" s="2">
        <f t="shared" ref="K166:M166" si="160">J166/$E166*100</f>
        <v>39.709172259507831</v>
      </c>
      <c r="L166">
        <v>1029</v>
      </c>
      <c r="M166" s="2">
        <f t="shared" si="160"/>
        <v>57.550335570469798</v>
      </c>
    </row>
    <row r="167" spans="3:13" x14ac:dyDescent="0.2">
      <c r="C167" t="s">
        <v>323</v>
      </c>
      <c r="D167">
        <v>2302</v>
      </c>
      <c r="E167">
        <v>1821</v>
      </c>
      <c r="F167">
        <v>364</v>
      </c>
      <c r="G167" s="2">
        <f t="shared" si="130"/>
        <v>19.9890170236134</v>
      </c>
      <c r="H167">
        <v>669</v>
      </c>
      <c r="I167" s="2">
        <f t="shared" si="130"/>
        <v>36.738056013179573</v>
      </c>
      <c r="J167">
        <v>733</v>
      </c>
      <c r="K167" s="2">
        <f t="shared" ref="K167:M167" si="161">J167/$E167*100</f>
        <v>40.252608456891821</v>
      </c>
      <c r="L167">
        <v>1027</v>
      </c>
      <c r="M167" s="2">
        <f t="shared" si="161"/>
        <v>56.397583745194943</v>
      </c>
    </row>
    <row r="168" spans="3:13" x14ac:dyDescent="0.2">
      <c r="C168" t="s">
        <v>325</v>
      </c>
      <c r="D168">
        <v>1818</v>
      </c>
      <c r="E168">
        <v>1449</v>
      </c>
      <c r="F168">
        <v>302</v>
      </c>
      <c r="G168" s="2">
        <f t="shared" si="130"/>
        <v>20.841959972394754</v>
      </c>
      <c r="H168">
        <v>535</v>
      </c>
      <c r="I168" s="2">
        <f t="shared" si="130"/>
        <v>36.922015182884749</v>
      </c>
      <c r="J168">
        <v>609</v>
      </c>
      <c r="K168" s="2">
        <f t="shared" ref="K168:M168" si="162">J168/$E168*100</f>
        <v>42.028985507246375</v>
      </c>
      <c r="L168">
        <v>806</v>
      </c>
      <c r="M168" s="2">
        <f t="shared" si="162"/>
        <v>55.624568668046926</v>
      </c>
    </row>
    <row r="169" spans="3:13" x14ac:dyDescent="0.2">
      <c r="C169" t="s">
        <v>327</v>
      </c>
      <c r="D169">
        <v>1633</v>
      </c>
      <c r="E169">
        <v>1262</v>
      </c>
      <c r="F169">
        <v>155</v>
      </c>
      <c r="G169" s="2">
        <f t="shared" si="130"/>
        <v>12.282091917591126</v>
      </c>
      <c r="H169">
        <v>525</v>
      </c>
      <c r="I169" s="2">
        <f t="shared" si="130"/>
        <v>41.60063391442155</v>
      </c>
      <c r="J169">
        <v>373</v>
      </c>
      <c r="K169" s="2">
        <f t="shared" ref="K169:M169" si="163">J169/$E169*100</f>
        <v>29.556259904912835</v>
      </c>
      <c r="L169">
        <v>855</v>
      </c>
      <c r="M169" s="2">
        <f t="shared" si="163"/>
        <v>67.749603803486522</v>
      </c>
    </row>
    <row r="170" spans="3:13" x14ac:dyDescent="0.2">
      <c r="C170" t="s">
        <v>329</v>
      </c>
      <c r="D170">
        <v>1737</v>
      </c>
      <c r="E170">
        <v>1418</v>
      </c>
      <c r="F170">
        <v>251</v>
      </c>
      <c r="G170" s="2">
        <f t="shared" si="130"/>
        <v>17.700987306064881</v>
      </c>
      <c r="H170">
        <v>502</v>
      </c>
      <c r="I170" s="2">
        <f t="shared" si="130"/>
        <v>35.401974612129763</v>
      </c>
      <c r="J170">
        <v>561</v>
      </c>
      <c r="K170" s="2">
        <f t="shared" ref="K170:M170" si="164">J170/$E170*100</f>
        <v>39.562764456981661</v>
      </c>
      <c r="L170">
        <v>819</v>
      </c>
      <c r="M170" s="2">
        <f t="shared" si="164"/>
        <v>57.7574047954866</v>
      </c>
    </row>
    <row r="171" spans="3:13" x14ac:dyDescent="0.2">
      <c r="C171" t="s">
        <v>331</v>
      </c>
      <c r="D171">
        <v>2302</v>
      </c>
      <c r="E171">
        <v>1404</v>
      </c>
      <c r="F171">
        <v>562</v>
      </c>
      <c r="G171" s="2">
        <f t="shared" si="130"/>
        <v>40.028490028490026</v>
      </c>
      <c r="H171">
        <v>402</v>
      </c>
      <c r="I171" s="2">
        <f t="shared" si="130"/>
        <v>28.63247863247863</v>
      </c>
      <c r="J171">
        <v>793</v>
      </c>
      <c r="K171" s="2">
        <f t="shared" ref="K171:M171" si="165">J171/$E171*100</f>
        <v>56.481481481481474</v>
      </c>
      <c r="L171">
        <v>574</v>
      </c>
      <c r="M171" s="2">
        <f t="shared" si="165"/>
        <v>40.883190883190885</v>
      </c>
    </row>
    <row r="172" spans="3:13" x14ac:dyDescent="0.2">
      <c r="C172" t="s">
        <v>333</v>
      </c>
      <c r="D172">
        <v>3016</v>
      </c>
      <c r="E172">
        <v>2186</v>
      </c>
      <c r="F172">
        <v>728</v>
      </c>
      <c r="G172" s="2">
        <f t="shared" si="130"/>
        <v>33.3028362305581</v>
      </c>
      <c r="H172">
        <v>619</v>
      </c>
      <c r="I172" s="2">
        <f t="shared" si="130"/>
        <v>28.316559926806956</v>
      </c>
      <c r="J172">
        <v>1195</v>
      </c>
      <c r="K172" s="2">
        <f t="shared" ref="K172:M172" si="166">J172/$E172*100</f>
        <v>54.666056724611167</v>
      </c>
      <c r="L172">
        <v>922</v>
      </c>
      <c r="M172" s="2">
        <f t="shared" si="166"/>
        <v>42.177493138151881</v>
      </c>
    </row>
    <row r="173" spans="3:13" x14ac:dyDescent="0.2">
      <c r="C173" t="s">
        <v>335</v>
      </c>
      <c r="D173">
        <v>1659</v>
      </c>
      <c r="E173">
        <v>1233</v>
      </c>
      <c r="F173">
        <v>410</v>
      </c>
      <c r="G173" s="2">
        <f t="shared" si="130"/>
        <v>33.252230332522302</v>
      </c>
      <c r="H173">
        <v>338</v>
      </c>
      <c r="I173" s="2">
        <f t="shared" si="130"/>
        <v>27.412814274128145</v>
      </c>
      <c r="J173">
        <v>676</v>
      </c>
      <c r="K173" s="2">
        <f t="shared" ref="K173:M173" si="167">J173/$E173*100</f>
        <v>54.82562854825629</v>
      </c>
      <c r="L173">
        <v>518</v>
      </c>
      <c r="M173" s="2">
        <f t="shared" si="167"/>
        <v>42.011354420113548</v>
      </c>
    </row>
    <row r="174" spans="3:13" x14ac:dyDescent="0.2">
      <c r="C174" t="s">
        <v>337</v>
      </c>
      <c r="D174">
        <v>1520</v>
      </c>
      <c r="E174">
        <v>913</v>
      </c>
      <c r="F174">
        <v>336</v>
      </c>
      <c r="G174" s="2">
        <f t="shared" si="130"/>
        <v>36.801752464403066</v>
      </c>
      <c r="H174">
        <v>246</v>
      </c>
      <c r="I174" s="2">
        <f t="shared" si="130"/>
        <v>26.944140197152244</v>
      </c>
      <c r="J174">
        <v>516</v>
      </c>
      <c r="K174" s="2">
        <f t="shared" ref="K174:M174" si="168">J174/$E174*100</f>
        <v>56.51697699890471</v>
      </c>
      <c r="L174">
        <v>378</v>
      </c>
      <c r="M174" s="2">
        <f t="shared" si="168"/>
        <v>41.401971522453451</v>
      </c>
    </row>
    <row r="175" spans="3:13" x14ac:dyDescent="0.2">
      <c r="C175" t="s">
        <v>339</v>
      </c>
      <c r="D175">
        <v>1296</v>
      </c>
      <c r="E175">
        <v>847</v>
      </c>
      <c r="F175">
        <v>292</v>
      </c>
      <c r="G175" s="2">
        <f t="shared" si="130"/>
        <v>34.47461629279811</v>
      </c>
      <c r="H175">
        <v>232</v>
      </c>
      <c r="I175" s="2">
        <f t="shared" si="130"/>
        <v>27.390791027154666</v>
      </c>
      <c r="J175">
        <v>439</v>
      </c>
      <c r="K175" s="2">
        <f t="shared" ref="K175:M175" si="169">J175/$E175*100</f>
        <v>51.829988193624551</v>
      </c>
      <c r="L175">
        <v>379</v>
      </c>
      <c r="M175" s="2">
        <f t="shared" si="169"/>
        <v>44.746162927981111</v>
      </c>
    </row>
    <row r="176" spans="3:13" x14ac:dyDescent="0.2">
      <c r="C176" t="s">
        <v>341</v>
      </c>
      <c r="D176">
        <v>2561</v>
      </c>
      <c r="E176">
        <v>1568</v>
      </c>
      <c r="F176">
        <v>567</v>
      </c>
      <c r="G176" s="2">
        <f t="shared" si="130"/>
        <v>36.160714285714285</v>
      </c>
      <c r="H176">
        <v>510</v>
      </c>
      <c r="I176" s="2">
        <f t="shared" si="130"/>
        <v>32.525510204081634</v>
      </c>
      <c r="J176">
        <v>825</v>
      </c>
      <c r="K176" s="2">
        <f t="shared" ref="K176:M176" si="170">J176/$E176*100</f>
        <v>52.614795918367349</v>
      </c>
      <c r="L176">
        <v>708</v>
      </c>
      <c r="M176" s="2">
        <f t="shared" si="170"/>
        <v>45.153061224489797</v>
      </c>
    </row>
    <row r="177" spans="3:13" x14ac:dyDescent="0.2">
      <c r="C177" t="s">
        <v>342</v>
      </c>
      <c r="D177">
        <v>2169</v>
      </c>
      <c r="E177">
        <v>1464</v>
      </c>
      <c r="F177">
        <v>619</v>
      </c>
      <c r="G177" s="2">
        <f t="shared" si="130"/>
        <v>42.28142076502732</v>
      </c>
      <c r="H177">
        <v>340</v>
      </c>
      <c r="I177" s="2">
        <f t="shared" si="130"/>
        <v>23.224043715846996</v>
      </c>
      <c r="J177">
        <v>929</v>
      </c>
      <c r="K177" s="2">
        <f t="shared" ref="K177:M177" si="171">J177/$E177*100</f>
        <v>63.456284153005463</v>
      </c>
      <c r="L177">
        <v>507</v>
      </c>
      <c r="M177" s="2">
        <f t="shared" si="171"/>
        <v>34.631147540983612</v>
      </c>
    </row>
    <row r="178" spans="3:13" x14ac:dyDescent="0.2">
      <c r="C178" t="s">
        <v>344</v>
      </c>
      <c r="D178">
        <v>2525</v>
      </c>
      <c r="E178">
        <v>1980</v>
      </c>
      <c r="F178">
        <v>660</v>
      </c>
      <c r="G178" s="2">
        <f t="shared" si="130"/>
        <v>33.333333333333329</v>
      </c>
      <c r="H178">
        <v>485</v>
      </c>
      <c r="I178" s="2">
        <f t="shared" si="130"/>
        <v>24.494949494949495</v>
      </c>
      <c r="J178">
        <v>1125</v>
      </c>
      <c r="K178" s="2">
        <f t="shared" ref="K178:M178" si="172">J178/$E178*100</f>
        <v>56.81818181818182</v>
      </c>
      <c r="L178">
        <v>795</v>
      </c>
      <c r="M178" s="2">
        <f t="shared" si="172"/>
        <v>40.151515151515149</v>
      </c>
    </row>
    <row r="179" spans="3:13" x14ac:dyDescent="0.2">
      <c r="C179" t="s">
        <v>346</v>
      </c>
      <c r="D179">
        <v>2372</v>
      </c>
      <c r="E179">
        <v>1563</v>
      </c>
      <c r="F179">
        <v>678</v>
      </c>
      <c r="G179" s="2">
        <f t="shared" si="130"/>
        <v>43.378119001919387</v>
      </c>
      <c r="H179">
        <v>398</v>
      </c>
      <c r="I179" s="2">
        <f t="shared" si="130"/>
        <v>25.463851567498402</v>
      </c>
      <c r="J179">
        <v>942</v>
      </c>
      <c r="K179" s="2">
        <f t="shared" ref="K179:M179" si="173">J179/$E179*100</f>
        <v>60.268714011516309</v>
      </c>
      <c r="L179">
        <v>563</v>
      </c>
      <c r="M179" s="2">
        <f t="shared" si="173"/>
        <v>36.020473448496482</v>
      </c>
    </row>
    <row r="180" spans="3:13" x14ac:dyDescent="0.2">
      <c r="C180" t="s">
        <v>348</v>
      </c>
      <c r="D180">
        <v>2411</v>
      </c>
      <c r="E180">
        <v>1846</v>
      </c>
      <c r="F180">
        <v>643</v>
      </c>
      <c r="G180" s="2">
        <f t="shared" si="130"/>
        <v>34.832069339111591</v>
      </c>
      <c r="H180">
        <v>493</v>
      </c>
      <c r="I180" s="2">
        <f t="shared" si="130"/>
        <v>26.706392199349942</v>
      </c>
      <c r="J180">
        <v>1051</v>
      </c>
      <c r="K180" s="2">
        <f t="shared" ref="K180:M180" si="174">J180/$E180*100</f>
        <v>56.933911159263275</v>
      </c>
      <c r="L180">
        <v>753</v>
      </c>
      <c r="M180" s="2">
        <f t="shared" si="174"/>
        <v>40.790899241603469</v>
      </c>
    </row>
    <row r="181" spans="3:13" x14ac:dyDescent="0.2">
      <c r="C181" t="s">
        <v>350</v>
      </c>
      <c r="D181">
        <v>3154</v>
      </c>
      <c r="E181">
        <v>2377</v>
      </c>
      <c r="F181">
        <v>827</v>
      </c>
      <c r="G181" s="2">
        <f t="shared" si="130"/>
        <v>34.791754312158183</v>
      </c>
      <c r="H181">
        <v>599</v>
      </c>
      <c r="I181" s="2">
        <f t="shared" si="130"/>
        <v>25.199831720656292</v>
      </c>
      <c r="J181">
        <v>1410</v>
      </c>
      <c r="K181" s="2">
        <f t="shared" ref="K181:M181" si="175">J181/$E181*100</f>
        <v>59.318468657972232</v>
      </c>
      <c r="L181">
        <v>905</v>
      </c>
      <c r="M181" s="2">
        <f t="shared" si="175"/>
        <v>38.073201514514096</v>
      </c>
    </row>
    <row r="182" spans="3:13" x14ac:dyDescent="0.2">
      <c r="C182" t="s">
        <v>352</v>
      </c>
      <c r="D182">
        <v>1814</v>
      </c>
      <c r="E182">
        <v>1330</v>
      </c>
      <c r="F182">
        <v>567</v>
      </c>
      <c r="G182" s="2">
        <f t="shared" si="130"/>
        <v>42.631578947368418</v>
      </c>
      <c r="H182">
        <v>293</v>
      </c>
      <c r="I182" s="2">
        <f t="shared" si="130"/>
        <v>22.030075187969924</v>
      </c>
      <c r="J182">
        <v>842</v>
      </c>
      <c r="K182" s="2">
        <f t="shared" ref="K182:M182" si="176">J182/$E182*100</f>
        <v>63.308270676691727</v>
      </c>
      <c r="L182">
        <v>461</v>
      </c>
      <c r="M182" s="2">
        <f t="shared" si="176"/>
        <v>34.661654135338345</v>
      </c>
    </row>
    <row r="183" spans="3:13" x14ac:dyDescent="0.2">
      <c r="C183" t="s">
        <v>354</v>
      </c>
      <c r="D183">
        <v>2153</v>
      </c>
      <c r="E183">
        <v>1483</v>
      </c>
      <c r="F183">
        <v>534</v>
      </c>
      <c r="G183" s="2">
        <f t="shared" si="130"/>
        <v>36.008091706001352</v>
      </c>
      <c r="H183">
        <v>468</v>
      </c>
      <c r="I183" s="2">
        <f t="shared" si="130"/>
        <v>31.557653405259611</v>
      </c>
      <c r="J183">
        <v>857</v>
      </c>
      <c r="K183" s="2">
        <f t="shared" ref="K183:M183" si="177">J183/$E183*100</f>
        <v>57.788267026298044</v>
      </c>
      <c r="L183">
        <v>596</v>
      </c>
      <c r="M183" s="2">
        <f t="shared" si="177"/>
        <v>40.188806473364799</v>
      </c>
    </row>
    <row r="184" spans="3:13" x14ac:dyDescent="0.2">
      <c r="C184" t="s">
        <v>356</v>
      </c>
      <c r="D184">
        <v>886</v>
      </c>
      <c r="E184">
        <v>636</v>
      </c>
      <c r="F184">
        <v>231</v>
      </c>
      <c r="G184" s="2">
        <f t="shared" si="130"/>
        <v>36.320754716981128</v>
      </c>
      <c r="H184">
        <v>158</v>
      </c>
      <c r="I184" s="2">
        <f t="shared" si="130"/>
        <v>24.842767295597483</v>
      </c>
      <c r="J184">
        <v>393</v>
      </c>
      <c r="K184" s="2">
        <f t="shared" ref="K184:M184" si="178">J184/$E184*100</f>
        <v>61.79245283018868</v>
      </c>
      <c r="L184">
        <v>225</v>
      </c>
      <c r="M184" s="2">
        <f t="shared" si="178"/>
        <v>35.377358490566039</v>
      </c>
    </row>
    <row r="185" spans="3:13" x14ac:dyDescent="0.2">
      <c r="C185" t="s">
        <v>358</v>
      </c>
      <c r="D185">
        <v>3164</v>
      </c>
      <c r="E185">
        <v>1883</v>
      </c>
      <c r="F185">
        <v>937</v>
      </c>
      <c r="G185" s="2">
        <f t="shared" si="130"/>
        <v>49.761019649495488</v>
      </c>
      <c r="H185">
        <v>346</v>
      </c>
      <c r="I185" s="2">
        <f t="shared" si="130"/>
        <v>18.374933616569304</v>
      </c>
      <c r="J185">
        <v>1311</v>
      </c>
      <c r="K185" s="2">
        <f t="shared" ref="K185:M185" si="179">J185/$E185*100</f>
        <v>69.622942113648435</v>
      </c>
      <c r="L185">
        <v>524</v>
      </c>
      <c r="M185" s="2">
        <f t="shared" si="179"/>
        <v>27.82793414763675</v>
      </c>
    </row>
    <row r="186" spans="3:13" x14ac:dyDescent="0.2">
      <c r="C186" t="s">
        <v>360</v>
      </c>
      <c r="D186">
        <v>2805</v>
      </c>
      <c r="E186">
        <v>2222</v>
      </c>
      <c r="F186">
        <v>667</v>
      </c>
      <c r="G186" s="2">
        <f t="shared" si="130"/>
        <v>30.018001800180016</v>
      </c>
      <c r="H186">
        <v>565</v>
      </c>
      <c r="I186" s="2">
        <f t="shared" si="130"/>
        <v>25.427542754275429</v>
      </c>
      <c r="J186">
        <v>1284</v>
      </c>
      <c r="K186" s="2">
        <f t="shared" ref="K186:M186" si="180">J186/$E186*100</f>
        <v>57.785778577857783</v>
      </c>
      <c r="L186">
        <v>879</v>
      </c>
      <c r="M186" s="2">
        <f t="shared" si="180"/>
        <v>39.558955895589563</v>
      </c>
    </row>
    <row r="187" spans="3:13" x14ac:dyDescent="0.2">
      <c r="C187" t="s">
        <v>362</v>
      </c>
      <c r="D187">
        <v>1801</v>
      </c>
      <c r="E187">
        <v>1023</v>
      </c>
      <c r="F187">
        <v>546</v>
      </c>
      <c r="G187" s="2">
        <f t="shared" si="130"/>
        <v>53.372434017595303</v>
      </c>
      <c r="H187">
        <v>197</v>
      </c>
      <c r="I187" s="2">
        <f t="shared" si="130"/>
        <v>19.257086999022484</v>
      </c>
      <c r="J187">
        <v>714</v>
      </c>
      <c r="K187" s="2">
        <f t="shared" ref="K187:M187" si="181">J187/$E187*100</f>
        <v>69.794721407624635</v>
      </c>
      <c r="L187">
        <v>285</v>
      </c>
      <c r="M187" s="2">
        <f t="shared" si="181"/>
        <v>27.859237536656888</v>
      </c>
    </row>
    <row r="188" spans="3:13" x14ac:dyDescent="0.2">
      <c r="C188" t="s">
        <v>364</v>
      </c>
      <c r="D188">
        <v>2285</v>
      </c>
      <c r="E188">
        <v>1340</v>
      </c>
      <c r="F188">
        <v>601</v>
      </c>
      <c r="G188" s="2">
        <f t="shared" si="130"/>
        <v>44.850746268656714</v>
      </c>
      <c r="H188">
        <v>253</v>
      </c>
      <c r="I188" s="2">
        <f t="shared" si="130"/>
        <v>18.880597014925375</v>
      </c>
      <c r="J188">
        <v>916</v>
      </c>
      <c r="K188" s="2">
        <f t="shared" ref="K188:M188" si="182">J188/$E188*100</f>
        <v>68.358208955223873</v>
      </c>
      <c r="L188">
        <v>382</v>
      </c>
      <c r="M188" s="2">
        <f t="shared" si="182"/>
        <v>28.507462686567166</v>
      </c>
    </row>
    <row r="189" spans="3:13" x14ac:dyDescent="0.2">
      <c r="C189" t="s">
        <v>366</v>
      </c>
      <c r="D189">
        <v>2604</v>
      </c>
      <c r="E189">
        <v>2080</v>
      </c>
      <c r="F189">
        <v>336</v>
      </c>
      <c r="G189" s="2">
        <f t="shared" si="130"/>
        <v>16.153846153846153</v>
      </c>
      <c r="H189">
        <v>790</v>
      </c>
      <c r="I189" s="2">
        <f t="shared" si="130"/>
        <v>37.980769230769226</v>
      </c>
      <c r="J189">
        <v>757</v>
      </c>
      <c r="K189" s="2">
        <f t="shared" ref="K189:M189" si="183">J189/$E189*100</f>
        <v>36.394230769230766</v>
      </c>
      <c r="L189">
        <v>1256</v>
      </c>
      <c r="M189" s="2">
        <f t="shared" si="183"/>
        <v>60.38461538461538</v>
      </c>
    </row>
    <row r="190" spans="3:13" x14ac:dyDescent="0.2">
      <c r="C190" t="s">
        <v>368</v>
      </c>
      <c r="D190">
        <v>2521</v>
      </c>
      <c r="E190">
        <v>1869</v>
      </c>
      <c r="F190">
        <v>418</v>
      </c>
      <c r="G190" s="2">
        <f t="shared" si="130"/>
        <v>22.364901016586412</v>
      </c>
      <c r="H190">
        <v>593</v>
      </c>
      <c r="I190" s="2">
        <f t="shared" si="130"/>
        <v>31.728196896736222</v>
      </c>
      <c r="J190">
        <v>841</v>
      </c>
      <c r="K190" s="2">
        <f t="shared" ref="K190:M190" si="184">J190/$E190*100</f>
        <v>44.997324772605673</v>
      </c>
      <c r="L190">
        <v>964</v>
      </c>
      <c r="M190" s="2">
        <f t="shared" si="184"/>
        <v>51.578384162653826</v>
      </c>
    </row>
    <row r="191" spans="3:13" x14ac:dyDescent="0.2">
      <c r="C191" t="s">
        <v>370</v>
      </c>
      <c r="D191">
        <v>1686</v>
      </c>
      <c r="E191">
        <v>1223</v>
      </c>
      <c r="F191">
        <v>283</v>
      </c>
      <c r="G191" s="2">
        <f t="shared" si="130"/>
        <v>23.139820114472609</v>
      </c>
      <c r="H191">
        <v>341</v>
      </c>
      <c r="I191" s="2">
        <f t="shared" si="130"/>
        <v>27.882256745707281</v>
      </c>
      <c r="J191">
        <v>588</v>
      </c>
      <c r="K191" s="2">
        <f t="shared" ref="K191:M191" si="185">J191/$E191*100</f>
        <v>48.07849550286182</v>
      </c>
      <c r="L191">
        <v>589</v>
      </c>
      <c r="M191" s="2">
        <f t="shared" si="185"/>
        <v>48.160261651676208</v>
      </c>
    </row>
    <row r="192" spans="3:13" x14ac:dyDescent="0.2">
      <c r="C192" t="s">
        <v>372</v>
      </c>
      <c r="D192">
        <v>1538</v>
      </c>
      <c r="E192">
        <v>997</v>
      </c>
      <c r="F192">
        <v>215</v>
      </c>
      <c r="G192" s="2">
        <f t="shared" si="130"/>
        <v>21.564694082246742</v>
      </c>
      <c r="H192">
        <v>359</v>
      </c>
      <c r="I192" s="2">
        <f t="shared" si="130"/>
        <v>36.008024072216649</v>
      </c>
      <c r="J192">
        <v>411</v>
      </c>
      <c r="K192" s="2">
        <f t="shared" ref="K192:M192" si="186">J192/$E192*100</f>
        <v>41.223671013039116</v>
      </c>
      <c r="L192">
        <v>555</v>
      </c>
      <c r="M192" s="2">
        <f t="shared" si="186"/>
        <v>55.667001003009034</v>
      </c>
    </row>
    <row r="193" spans="3:13" x14ac:dyDescent="0.2">
      <c r="C193" t="s">
        <v>374</v>
      </c>
      <c r="D193">
        <v>2082</v>
      </c>
      <c r="E193">
        <v>1451</v>
      </c>
      <c r="F193">
        <v>241</v>
      </c>
      <c r="G193" s="2">
        <f t="shared" si="130"/>
        <v>16.609235010337699</v>
      </c>
      <c r="H193">
        <v>652</v>
      </c>
      <c r="I193" s="2">
        <f t="shared" si="130"/>
        <v>44.934527911784976</v>
      </c>
      <c r="J193">
        <v>417</v>
      </c>
      <c r="K193" s="2">
        <f t="shared" ref="K193:M193" si="187">J193/$E193*100</f>
        <v>28.738800827015854</v>
      </c>
      <c r="L193">
        <v>999</v>
      </c>
      <c r="M193" s="2">
        <f t="shared" si="187"/>
        <v>68.849069607167465</v>
      </c>
    </row>
    <row r="194" spans="3:13" x14ac:dyDescent="0.2">
      <c r="C194" t="s">
        <v>376</v>
      </c>
      <c r="D194">
        <v>1772</v>
      </c>
      <c r="E194">
        <v>1363</v>
      </c>
      <c r="F194">
        <v>228</v>
      </c>
      <c r="G194" s="2">
        <f t="shared" si="130"/>
        <v>16.72780630961115</v>
      </c>
      <c r="H194">
        <v>555</v>
      </c>
      <c r="I194" s="2">
        <f t="shared" si="130"/>
        <v>40.719002201027145</v>
      </c>
      <c r="J194">
        <v>420</v>
      </c>
      <c r="K194" s="2">
        <f t="shared" ref="K194:M194" si="188">J194/$E194*100</f>
        <v>30.814380044020545</v>
      </c>
      <c r="L194">
        <v>904</v>
      </c>
      <c r="M194" s="2">
        <f t="shared" si="188"/>
        <v>66.324284666177547</v>
      </c>
    </row>
    <row r="195" spans="3:13" x14ac:dyDescent="0.2">
      <c r="C195" t="s">
        <v>377</v>
      </c>
      <c r="D195">
        <v>1633</v>
      </c>
      <c r="E195">
        <v>1266</v>
      </c>
      <c r="F195">
        <v>229</v>
      </c>
      <c r="G195" s="2">
        <f t="shared" si="130"/>
        <v>18.088467614533965</v>
      </c>
      <c r="H195">
        <v>486</v>
      </c>
      <c r="I195" s="2">
        <f t="shared" si="130"/>
        <v>38.388625592417064</v>
      </c>
      <c r="J195">
        <v>453</v>
      </c>
      <c r="K195" s="2">
        <f t="shared" ref="K195:M195" si="189">J195/$E195*100</f>
        <v>35.78199052132701</v>
      </c>
      <c r="L195">
        <v>791</v>
      </c>
      <c r="M195" s="2">
        <f t="shared" si="189"/>
        <v>62.480252764612956</v>
      </c>
    </row>
    <row r="196" spans="3:13" x14ac:dyDescent="0.2">
      <c r="C196" t="s">
        <v>379</v>
      </c>
      <c r="D196">
        <v>1968</v>
      </c>
      <c r="E196">
        <v>1426</v>
      </c>
      <c r="F196">
        <v>247</v>
      </c>
      <c r="G196" s="2">
        <f t="shared" si="130"/>
        <v>17.321178120617112</v>
      </c>
      <c r="H196">
        <v>568</v>
      </c>
      <c r="I196" s="2">
        <f t="shared" si="130"/>
        <v>39.831697054698459</v>
      </c>
      <c r="J196">
        <v>463</v>
      </c>
      <c r="K196" s="2">
        <f t="shared" ref="K196:M196" si="190">J196/$E196*100</f>
        <v>32.46844319775596</v>
      </c>
      <c r="L196">
        <v>933</v>
      </c>
      <c r="M196" s="2">
        <f t="shared" si="190"/>
        <v>65.427769985974763</v>
      </c>
    </row>
    <row r="197" spans="3:13" x14ac:dyDescent="0.2">
      <c r="C197" t="s">
        <v>381</v>
      </c>
      <c r="D197">
        <v>1456</v>
      </c>
      <c r="E197">
        <v>1094</v>
      </c>
      <c r="F197">
        <v>208</v>
      </c>
      <c r="G197" s="2">
        <f t="shared" si="130"/>
        <v>19.012797074954296</v>
      </c>
      <c r="H197">
        <v>446</v>
      </c>
      <c r="I197" s="2">
        <f t="shared" si="130"/>
        <v>40.76782449725777</v>
      </c>
      <c r="J197">
        <v>388</v>
      </c>
      <c r="K197" s="2">
        <f t="shared" ref="K197:M197" si="191">J197/$E197*100</f>
        <v>35.466179159049361</v>
      </c>
      <c r="L197">
        <v>680</v>
      </c>
      <c r="M197" s="2">
        <f t="shared" si="191"/>
        <v>62.157221206581347</v>
      </c>
    </row>
    <row r="198" spans="3:13" x14ac:dyDescent="0.2">
      <c r="C198" t="s">
        <v>383</v>
      </c>
      <c r="D198">
        <v>2804</v>
      </c>
      <c r="E198">
        <v>2358</v>
      </c>
      <c r="F198">
        <v>456</v>
      </c>
      <c r="G198" s="2">
        <f t="shared" si="130"/>
        <v>19.338422391857506</v>
      </c>
      <c r="H198">
        <v>766</v>
      </c>
      <c r="I198" s="2">
        <f t="shared" si="130"/>
        <v>32.485156912637834</v>
      </c>
      <c r="J198">
        <v>998</v>
      </c>
      <c r="K198" s="2">
        <f t="shared" ref="K198:M198" si="192">J198/$E198*100</f>
        <v>42.324003392705684</v>
      </c>
      <c r="L198">
        <v>1298</v>
      </c>
      <c r="M198" s="2">
        <f t="shared" si="192"/>
        <v>55.04664970313825</v>
      </c>
    </row>
    <row r="199" spans="3:13" x14ac:dyDescent="0.2">
      <c r="C199" t="s">
        <v>385</v>
      </c>
      <c r="D199">
        <v>2556</v>
      </c>
      <c r="E199">
        <v>2023</v>
      </c>
      <c r="F199">
        <v>374</v>
      </c>
      <c r="G199" s="2">
        <f t="shared" si="130"/>
        <v>18.487394957983195</v>
      </c>
      <c r="H199">
        <v>707</v>
      </c>
      <c r="I199" s="2">
        <f t="shared" si="130"/>
        <v>34.94809688581315</v>
      </c>
      <c r="J199">
        <v>808</v>
      </c>
      <c r="K199" s="2">
        <f t="shared" ref="K199:M199" si="193">J199/$E199*100</f>
        <v>39.940682155215029</v>
      </c>
      <c r="L199">
        <v>1165</v>
      </c>
      <c r="M199" s="2">
        <f t="shared" si="193"/>
        <v>57.587740978744442</v>
      </c>
    </row>
    <row r="200" spans="3:13" x14ac:dyDescent="0.2">
      <c r="C200" t="s">
        <v>387</v>
      </c>
      <c r="D200">
        <v>2208</v>
      </c>
      <c r="E200">
        <v>1498</v>
      </c>
      <c r="F200">
        <v>417</v>
      </c>
      <c r="G200" s="2">
        <f t="shared" si="130"/>
        <v>27.837116154873165</v>
      </c>
      <c r="H200">
        <v>427</v>
      </c>
      <c r="I200" s="2">
        <f t="shared" si="130"/>
        <v>28.504672897196258</v>
      </c>
      <c r="J200">
        <v>741</v>
      </c>
      <c r="K200" s="2">
        <f t="shared" ref="K200:M200" si="194">J200/$E200*100</f>
        <v>49.465954606141523</v>
      </c>
      <c r="L200">
        <v>710</v>
      </c>
      <c r="M200" s="2">
        <f t="shared" si="194"/>
        <v>47.396528704939925</v>
      </c>
    </row>
    <row r="201" spans="3:13" x14ac:dyDescent="0.2">
      <c r="C201" t="s">
        <v>389</v>
      </c>
      <c r="D201">
        <v>2461</v>
      </c>
      <c r="E201">
        <v>1814</v>
      </c>
      <c r="F201">
        <v>459</v>
      </c>
      <c r="G201" s="2">
        <f t="shared" ref="G201:I260" si="195">F201/$E201*100</f>
        <v>25.303197353914005</v>
      </c>
      <c r="H201">
        <v>480</v>
      </c>
      <c r="I201" s="2">
        <f t="shared" si="195"/>
        <v>26.460859977949287</v>
      </c>
      <c r="J201">
        <v>936</v>
      </c>
      <c r="K201" s="2">
        <f t="shared" ref="K201:M201" si="196">J201/$E201*100</f>
        <v>51.598676957001096</v>
      </c>
      <c r="L201">
        <v>828</v>
      </c>
      <c r="M201" s="2">
        <f t="shared" si="196"/>
        <v>45.644983461962511</v>
      </c>
    </row>
    <row r="202" spans="3:13" x14ac:dyDescent="0.2">
      <c r="C202" t="s">
        <v>391</v>
      </c>
      <c r="D202">
        <v>2238</v>
      </c>
      <c r="E202">
        <v>1737</v>
      </c>
      <c r="F202">
        <v>381</v>
      </c>
      <c r="G202" s="2">
        <f t="shared" si="195"/>
        <v>21.934369602763386</v>
      </c>
      <c r="H202">
        <v>525</v>
      </c>
      <c r="I202" s="2">
        <f t="shared" si="195"/>
        <v>30.224525043177891</v>
      </c>
      <c r="J202">
        <v>820</v>
      </c>
      <c r="K202" s="2">
        <f t="shared" ref="K202:M202" si="197">J202/$E202*100</f>
        <v>47.207829591249279</v>
      </c>
      <c r="L202">
        <v>867</v>
      </c>
      <c r="M202" s="2">
        <f t="shared" si="197"/>
        <v>49.913644214162353</v>
      </c>
    </row>
    <row r="203" spans="3:13" x14ac:dyDescent="0.2">
      <c r="C203" t="s">
        <v>392</v>
      </c>
      <c r="D203">
        <v>3310</v>
      </c>
      <c r="E203">
        <v>2627</v>
      </c>
      <c r="F203">
        <v>458</v>
      </c>
      <c r="G203" s="2">
        <f t="shared" si="195"/>
        <v>17.434335744194897</v>
      </c>
      <c r="H203">
        <v>949</v>
      </c>
      <c r="I203" s="2">
        <f t="shared" si="195"/>
        <v>36.124857251617811</v>
      </c>
      <c r="J203">
        <v>1059</v>
      </c>
      <c r="K203" s="2">
        <f t="shared" ref="K203:M203" si="198">J203/$E203*100</f>
        <v>40.312143129044536</v>
      </c>
      <c r="L203">
        <v>1504</v>
      </c>
      <c r="M203" s="2">
        <f t="shared" si="198"/>
        <v>57.251617814998099</v>
      </c>
    </row>
    <row r="204" spans="3:13" x14ac:dyDescent="0.2">
      <c r="C204" t="s">
        <v>394</v>
      </c>
      <c r="D204">
        <v>3016</v>
      </c>
      <c r="E204">
        <v>2448</v>
      </c>
      <c r="F204">
        <v>513</v>
      </c>
      <c r="G204" s="2">
        <f t="shared" si="195"/>
        <v>20.955882352941178</v>
      </c>
      <c r="H204">
        <v>795</v>
      </c>
      <c r="I204" s="2">
        <f t="shared" si="195"/>
        <v>32.475490196078432</v>
      </c>
      <c r="J204">
        <v>1142</v>
      </c>
      <c r="K204" s="2">
        <f t="shared" ref="K204:M204" si="199">J204/$E204*100</f>
        <v>46.650326797385624</v>
      </c>
      <c r="L204">
        <v>1255</v>
      </c>
      <c r="M204" s="2">
        <f t="shared" si="199"/>
        <v>51.26633986928104</v>
      </c>
    </row>
    <row r="205" spans="3:13" x14ac:dyDescent="0.2">
      <c r="C205" t="s">
        <v>396</v>
      </c>
      <c r="D205">
        <v>2948</v>
      </c>
      <c r="E205">
        <v>2276</v>
      </c>
      <c r="F205">
        <v>492</v>
      </c>
      <c r="G205" s="2">
        <f t="shared" si="195"/>
        <v>21.616871704745165</v>
      </c>
      <c r="H205">
        <v>644</v>
      </c>
      <c r="I205" s="2">
        <f t="shared" si="195"/>
        <v>28.295254833040424</v>
      </c>
      <c r="J205">
        <v>1125</v>
      </c>
      <c r="K205" s="2">
        <f t="shared" ref="K205:M205" si="200">J205/$E205*100</f>
        <v>49.428822495606326</v>
      </c>
      <c r="L205">
        <v>1089</v>
      </c>
      <c r="M205" s="2">
        <f t="shared" si="200"/>
        <v>47.847100175746924</v>
      </c>
    </row>
    <row r="206" spans="3:13" x14ac:dyDescent="0.2">
      <c r="C206" t="s">
        <v>398</v>
      </c>
      <c r="D206">
        <v>2676</v>
      </c>
      <c r="E206">
        <v>2090</v>
      </c>
      <c r="F206">
        <v>442</v>
      </c>
      <c r="G206" s="2">
        <f t="shared" si="195"/>
        <v>21.148325358851675</v>
      </c>
      <c r="H206">
        <v>712</v>
      </c>
      <c r="I206" s="2">
        <f t="shared" si="195"/>
        <v>34.066985645933009</v>
      </c>
      <c r="J206">
        <v>903</v>
      </c>
      <c r="K206" s="2">
        <f t="shared" ref="K206:M206" si="201">J206/$E206*100</f>
        <v>43.205741626794257</v>
      </c>
      <c r="L206">
        <v>1140</v>
      </c>
      <c r="M206" s="2">
        <f t="shared" si="201"/>
        <v>54.54545454545454</v>
      </c>
    </row>
    <row r="207" spans="3:13" x14ac:dyDescent="0.2">
      <c r="C207" t="s">
        <v>400</v>
      </c>
      <c r="D207">
        <v>1886</v>
      </c>
      <c r="E207">
        <v>1604</v>
      </c>
      <c r="F207">
        <v>314</v>
      </c>
      <c r="G207" s="2">
        <f t="shared" si="195"/>
        <v>19.576059850374065</v>
      </c>
      <c r="H207">
        <v>530</v>
      </c>
      <c r="I207" s="2">
        <f t="shared" si="195"/>
        <v>33.042394014962596</v>
      </c>
      <c r="J207">
        <v>686</v>
      </c>
      <c r="K207" s="2">
        <f t="shared" ref="K207:M207" si="202">J207/$E207*100</f>
        <v>42.768079800498754</v>
      </c>
      <c r="L207">
        <v>872</v>
      </c>
      <c r="M207" s="2">
        <f t="shared" si="202"/>
        <v>54.364089775561098</v>
      </c>
    </row>
    <row r="208" spans="3:13" x14ac:dyDescent="0.2">
      <c r="C208" t="s">
        <v>402</v>
      </c>
      <c r="D208">
        <v>1836</v>
      </c>
      <c r="E208">
        <v>1560</v>
      </c>
      <c r="F208">
        <v>258</v>
      </c>
      <c r="G208" s="2">
        <f t="shared" si="195"/>
        <v>16.538461538461537</v>
      </c>
      <c r="H208">
        <v>476</v>
      </c>
      <c r="I208" s="2">
        <f t="shared" si="195"/>
        <v>30.512820512820515</v>
      </c>
      <c r="J208">
        <v>681</v>
      </c>
      <c r="K208" s="2">
        <f t="shared" ref="K208:M208" si="203">J208/$E208*100</f>
        <v>43.653846153846153</v>
      </c>
      <c r="L208">
        <v>827</v>
      </c>
      <c r="M208" s="2">
        <f t="shared" si="203"/>
        <v>53.012820512820511</v>
      </c>
    </row>
    <row r="209" spans="3:13" x14ac:dyDescent="0.2">
      <c r="C209" t="s">
        <v>404</v>
      </c>
      <c r="D209">
        <v>1984</v>
      </c>
      <c r="E209">
        <v>1510</v>
      </c>
      <c r="F209">
        <v>367</v>
      </c>
      <c r="G209" s="2">
        <f t="shared" si="195"/>
        <v>24.304635761589406</v>
      </c>
      <c r="H209">
        <v>467</v>
      </c>
      <c r="I209" s="2">
        <f t="shared" si="195"/>
        <v>30.927152317880797</v>
      </c>
      <c r="J209">
        <v>755</v>
      </c>
      <c r="K209" s="2">
        <f t="shared" ref="K209:M209" si="204">J209/$E209*100</f>
        <v>50</v>
      </c>
      <c r="L209">
        <v>718</v>
      </c>
      <c r="M209" s="2">
        <f t="shared" si="204"/>
        <v>47.549668874172184</v>
      </c>
    </row>
    <row r="210" spans="3:13" x14ac:dyDescent="0.2">
      <c r="C210" t="s">
        <v>406</v>
      </c>
      <c r="D210">
        <v>2718</v>
      </c>
      <c r="E210">
        <v>2269</v>
      </c>
      <c r="F210">
        <v>468</v>
      </c>
      <c r="G210" s="2">
        <f t="shared" si="195"/>
        <v>20.625826355222564</v>
      </c>
      <c r="H210">
        <v>637</v>
      </c>
      <c r="I210" s="2">
        <f t="shared" si="195"/>
        <v>28.074041427941825</v>
      </c>
      <c r="J210">
        <v>1159</v>
      </c>
      <c r="K210" s="2">
        <f t="shared" ref="K210:M210" si="205">J210/$E210*100</f>
        <v>51.079770824151602</v>
      </c>
      <c r="L210">
        <v>1052</v>
      </c>
      <c r="M210" s="2">
        <f t="shared" si="205"/>
        <v>46.364037020713972</v>
      </c>
    </row>
    <row r="211" spans="3:13" x14ac:dyDescent="0.2">
      <c r="C211" t="s">
        <v>408</v>
      </c>
      <c r="D211">
        <v>2005</v>
      </c>
      <c r="E211">
        <v>1485</v>
      </c>
      <c r="F211">
        <v>234</v>
      </c>
      <c r="G211" s="2">
        <f t="shared" si="195"/>
        <v>15.757575757575756</v>
      </c>
      <c r="H211">
        <v>638</v>
      </c>
      <c r="I211" s="2">
        <f t="shared" si="195"/>
        <v>42.962962962962962</v>
      </c>
      <c r="J211">
        <v>469</v>
      </c>
      <c r="K211" s="2">
        <f t="shared" ref="K211:M211" si="206">J211/$E211*100</f>
        <v>31.582491582491585</v>
      </c>
      <c r="L211">
        <v>994</v>
      </c>
      <c r="M211" s="2">
        <f t="shared" si="206"/>
        <v>66.936026936026934</v>
      </c>
    </row>
    <row r="212" spans="3:13" x14ac:dyDescent="0.2">
      <c r="C212" t="s">
        <v>410</v>
      </c>
      <c r="D212">
        <v>3053</v>
      </c>
      <c r="E212">
        <v>2232</v>
      </c>
      <c r="F212">
        <v>325</v>
      </c>
      <c r="G212" s="2">
        <f t="shared" si="195"/>
        <v>14.560931899641577</v>
      </c>
      <c r="H212">
        <v>1010</v>
      </c>
      <c r="I212" s="2">
        <f t="shared" si="195"/>
        <v>45.250896057347674</v>
      </c>
      <c r="J212">
        <v>666</v>
      </c>
      <c r="K212" s="2">
        <f t="shared" ref="K212:M212" si="207">J212/$E212*100</f>
        <v>29.838709677419356</v>
      </c>
      <c r="L212">
        <v>1501</v>
      </c>
      <c r="M212" s="2">
        <f t="shared" si="207"/>
        <v>67.24910394265234</v>
      </c>
    </row>
    <row r="213" spans="3:13" x14ac:dyDescent="0.2">
      <c r="C213" t="s">
        <v>412</v>
      </c>
      <c r="D213">
        <v>3274</v>
      </c>
      <c r="E213">
        <v>2236</v>
      </c>
      <c r="F213">
        <v>481</v>
      </c>
      <c r="G213" s="2">
        <f t="shared" si="195"/>
        <v>21.511627906976745</v>
      </c>
      <c r="H213">
        <v>828</v>
      </c>
      <c r="I213" s="2">
        <f t="shared" si="195"/>
        <v>37.0304114490161</v>
      </c>
      <c r="J213">
        <v>896</v>
      </c>
      <c r="K213" s="2">
        <f t="shared" ref="K213:M213" si="208">J213/$E213*100</f>
        <v>40.071556350626118</v>
      </c>
      <c r="L213">
        <v>1265</v>
      </c>
      <c r="M213" s="2">
        <f t="shared" si="208"/>
        <v>56.574239713774602</v>
      </c>
    </row>
    <row r="214" spans="3:13" x14ac:dyDescent="0.2">
      <c r="C214" t="s">
        <v>414</v>
      </c>
      <c r="D214">
        <v>1713</v>
      </c>
      <c r="E214">
        <v>1271</v>
      </c>
      <c r="F214">
        <v>204</v>
      </c>
      <c r="G214" s="2">
        <f t="shared" si="195"/>
        <v>16.050354051927616</v>
      </c>
      <c r="H214">
        <v>569</v>
      </c>
      <c r="I214" s="2">
        <f t="shared" si="195"/>
        <v>44.767899291896143</v>
      </c>
      <c r="J214">
        <v>362</v>
      </c>
      <c r="K214" s="2">
        <f t="shared" ref="K214:M214" si="209">J214/$E214*100</f>
        <v>28.481510621557828</v>
      </c>
      <c r="L214">
        <v>873</v>
      </c>
      <c r="M214" s="2">
        <f t="shared" si="209"/>
        <v>68.68607395751377</v>
      </c>
    </row>
    <row r="215" spans="3:13" x14ac:dyDescent="0.2">
      <c r="C215" t="s">
        <v>416</v>
      </c>
      <c r="D215">
        <v>2145</v>
      </c>
      <c r="E215">
        <v>1569</v>
      </c>
      <c r="F215">
        <v>256</v>
      </c>
      <c r="G215" s="2">
        <f t="shared" si="195"/>
        <v>16.316124920331422</v>
      </c>
      <c r="H215">
        <v>633</v>
      </c>
      <c r="I215" s="2">
        <f t="shared" si="195"/>
        <v>40.344168260038245</v>
      </c>
      <c r="J215">
        <v>512</v>
      </c>
      <c r="K215" s="2">
        <f t="shared" ref="K215:M215" si="210">J215/$E215*100</f>
        <v>32.632249840662844</v>
      </c>
      <c r="L215">
        <v>1026</v>
      </c>
      <c r="M215" s="2">
        <f t="shared" si="210"/>
        <v>65.391969407265776</v>
      </c>
    </row>
    <row r="216" spans="3:13" x14ac:dyDescent="0.2">
      <c r="C216" t="s">
        <v>418</v>
      </c>
      <c r="D216">
        <v>2010</v>
      </c>
      <c r="E216">
        <v>1540</v>
      </c>
      <c r="F216">
        <v>245</v>
      </c>
      <c r="G216" s="2">
        <f t="shared" si="195"/>
        <v>15.909090909090908</v>
      </c>
      <c r="H216">
        <v>688</v>
      </c>
      <c r="I216" s="2">
        <f t="shared" si="195"/>
        <v>44.675324675324674</v>
      </c>
      <c r="J216">
        <v>455</v>
      </c>
      <c r="K216" s="2">
        <f t="shared" ref="K216:M216" si="211">J216/$E216*100</f>
        <v>29.545454545454547</v>
      </c>
      <c r="L216">
        <v>1051</v>
      </c>
      <c r="M216" s="2">
        <f t="shared" si="211"/>
        <v>68.246753246753244</v>
      </c>
    </row>
    <row r="217" spans="3:13" x14ac:dyDescent="0.2">
      <c r="C217" t="s">
        <v>420</v>
      </c>
      <c r="D217">
        <v>1376</v>
      </c>
      <c r="E217">
        <v>1054</v>
      </c>
      <c r="F217">
        <v>141</v>
      </c>
      <c r="G217" s="2">
        <f t="shared" si="195"/>
        <v>13.377609108159394</v>
      </c>
      <c r="H217">
        <v>534</v>
      </c>
      <c r="I217" s="2">
        <f t="shared" si="195"/>
        <v>50.664136622390885</v>
      </c>
      <c r="J217">
        <v>259</v>
      </c>
      <c r="K217" s="2">
        <f t="shared" ref="K217:M217" si="212">J217/$E217*100</f>
        <v>24.573055028462999</v>
      </c>
      <c r="L217">
        <v>779</v>
      </c>
      <c r="M217" s="2">
        <f t="shared" si="212"/>
        <v>73.908918406072104</v>
      </c>
    </row>
    <row r="218" spans="3:13" x14ac:dyDescent="0.2">
      <c r="C218" t="s">
        <v>422</v>
      </c>
      <c r="D218">
        <v>1932</v>
      </c>
      <c r="E218">
        <v>1429</v>
      </c>
      <c r="F218">
        <v>191</v>
      </c>
      <c r="G218" s="2">
        <f t="shared" si="195"/>
        <v>13.365990202939118</v>
      </c>
      <c r="H218">
        <v>681</v>
      </c>
      <c r="I218" s="2">
        <f t="shared" si="195"/>
        <v>47.655703289013296</v>
      </c>
      <c r="J218">
        <v>365</v>
      </c>
      <c r="K218" s="2">
        <f t="shared" ref="K218:M218" si="213">J218/$E218*100</f>
        <v>25.542337298810359</v>
      </c>
      <c r="L218">
        <v>1031</v>
      </c>
      <c r="M218" s="2">
        <f t="shared" si="213"/>
        <v>72.148355493351986</v>
      </c>
    </row>
    <row r="219" spans="3:13" x14ac:dyDescent="0.2">
      <c r="C219" t="s">
        <v>424</v>
      </c>
      <c r="D219">
        <v>1700</v>
      </c>
      <c r="E219">
        <v>1129</v>
      </c>
      <c r="F219">
        <v>164</v>
      </c>
      <c r="G219" s="2">
        <f t="shared" si="195"/>
        <v>14.526129317980512</v>
      </c>
      <c r="H219">
        <v>502</v>
      </c>
      <c r="I219" s="2">
        <f t="shared" si="195"/>
        <v>44.464127546501331</v>
      </c>
      <c r="J219">
        <v>303</v>
      </c>
      <c r="K219" s="2">
        <f t="shared" ref="K219:M219" si="214">J219/$E219*100</f>
        <v>26.83790965456156</v>
      </c>
      <c r="L219">
        <v>793</v>
      </c>
      <c r="M219" s="2">
        <f t="shared" si="214"/>
        <v>70.239149689991137</v>
      </c>
    </row>
    <row r="220" spans="3:13" x14ac:dyDescent="0.2">
      <c r="C220" t="s">
        <v>426</v>
      </c>
      <c r="D220">
        <v>2008</v>
      </c>
      <c r="E220">
        <v>1762</v>
      </c>
      <c r="F220">
        <v>292</v>
      </c>
      <c r="G220" s="2">
        <f t="shared" si="195"/>
        <v>16.572077185017026</v>
      </c>
      <c r="H220">
        <v>681</v>
      </c>
      <c r="I220" s="2">
        <f t="shared" si="195"/>
        <v>38.649262202043133</v>
      </c>
      <c r="J220">
        <v>619</v>
      </c>
      <c r="K220" s="2">
        <f t="shared" ref="K220:M220" si="215">J220/$E220*100</f>
        <v>35.130533484676505</v>
      </c>
      <c r="L220">
        <v>1100</v>
      </c>
      <c r="M220" s="2">
        <f t="shared" si="215"/>
        <v>62.42905788876277</v>
      </c>
    </row>
    <row r="221" spans="3:13" x14ac:dyDescent="0.2">
      <c r="C221" t="s">
        <v>428</v>
      </c>
      <c r="D221">
        <v>1728</v>
      </c>
      <c r="E221">
        <v>1458</v>
      </c>
      <c r="F221">
        <v>256</v>
      </c>
      <c r="G221" s="2">
        <f t="shared" si="195"/>
        <v>17.558299039780518</v>
      </c>
      <c r="H221">
        <v>567</v>
      </c>
      <c r="I221" s="2">
        <f t="shared" si="195"/>
        <v>38.888888888888893</v>
      </c>
      <c r="J221">
        <v>559</v>
      </c>
      <c r="K221" s="2">
        <f t="shared" ref="K221:M221" si="216">J221/$E221*100</f>
        <v>38.340192043895748</v>
      </c>
      <c r="L221">
        <v>858</v>
      </c>
      <c r="M221" s="2">
        <f t="shared" si="216"/>
        <v>58.847736625514401</v>
      </c>
    </row>
    <row r="222" spans="3:13" x14ac:dyDescent="0.2">
      <c r="C222" t="s">
        <v>430</v>
      </c>
      <c r="D222">
        <v>2259</v>
      </c>
      <c r="E222">
        <v>1379</v>
      </c>
      <c r="F222">
        <v>474</v>
      </c>
      <c r="G222" s="2">
        <f t="shared" si="195"/>
        <v>34.372733865119656</v>
      </c>
      <c r="H222">
        <v>330</v>
      </c>
      <c r="I222" s="2">
        <f t="shared" si="195"/>
        <v>23.930384336475708</v>
      </c>
      <c r="J222">
        <v>800</v>
      </c>
      <c r="K222" s="2">
        <f t="shared" ref="K222:M222" si="217">J222/$E222*100</f>
        <v>58.013052936910803</v>
      </c>
      <c r="L222">
        <v>545</v>
      </c>
      <c r="M222" s="2">
        <f t="shared" si="217"/>
        <v>39.521392313270489</v>
      </c>
    </row>
    <row r="223" spans="3:13" x14ac:dyDescent="0.2">
      <c r="C223" t="s">
        <v>432</v>
      </c>
      <c r="D223">
        <v>1835</v>
      </c>
      <c r="E223">
        <v>1419</v>
      </c>
      <c r="F223">
        <v>342</v>
      </c>
      <c r="G223" s="2">
        <f t="shared" si="195"/>
        <v>24.101479915433405</v>
      </c>
      <c r="H223">
        <v>454</v>
      </c>
      <c r="I223" s="2">
        <f t="shared" si="195"/>
        <v>31.994362226920366</v>
      </c>
      <c r="J223">
        <v>647</v>
      </c>
      <c r="K223" s="2">
        <f t="shared" ref="K223:M223" si="218">J223/$E223*100</f>
        <v>45.595489781536294</v>
      </c>
      <c r="L223">
        <v>734</v>
      </c>
      <c r="M223" s="2">
        <f t="shared" si="218"/>
        <v>51.726568005637773</v>
      </c>
    </row>
    <row r="224" spans="3:13" x14ac:dyDescent="0.2">
      <c r="C224" t="s">
        <v>434</v>
      </c>
      <c r="D224">
        <v>2158</v>
      </c>
      <c r="E224">
        <v>1612</v>
      </c>
      <c r="F224">
        <v>425</v>
      </c>
      <c r="G224" s="2">
        <f t="shared" si="195"/>
        <v>26.364764267990076</v>
      </c>
      <c r="H224">
        <v>491</v>
      </c>
      <c r="I224" s="2">
        <f t="shared" si="195"/>
        <v>30.459057071960299</v>
      </c>
      <c r="J224">
        <v>800</v>
      </c>
      <c r="K224" s="2">
        <f t="shared" ref="K224:M224" si="219">J224/$E224*100</f>
        <v>49.627791563275437</v>
      </c>
      <c r="L224">
        <v>777</v>
      </c>
      <c r="M224" s="2">
        <f t="shared" si="219"/>
        <v>48.20099255583127</v>
      </c>
    </row>
    <row r="225" spans="3:13" x14ac:dyDescent="0.2">
      <c r="C225" t="s">
        <v>436</v>
      </c>
      <c r="D225">
        <v>2488</v>
      </c>
      <c r="E225">
        <v>1995</v>
      </c>
      <c r="F225">
        <v>387</v>
      </c>
      <c r="G225" s="2">
        <f t="shared" si="195"/>
        <v>19.398496240601503</v>
      </c>
      <c r="H225">
        <v>711</v>
      </c>
      <c r="I225" s="2">
        <f t="shared" si="195"/>
        <v>35.639097744360903</v>
      </c>
      <c r="J225">
        <v>834</v>
      </c>
      <c r="K225" s="2">
        <f t="shared" ref="K225:M225" si="220">J225/$E225*100</f>
        <v>41.804511278195491</v>
      </c>
      <c r="L225">
        <v>1109</v>
      </c>
      <c r="M225" s="2">
        <f t="shared" si="220"/>
        <v>55.5889724310777</v>
      </c>
    </row>
    <row r="226" spans="3:13" x14ac:dyDescent="0.2">
      <c r="C226" t="s">
        <v>438</v>
      </c>
      <c r="D226">
        <v>2039</v>
      </c>
      <c r="E226">
        <v>1661</v>
      </c>
      <c r="F226">
        <v>350</v>
      </c>
      <c r="G226" s="2">
        <f t="shared" si="195"/>
        <v>21.07164358819988</v>
      </c>
      <c r="H226">
        <v>531</v>
      </c>
      <c r="I226" s="2">
        <f t="shared" si="195"/>
        <v>31.968693558097534</v>
      </c>
      <c r="J226">
        <v>697</v>
      </c>
      <c r="K226" s="2">
        <f t="shared" ref="K226:M226" si="221">J226/$E226*100</f>
        <v>41.9626730885009</v>
      </c>
      <c r="L226">
        <v>917</v>
      </c>
      <c r="M226" s="2">
        <f t="shared" si="221"/>
        <v>55.207706201083681</v>
      </c>
    </row>
    <row r="227" spans="3:13" x14ac:dyDescent="0.2">
      <c r="C227" t="s">
        <v>439</v>
      </c>
      <c r="D227">
        <v>2044</v>
      </c>
      <c r="E227">
        <v>1524</v>
      </c>
      <c r="F227">
        <v>340</v>
      </c>
      <c r="G227" s="2">
        <f t="shared" si="195"/>
        <v>22.309711286089239</v>
      </c>
      <c r="H227">
        <v>502</v>
      </c>
      <c r="I227" s="2">
        <f t="shared" si="195"/>
        <v>32.939632545931758</v>
      </c>
      <c r="J227">
        <v>662</v>
      </c>
      <c r="K227" s="2">
        <f t="shared" ref="K227:M227" si="222">J227/$E227*100</f>
        <v>43.438320209973753</v>
      </c>
      <c r="L227">
        <v>829</v>
      </c>
      <c r="M227" s="2">
        <f t="shared" si="222"/>
        <v>54.396325459317588</v>
      </c>
    </row>
    <row r="228" spans="3:13" x14ac:dyDescent="0.2">
      <c r="C228" t="s">
        <v>441</v>
      </c>
      <c r="D228">
        <v>2149</v>
      </c>
      <c r="E228">
        <v>1709</v>
      </c>
      <c r="F228">
        <v>403</v>
      </c>
      <c r="G228" s="2">
        <f t="shared" si="195"/>
        <v>23.581041544763021</v>
      </c>
      <c r="H228">
        <v>532</v>
      </c>
      <c r="I228" s="2">
        <f t="shared" si="195"/>
        <v>31.129315389116442</v>
      </c>
      <c r="J228">
        <v>771</v>
      </c>
      <c r="K228" s="2">
        <f t="shared" ref="K228:M228" si="223">J228/$E228*100</f>
        <v>45.114101813926268</v>
      </c>
      <c r="L228">
        <v>876</v>
      </c>
      <c r="M228" s="2">
        <f t="shared" si="223"/>
        <v>51.25804564072557</v>
      </c>
    </row>
    <row r="229" spans="3:13" x14ac:dyDescent="0.2">
      <c r="C229" t="s">
        <v>443</v>
      </c>
      <c r="D229">
        <v>2017</v>
      </c>
      <c r="E229">
        <v>1672</v>
      </c>
      <c r="F229">
        <v>302</v>
      </c>
      <c r="G229" s="2">
        <f t="shared" si="195"/>
        <v>18.062200956937797</v>
      </c>
      <c r="H229">
        <v>715</v>
      </c>
      <c r="I229" s="2">
        <f t="shared" si="195"/>
        <v>42.763157894736842</v>
      </c>
      <c r="J229">
        <v>597</v>
      </c>
      <c r="K229" s="2">
        <f t="shared" ref="K229:M229" si="224">J229/$E229*100</f>
        <v>35.705741626794257</v>
      </c>
      <c r="L229">
        <v>1027</v>
      </c>
      <c r="M229" s="2">
        <f t="shared" si="224"/>
        <v>61.42344497607656</v>
      </c>
    </row>
    <row r="230" spans="3:13" x14ac:dyDescent="0.2">
      <c r="C230" t="s">
        <v>445</v>
      </c>
      <c r="D230">
        <v>2154</v>
      </c>
      <c r="E230">
        <v>1655</v>
      </c>
      <c r="F230">
        <v>370</v>
      </c>
      <c r="G230" s="2">
        <f t="shared" si="195"/>
        <v>22.356495468277945</v>
      </c>
      <c r="H230">
        <v>571</v>
      </c>
      <c r="I230" s="2">
        <f t="shared" si="195"/>
        <v>34.501510574018127</v>
      </c>
      <c r="J230">
        <v>781</v>
      </c>
      <c r="K230" s="2">
        <f t="shared" ref="K230:M230" si="225">J230/$E230*100</f>
        <v>47.190332326283993</v>
      </c>
      <c r="L230">
        <v>828</v>
      </c>
      <c r="M230" s="2">
        <f t="shared" si="225"/>
        <v>50.030211480362539</v>
      </c>
    </row>
    <row r="231" spans="3:13" x14ac:dyDescent="0.2">
      <c r="C231" t="s">
        <v>447</v>
      </c>
      <c r="D231">
        <v>1955</v>
      </c>
      <c r="E231">
        <v>1216</v>
      </c>
      <c r="F231">
        <v>487</v>
      </c>
      <c r="G231" s="2">
        <f t="shared" si="195"/>
        <v>40.049342105263158</v>
      </c>
      <c r="H231">
        <v>319</v>
      </c>
      <c r="I231" s="2">
        <f t="shared" si="195"/>
        <v>26.233552631578949</v>
      </c>
      <c r="J231">
        <v>706</v>
      </c>
      <c r="K231" s="2">
        <f t="shared" ref="K231:M231" si="226">J231/$E231*100</f>
        <v>58.059210526315788</v>
      </c>
      <c r="L231">
        <v>483</v>
      </c>
      <c r="M231" s="2">
        <f t="shared" si="226"/>
        <v>39.72039473684211</v>
      </c>
    </row>
    <row r="232" spans="3:13" x14ac:dyDescent="0.2">
      <c r="C232" t="s">
        <v>449</v>
      </c>
      <c r="D232">
        <v>1408</v>
      </c>
      <c r="E232">
        <v>722</v>
      </c>
      <c r="F232">
        <v>295</v>
      </c>
      <c r="G232" s="2">
        <f t="shared" si="195"/>
        <v>40.858725761772853</v>
      </c>
      <c r="H232">
        <v>197</v>
      </c>
      <c r="I232" s="2">
        <f t="shared" si="195"/>
        <v>27.285318559556789</v>
      </c>
      <c r="J232">
        <v>415</v>
      </c>
      <c r="K232" s="2">
        <f t="shared" ref="K232:M232" si="227">J232/$E232*100</f>
        <v>57.479224376731295</v>
      </c>
      <c r="L232">
        <v>284</v>
      </c>
      <c r="M232" s="2">
        <f t="shared" si="227"/>
        <v>39.335180055401665</v>
      </c>
    </row>
    <row r="233" spans="3:13" x14ac:dyDescent="0.2">
      <c r="C233" t="s">
        <v>451</v>
      </c>
      <c r="D233">
        <v>2310</v>
      </c>
      <c r="E233">
        <v>1321</v>
      </c>
      <c r="F233">
        <v>546</v>
      </c>
      <c r="G233" s="2">
        <f t="shared" si="195"/>
        <v>41.332323996971994</v>
      </c>
      <c r="H233">
        <v>363</v>
      </c>
      <c r="I233" s="2">
        <f t="shared" si="195"/>
        <v>27.479182437547312</v>
      </c>
      <c r="J233">
        <v>777</v>
      </c>
      <c r="K233" s="2">
        <f t="shared" ref="K233:M233" si="228">J233/$E233*100</f>
        <v>58.819076457229372</v>
      </c>
      <c r="L233">
        <v>517</v>
      </c>
      <c r="M233" s="2">
        <f t="shared" si="228"/>
        <v>39.137017411052234</v>
      </c>
    </row>
    <row r="234" spans="3:13" x14ac:dyDescent="0.2">
      <c r="C234" t="s">
        <v>453</v>
      </c>
      <c r="D234">
        <v>2146</v>
      </c>
      <c r="E234">
        <v>1503</v>
      </c>
      <c r="F234">
        <v>484</v>
      </c>
      <c r="G234" s="2">
        <f t="shared" si="195"/>
        <v>32.202262142381905</v>
      </c>
      <c r="H234">
        <v>478</v>
      </c>
      <c r="I234" s="2">
        <f t="shared" si="195"/>
        <v>31.803060545575519</v>
      </c>
      <c r="J234">
        <v>754</v>
      </c>
      <c r="K234" s="2">
        <f t="shared" ref="K234:M234" si="229">J234/$E234*100</f>
        <v>50.16633399866933</v>
      </c>
      <c r="L234">
        <v>715</v>
      </c>
      <c r="M234" s="2">
        <f t="shared" si="229"/>
        <v>47.571523619427815</v>
      </c>
    </row>
    <row r="235" spans="3:13" x14ac:dyDescent="0.2">
      <c r="C235" t="s">
        <v>455</v>
      </c>
      <c r="D235">
        <v>2255</v>
      </c>
      <c r="E235">
        <v>1435</v>
      </c>
      <c r="F235">
        <v>518</v>
      </c>
      <c r="G235" s="2">
        <f t="shared" si="195"/>
        <v>36.097560975609753</v>
      </c>
      <c r="H235">
        <v>370</v>
      </c>
      <c r="I235" s="2">
        <f t="shared" si="195"/>
        <v>25.78397212543554</v>
      </c>
      <c r="J235">
        <v>827</v>
      </c>
      <c r="K235" s="2">
        <f t="shared" ref="K235:M235" si="230">J235/$E235*100</f>
        <v>57.630662020905923</v>
      </c>
      <c r="L235">
        <v>567</v>
      </c>
      <c r="M235" s="2">
        <f t="shared" si="230"/>
        <v>39.512195121951223</v>
      </c>
    </row>
    <row r="236" spans="3:13" x14ac:dyDescent="0.2">
      <c r="C236" t="s">
        <v>457</v>
      </c>
      <c r="D236">
        <v>1712</v>
      </c>
      <c r="E236">
        <v>1016</v>
      </c>
      <c r="F236">
        <v>359</v>
      </c>
      <c r="G236" s="2">
        <f t="shared" si="195"/>
        <v>35.334645669291334</v>
      </c>
      <c r="H236">
        <v>277</v>
      </c>
      <c r="I236" s="2">
        <f t="shared" si="195"/>
        <v>27.263779527559056</v>
      </c>
      <c r="J236">
        <v>557</v>
      </c>
      <c r="K236" s="2">
        <f t="shared" ref="K236:M236" si="231">J236/$E236*100</f>
        <v>54.822834645669296</v>
      </c>
      <c r="L236">
        <v>435</v>
      </c>
      <c r="M236" s="2">
        <f t="shared" si="231"/>
        <v>42.814960629921259</v>
      </c>
    </row>
    <row r="237" spans="3:13" x14ac:dyDescent="0.2">
      <c r="C237" t="s">
        <v>459</v>
      </c>
      <c r="D237">
        <v>2094</v>
      </c>
      <c r="E237">
        <v>1497</v>
      </c>
      <c r="F237">
        <v>369</v>
      </c>
      <c r="G237" s="2">
        <f t="shared" si="195"/>
        <v>24.649298597194388</v>
      </c>
      <c r="H237">
        <v>510</v>
      </c>
      <c r="I237" s="2">
        <f t="shared" si="195"/>
        <v>34.06813627254509</v>
      </c>
      <c r="J237">
        <v>679</v>
      </c>
      <c r="K237" s="2">
        <f t="shared" ref="K237:M237" si="232">J237/$E237*100</f>
        <v>45.357381429525716</v>
      </c>
      <c r="L237">
        <v>782</v>
      </c>
      <c r="M237" s="2">
        <f t="shared" si="232"/>
        <v>52.237808951235806</v>
      </c>
    </row>
    <row r="238" spans="3:13" x14ac:dyDescent="0.2">
      <c r="C238" t="s">
        <v>461</v>
      </c>
      <c r="D238">
        <v>1383</v>
      </c>
      <c r="E238">
        <v>787</v>
      </c>
      <c r="F238">
        <v>295</v>
      </c>
      <c r="G238" s="2">
        <f t="shared" si="195"/>
        <v>37.484116899618805</v>
      </c>
      <c r="H238">
        <v>237</v>
      </c>
      <c r="I238" s="2">
        <f t="shared" si="195"/>
        <v>30.1143583227446</v>
      </c>
      <c r="J238">
        <v>407</v>
      </c>
      <c r="K238" s="2">
        <f t="shared" ref="K238:M238" si="233">J238/$E238*100</f>
        <v>51.715374841168995</v>
      </c>
      <c r="L238">
        <v>346</v>
      </c>
      <c r="M238" s="2">
        <f t="shared" si="233"/>
        <v>43.964421855146121</v>
      </c>
    </row>
    <row r="239" spans="3:13" x14ac:dyDescent="0.2">
      <c r="C239" t="s">
        <v>463</v>
      </c>
      <c r="D239">
        <v>2506</v>
      </c>
      <c r="E239">
        <v>1400</v>
      </c>
      <c r="F239">
        <v>583</v>
      </c>
      <c r="G239" s="2">
        <f t="shared" si="195"/>
        <v>41.642857142857146</v>
      </c>
      <c r="H239">
        <v>353</v>
      </c>
      <c r="I239" s="2">
        <f t="shared" si="195"/>
        <v>25.214285714285715</v>
      </c>
      <c r="J239">
        <v>826</v>
      </c>
      <c r="K239" s="2">
        <f t="shared" ref="K239:M239" si="234">J239/$E239*100</f>
        <v>59</v>
      </c>
      <c r="L239">
        <v>532</v>
      </c>
      <c r="M239" s="2">
        <f t="shared" si="234"/>
        <v>38</v>
      </c>
    </row>
    <row r="240" spans="3:13" x14ac:dyDescent="0.2">
      <c r="C240" t="s">
        <v>465</v>
      </c>
      <c r="D240">
        <v>1715</v>
      </c>
      <c r="E240">
        <v>984</v>
      </c>
      <c r="F240">
        <v>451</v>
      </c>
      <c r="G240" s="2">
        <f t="shared" si="195"/>
        <v>45.833333333333329</v>
      </c>
      <c r="H240">
        <v>247</v>
      </c>
      <c r="I240" s="2">
        <f t="shared" si="195"/>
        <v>25.101626016260166</v>
      </c>
      <c r="J240">
        <v>610</v>
      </c>
      <c r="K240" s="2">
        <f t="shared" ref="K240:M240" si="235">J240/$E240*100</f>
        <v>61.99186991869918</v>
      </c>
      <c r="L240">
        <v>342</v>
      </c>
      <c r="M240" s="2">
        <f t="shared" si="235"/>
        <v>34.756097560975604</v>
      </c>
    </row>
    <row r="241" spans="3:13" x14ac:dyDescent="0.2">
      <c r="C241" t="s">
        <v>467</v>
      </c>
      <c r="D241">
        <v>1589</v>
      </c>
      <c r="E241">
        <v>856</v>
      </c>
      <c r="F241">
        <v>441</v>
      </c>
      <c r="G241" s="2">
        <f t="shared" si="195"/>
        <v>51.518691588785046</v>
      </c>
      <c r="H241">
        <v>151</v>
      </c>
      <c r="I241" s="2">
        <f t="shared" si="195"/>
        <v>17.640186915887853</v>
      </c>
      <c r="J241">
        <v>593</v>
      </c>
      <c r="K241" s="2">
        <f t="shared" ref="K241:M241" si="236">J241/$E241*100</f>
        <v>69.275700934579447</v>
      </c>
      <c r="L241">
        <v>233</v>
      </c>
      <c r="M241" s="2">
        <f t="shared" si="236"/>
        <v>27.219626168224298</v>
      </c>
    </row>
    <row r="242" spans="3:13" x14ac:dyDescent="0.2">
      <c r="C242" t="s">
        <v>469</v>
      </c>
      <c r="D242">
        <v>1415</v>
      </c>
      <c r="E242">
        <v>775</v>
      </c>
      <c r="F242">
        <v>346</v>
      </c>
      <c r="G242" s="2">
        <f t="shared" si="195"/>
        <v>44.645161290322584</v>
      </c>
      <c r="H242">
        <v>182</v>
      </c>
      <c r="I242" s="2">
        <f t="shared" si="195"/>
        <v>23.483870967741936</v>
      </c>
      <c r="J242">
        <v>480</v>
      </c>
      <c r="K242" s="2">
        <f t="shared" ref="K242:M242" si="237">J242/$E242*100</f>
        <v>61.935483870967744</v>
      </c>
      <c r="L242">
        <v>275</v>
      </c>
      <c r="M242" s="2">
        <f t="shared" si="237"/>
        <v>35.483870967741936</v>
      </c>
    </row>
    <row r="243" spans="3:13" x14ac:dyDescent="0.2">
      <c r="C243" t="s">
        <v>471</v>
      </c>
      <c r="D243">
        <v>1768</v>
      </c>
      <c r="E243">
        <v>1123</v>
      </c>
      <c r="F243">
        <v>385</v>
      </c>
      <c r="G243" s="2">
        <f t="shared" si="195"/>
        <v>34.283170080142476</v>
      </c>
      <c r="H243">
        <v>373</v>
      </c>
      <c r="I243" s="2">
        <f t="shared" si="195"/>
        <v>33.214603739982188</v>
      </c>
      <c r="J243">
        <v>575</v>
      </c>
      <c r="K243" s="2">
        <f t="shared" ref="K243:M243" si="238">J243/$E243*100</f>
        <v>51.202137132680328</v>
      </c>
      <c r="L243">
        <v>509</v>
      </c>
      <c r="M243" s="2">
        <f t="shared" si="238"/>
        <v>45.32502226179875</v>
      </c>
    </row>
    <row r="244" spans="3:13" x14ac:dyDescent="0.2">
      <c r="C244" t="s">
        <v>473</v>
      </c>
      <c r="D244">
        <v>1252</v>
      </c>
      <c r="E244">
        <v>887</v>
      </c>
      <c r="F244">
        <v>249</v>
      </c>
      <c r="G244" s="2">
        <f t="shared" si="195"/>
        <v>28.072153325817361</v>
      </c>
      <c r="H244">
        <v>271</v>
      </c>
      <c r="I244" s="2">
        <f t="shared" si="195"/>
        <v>30.552423900789176</v>
      </c>
      <c r="J244">
        <v>421</v>
      </c>
      <c r="K244" s="2">
        <f t="shared" ref="K244:M244" si="239">J244/$E244*100</f>
        <v>47.463359639233374</v>
      </c>
      <c r="L244">
        <v>427</v>
      </c>
      <c r="M244" s="2">
        <f t="shared" si="239"/>
        <v>48.139797068771138</v>
      </c>
    </row>
    <row r="245" spans="3:13" x14ac:dyDescent="0.2">
      <c r="C245" t="s">
        <v>475</v>
      </c>
      <c r="D245">
        <v>1022</v>
      </c>
      <c r="E245">
        <v>687</v>
      </c>
      <c r="F245">
        <v>224</v>
      </c>
      <c r="G245" s="2">
        <f t="shared" si="195"/>
        <v>32.60553129548763</v>
      </c>
      <c r="H245">
        <v>201</v>
      </c>
      <c r="I245" s="2">
        <f t="shared" si="195"/>
        <v>29.257641921397383</v>
      </c>
      <c r="J245">
        <v>350</v>
      </c>
      <c r="K245" s="2">
        <f t="shared" ref="K245:M245" si="240">J245/$E245*100</f>
        <v>50.946142649199423</v>
      </c>
      <c r="L245">
        <v>317</v>
      </c>
      <c r="M245" s="2">
        <f t="shared" si="240"/>
        <v>46.142649199417754</v>
      </c>
    </row>
    <row r="246" spans="3:13" x14ac:dyDescent="0.2">
      <c r="C246" t="s">
        <v>476</v>
      </c>
      <c r="D246">
        <v>1420</v>
      </c>
      <c r="E246">
        <v>961</v>
      </c>
      <c r="F246">
        <v>282</v>
      </c>
      <c r="G246" s="2">
        <f t="shared" si="195"/>
        <v>29.34443288241415</v>
      </c>
      <c r="H246">
        <v>335</v>
      </c>
      <c r="I246" s="2">
        <f t="shared" si="195"/>
        <v>34.859521331945892</v>
      </c>
      <c r="J246">
        <v>467</v>
      </c>
      <c r="K246" s="2">
        <f t="shared" ref="K246:M246" si="241">J246/$E246*100</f>
        <v>48.5952133194589</v>
      </c>
      <c r="L246">
        <v>459</v>
      </c>
      <c r="M246" s="2">
        <f t="shared" si="241"/>
        <v>47.762747138397508</v>
      </c>
    </row>
    <row r="247" spans="3:13" x14ac:dyDescent="0.2">
      <c r="C247" t="s">
        <v>478</v>
      </c>
      <c r="D247">
        <v>2161</v>
      </c>
      <c r="E247">
        <v>1113</v>
      </c>
      <c r="F247">
        <v>549</v>
      </c>
      <c r="G247" s="2">
        <f t="shared" si="195"/>
        <v>49.326145552560646</v>
      </c>
      <c r="H247">
        <v>243</v>
      </c>
      <c r="I247" s="2">
        <f t="shared" si="195"/>
        <v>21.832884097035041</v>
      </c>
      <c r="J247">
        <v>727</v>
      </c>
      <c r="K247" s="2">
        <f t="shared" ref="K247:M247" si="242">J247/$E247*100</f>
        <v>65.31895777178795</v>
      </c>
      <c r="L247">
        <v>353</v>
      </c>
      <c r="M247" s="2">
        <f t="shared" si="242"/>
        <v>31.716082659478882</v>
      </c>
    </row>
    <row r="248" spans="3:13" x14ac:dyDescent="0.2">
      <c r="C248" t="s">
        <v>480</v>
      </c>
      <c r="D248">
        <v>1286</v>
      </c>
      <c r="E248">
        <v>863</v>
      </c>
      <c r="F248">
        <v>259</v>
      </c>
      <c r="G248" s="2">
        <f t="shared" si="195"/>
        <v>30.011587485515644</v>
      </c>
      <c r="H248">
        <v>258</v>
      </c>
      <c r="I248" s="2">
        <f t="shared" si="195"/>
        <v>29.89571263035921</v>
      </c>
      <c r="J248">
        <v>457</v>
      </c>
      <c r="K248" s="2">
        <f t="shared" ref="K248:M248" si="243">J248/$E248*100</f>
        <v>52.954808806488998</v>
      </c>
      <c r="L248">
        <v>387</v>
      </c>
      <c r="M248" s="2">
        <f t="shared" si="243"/>
        <v>44.84356894553882</v>
      </c>
    </row>
    <row r="249" spans="3:13" x14ac:dyDescent="0.2">
      <c r="C249" t="s">
        <v>482</v>
      </c>
      <c r="D249">
        <v>2032</v>
      </c>
      <c r="E249">
        <v>1379</v>
      </c>
      <c r="F249">
        <v>498</v>
      </c>
      <c r="G249" s="2">
        <f t="shared" si="195"/>
        <v>36.113125453226971</v>
      </c>
      <c r="H249">
        <v>364</v>
      </c>
      <c r="I249" s="2">
        <f t="shared" si="195"/>
        <v>26.395939086294419</v>
      </c>
      <c r="J249">
        <v>753</v>
      </c>
      <c r="K249" s="2">
        <f t="shared" ref="K249:M249" si="244">J249/$E249*100</f>
        <v>54.604786076867299</v>
      </c>
      <c r="L249">
        <v>582</v>
      </c>
      <c r="M249" s="2">
        <f t="shared" si="244"/>
        <v>42.204496011602608</v>
      </c>
    </row>
    <row r="250" spans="3:13" x14ac:dyDescent="0.2">
      <c r="C250" t="s">
        <v>484</v>
      </c>
      <c r="D250">
        <v>2106</v>
      </c>
      <c r="E250">
        <v>1343</v>
      </c>
      <c r="F250">
        <v>479</v>
      </c>
      <c r="G250" s="2">
        <f t="shared" si="195"/>
        <v>35.666418466120625</v>
      </c>
      <c r="H250">
        <v>389</v>
      </c>
      <c r="I250" s="2">
        <f t="shared" si="195"/>
        <v>28.965003723008191</v>
      </c>
      <c r="J250">
        <v>732</v>
      </c>
      <c r="K250" s="2">
        <f t="shared" ref="K250:M250" si="245">J250/$E250*100</f>
        <v>54.504839910647803</v>
      </c>
      <c r="L250">
        <v>576</v>
      </c>
      <c r="M250" s="2">
        <f t="shared" si="245"/>
        <v>42.889054355919583</v>
      </c>
    </row>
    <row r="251" spans="3:13" x14ac:dyDescent="0.2">
      <c r="C251" t="s">
        <v>486</v>
      </c>
      <c r="D251">
        <v>2469</v>
      </c>
      <c r="E251">
        <v>1712</v>
      </c>
      <c r="F251">
        <v>509</v>
      </c>
      <c r="G251" s="2">
        <f t="shared" si="195"/>
        <v>29.73130841121495</v>
      </c>
      <c r="H251">
        <v>555</v>
      </c>
      <c r="I251" s="2">
        <f t="shared" si="195"/>
        <v>32.418224299065415</v>
      </c>
      <c r="J251">
        <v>823</v>
      </c>
      <c r="K251" s="2">
        <f t="shared" ref="K251:M251" si="246">J251/$E251*100</f>
        <v>48.072429906542055</v>
      </c>
      <c r="L251">
        <v>843</v>
      </c>
      <c r="M251" s="2">
        <f t="shared" si="246"/>
        <v>49.240654205607477</v>
      </c>
    </row>
    <row r="252" spans="3:13" x14ac:dyDescent="0.2">
      <c r="C252" t="s">
        <v>488</v>
      </c>
      <c r="D252">
        <v>1417</v>
      </c>
      <c r="E252">
        <v>955</v>
      </c>
      <c r="F252">
        <v>314</v>
      </c>
      <c r="G252" s="2">
        <f t="shared" si="195"/>
        <v>32.879581151832461</v>
      </c>
      <c r="H252">
        <v>287</v>
      </c>
      <c r="I252" s="2">
        <f t="shared" si="195"/>
        <v>30.052356020942405</v>
      </c>
      <c r="J252">
        <v>504</v>
      </c>
      <c r="K252" s="2">
        <f t="shared" ref="K252:M252" si="247">J252/$E252*100</f>
        <v>52.774869109947645</v>
      </c>
      <c r="L252">
        <v>432</v>
      </c>
      <c r="M252" s="2">
        <f t="shared" si="247"/>
        <v>45.235602094240839</v>
      </c>
    </row>
    <row r="253" spans="3:13" x14ac:dyDescent="0.2">
      <c r="C253" t="s">
        <v>489</v>
      </c>
      <c r="D253">
        <v>2515</v>
      </c>
      <c r="E253">
        <v>1478</v>
      </c>
      <c r="F253">
        <v>554</v>
      </c>
      <c r="G253" s="2">
        <f t="shared" si="195"/>
        <v>37.483085250338291</v>
      </c>
      <c r="H253">
        <v>347</v>
      </c>
      <c r="I253" s="2">
        <f t="shared" si="195"/>
        <v>23.477672530446551</v>
      </c>
      <c r="J253">
        <v>866</v>
      </c>
      <c r="K253" s="2">
        <f t="shared" ref="K253:M253" si="248">J253/$E253*100</f>
        <v>58.592692828146141</v>
      </c>
      <c r="L253">
        <v>566</v>
      </c>
      <c r="M253" s="2">
        <f t="shared" si="248"/>
        <v>38.294993234100133</v>
      </c>
    </row>
    <row r="254" spans="3:13" x14ac:dyDescent="0.2">
      <c r="C254" t="s">
        <v>491</v>
      </c>
      <c r="D254">
        <v>2472</v>
      </c>
      <c r="E254">
        <v>1600</v>
      </c>
      <c r="F254">
        <v>438</v>
      </c>
      <c r="G254" s="2">
        <f t="shared" si="195"/>
        <v>27.375</v>
      </c>
      <c r="H254">
        <v>506</v>
      </c>
      <c r="I254" s="2">
        <f t="shared" si="195"/>
        <v>31.624999999999996</v>
      </c>
      <c r="J254">
        <v>773</v>
      </c>
      <c r="K254" s="2">
        <f t="shared" ref="K254:M254" si="249">J254/$E254*100</f>
        <v>48.3125</v>
      </c>
      <c r="L254">
        <v>779</v>
      </c>
      <c r="M254" s="2">
        <f t="shared" si="249"/>
        <v>48.6875</v>
      </c>
    </row>
    <row r="255" spans="3:13" x14ac:dyDescent="0.2">
      <c r="C255" t="s">
        <v>493</v>
      </c>
      <c r="D255">
        <v>1783</v>
      </c>
      <c r="E255">
        <v>1451</v>
      </c>
      <c r="F255">
        <v>287</v>
      </c>
      <c r="G255" s="2">
        <f t="shared" si="195"/>
        <v>19.779462439696761</v>
      </c>
      <c r="H255">
        <v>510</v>
      </c>
      <c r="I255" s="2">
        <f t="shared" si="195"/>
        <v>35.148173673328735</v>
      </c>
      <c r="J255">
        <v>597</v>
      </c>
      <c r="K255" s="2">
        <f t="shared" ref="K255:M255" si="250">J255/$E255*100</f>
        <v>41.144038594073052</v>
      </c>
      <c r="L255">
        <v>813</v>
      </c>
      <c r="M255" s="2">
        <f t="shared" si="250"/>
        <v>56.03032391454169</v>
      </c>
    </row>
    <row r="256" spans="3:13" x14ac:dyDescent="0.2">
      <c r="C256" t="s">
        <v>495</v>
      </c>
      <c r="D256">
        <v>1349</v>
      </c>
      <c r="E256">
        <v>971</v>
      </c>
      <c r="F256">
        <v>254</v>
      </c>
      <c r="G256" s="2">
        <f t="shared" si="195"/>
        <v>26.158599382080329</v>
      </c>
      <c r="H256">
        <v>274</v>
      </c>
      <c r="I256" s="2">
        <f t="shared" si="195"/>
        <v>28.218331616889802</v>
      </c>
      <c r="J256">
        <v>526</v>
      </c>
      <c r="K256" s="2">
        <f t="shared" ref="K256:M256" si="251">J256/$E256*100</f>
        <v>54.170957775489178</v>
      </c>
      <c r="L256">
        <v>419</v>
      </c>
      <c r="M256" s="2">
        <f t="shared" si="251"/>
        <v>43.151390319258496</v>
      </c>
    </row>
    <row r="257" spans="3:13" x14ac:dyDescent="0.2">
      <c r="C257" t="s">
        <v>497</v>
      </c>
      <c r="D257">
        <v>1310</v>
      </c>
      <c r="E257">
        <v>967</v>
      </c>
      <c r="F257">
        <v>234</v>
      </c>
      <c r="G257" s="2">
        <f t="shared" si="195"/>
        <v>24.198552223371252</v>
      </c>
      <c r="H257">
        <v>328</v>
      </c>
      <c r="I257" s="2">
        <f t="shared" si="195"/>
        <v>33.919338159255432</v>
      </c>
      <c r="J257">
        <v>461</v>
      </c>
      <c r="K257" s="2">
        <f t="shared" ref="K257:M257" si="252">J257/$E257*100</f>
        <v>47.673216132368154</v>
      </c>
      <c r="L257">
        <v>476</v>
      </c>
      <c r="M257" s="2">
        <f t="shared" si="252"/>
        <v>49.224405377456051</v>
      </c>
    </row>
    <row r="258" spans="3:13" x14ac:dyDescent="0.2">
      <c r="C258" t="s">
        <v>499</v>
      </c>
      <c r="D258">
        <v>2183</v>
      </c>
      <c r="E258">
        <v>1784</v>
      </c>
      <c r="F258">
        <v>379</v>
      </c>
      <c r="G258" s="2">
        <f t="shared" si="195"/>
        <v>21.244394618834082</v>
      </c>
      <c r="H258">
        <v>647</v>
      </c>
      <c r="I258" s="2">
        <f t="shared" si="195"/>
        <v>36.266816143497763</v>
      </c>
      <c r="J258">
        <v>761</v>
      </c>
      <c r="K258" s="2">
        <f t="shared" ref="K258:M258" si="253">J258/$E258*100</f>
        <v>42.656950672645735</v>
      </c>
      <c r="L258">
        <v>981</v>
      </c>
      <c r="M258" s="2">
        <f t="shared" si="253"/>
        <v>54.988789237668158</v>
      </c>
    </row>
    <row r="259" spans="3:13" x14ac:dyDescent="0.2">
      <c r="C259" t="s">
        <v>501</v>
      </c>
      <c r="D259">
        <v>1839</v>
      </c>
      <c r="E259">
        <v>1538</v>
      </c>
      <c r="F259">
        <v>326</v>
      </c>
      <c r="G259" s="2">
        <f t="shared" si="195"/>
        <v>21.196358907672302</v>
      </c>
      <c r="H259">
        <v>514</v>
      </c>
      <c r="I259" s="2">
        <f t="shared" si="195"/>
        <v>33.420026007802342</v>
      </c>
      <c r="J259">
        <v>677</v>
      </c>
      <c r="K259" s="2">
        <f t="shared" ref="K259:M259" si="254">J259/$E259*100</f>
        <v>44.018205461638495</v>
      </c>
      <c r="L259">
        <v>821</v>
      </c>
      <c r="M259" s="2">
        <f t="shared" si="254"/>
        <v>53.381014304291284</v>
      </c>
    </row>
    <row r="260" spans="3:13" x14ac:dyDescent="0.2">
      <c r="C260" t="s">
        <v>503</v>
      </c>
      <c r="D260">
        <v>2198</v>
      </c>
      <c r="E260">
        <v>1824</v>
      </c>
      <c r="F260">
        <v>324</v>
      </c>
      <c r="G260" s="2">
        <f t="shared" si="195"/>
        <v>17.763157894736842</v>
      </c>
      <c r="H260">
        <v>765</v>
      </c>
      <c r="I260" s="2">
        <f t="shared" si="195"/>
        <v>41.940789473684212</v>
      </c>
      <c r="J260">
        <v>698</v>
      </c>
      <c r="K260" s="2">
        <f t="shared" ref="K260:M260" si="255">J260/$E260*100</f>
        <v>38.267543859649123</v>
      </c>
      <c r="L260">
        <v>1088</v>
      </c>
      <c r="M260" s="2">
        <f t="shared" si="255"/>
        <v>59.649122807017541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4EA56-7AD2-F546-A428-7930378BDBC3}">
  <dimension ref="A1:AJ257"/>
  <sheetViews>
    <sheetView tabSelected="1" topLeftCell="F1" workbookViewId="0">
      <selection activeCell="U2" sqref="U2"/>
    </sheetView>
  </sheetViews>
  <sheetFormatPr baseColWidth="10" defaultRowHeight="16" x14ac:dyDescent="0.2"/>
  <cols>
    <col min="3" max="3" width="36.1640625" bestFit="1" customWidth="1"/>
    <col min="9" max="10" width="10.83203125" style="2"/>
    <col min="11" max="17" width="10.83203125" style="5"/>
    <col min="22" max="28" width="10.83203125" style="5"/>
    <col min="29" max="32" width="10.83203125" style="6"/>
    <col min="33" max="33" width="10.83203125" style="7"/>
    <col min="34" max="36" width="10.83203125" style="6"/>
  </cols>
  <sheetData>
    <row r="1" spans="1:33" x14ac:dyDescent="0.2">
      <c r="A1" t="s">
        <v>531</v>
      </c>
      <c r="C1" t="s">
        <v>533</v>
      </c>
      <c r="D1" t="s">
        <v>534</v>
      </c>
      <c r="E1" t="s">
        <v>535</v>
      </c>
      <c r="F1" t="s">
        <v>536</v>
      </c>
      <c r="H1" t="s">
        <v>537</v>
      </c>
      <c r="I1" s="2" t="s">
        <v>538</v>
      </c>
      <c r="J1" s="2" t="s">
        <v>539</v>
      </c>
      <c r="S1" t="s">
        <v>540</v>
      </c>
      <c r="T1" t="s">
        <v>541</v>
      </c>
      <c r="U1" t="s">
        <v>545</v>
      </c>
      <c r="AD1" s="6" t="s">
        <v>542</v>
      </c>
      <c r="AE1" s="6" t="s">
        <v>543</v>
      </c>
      <c r="AG1" s="7" t="s">
        <v>544</v>
      </c>
    </row>
    <row r="2" spans="1:33" x14ac:dyDescent="0.2">
      <c r="A2" t="s">
        <v>532</v>
      </c>
      <c r="I2" s="2" t="s">
        <v>529</v>
      </c>
      <c r="S2" t="s">
        <v>528</v>
      </c>
      <c r="V2" s="5" t="s">
        <v>527</v>
      </c>
      <c r="AF2" s="6" t="s">
        <v>525</v>
      </c>
      <c r="AG2" s="7">
        <f>MIN(AG5:AG257)</f>
        <v>16.066481994459831</v>
      </c>
    </row>
    <row r="3" spans="1:33" x14ac:dyDescent="0.2">
      <c r="A3" t="s">
        <v>532</v>
      </c>
      <c r="K3" s="5" t="s">
        <v>520</v>
      </c>
      <c r="V3" s="5" t="s">
        <v>521</v>
      </c>
      <c r="AF3" s="6" t="s">
        <v>526</v>
      </c>
      <c r="AG3" s="7">
        <f>MAX(AG5:AG257)</f>
        <v>55.708812260536398</v>
      </c>
    </row>
    <row r="4" spans="1:33" x14ac:dyDescent="0.2">
      <c r="A4" t="s">
        <v>532</v>
      </c>
      <c r="C4" t="s">
        <v>0</v>
      </c>
      <c r="D4" t="s">
        <v>1</v>
      </c>
      <c r="E4" t="s">
        <v>2</v>
      </c>
      <c r="F4" t="s">
        <v>3</v>
      </c>
      <c r="H4" t="s">
        <v>522</v>
      </c>
      <c r="I4" s="2" t="s">
        <v>516</v>
      </c>
      <c r="J4" s="2" t="s">
        <v>517</v>
      </c>
      <c r="K4" s="5" t="s">
        <v>4</v>
      </c>
      <c r="L4" s="5" t="s">
        <v>5</v>
      </c>
      <c r="M4" s="5" t="s">
        <v>6</v>
      </c>
      <c r="N4" s="5" t="s">
        <v>7</v>
      </c>
      <c r="O4" s="5" t="s">
        <v>8</v>
      </c>
      <c r="P4" s="5" t="s">
        <v>9</v>
      </c>
      <c r="Q4" s="5" t="s">
        <v>10</v>
      </c>
      <c r="S4" t="s">
        <v>522</v>
      </c>
      <c r="T4" s="2" t="s">
        <v>518</v>
      </c>
      <c r="U4" s="2" t="s">
        <v>519</v>
      </c>
      <c r="V4" s="5" t="s">
        <v>505</v>
      </c>
      <c r="W4" s="5" t="s">
        <v>506</v>
      </c>
      <c r="X4" s="5" t="s">
        <v>507</v>
      </c>
      <c r="Y4" s="5" t="s">
        <v>508</v>
      </c>
      <c r="Z4" s="5" t="s">
        <v>509</v>
      </c>
      <c r="AA4" s="5" t="s">
        <v>510</v>
      </c>
      <c r="AB4" s="5" t="s">
        <v>511</v>
      </c>
      <c r="AD4" s="6" t="s">
        <v>517</v>
      </c>
      <c r="AE4" s="6" t="s">
        <v>523</v>
      </c>
      <c r="AG4" s="7" t="s">
        <v>524</v>
      </c>
    </row>
    <row r="5" spans="1:33" x14ac:dyDescent="0.2">
      <c r="A5" t="s">
        <v>532</v>
      </c>
      <c r="C5" t="s">
        <v>11</v>
      </c>
      <c r="D5">
        <v>501117</v>
      </c>
      <c r="E5">
        <v>363694</v>
      </c>
      <c r="F5" t="s">
        <v>12</v>
      </c>
      <c r="H5">
        <f>SUM(K5:Q5)</f>
        <v>213006</v>
      </c>
      <c r="I5" s="2">
        <f>K5/$H5*100</f>
        <v>48.477038205496555</v>
      </c>
      <c r="J5" s="2">
        <f>L5/$H5*100</f>
        <v>50.00704205515337</v>
      </c>
      <c r="K5" s="5">
        <v>103259</v>
      </c>
      <c r="L5" s="5">
        <v>106518</v>
      </c>
      <c r="M5" s="5">
        <v>1512</v>
      </c>
      <c r="N5" s="5">
        <v>287</v>
      </c>
      <c r="O5" s="5">
        <v>766</v>
      </c>
      <c r="P5" s="5">
        <v>483</v>
      </c>
      <c r="Q5" s="5">
        <v>181</v>
      </c>
      <c r="S5">
        <f t="shared" ref="S5:S68" si="0">SUM(V5:AB5)-H5</f>
        <v>149025</v>
      </c>
      <c r="T5" s="2">
        <f t="shared" ref="T5:T68" si="1">(V5-K5)/$S5*100</f>
        <v>56.806576077839289</v>
      </c>
      <c r="U5" s="2">
        <f t="shared" ref="U5:U68" si="2">(W5-L5)/$S5*100</f>
        <v>39.74031202818319</v>
      </c>
      <c r="V5" s="5">
        <v>187915</v>
      </c>
      <c r="W5" s="5">
        <v>165741</v>
      </c>
      <c r="X5" s="5">
        <v>5495</v>
      </c>
      <c r="Y5" s="5">
        <v>490</v>
      </c>
      <c r="Z5" s="5">
        <v>957</v>
      </c>
      <c r="AA5" s="5">
        <v>241</v>
      </c>
      <c r="AB5" s="5">
        <v>1192</v>
      </c>
      <c r="AD5" s="7">
        <f t="shared" ref="AD5:AD68" si="3">J5</f>
        <v>50.00704205515337</v>
      </c>
      <c r="AE5" s="7">
        <f>U5-AD5</f>
        <v>-10.26673002697018</v>
      </c>
      <c r="AG5" s="7">
        <f t="shared" ref="AG5:AG68" si="4">S5/(S5+H5)*100</f>
        <v>41.163602011982398</v>
      </c>
    </row>
    <row r="6" spans="1:33" x14ac:dyDescent="0.2">
      <c r="A6" t="s">
        <v>530</v>
      </c>
      <c r="C6" t="s">
        <v>13</v>
      </c>
      <c r="D6">
        <v>1316</v>
      </c>
      <c r="E6">
        <v>1095</v>
      </c>
      <c r="F6" t="s">
        <v>14</v>
      </c>
      <c r="H6">
        <f t="shared" ref="H6:H69" si="5">SUM(K6:Q6)</f>
        <v>567</v>
      </c>
      <c r="I6" s="2">
        <f t="shared" ref="I6:I69" si="6">K6/$H6*100</f>
        <v>45.149911816578481</v>
      </c>
      <c r="J6" s="2">
        <f t="shared" ref="J6:J69" si="7">L6/$H6*100</f>
        <v>54.320987654320987</v>
      </c>
      <c r="K6" s="5">
        <v>256</v>
      </c>
      <c r="L6" s="5">
        <v>308</v>
      </c>
      <c r="M6" s="5">
        <v>0</v>
      </c>
      <c r="N6" s="5">
        <v>0</v>
      </c>
      <c r="O6" s="5">
        <v>2</v>
      </c>
      <c r="P6" s="5">
        <v>1</v>
      </c>
      <c r="Q6" s="5">
        <v>0</v>
      </c>
      <c r="S6">
        <f t="shared" si="0"/>
        <v>520</v>
      </c>
      <c r="T6" s="2">
        <f t="shared" si="1"/>
        <v>64.807692307692307</v>
      </c>
      <c r="U6" s="2">
        <f t="shared" si="2"/>
        <v>31.73076923076923</v>
      </c>
      <c r="V6" s="5">
        <v>593</v>
      </c>
      <c r="W6" s="5">
        <v>473</v>
      </c>
      <c r="X6" s="5">
        <v>13</v>
      </c>
      <c r="Y6" s="5">
        <v>1</v>
      </c>
      <c r="Z6" s="5">
        <v>0</v>
      </c>
      <c r="AA6" s="5">
        <v>0</v>
      </c>
      <c r="AB6" s="5">
        <v>7</v>
      </c>
      <c r="AD6" s="7">
        <f t="shared" si="3"/>
        <v>54.320987654320987</v>
      </c>
      <c r="AE6" s="7">
        <f t="shared" ref="AE6:AE69" si="8">U6-AD6</f>
        <v>-22.590218423551757</v>
      </c>
      <c r="AG6" s="7">
        <f t="shared" si="4"/>
        <v>47.838086476540937</v>
      </c>
    </row>
    <row r="7" spans="1:33" x14ac:dyDescent="0.2">
      <c r="A7" t="s">
        <v>530</v>
      </c>
      <c r="C7" t="s">
        <v>15</v>
      </c>
      <c r="D7">
        <v>2428</v>
      </c>
      <c r="E7">
        <v>1979</v>
      </c>
      <c r="F7" t="s">
        <v>16</v>
      </c>
      <c r="H7">
        <f t="shared" si="5"/>
        <v>989</v>
      </c>
      <c r="I7" s="2">
        <f t="shared" si="6"/>
        <v>45.702730030333669</v>
      </c>
      <c r="J7" s="2">
        <f t="shared" si="7"/>
        <v>53.690596562184027</v>
      </c>
      <c r="K7" s="5">
        <v>452</v>
      </c>
      <c r="L7" s="5">
        <v>531</v>
      </c>
      <c r="M7" s="5">
        <v>2</v>
      </c>
      <c r="N7" s="5">
        <v>0</v>
      </c>
      <c r="O7" s="5">
        <v>1</v>
      </c>
      <c r="P7" s="5">
        <v>2</v>
      </c>
      <c r="Q7" s="5">
        <v>1</v>
      </c>
      <c r="S7">
        <f t="shared" si="0"/>
        <v>979</v>
      </c>
      <c r="T7" s="2">
        <f t="shared" si="1"/>
        <v>60.36772216547498</v>
      </c>
      <c r="U7" s="2">
        <f t="shared" si="2"/>
        <v>36.261491317671087</v>
      </c>
      <c r="V7" s="5">
        <v>1043</v>
      </c>
      <c r="W7" s="5">
        <v>886</v>
      </c>
      <c r="X7" s="5">
        <v>28</v>
      </c>
      <c r="Y7" s="5">
        <v>1</v>
      </c>
      <c r="Z7" s="5">
        <v>5</v>
      </c>
      <c r="AA7" s="5">
        <v>1</v>
      </c>
      <c r="AB7" s="5">
        <v>4</v>
      </c>
      <c r="AD7" s="7">
        <f t="shared" si="3"/>
        <v>53.690596562184027</v>
      </c>
      <c r="AE7" s="7">
        <f t="shared" si="8"/>
        <v>-17.42910524451294</v>
      </c>
      <c r="AG7" s="7">
        <f t="shared" si="4"/>
        <v>49.74593495934959</v>
      </c>
    </row>
    <row r="8" spans="1:33" x14ac:dyDescent="0.2">
      <c r="A8" t="s">
        <v>530</v>
      </c>
      <c r="C8" t="s">
        <v>17</v>
      </c>
      <c r="D8">
        <v>1397</v>
      </c>
      <c r="E8">
        <v>1152</v>
      </c>
      <c r="F8" t="s">
        <v>18</v>
      </c>
      <c r="H8">
        <f t="shared" si="5"/>
        <v>579</v>
      </c>
      <c r="I8" s="2">
        <f t="shared" si="6"/>
        <v>36.614853195164073</v>
      </c>
      <c r="J8" s="2">
        <f t="shared" si="7"/>
        <v>63.039723661485311</v>
      </c>
      <c r="K8" s="5">
        <v>212</v>
      </c>
      <c r="L8" s="5">
        <v>365</v>
      </c>
      <c r="M8" s="5">
        <v>2</v>
      </c>
      <c r="N8" s="5">
        <v>0</v>
      </c>
      <c r="O8" s="5">
        <v>0</v>
      </c>
      <c r="P8" s="5">
        <v>0</v>
      </c>
      <c r="Q8" s="5">
        <v>0</v>
      </c>
      <c r="S8">
        <f t="shared" si="0"/>
        <v>566</v>
      </c>
      <c r="T8" s="2">
        <f t="shared" si="1"/>
        <v>53.003533568904594</v>
      </c>
      <c r="U8" s="2">
        <f t="shared" si="2"/>
        <v>40.10600706713781</v>
      </c>
      <c r="V8" s="5">
        <v>512</v>
      </c>
      <c r="W8" s="5">
        <v>592</v>
      </c>
      <c r="X8" s="5">
        <v>28</v>
      </c>
      <c r="Y8" s="5">
        <v>2</v>
      </c>
      <c r="Z8" s="5">
        <v>3</v>
      </c>
      <c r="AA8" s="5">
        <v>0</v>
      </c>
      <c r="AB8" s="5">
        <v>8</v>
      </c>
      <c r="AD8" s="7">
        <f t="shared" si="3"/>
        <v>63.039723661485311</v>
      </c>
      <c r="AE8" s="7">
        <f t="shared" si="8"/>
        <v>-22.933716594347501</v>
      </c>
      <c r="AG8" s="7">
        <f t="shared" si="4"/>
        <v>49.432314410480352</v>
      </c>
    </row>
    <row r="9" spans="1:33" x14ac:dyDescent="0.2">
      <c r="A9" t="s">
        <v>530</v>
      </c>
      <c r="C9" t="s">
        <v>19</v>
      </c>
      <c r="D9">
        <v>1168</v>
      </c>
      <c r="E9">
        <v>982</v>
      </c>
      <c r="F9" t="s">
        <v>20</v>
      </c>
      <c r="H9">
        <f t="shared" si="5"/>
        <v>579</v>
      </c>
      <c r="I9" s="2">
        <f t="shared" si="6"/>
        <v>28.842832469775477</v>
      </c>
      <c r="J9" s="2">
        <f t="shared" si="7"/>
        <v>70.811744386873926</v>
      </c>
      <c r="K9" s="5">
        <v>167</v>
      </c>
      <c r="L9" s="5">
        <v>410</v>
      </c>
      <c r="M9" s="5">
        <v>2</v>
      </c>
      <c r="N9" s="5">
        <v>0</v>
      </c>
      <c r="O9" s="5">
        <v>0</v>
      </c>
      <c r="P9" s="5">
        <v>0</v>
      </c>
      <c r="Q9" s="5">
        <v>0</v>
      </c>
      <c r="S9">
        <f t="shared" si="0"/>
        <v>395</v>
      </c>
      <c r="T9" s="2">
        <f t="shared" si="1"/>
        <v>59.493670886075947</v>
      </c>
      <c r="U9" s="2">
        <f t="shared" si="2"/>
        <v>36.455696202531648</v>
      </c>
      <c r="V9" s="5">
        <v>402</v>
      </c>
      <c r="W9" s="5">
        <v>554</v>
      </c>
      <c r="X9" s="5">
        <v>10</v>
      </c>
      <c r="Y9" s="5">
        <v>0</v>
      </c>
      <c r="Z9" s="5">
        <v>2</v>
      </c>
      <c r="AA9" s="5">
        <v>0</v>
      </c>
      <c r="AB9" s="5">
        <v>6</v>
      </c>
      <c r="AD9" s="7">
        <f t="shared" si="3"/>
        <v>70.811744386873926</v>
      </c>
      <c r="AE9" s="7">
        <f t="shared" si="8"/>
        <v>-34.356048184342278</v>
      </c>
      <c r="AG9" s="7">
        <f t="shared" si="4"/>
        <v>40.554414784394247</v>
      </c>
    </row>
    <row r="10" spans="1:33" x14ac:dyDescent="0.2">
      <c r="A10" t="s">
        <v>530</v>
      </c>
      <c r="C10" t="s">
        <v>21</v>
      </c>
      <c r="D10">
        <v>2112</v>
      </c>
      <c r="E10">
        <v>1765</v>
      </c>
      <c r="F10" t="s">
        <v>22</v>
      </c>
      <c r="H10">
        <f t="shared" si="5"/>
        <v>985</v>
      </c>
      <c r="I10" s="2">
        <f t="shared" si="6"/>
        <v>27.309644670050758</v>
      </c>
      <c r="J10" s="2">
        <f t="shared" si="7"/>
        <v>71.573604060913709</v>
      </c>
      <c r="K10" s="5">
        <v>269</v>
      </c>
      <c r="L10" s="5">
        <v>705</v>
      </c>
      <c r="M10" s="5">
        <v>6</v>
      </c>
      <c r="N10" s="5">
        <v>1</v>
      </c>
      <c r="O10" s="5">
        <v>2</v>
      </c>
      <c r="P10" s="5">
        <v>1</v>
      </c>
      <c r="Q10" s="5">
        <v>1</v>
      </c>
      <c r="S10">
        <f t="shared" si="0"/>
        <v>772</v>
      </c>
      <c r="T10" s="2">
        <f t="shared" si="1"/>
        <v>53.497409326424872</v>
      </c>
      <c r="U10" s="2">
        <f t="shared" si="2"/>
        <v>42.357512953367873</v>
      </c>
      <c r="V10" s="5">
        <v>682</v>
      </c>
      <c r="W10" s="5">
        <v>1032</v>
      </c>
      <c r="X10" s="5">
        <v>34</v>
      </c>
      <c r="Y10" s="5">
        <v>0</v>
      </c>
      <c r="Z10" s="5">
        <v>1</v>
      </c>
      <c r="AA10" s="5">
        <v>1</v>
      </c>
      <c r="AB10" s="5">
        <v>7</v>
      </c>
      <c r="AD10" s="7">
        <f t="shared" si="3"/>
        <v>71.573604060913709</v>
      </c>
      <c r="AE10" s="7">
        <f t="shared" si="8"/>
        <v>-29.216091107545836</v>
      </c>
      <c r="AG10" s="7">
        <f t="shared" si="4"/>
        <v>43.93853158793398</v>
      </c>
    </row>
    <row r="11" spans="1:33" x14ac:dyDescent="0.2">
      <c r="A11" t="s">
        <v>530</v>
      </c>
      <c r="C11" t="s">
        <v>23</v>
      </c>
      <c r="D11">
        <v>1031</v>
      </c>
      <c r="E11">
        <v>824</v>
      </c>
      <c r="F11" t="s">
        <v>24</v>
      </c>
      <c r="H11">
        <f t="shared" si="5"/>
        <v>424</v>
      </c>
      <c r="I11" s="2">
        <f t="shared" si="6"/>
        <v>43.160377358490564</v>
      </c>
      <c r="J11" s="2">
        <f t="shared" si="7"/>
        <v>55.660377358490564</v>
      </c>
      <c r="K11" s="5">
        <v>183</v>
      </c>
      <c r="L11" s="5">
        <v>236</v>
      </c>
      <c r="M11" s="5">
        <v>2</v>
      </c>
      <c r="N11" s="5">
        <v>0</v>
      </c>
      <c r="O11" s="5">
        <v>0</v>
      </c>
      <c r="P11" s="5">
        <v>3</v>
      </c>
      <c r="Q11" s="5">
        <v>0</v>
      </c>
      <c r="S11">
        <f t="shared" si="0"/>
        <v>397</v>
      </c>
      <c r="T11" s="2">
        <f t="shared" si="1"/>
        <v>59.949622166246854</v>
      </c>
      <c r="U11" s="2">
        <f t="shared" si="2"/>
        <v>36.272040302267001</v>
      </c>
      <c r="V11" s="5">
        <v>421</v>
      </c>
      <c r="W11" s="5">
        <v>380</v>
      </c>
      <c r="X11" s="5">
        <v>14</v>
      </c>
      <c r="Y11" s="5">
        <v>0</v>
      </c>
      <c r="Z11" s="5">
        <v>3</v>
      </c>
      <c r="AA11" s="5">
        <v>2</v>
      </c>
      <c r="AB11" s="5">
        <v>1</v>
      </c>
      <c r="AD11" s="7">
        <f t="shared" si="3"/>
        <v>55.660377358490564</v>
      </c>
      <c r="AE11" s="7">
        <f t="shared" si="8"/>
        <v>-19.388337056223563</v>
      </c>
      <c r="AG11" s="7">
        <f t="shared" si="4"/>
        <v>48.355663824604136</v>
      </c>
    </row>
    <row r="12" spans="1:33" x14ac:dyDescent="0.2">
      <c r="A12" t="s">
        <v>530</v>
      </c>
      <c r="C12" t="s">
        <v>25</v>
      </c>
      <c r="D12">
        <v>1189</v>
      </c>
      <c r="E12">
        <v>1016</v>
      </c>
      <c r="F12" t="s">
        <v>26</v>
      </c>
      <c r="H12">
        <f t="shared" si="5"/>
        <v>470</v>
      </c>
      <c r="I12" s="2">
        <f t="shared" si="6"/>
        <v>42.340425531914896</v>
      </c>
      <c r="J12" s="2">
        <f t="shared" si="7"/>
        <v>56.59574468085107</v>
      </c>
      <c r="K12" s="5">
        <v>199</v>
      </c>
      <c r="L12" s="5">
        <v>266</v>
      </c>
      <c r="M12" s="5">
        <v>4</v>
      </c>
      <c r="N12" s="5">
        <v>0</v>
      </c>
      <c r="O12" s="5">
        <v>0</v>
      </c>
      <c r="P12" s="5">
        <v>1</v>
      </c>
      <c r="Q12" s="5">
        <v>0</v>
      </c>
      <c r="S12">
        <f t="shared" si="0"/>
        <v>542</v>
      </c>
      <c r="T12" s="2">
        <f t="shared" si="1"/>
        <v>62.730627306273071</v>
      </c>
      <c r="U12" s="2">
        <f t="shared" si="2"/>
        <v>33.210332103321036</v>
      </c>
      <c r="V12" s="5">
        <v>539</v>
      </c>
      <c r="W12" s="5">
        <v>446</v>
      </c>
      <c r="X12" s="5">
        <v>21</v>
      </c>
      <c r="Y12" s="5">
        <v>1</v>
      </c>
      <c r="Z12" s="5">
        <v>2</v>
      </c>
      <c r="AA12" s="5">
        <v>1</v>
      </c>
      <c r="AB12" s="5">
        <v>2</v>
      </c>
      <c r="AD12" s="7">
        <f t="shared" si="3"/>
        <v>56.59574468085107</v>
      </c>
      <c r="AE12" s="7">
        <f t="shared" si="8"/>
        <v>-23.385412577530033</v>
      </c>
      <c r="AG12" s="7">
        <f t="shared" si="4"/>
        <v>53.557312252964429</v>
      </c>
    </row>
    <row r="13" spans="1:33" x14ac:dyDescent="0.2">
      <c r="A13" t="s">
        <v>530</v>
      </c>
      <c r="C13" t="s">
        <v>27</v>
      </c>
      <c r="D13">
        <v>1202</v>
      </c>
      <c r="E13">
        <v>990</v>
      </c>
      <c r="F13" t="s">
        <v>28</v>
      </c>
      <c r="H13">
        <f t="shared" si="5"/>
        <v>544</v>
      </c>
      <c r="I13" s="2">
        <f t="shared" si="6"/>
        <v>36.213235294117645</v>
      </c>
      <c r="J13" s="2">
        <f t="shared" si="7"/>
        <v>63.05147058823529</v>
      </c>
      <c r="K13" s="5">
        <v>197</v>
      </c>
      <c r="L13" s="5">
        <v>343</v>
      </c>
      <c r="M13" s="5">
        <v>4</v>
      </c>
      <c r="N13" s="5">
        <v>0</v>
      </c>
      <c r="O13" s="5">
        <v>0</v>
      </c>
      <c r="P13" s="5">
        <v>0</v>
      </c>
      <c r="Q13" s="5">
        <v>0</v>
      </c>
      <c r="S13">
        <f t="shared" si="0"/>
        <v>439</v>
      </c>
      <c r="T13" s="2">
        <f t="shared" si="1"/>
        <v>57.630979498861045</v>
      </c>
      <c r="U13" s="2">
        <f t="shared" si="2"/>
        <v>38.041002277904326</v>
      </c>
      <c r="V13" s="5">
        <v>450</v>
      </c>
      <c r="W13" s="5">
        <v>510</v>
      </c>
      <c r="X13" s="5">
        <v>15</v>
      </c>
      <c r="Y13" s="5">
        <v>1</v>
      </c>
      <c r="Z13" s="5">
        <v>1</v>
      </c>
      <c r="AA13" s="5">
        <v>1</v>
      </c>
      <c r="AB13" s="5">
        <v>5</v>
      </c>
      <c r="AD13" s="7">
        <f t="shared" si="3"/>
        <v>63.05147058823529</v>
      </c>
      <c r="AE13" s="7">
        <f t="shared" si="8"/>
        <v>-25.010468310330964</v>
      </c>
      <c r="AG13" s="7">
        <f t="shared" si="4"/>
        <v>44.659206510681585</v>
      </c>
    </row>
    <row r="14" spans="1:33" x14ac:dyDescent="0.2">
      <c r="A14" t="s">
        <v>530</v>
      </c>
      <c r="C14" t="s">
        <v>29</v>
      </c>
      <c r="D14">
        <v>1355</v>
      </c>
      <c r="E14">
        <v>1096</v>
      </c>
      <c r="F14" t="s">
        <v>30</v>
      </c>
      <c r="H14">
        <f t="shared" si="5"/>
        <v>664</v>
      </c>
      <c r="I14" s="2">
        <f t="shared" si="6"/>
        <v>28.162650602409638</v>
      </c>
      <c r="J14" s="2">
        <f t="shared" si="7"/>
        <v>70.783132530120483</v>
      </c>
      <c r="K14" s="5">
        <v>187</v>
      </c>
      <c r="L14" s="5">
        <v>470</v>
      </c>
      <c r="M14" s="5">
        <v>4</v>
      </c>
      <c r="N14" s="5">
        <v>0</v>
      </c>
      <c r="O14" s="5">
        <v>2</v>
      </c>
      <c r="P14" s="5">
        <v>1</v>
      </c>
      <c r="Q14" s="5">
        <v>0</v>
      </c>
      <c r="S14">
        <f t="shared" si="0"/>
        <v>427</v>
      </c>
      <c r="T14" s="2">
        <f t="shared" si="1"/>
        <v>36.768149882903984</v>
      </c>
      <c r="U14" s="2">
        <f t="shared" si="2"/>
        <v>58.313817330210767</v>
      </c>
      <c r="V14" s="5">
        <v>344</v>
      </c>
      <c r="W14" s="5">
        <v>719</v>
      </c>
      <c r="X14" s="5">
        <v>20</v>
      </c>
      <c r="Y14" s="5">
        <v>2</v>
      </c>
      <c r="Z14" s="5">
        <v>6</v>
      </c>
      <c r="AA14" s="5">
        <v>0</v>
      </c>
      <c r="AB14" s="5">
        <v>0</v>
      </c>
      <c r="AD14" s="7">
        <f t="shared" si="3"/>
        <v>70.783132530120483</v>
      </c>
      <c r="AE14" s="7">
        <f t="shared" si="8"/>
        <v>-12.469315199909715</v>
      </c>
      <c r="AG14" s="7">
        <f t="shared" si="4"/>
        <v>39.138405132905589</v>
      </c>
    </row>
    <row r="15" spans="1:33" x14ac:dyDescent="0.2">
      <c r="A15" t="s">
        <v>530</v>
      </c>
      <c r="C15" t="s">
        <v>31</v>
      </c>
      <c r="D15">
        <v>1648</v>
      </c>
      <c r="E15">
        <v>1391</v>
      </c>
      <c r="F15" t="s">
        <v>32</v>
      </c>
      <c r="H15">
        <f t="shared" si="5"/>
        <v>782</v>
      </c>
      <c r="I15" s="2">
        <f t="shared" si="6"/>
        <v>27.74936061381074</v>
      </c>
      <c r="J15" s="2">
        <f t="shared" si="7"/>
        <v>71.355498721227619</v>
      </c>
      <c r="K15" s="5">
        <v>217</v>
      </c>
      <c r="L15" s="5">
        <v>558</v>
      </c>
      <c r="M15" s="5">
        <v>3</v>
      </c>
      <c r="N15" s="5">
        <v>0</v>
      </c>
      <c r="O15" s="5">
        <v>4</v>
      </c>
      <c r="P15" s="5">
        <v>0</v>
      </c>
      <c r="Q15" s="5">
        <v>0</v>
      </c>
      <c r="S15">
        <f t="shared" si="0"/>
        <v>607</v>
      </c>
      <c r="T15" s="2">
        <f t="shared" si="1"/>
        <v>40.362438220757824</v>
      </c>
      <c r="U15" s="2">
        <f t="shared" si="2"/>
        <v>56.672158154859964</v>
      </c>
      <c r="V15" s="5">
        <v>462</v>
      </c>
      <c r="W15" s="5">
        <v>902</v>
      </c>
      <c r="X15" s="5">
        <v>24</v>
      </c>
      <c r="Y15" s="5">
        <v>0</v>
      </c>
      <c r="Z15" s="5">
        <v>1</v>
      </c>
      <c r="AA15" s="5">
        <v>0</v>
      </c>
      <c r="AB15" s="5">
        <v>0</v>
      </c>
      <c r="AD15" s="7">
        <f t="shared" si="3"/>
        <v>71.355498721227619</v>
      </c>
      <c r="AE15" s="7">
        <f t="shared" si="8"/>
        <v>-14.683340566367654</v>
      </c>
      <c r="AG15" s="7">
        <f t="shared" si="4"/>
        <v>43.700503959683225</v>
      </c>
    </row>
    <row r="16" spans="1:33" x14ac:dyDescent="0.2">
      <c r="A16" t="s">
        <v>530</v>
      </c>
      <c r="C16" t="s">
        <v>33</v>
      </c>
      <c r="D16">
        <v>1766</v>
      </c>
      <c r="E16">
        <v>1469</v>
      </c>
      <c r="F16" t="s">
        <v>34</v>
      </c>
      <c r="H16">
        <f t="shared" si="5"/>
        <v>859</v>
      </c>
      <c r="I16" s="2">
        <f t="shared" si="6"/>
        <v>23.864959254947614</v>
      </c>
      <c r="J16" s="2">
        <f t="shared" si="7"/>
        <v>75.203725261932476</v>
      </c>
      <c r="K16" s="5">
        <v>205</v>
      </c>
      <c r="L16" s="5">
        <v>646</v>
      </c>
      <c r="M16" s="5">
        <v>4</v>
      </c>
      <c r="N16" s="5">
        <v>0</v>
      </c>
      <c r="O16" s="5">
        <v>3</v>
      </c>
      <c r="P16" s="5">
        <v>1</v>
      </c>
      <c r="Q16" s="5">
        <v>0</v>
      </c>
      <c r="S16">
        <f t="shared" si="0"/>
        <v>605</v>
      </c>
      <c r="T16" s="2">
        <f t="shared" si="1"/>
        <v>40</v>
      </c>
      <c r="U16" s="2">
        <f t="shared" si="2"/>
        <v>58.512396694214871</v>
      </c>
      <c r="V16" s="5">
        <v>447</v>
      </c>
      <c r="W16" s="5">
        <v>1000</v>
      </c>
      <c r="X16" s="5">
        <v>15</v>
      </c>
      <c r="Y16" s="5">
        <v>1</v>
      </c>
      <c r="Z16" s="5">
        <v>1</v>
      </c>
      <c r="AA16" s="5">
        <v>0</v>
      </c>
      <c r="AB16" s="5">
        <v>0</v>
      </c>
      <c r="AD16" s="7">
        <f t="shared" si="3"/>
        <v>75.203725261932476</v>
      </c>
      <c r="AE16" s="7">
        <f t="shared" si="8"/>
        <v>-16.691328567717605</v>
      </c>
      <c r="AG16" s="7">
        <f t="shared" si="4"/>
        <v>41.325136612021858</v>
      </c>
    </row>
    <row r="17" spans="1:33" x14ac:dyDescent="0.2">
      <c r="A17" t="s">
        <v>530</v>
      </c>
      <c r="C17" t="s">
        <v>35</v>
      </c>
      <c r="D17">
        <v>1873</v>
      </c>
      <c r="E17">
        <v>1426</v>
      </c>
      <c r="F17" t="s">
        <v>36</v>
      </c>
      <c r="H17">
        <f t="shared" si="5"/>
        <v>823</v>
      </c>
      <c r="I17" s="2">
        <f t="shared" si="6"/>
        <v>33.414337788578372</v>
      </c>
      <c r="J17" s="2">
        <f t="shared" si="7"/>
        <v>65.249088699878484</v>
      </c>
      <c r="K17" s="5">
        <v>275</v>
      </c>
      <c r="L17" s="5">
        <v>537</v>
      </c>
      <c r="M17" s="5">
        <v>8</v>
      </c>
      <c r="N17" s="5">
        <v>0</v>
      </c>
      <c r="O17" s="5">
        <v>3</v>
      </c>
      <c r="P17" s="5">
        <v>0</v>
      </c>
      <c r="Q17" s="5">
        <v>0</v>
      </c>
      <c r="S17">
        <f t="shared" si="0"/>
        <v>597</v>
      </c>
      <c r="T17" s="2">
        <f t="shared" si="1"/>
        <v>44.723618090452263</v>
      </c>
      <c r="U17" s="2">
        <f t="shared" si="2"/>
        <v>53.601340033500833</v>
      </c>
      <c r="V17" s="5">
        <v>542</v>
      </c>
      <c r="W17" s="5">
        <v>857</v>
      </c>
      <c r="X17" s="5">
        <v>15</v>
      </c>
      <c r="Y17" s="5">
        <v>3</v>
      </c>
      <c r="Z17" s="5">
        <v>2</v>
      </c>
      <c r="AA17" s="5">
        <v>0</v>
      </c>
      <c r="AB17" s="5">
        <v>1</v>
      </c>
      <c r="AD17" s="7">
        <f t="shared" si="3"/>
        <v>65.249088699878484</v>
      </c>
      <c r="AE17" s="7">
        <f t="shared" si="8"/>
        <v>-11.647748666377652</v>
      </c>
      <c r="AG17" s="7">
        <f t="shared" si="4"/>
        <v>42.04225352112676</v>
      </c>
    </row>
    <row r="18" spans="1:33" x14ac:dyDescent="0.2">
      <c r="A18" t="s">
        <v>530</v>
      </c>
      <c r="C18" t="s">
        <v>37</v>
      </c>
      <c r="D18">
        <v>2513</v>
      </c>
      <c r="E18">
        <v>2113</v>
      </c>
      <c r="F18" t="s">
        <v>20</v>
      </c>
      <c r="H18">
        <f t="shared" si="5"/>
        <v>1175</v>
      </c>
      <c r="I18" s="2">
        <f t="shared" si="6"/>
        <v>29.872340425531913</v>
      </c>
      <c r="J18" s="2">
        <f t="shared" si="7"/>
        <v>69.446808510638306</v>
      </c>
      <c r="K18" s="5">
        <v>351</v>
      </c>
      <c r="L18" s="5">
        <v>816</v>
      </c>
      <c r="M18" s="5">
        <v>3</v>
      </c>
      <c r="N18" s="5">
        <v>0</v>
      </c>
      <c r="O18" s="5">
        <v>3</v>
      </c>
      <c r="P18" s="5">
        <v>2</v>
      </c>
      <c r="Q18" s="5">
        <v>0</v>
      </c>
      <c r="S18">
        <f t="shared" si="0"/>
        <v>930</v>
      </c>
      <c r="T18" s="2">
        <f t="shared" si="1"/>
        <v>53.87096774193548</v>
      </c>
      <c r="U18" s="2">
        <f t="shared" si="2"/>
        <v>42.795698924731184</v>
      </c>
      <c r="V18" s="5">
        <v>852</v>
      </c>
      <c r="W18" s="5">
        <v>1214</v>
      </c>
      <c r="X18" s="5">
        <v>32</v>
      </c>
      <c r="Y18" s="5">
        <v>1</v>
      </c>
      <c r="Z18" s="5">
        <v>4</v>
      </c>
      <c r="AA18" s="5">
        <v>1</v>
      </c>
      <c r="AB18" s="5">
        <v>1</v>
      </c>
      <c r="AD18" s="7">
        <f t="shared" si="3"/>
        <v>69.446808510638306</v>
      </c>
      <c r="AE18" s="7">
        <f t="shared" si="8"/>
        <v>-26.651109585907122</v>
      </c>
      <c r="AG18" s="7">
        <f t="shared" si="4"/>
        <v>44.180522565320665</v>
      </c>
    </row>
    <row r="19" spans="1:33" x14ac:dyDescent="0.2">
      <c r="A19" t="s">
        <v>530</v>
      </c>
      <c r="C19" t="s">
        <v>38</v>
      </c>
      <c r="D19">
        <v>1135</v>
      </c>
      <c r="E19">
        <v>876</v>
      </c>
      <c r="F19" t="s">
        <v>39</v>
      </c>
      <c r="H19">
        <f t="shared" si="5"/>
        <v>465</v>
      </c>
      <c r="I19" s="2">
        <f t="shared" si="6"/>
        <v>36.55913978494624</v>
      </c>
      <c r="J19" s="2">
        <f t="shared" si="7"/>
        <v>61.935483870967744</v>
      </c>
      <c r="K19" s="5">
        <v>170</v>
      </c>
      <c r="L19" s="5">
        <v>288</v>
      </c>
      <c r="M19" s="5">
        <v>6</v>
      </c>
      <c r="N19" s="5">
        <v>0</v>
      </c>
      <c r="O19" s="5">
        <v>1</v>
      </c>
      <c r="P19" s="5">
        <v>0</v>
      </c>
      <c r="Q19" s="5">
        <v>0</v>
      </c>
      <c r="S19">
        <f t="shared" si="0"/>
        <v>406</v>
      </c>
      <c r="T19" s="2">
        <f t="shared" si="1"/>
        <v>41.133004926108377</v>
      </c>
      <c r="U19" s="2">
        <f t="shared" si="2"/>
        <v>54.926108374384242</v>
      </c>
      <c r="V19" s="5">
        <v>337</v>
      </c>
      <c r="W19" s="5">
        <v>511</v>
      </c>
      <c r="X19" s="5">
        <v>17</v>
      </c>
      <c r="Y19" s="5">
        <v>1</v>
      </c>
      <c r="Z19" s="5">
        <v>1</v>
      </c>
      <c r="AA19" s="5">
        <v>0</v>
      </c>
      <c r="AB19" s="5">
        <v>4</v>
      </c>
      <c r="AD19" s="7">
        <f t="shared" si="3"/>
        <v>61.935483870967744</v>
      </c>
      <c r="AE19" s="7">
        <f t="shared" si="8"/>
        <v>-7.0093754965835018</v>
      </c>
      <c r="AG19" s="7">
        <f t="shared" si="4"/>
        <v>46.61308840413318</v>
      </c>
    </row>
    <row r="20" spans="1:33" x14ac:dyDescent="0.2">
      <c r="A20" t="s">
        <v>530</v>
      </c>
      <c r="C20" t="s">
        <v>40</v>
      </c>
      <c r="D20">
        <v>1428</v>
      </c>
      <c r="E20">
        <v>998</v>
      </c>
      <c r="F20" t="s">
        <v>41</v>
      </c>
      <c r="H20">
        <f t="shared" si="5"/>
        <v>590</v>
      </c>
      <c r="I20" s="2">
        <f t="shared" si="6"/>
        <v>46.440677966101696</v>
      </c>
      <c r="J20" s="2">
        <f t="shared" si="7"/>
        <v>51.694915254237287</v>
      </c>
      <c r="K20" s="5">
        <v>274</v>
      </c>
      <c r="L20" s="5">
        <v>305</v>
      </c>
      <c r="M20" s="5">
        <v>6</v>
      </c>
      <c r="N20" s="5">
        <v>0</v>
      </c>
      <c r="O20" s="5">
        <v>3</v>
      </c>
      <c r="P20" s="5">
        <v>0</v>
      </c>
      <c r="Q20" s="5">
        <v>2</v>
      </c>
      <c r="S20">
        <f t="shared" si="0"/>
        <v>406</v>
      </c>
      <c r="T20" s="2">
        <f t="shared" si="1"/>
        <v>57.389162561576356</v>
      </c>
      <c r="U20" s="2">
        <f t="shared" si="2"/>
        <v>41.133004926108377</v>
      </c>
      <c r="V20" s="5">
        <v>507</v>
      </c>
      <c r="W20" s="5">
        <v>472</v>
      </c>
      <c r="X20" s="5">
        <v>13</v>
      </c>
      <c r="Y20" s="5">
        <v>0</v>
      </c>
      <c r="Z20" s="5">
        <v>1</v>
      </c>
      <c r="AA20" s="5">
        <v>2</v>
      </c>
      <c r="AB20" s="5">
        <v>1</v>
      </c>
      <c r="AD20" s="7">
        <f t="shared" si="3"/>
        <v>51.694915254237287</v>
      </c>
      <c r="AE20" s="7">
        <f t="shared" si="8"/>
        <v>-10.56191032812891</v>
      </c>
      <c r="AG20" s="7">
        <f t="shared" si="4"/>
        <v>40.76305220883534</v>
      </c>
    </row>
    <row r="21" spans="1:33" x14ac:dyDescent="0.2">
      <c r="A21" t="s">
        <v>530</v>
      </c>
      <c r="C21" t="s">
        <v>42</v>
      </c>
      <c r="D21">
        <v>2350</v>
      </c>
      <c r="E21">
        <v>1856</v>
      </c>
      <c r="F21" t="s">
        <v>43</v>
      </c>
      <c r="H21">
        <f t="shared" si="5"/>
        <v>995</v>
      </c>
      <c r="I21" s="2">
        <f t="shared" si="6"/>
        <v>42.512562814070357</v>
      </c>
      <c r="J21" s="2">
        <f t="shared" si="7"/>
        <v>56.180904522613062</v>
      </c>
      <c r="K21" s="5">
        <v>423</v>
      </c>
      <c r="L21" s="5">
        <v>559</v>
      </c>
      <c r="M21" s="5">
        <v>8</v>
      </c>
      <c r="N21" s="5">
        <v>0</v>
      </c>
      <c r="O21" s="5">
        <v>3</v>
      </c>
      <c r="P21" s="5">
        <v>2</v>
      </c>
      <c r="Q21" s="5">
        <v>0</v>
      </c>
      <c r="S21">
        <f t="shared" si="0"/>
        <v>852</v>
      </c>
      <c r="T21" s="2">
        <f t="shared" si="1"/>
        <v>57.159624413145536</v>
      </c>
      <c r="U21" s="2">
        <f t="shared" si="2"/>
        <v>39.7887323943662</v>
      </c>
      <c r="V21" s="5">
        <v>910</v>
      </c>
      <c r="W21" s="5">
        <v>898</v>
      </c>
      <c r="X21" s="5">
        <v>30</v>
      </c>
      <c r="Y21" s="5">
        <v>1</v>
      </c>
      <c r="Z21" s="5">
        <v>4</v>
      </c>
      <c r="AA21" s="5">
        <v>1</v>
      </c>
      <c r="AB21" s="5">
        <v>3</v>
      </c>
      <c r="AD21" s="7">
        <f t="shared" si="3"/>
        <v>56.180904522613062</v>
      </c>
      <c r="AE21" s="7">
        <f t="shared" si="8"/>
        <v>-16.392172128246862</v>
      </c>
      <c r="AG21" s="7">
        <f t="shared" si="4"/>
        <v>46.128857606930154</v>
      </c>
    </row>
    <row r="22" spans="1:33" x14ac:dyDescent="0.2">
      <c r="A22" t="s">
        <v>530</v>
      </c>
      <c r="C22" t="s">
        <v>44</v>
      </c>
      <c r="D22">
        <v>2388</v>
      </c>
      <c r="E22">
        <v>1601</v>
      </c>
      <c r="F22" t="s">
        <v>45</v>
      </c>
      <c r="H22">
        <f t="shared" si="5"/>
        <v>975</v>
      </c>
      <c r="I22" s="2">
        <f t="shared" si="6"/>
        <v>37.948717948717949</v>
      </c>
      <c r="J22" s="2">
        <f t="shared" si="7"/>
        <v>60.102564102564102</v>
      </c>
      <c r="K22" s="5">
        <v>370</v>
      </c>
      <c r="L22" s="5">
        <v>586</v>
      </c>
      <c r="M22" s="5">
        <v>7</v>
      </c>
      <c r="N22" s="5">
        <v>3</v>
      </c>
      <c r="O22" s="5">
        <v>6</v>
      </c>
      <c r="P22" s="5">
        <v>3</v>
      </c>
      <c r="Q22" s="5">
        <v>0</v>
      </c>
      <c r="S22">
        <f t="shared" si="0"/>
        <v>623</v>
      </c>
      <c r="T22" s="2">
        <f t="shared" si="1"/>
        <v>42.696629213483142</v>
      </c>
      <c r="U22" s="2">
        <f t="shared" si="2"/>
        <v>56.340288924558592</v>
      </c>
      <c r="V22" s="5">
        <v>636</v>
      </c>
      <c r="W22" s="5">
        <v>937</v>
      </c>
      <c r="X22" s="5">
        <v>12</v>
      </c>
      <c r="Y22" s="5">
        <v>3</v>
      </c>
      <c r="Z22" s="5">
        <v>0</v>
      </c>
      <c r="AA22" s="5">
        <v>3</v>
      </c>
      <c r="AB22" s="5">
        <v>7</v>
      </c>
      <c r="AD22" s="7">
        <f t="shared" si="3"/>
        <v>60.102564102564102</v>
      </c>
      <c r="AE22" s="7">
        <f t="shared" si="8"/>
        <v>-3.7622751780055097</v>
      </c>
      <c r="AG22" s="7">
        <f t="shared" si="4"/>
        <v>38.986232790988737</v>
      </c>
    </row>
    <row r="23" spans="1:33" x14ac:dyDescent="0.2">
      <c r="A23" t="s">
        <v>530</v>
      </c>
      <c r="C23" t="s">
        <v>46</v>
      </c>
      <c r="D23">
        <v>1053</v>
      </c>
      <c r="E23">
        <v>845</v>
      </c>
      <c r="F23" t="s">
        <v>47</v>
      </c>
      <c r="H23">
        <f t="shared" si="5"/>
        <v>460</v>
      </c>
      <c r="I23" s="2">
        <f t="shared" si="6"/>
        <v>26.956521739130434</v>
      </c>
      <c r="J23" s="2">
        <f t="shared" si="7"/>
        <v>71.086956521739125</v>
      </c>
      <c r="K23" s="5">
        <v>124</v>
      </c>
      <c r="L23" s="5">
        <v>327</v>
      </c>
      <c r="M23" s="5">
        <v>4</v>
      </c>
      <c r="N23" s="5">
        <v>0</v>
      </c>
      <c r="O23" s="5">
        <v>3</v>
      </c>
      <c r="P23" s="5">
        <v>2</v>
      </c>
      <c r="Q23" s="5">
        <v>0</v>
      </c>
      <c r="S23">
        <f t="shared" si="0"/>
        <v>381</v>
      </c>
      <c r="T23" s="2">
        <f t="shared" si="1"/>
        <v>39.370078740157481</v>
      </c>
      <c r="U23" s="2">
        <f t="shared" si="2"/>
        <v>59.842519685039377</v>
      </c>
      <c r="V23" s="5">
        <v>274</v>
      </c>
      <c r="W23" s="5">
        <v>555</v>
      </c>
      <c r="X23" s="5">
        <v>8</v>
      </c>
      <c r="Y23" s="5">
        <v>2</v>
      </c>
      <c r="Z23" s="5">
        <v>1</v>
      </c>
      <c r="AA23" s="5">
        <v>0</v>
      </c>
      <c r="AB23" s="5">
        <v>1</v>
      </c>
      <c r="AD23" s="7">
        <f t="shared" si="3"/>
        <v>71.086956521739125</v>
      </c>
      <c r="AE23" s="7">
        <f t="shared" si="8"/>
        <v>-11.244436836699748</v>
      </c>
      <c r="AG23" s="7">
        <f t="shared" si="4"/>
        <v>45.303210463733649</v>
      </c>
    </row>
    <row r="24" spans="1:33" x14ac:dyDescent="0.2">
      <c r="A24" t="s">
        <v>530</v>
      </c>
      <c r="C24" t="s">
        <v>48</v>
      </c>
      <c r="D24">
        <v>2173</v>
      </c>
      <c r="E24">
        <v>1056</v>
      </c>
      <c r="F24" t="s">
        <v>49</v>
      </c>
      <c r="H24">
        <f t="shared" si="5"/>
        <v>669</v>
      </c>
      <c r="I24" s="2">
        <f t="shared" si="6"/>
        <v>67.414050822122576</v>
      </c>
      <c r="J24" s="2">
        <f t="shared" si="7"/>
        <v>30.194319880418536</v>
      </c>
      <c r="K24" s="5">
        <v>451</v>
      </c>
      <c r="L24" s="5">
        <v>202</v>
      </c>
      <c r="M24" s="5">
        <v>4</v>
      </c>
      <c r="N24" s="5">
        <v>3</v>
      </c>
      <c r="O24" s="5">
        <v>4</v>
      </c>
      <c r="P24" s="5">
        <v>3</v>
      </c>
      <c r="Q24" s="5">
        <v>2</v>
      </c>
      <c r="S24">
        <f t="shared" si="0"/>
        <v>386</v>
      </c>
      <c r="T24" s="2">
        <f t="shared" si="1"/>
        <v>70.984455958549219</v>
      </c>
      <c r="U24" s="2">
        <f t="shared" si="2"/>
        <v>27.979274611398964</v>
      </c>
      <c r="V24" s="5">
        <v>725</v>
      </c>
      <c r="W24" s="5">
        <v>310</v>
      </c>
      <c r="X24" s="5">
        <v>14</v>
      </c>
      <c r="Y24" s="5">
        <v>1</v>
      </c>
      <c r="Z24" s="5">
        <v>4</v>
      </c>
      <c r="AA24" s="5">
        <v>0</v>
      </c>
      <c r="AB24" s="5">
        <v>1</v>
      </c>
      <c r="AD24" s="7">
        <f t="shared" si="3"/>
        <v>30.194319880418536</v>
      </c>
      <c r="AE24" s="7">
        <f t="shared" si="8"/>
        <v>-2.2150452690195728</v>
      </c>
      <c r="AG24" s="7">
        <f t="shared" si="4"/>
        <v>36.587677725118482</v>
      </c>
    </row>
    <row r="25" spans="1:33" x14ac:dyDescent="0.2">
      <c r="A25" t="s">
        <v>530</v>
      </c>
      <c r="C25" t="s">
        <v>50</v>
      </c>
      <c r="D25">
        <v>2578</v>
      </c>
      <c r="E25">
        <v>2155</v>
      </c>
      <c r="F25" t="s">
        <v>51</v>
      </c>
      <c r="H25">
        <f t="shared" si="5"/>
        <v>1220</v>
      </c>
      <c r="I25" s="2">
        <f t="shared" si="6"/>
        <v>17.04918032786885</v>
      </c>
      <c r="J25" s="2">
        <f t="shared" si="7"/>
        <v>82.459016393442624</v>
      </c>
      <c r="K25" s="5">
        <v>208</v>
      </c>
      <c r="L25" s="5">
        <v>1006</v>
      </c>
      <c r="M25" s="5">
        <v>0</v>
      </c>
      <c r="N25" s="5">
        <v>0</v>
      </c>
      <c r="O25" s="5">
        <v>3</v>
      </c>
      <c r="P25" s="5">
        <v>2</v>
      </c>
      <c r="Q25" s="5">
        <v>1</v>
      </c>
      <c r="S25">
        <f t="shared" si="0"/>
        <v>922</v>
      </c>
      <c r="T25" s="2">
        <f t="shared" si="1"/>
        <v>36.225596529284168</v>
      </c>
      <c r="U25" s="2">
        <f t="shared" si="2"/>
        <v>59.761388286334061</v>
      </c>
      <c r="V25" s="5">
        <v>542</v>
      </c>
      <c r="W25" s="5">
        <v>1557</v>
      </c>
      <c r="X25" s="5">
        <v>32</v>
      </c>
      <c r="Y25" s="5">
        <v>1</v>
      </c>
      <c r="Z25" s="5">
        <v>7</v>
      </c>
      <c r="AA25" s="5">
        <v>0</v>
      </c>
      <c r="AB25" s="5">
        <v>3</v>
      </c>
      <c r="AD25" s="7">
        <f t="shared" si="3"/>
        <v>82.459016393442624</v>
      </c>
      <c r="AE25" s="7">
        <f t="shared" si="8"/>
        <v>-22.697628107108564</v>
      </c>
      <c r="AG25" s="7">
        <f t="shared" si="4"/>
        <v>43.043884220354812</v>
      </c>
    </row>
    <row r="26" spans="1:33" x14ac:dyDescent="0.2">
      <c r="A26" t="s">
        <v>530</v>
      </c>
      <c r="C26" t="s">
        <v>52</v>
      </c>
      <c r="D26">
        <v>2655</v>
      </c>
      <c r="E26">
        <v>2214</v>
      </c>
      <c r="F26" t="s">
        <v>53</v>
      </c>
      <c r="H26">
        <f t="shared" si="5"/>
        <v>1254</v>
      </c>
      <c r="I26" s="2">
        <f t="shared" si="6"/>
        <v>20.095693779904305</v>
      </c>
      <c r="J26" s="2">
        <f t="shared" si="7"/>
        <v>78.708133971291872</v>
      </c>
      <c r="K26" s="5">
        <v>252</v>
      </c>
      <c r="L26" s="5">
        <v>987</v>
      </c>
      <c r="M26" s="5">
        <v>7</v>
      </c>
      <c r="N26" s="5">
        <v>1</v>
      </c>
      <c r="O26" s="5">
        <v>3</v>
      </c>
      <c r="P26" s="5">
        <v>4</v>
      </c>
      <c r="Q26" s="5">
        <v>0</v>
      </c>
      <c r="S26">
        <f t="shared" si="0"/>
        <v>944</v>
      </c>
      <c r="T26" s="2">
        <f t="shared" si="1"/>
        <v>39.406779661016948</v>
      </c>
      <c r="U26" s="2">
        <f t="shared" si="2"/>
        <v>54.66101694915254</v>
      </c>
      <c r="V26" s="5">
        <v>624</v>
      </c>
      <c r="W26" s="5">
        <v>1503</v>
      </c>
      <c r="X26" s="5">
        <v>51</v>
      </c>
      <c r="Y26" s="5">
        <v>5</v>
      </c>
      <c r="Z26" s="5">
        <v>6</v>
      </c>
      <c r="AA26" s="5">
        <v>1</v>
      </c>
      <c r="AB26" s="5">
        <v>8</v>
      </c>
      <c r="AD26" s="7">
        <f t="shared" si="3"/>
        <v>78.708133971291872</v>
      </c>
      <c r="AE26" s="7">
        <f t="shared" si="8"/>
        <v>-24.047117022139332</v>
      </c>
      <c r="AG26" s="7">
        <f t="shared" si="4"/>
        <v>42.948134667879891</v>
      </c>
    </row>
    <row r="27" spans="1:33" x14ac:dyDescent="0.2">
      <c r="A27" t="s">
        <v>530</v>
      </c>
      <c r="C27" t="s">
        <v>54</v>
      </c>
      <c r="D27">
        <v>2872</v>
      </c>
      <c r="E27">
        <v>2492</v>
      </c>
      <c r="F27" t="s">
        <v>55</v>
      </c>
      <c r="H27">
        <f t="shared" si="5"/>
        <v>1440</v>
      </c>
      <c r="I27" s="2">
        <f t="shared" si="6"/>
        <v>22.708333333333332</v>
      </c>
      <c r="J27" s="2">
        <f t="shared" si="7"/>
        <v>76.388888888888886</v>
      </c>
      <c r="K27" s="5">
        <v>327</v>
      </c>
      <c r="L27" s="5">
        <v>1100</v>
      </c>
      <c r="M27" s="5">
        <v>8</v>
      </c>
      <c r="N27" s="5">
        <v>3</v>
      </c>
      <c r="O27" s="5">
        <v>0</v>
      </c>
      <c r="P27" s="5">
        <v>2</v>
      </c>
      <c r="Q27" s="5">
        <v>0</v>
      </c>
      <c r="S27">
        <f t="shared" si="0"/>
        <v>1030</v>
      </c>
      <c r="T27" s="2">
        <f t="shared" si="1"/>
        <v>46.504854368932044</v>
      </c>
      <c r="U27" s="2">
        <f t="shared" si="2"/>
        <v>50.582524271844662</v>
      </c>
      <c r="V27" s="5">
        <v>806</v>
      </c>
      <c r="W27" s="5">
        <v>1621</v>
      </c>
      <c r="X27" s="5">
        <v>30</v>
      </c>
      <c r="Y27" s="5">
        <v>6</v>
      </c>
      <c r="Z27" s="5">
        <v>3</v>
      </c>
      <c r="AA27" s="5">
        <v>0</v>
      </c>
      <c r="AB27" s="5">
        <v>4</v>
      </c>
      <c r="AD27" s="7">
        <f t="shared" si="3"/>
        <v>76.388888888888886</v>
      </c>
      <c r="AE27" s="7">
        <f t="shared" si="8"/>
        <v>-25.806364617044224</v>
      </c>
      <c r="AG27" s="7">
        <f t="shared" si="4"/>
        <v>41.700404858299592</v>
      </c>
    </row>
    <row r="28" spans="1:33" x14ac:dyDescent="0.2">
      <c r="A28" t="s">
        <v>530</v>
      </c>
      <c r="C28" t="s">
        <v>56</v>
      </c>
      <c r="D28">
        <v>3128</v>
      </c>
      <c r="E28">
        <v>1561</v>
      </c>
      <c r="F28" t="s">
        <v>57</v>
      </c>
      <c r="H28">
        <f t="shared" si="5"/>
        <v>1056</v>
      </c>
      <c r="I28" s="2">
        <f t="shared" si="6"/>
        <v>46.875</v>
      </c>
      <c r="J28" s="2">
        <f t="shared" si="7"/>
        <v>50.946969696969703</v>
      </c>
      <c r="K28" s="5">
        <v>495</v>
      </c>
      <c r="L28" s="5">
        <v>538</v>
      </c>
      <c r="M28" s="5">
        <v>13</v>
      </c>
      <c r="N28" s="5">
        <v>2</v>
      </c>
      <c r="O28" s="5">
        <v>2</v>
      </c>
      <c r="P28" s="5">
        <v>4</v>
      </c>
      <c r="Q28" s="5">
        <v>2</v>
      </c>
      <c r="S28">
        <f t="shared" si="0"/>
        <v>502</v>
      </c>
      <c r="T28" s="2">
        <f t="shared" si="1"/>
        <v>49.402390438247011</v>
      </c>
      <c r="U28" s="2">
        <f t="shared" si="2"/>
        <v>46.613545816733065</v>
      </c>
      <c r="V28" s="5">
        <v>743</v>
      </c>
      <c r="W28" s="5">
        <v>772</v>
      </c>
      <c r="X28" s="5">
        <v>27</v>
      </c>
      <c r="Y28" s="5">
        <v>4</v>
      </c>
      <c r="Z28" s="5">
        <v>9</v>
      </c>
      <c r="AA28" s="5">
        <v>1</v>
      </c>
      <c r="AB28" s="5">
        <v>2</v>
      </c>
      <c r="AD28" s="7">
        <f t="shared" si="3"/>
        <v>50.946969696969703</v>
      </c>
      <c r="AE28" s="7">
        <f t="shared" si="8"/>
        <v>-4.3334238802366372</v>
      </c>
      <c r="AG28" s="7">
        <f t="shared" si="4"/>
        <v>32.220795892169448</v>
      </c>
    </row>
    <row r="29" spans="1:33" x14ac:dyDescent="0.2">
      <c r="A29" t="s">
        <v>530</v>
      </c>
      <c r="C29" t="s">
        <v>58</v>
      </c>
      <c r="D29">
        <v>2179</v>
      </c>
      <c r="E29">
        <v>1941</v>
      </c>
      <c r="F29" t="s">
        <v>59</v>
      </c>
      <c r="H29">
        <f t="shared" si="5"/>
        <v>1176</v>
      </c>
      <c r="I29" s="2">
        <f t="shared" si="6"/>
        <v>14.370748299319727</v>
      </c>
      <c r="J29" s="2">
        <f t="shared" si="7"/>
        <v>85.289115646258509</v>
      </c>
      <c r="K29" s="5">
        <v>169</v>
      </c>
      <c r="L29" s="5">
        <v>1003</v>
      </c>
      <c r="M29" s="5">
        <v>1</v>
      </c>
      <c r="N29" s="5">
        <v>2</v>
      </c>
      <c r="O29" s="5">
        <v>1</v>
      </c>
      <c r="P29" s="5">
        <v>0</v>
      </c>
      <c r="Q29" s="5">
        <v>0</v>
      </c>
      <c r="S29">
        <f t="shared" si="0"/>
        <v>761</v>
      </c>
      <c r="T29" s="2">
        <f t="shared" si="1"/>
        <v>34.822601839684623</v>
      </c>
      <c r="U29" s="2">
        <f t="shared" si="2"/>
        <v>60.446780551905391</v>
      </c>
      <c r="V29" s="5">
        <v>434</v>
      </c>
      <c r="W29" s="5">
        <v>1463</v>
      </c>
      <c r="X29" s="5">
        <v>28</v>
      </c>
      <c r="Y29" s="5">
        <v>1</v>
      </c>
      <c r="Z29" s="5">
        <v>2</v>
      </c>
      <c r="AA29" s="5">
        <v>2</v>
      </c>
      <c r="AB29" s="5">
        <v>7</v>
      </c>
      <c r="AD29" s="7">
        <f t="shared" si="3"/>
        <v>85.289115646258509</v>
      </c>
      <c r="AE29" s="7">
        <f t="shared" si="8"/>
        <v>-24.842335094353118</v>
      </c>
      <c r="AG29" s="7">
        <f t="shared" si="4"/>
        <v>39.287558079504386</v>
      </c>
    </row>
    <row r="30" spans="1:33" x14ac:dyDescent="0.2">
      <c r="A30" t="s">
        <v>530</v>
      </c>
      <c r="C30" t="s">
        <v>60</v>
      </c>
      <c r="D30">
        <v>2618</v>
      </c>
      <c r="E30">
        <v>2264</v>
      </c>
      <c r="F30" t="s">
        <v>61</v>
      </c>
      <c r="H30">
        <f t="shared" si="5"/>
        <v>1318</v>
      </c>
      <c r="I30" s="2">
        <f t="shared" si="6"/>
        <v>17.602427921092563</v>
      </c>
      <c r="J30" s="2">
        <f t="shared" si="7"/>
        <v>81.638846737481032</v>
      </c>
      <c r="K30" s="5">
        <v>232</v>
      </c>
      <c r="L30" s="5">
        <v>1076</v>
      </c>
      <c r="M30" s="5">
        <v>5</v>
      </c>
      <c r="N30" s="5">
        <v>2</v>
      </c>
      <c r="O30" s="5">
        <v>1</v>
      </c>
      <c r="P30" s="5">
        <v>2</v>
      </c>
      <c r="Q30" s="5">
        <v>0</v>
      </c>
      <c r="S30">
        <f t="shared" si="0"/>
        <v>929</v>
      </c>
      <c r="T30" s="2">
        <f t="shared" si="1"/>
        <v>37.35199138858988</v>
      </c>
      <c r="U30" s="2">
        <f t="shared" si="2"/>
        <v>58.019375672766415</v>
      </c>
      <c r="V30" s="5">
        <v>579</v>
      </c>
      <c r="W30" s="5">
        <v>1615</v>
      </c>
      <c r="X30" s="5">
        <v>40</v>
      </c>
      <c r="Y30" s="5">
        <v>1</v>
      </c>
      <c r="Z30" s="5">
        <v>2</v>
      </c>
      <c r="AA30" s="5">
        <v>0</v>
      </c>
      <c r="AB30" s="5">
        <v>10</v>
      </c>
      <c r="AD30" s="7">
        <f t="shared" si="3"/>
        <v>81.638846737481032</v>
      </c>
      <c r="AE30" s="7">
        <f t="shared" si="8"/>
        <v>-23.619471064714617</v>
      </c>
      <c r="AG30" s="7">
        <f t="shared" si="4"/>
        <v>41.344014241210502</v>
      </c>
    </row>
    <row r="31" spans="1:33" x14ac:dyDescent="0.2">
      <c r="A31" t="s">
        <v>530</v>
      </c>
      <c r="C31" t="s">
        <v>62</v>
      </c>
      <c r="D31">
        <v>1585</v>
      </c>
      <c r="E31">
        <v>1333</v>
      </c>
      <c r="F31" t="s">
        <v>63</v>
      </c>
      <c r="H31">
        <f t="shared" si="5"/>
        <v>725</v>
      </c>
      <c r="I31" s="2">
        <f t="shared" si="6"/>
        <v>25.241379310344829</v>
      </c>
      <c r="J31" s="2">
        <f t="shared" si="7"/>
        <v>73.655172413793096</v>
      </c>
      <c r="K31" s="5">
        <v>183</v>
      </c>
      <c r="L31" s="5">
        <v>534</v>
      </c>
      <c r="M31" s="5">
        <v>7</v>
      </c>
      <c r="N31" s="5">
        <v>1</v>
      </c>
      <c r="O31" s="5">
        <v>0</v>
      </c>
      <c r="P31" s="5">
        <v>0</v>
      </c>
      <c r="Q31" s="5">
        <v>0</v>
      </c>
      <c r="S31">
        <f t="shared" si="0"/>
        <v>605</v>
      </c>
      <c r="T31" s="2">
        <f t="shared" si="1"/>
        <v>47.603305785123965</v>
      </c>
      <c r="U31" s="2">
        <f t="shared" si="2"/>
        <v>48.760330578512395</v>
      </c>
      <c r="V31" s="5">
        <v>471</v>
      </c>
      <c r="W31" s="5">
        <v>829</v>
      </c>
      <c r="X31" s="5">
        <v>20</v>
      </c>
      <c r="Y31" s="5">
        <v>2</v>
      </c>
      <c r="Z31" s="5">
        <v>3</v>
      </c>
      <c r="AA31" s="5">
        <v>4</v>
      </c>
      <c r="AB31" s="5">
        <v>1</v>
      </c>
      <c r="AD31" s="7">
        <f t="shared" si="3"/>
        <v>73.655172413793096</v>
      </c>
      <c r="AE31" s="7">
        <f t="shared" si="8"/>
        <v>-24.894841835280701</v>
      </c>
      <c r="AG31" s="7">
        <f t="shared" si="4"/>
        <v>45.488721804511279</v>
      </c>
    </row>
    <row r="32" spans="1:33" x14ac:dyDescent="0.2">
      <c r="A32" t="s">
        <v>530</v>
      </c>
      <c r="C32" t="s">
        <v>64</v>
      </c>
      <c r="D32">
        <v>2610</v>
      </c>
      <c r="E32">
        <v>2117</v>
      </c>
      <c r="F32" t="s">
        <v>65</v>
      </c>
      <c r="H32">
        <f t="shared" si="5"/>
        <v>1208</v>
      </c>
      <c r="I32" s="2">
        <f t="shared" si="6"/>
        <v>29.635761589403977</v>
      </c>
      <c r="J32" s="2">
        <f t="shared" si="7"/>
        <v>69.536423841059602</v>
      </c>
      <c r="K32" s="5">
        <v>358</v>
      </c>
      <c r="L32" s="5">
        <v>840</v>
      </c>
      <c r="M32" s="5">
        <v>7</v>
      </c>
      <c r="N32" s="5">
        <v>0</v>
      </c>
      <c r="O32" s="5">
        <v>2</v>
      </c>
      <c r="P32" s="5">
        <v>0</v>
      </c>
      <c r="Q32" s="5">
        <v>1</v>
      </c>
      <c r="S32">
        <f t="shared" si="0"/>
        <v>894</v>
      </c>
      <c r="T32" s="2">
        <f t="shared" si="1"/>
        <v>43.400447427293066</v>
      </c>
      <c r="U32" s="2">
        <f t="shared" si="2"/>
        <v>52.68456375838926</v>
      </c>
      <c r="V32" s="5">
        <v>746</v>
      </c>
      <c r="W32" s="5">
        <v>1311</v>
      </c>
      <c r="X32" s="5">
        <v>32</v>
      </c>
      <c r="Y32" s="5">
        <v>2</v>
      </c>
      <c r="Z32" s="5">
        <v>1</v>
      </c>
      <c r="AA32" s="5">
        <v>3</v>
      </c>
      <c r="AB32" s="5">
        <v>7</v>
      </c>
      <c r="AD32" s="7">
        <f t="shared" si="3"/>
        <v>69.536423841059602</v>
      </c>
      <c r="AE32" s="7">
        <f t="shared" si="8"/>
        <v>-16.851860082670342</v>
      </c>
      <c r="AG32" s="7">
        <f t="shared" si="4"/>
        <v>42.530922930542339</v>
      </c>
    </row>
    <row r="33" spans="1:33" x14ac:dyDescent="0.2">
      <c r="A33" t="s">
        <v>530</v>
      </c>
      <c r="C33" t="s">
        <v>66</v>
      </c>
      <c r="D33">
        <v>2407</v>
      </c>
      <c r="E33">
        <v>2002</v>
      </c>
      <c r="F33" t="s">
        <v>67</v>
      </c>
      <c r="H33">
        <f t="shared" si="5"/>
        <v>1206</v>
      </c>
      <c r="I33" s="2">
        <f t="shared" si="6"/>
        <v>34.82587064676617</v>
      </c>
      <c r="J33" s="2">
        <f t="shared" si="7"/>
        <v>64.179104477611943</v>
      </c>
      <c r="K33" s="5">
        <v>420</v>
      </c>
      <c r="L33" s="5">
        <v>774</v>
      </c>
      <c r="M33" s="5">
        <v>8</v>
      </c>
      <c r="N33" s="5">
        <v>0</v>
      </c>
      <c r="O33" s="5">
        <v>1</v>
      </c>
      <c r="P33" s="5">
        <v>2</v>
      </c>
      <c r="Q33" s="5">
        <v>1</v>
      </c>
      <c r="S33">
        <f t="shared" si="0"/>
        <v>786</v>
      </c>
      <c r="T33" s="2">
        <f t="shared" si="1"/>
        <v>52.290076335877863</v>
      </c>
      <c r="U33" s="2">
        <f t="shared" si="2"/>
        <v>44.529262086513995</v>
      </c>
      <c r="V33" s="5">
        <v>831</v>
      </c>
      <c r="W33" s="5">
        <v>1124</v>
      </c>
      <c r="X33" s="5">
        <v>23</v>
      </c>
      <c r="Y33" s="5">
        <v>2</v>
      </c>
      <c r="Z33" s="5">
        <v>2</v>
      </c>
      <c r="AA33" s="5">
        <v>1</v>
      </c>
      <c r="AB33" s="5">
        <v>9</v>
      </c>
      <c r="AD33" s="7">
        <f t="shared" si="3"/>
        <v>64.179104477611943</v>
      </c>
      <c r="AE33" s="7">
        <f t="shared" si="8"/>
        <v>-19.649842391097948</v>
      </c>
      <c r="AG33" s="7">
        <f t="shared" si="4"/>
        <v>39.457831325301207</v>
      </c>
    </row>
    <row r="34" spans="1:33" x14ac:dyDescent="0.2">
      <c r="A34" t="s">
        <v>530</v>
      </c>
      <c r="C34" t="s">
        <v>68</v>
      </c>
      <c r="D34">
        <v>1286</v>
      </c>
      <c r="E34">
        <v>994</v>
      </c>
      <c r="F34" t="s">
        <v>69</v>
      </c>
      <c r="H34">
        <f t="shared" si="5"/>
        <v>538</v>
      </c>
      <c r="I34" s="2">
        <f t="shared" si="6"/>
        <v>33.271375464684013</v>
      </c>
      <c r="J34" s="2">
        <f t="shared" si="7"/>
        <v>65.613382899628249</v>
      </c>
      <c r="K34" s="5">
        <v>179</v>
      </c>
      <c r="L34" s="5">
        <v>353</v>
      </c>
      <c r="M34" s="5">
        <v>4</v>
      </c>
      <c r="N34" s="5">
        <v>2</v>
      </c>
      <c r="O34" s="5">
        <v>0</v>
      </c>
      <c r="P34" s="5">
        <v>0</v>
      </c>
      <c r="Q34" s="5">
        <v>0</v>
      </c>
      <c r="S34">
        <f t="shared" si="0"/>
        <v>454</v>
      </c>
      <c r="T34" s="2">
        <f t="shared" si="1"/>
        <v>53.964757709251096</v>
      </c>
      <c r="U34" s="2">
        <f t="shared" si="2"/>
        <v>42.070484581497794</v>
      </c>
      <c r="V34" s="5">
        <v>424</v>
      </c>
      <c r="W34" s="5">
        <v>544</v>
      </c>
      <c r="X34" s="5">
        <v>19</v>
      </c>
      <c r="Y34" s="5">
        <v>0</v>
      </c>
      <c r="Z34" s="5">
        <v>2</v>
      </c>
      <c r="AA34" s="5">
        <v>0</v>
      </c>
      <c r="AB34" s="5">
        <v>3</v>
      </c>
      <c r="AD34" s="7">
        <f t="shared" si="3"/>
        <v>65.613382899628249</v>
      </c>
      <c r="AE34" s="7">
        <f t="shared" si="8"/>
        <v>-23.542898318130455</v>
      </c>
      <c r="AG34" s="7">
        <f t="shared" si="4"/>
        <v>45.766129032258064</v>
      </c>
    </row>
    <row r="35" spans="1:33" x14ac:dyDescent="0.2">
      <c r="A35" t="s">
        <v>530</v>
      </c>
      <c r="C35" t="s">
        <v>70</v>
      </c>
      <c r="D35">
        <v>2250</v>
      </c>
      <c r="E35">
        <v>1799</v>
      </c>
      <c r="F35" t="s">
        <v>71</v>
      </c>
      <c r="H35">
        <f t="shared" si="5"/>
        <v>1084</v>
      </c>
      <c r="I35" s="2">
        <f t="shared" si="6"/>
        <v>26.476014760147603</v>
      </c>
      <c r="J35" s="2">
        <f t="shared" si="7"/>
        <v>72.416974169741692</v>
      </c>
      <c r="K35" s="5">
        <v>287</v>
      </c>
      <c r="L35" s="5">
        <v>785</v>
      </c>
      <c r="M35" s="5">
        <v>5</v>
      </c>
      <c r="N35" s="5">
        <v>0</v>
      </c>
      <c r="O35" s="5">
        <v>6</v>
      </c>
      <c r="P35" s="5">
        <v>1</v>
      </c>
      <c r="Q35" s="5">
        <v>0</v>
      </c>
      <c r="S35">
        <f t="shared" si="0"/>
        <v>706</v>
      </c>
      <c r="T35" s="2">
        <f t="shared" si="1"/>
        <v>47.733711048158639</v>
      </c>
      <c r="U35" s="2">
        <f t="shared" si="2"/>
        <v>49.150141643059492</v>
      </c>
      <c r="V35" s="5">
        <v>624</v>
      </c>
      <c r="W35" s="5">
        <v>1132</v>
      </c>
      <c r="X35" s="5">
        <v>27</v>
      </c>
      <c r="Y35" s="5">
        <v>3</v>
      </c>
      <c r="Z35" s="5">
        <v>2</v>
      </c>
      <c r="AA35" s="5">
        <v>1</v>
      </c>
      <c r="AB35" s="5">
        <v>1</v>
      </c>
      <c r="AD35" s="7">
        <f t="shared" si="3"/>
        <v>72.416974169741692</v>
      </c>
      <c r="AE35" s="7">
        <f t="shared" si="8"/>
        <v>-23.266832526682201</v>
      </c>
      <c r="AG35" s="7">
        <f t="shared" si="4"/>
        <v>39.4413407821229</v>
      </c>
    </row>
    <row r="36" spans="1:33" x14ac:dyDescent="0.2">
      <c r="A36" t="s">
        <v>530</v>
      </c>
      <c r="C36" t="s">
        <v>72</v>
      </c>
      <c r="D36">
        <v>2227</v>
      </c>
      <c r="E36">
        <v>1825</v>
      </c>
      <c r="F36" t="s">
        <v>73</v>
      </c>
      <c r="H36">
        <f t="shared" si="5"/>
        <v>1005</v>
      </c>
      <c r="I36" s="2">
        <f t="shared" si="6"/>
        <v>22.686567164179106</v>
      </c>
      <c r="J36" s="2">
        <f t="shared" si="7"/>
        <v>75.621890547263675</v>
      </c>
      <c r="K36" s="5">
        <v>228</v>
      </c>
      <c r="L36" s="5">
        <v>760</v>
      </c>
      <c r="M36" s="5">
        <v>8</v>
      </c>
      <c r="N36" s="5">
        <v>3</v>
      </c>
      <c r="O36" s="5">
        <v>4</v>
      </c>
      <c r="P36" s="5">
        <v>2</v>
      </c>
      <c r="Q36" s="5">
        <v>0</v>
      </c>
      <c r="S36">
        <f t="shared" si="0"/>
        <v>814</v>
      </c>
      <c r="T36" s="2">
        <f t="shared" si="1"/>
        <v>42.751842751842752</v>
      </c>
      <c r="U36" s="2">
        <f t="shared" si="2"/>
        <v>54.791154791154796</v>
      </c>
      <c r="V36" s="5">
        <v>576</v>
      </c>
      <c r="W36" s="5">
        <v>1206</v>
      </c>
      <c r="X36" s="5">
        <v>27</v>
      </c>
      <c r="Y36" s="5">
        <v>5</v>
      </c>
      <c r="Z36" s="5">
        <v>4</v>
      </c>
      <c r="AA36" s="5">
        <v>1</v>
      </c>
      <c r="AB36" s="5">
        <v>0</v>
      </c>
      <c r="AD36" s="7">
        <f t="shared" si="3"/>
        <v>75.621890547263675</v>
      </c>
      <c r="AE36" s="7">
        <f t="shared" si="8"/>
        <v>-20.830735756108879</v>
      </c>
      <c r="AG36" s="7">
        <f t="shared" si="4"/>
        <v>44.749862561847173</v>
      </c>
    </row>
    <row r="37" spans="1:33" x14ac:dyDescent="0.2">
      <c r="A37" t="s">
        <v>530</v>
      </c>
      <c r="C37" t="s">
        <v>74</v>
      </c>
      <c r="D37">
        <v>1440</v>
      </c>
      <c r="E37">
        <v>1226</v>
      </c>
      <c r="F37" t="s">
        <v>75</v>
      </c>
      <c r="H37">
        <f t="shared" si="5"/>
        <v>689</v>
      </c>
      <c r="I37" s="2">
        <f t="shared" si="6"/>
        <v>21.625544267053701</v>
      </c>
      <c r="J37" s="2">
        <f t="shared" si="7"/>
        <v>77.503628447024681</v>
      </c>
      <c r="K37" s="5">
        <v>149</v>
      </c>
      <c r="L37" s="5">
        <v>534</v>
      </c>
      <c r="M37" s="5">
        <v>3</v>
      </c>
      <c r="N37" s="5">
        <v>1</v>
      </c>
      <c r="O37" s="5">
        <v>2</v>
      </c>
      <c r="P37" s="5">
        <v>0</v>
      </c>
      <c r="Q37" s="5">
        <v>0</v>
      </c>
      <c r="S37">
        <f t="shared" si="0"/>
        <v>530</v>
      </c>
      <c r="T37" s="2">
        <f t="shared" si="1"/>
        <v>41.886792452830193</v>
      </c>
      <c r="U37" s="2">
        <f t="shared" si="2"/>
        <v>55.660377358490564</v>
      </c>
      <c r="V37" s="5">
        <v>371</v>
      </c>
      <c r="W37" s="5">
        <v>829</v>
      </c>
      <c r="X37" s="5">
        <v>15</v>
      </c>
      <c r="Y37" s="5">
        <v>1</v>
      </c>
      <c r="Z37" s="5">
        <v>0</v>
      </c>
      <c r="AA37" s="5">
        <v>0</v>
      </c>
      <c r="AB37" s="5">
        <v>3</v>
      </c>
      <c r="AD37" s="7">
        <f t="shared" si="3"/>
        <v>77.503628447024681</v>
      </c>
      <c r="AE37" s="7">
        <f t="shared" si="8"/>
        <v>-21.843251088534117</v>
      </c>
      <c r="AG37" s="7">
        <f t="shared" si="4"/>
        <v>43.478260869565219</v>
      </c>
    </row>
    <row r="38" spans="1:33" x14ac:dyDescent="0.2">
      <c r="A38" t="s">
        <v>530</v>
      </c>
      <c r="C38" t="s">
        <v>76</v>
      </c>
      <c r="D38">
        <v>2691</v>
      </c>
      <c r="E38">
        <v>2192</v>
      </c>
      <c r="F38" t="s">
        <v>77</v>
      </c>
      <c r="H38">
        <f t="shared" si="5"/>
        <v>1212</v>
      </c>
      <c r="I38" s="2">
        <f t="shared" si="6"/>
        <v>27.062706270627064</v>
      </c>
      <c r="J38" s="2">
        <f t="shared" si="7"/>
        <v>72.194719471947195</v>
      </c>
      <c r="K38" s="5">
        <v>328</v>
      </c>
      <c r="L38" s="5">
        <v>875</v>
      </c>
      <c r="M38" s="5">
        <v>6</v>
      </c>
      <c r="N38" s="5">
        <v>1</v>
      </c>
      <c r="O38" s="5">
        <v>0</v>
      </c>
      <c r="P38" s="5">
        <v>1</v>
      </c>
      <c r="Q38" s="5">
        <v>1</v>
      </c>
      <c r="S38">
        <f t="shared" si="0"/>
        <v>969</v>
      </c>
      <c r="T38" s="2">
        <f t="shared" si="1"/>
        <v>44.685242518059852</v>
      </c>
      <c r="U38" s="2">
        <f t="shared" si="2"/>
        <v>51.909184726522184</v>
      </c>
      <c r="V38" s="5">
        <v>761</v>
      </c>
      <c r="W38" s="5">
        <v>1378</v>
      </c>
      <c r="X38" s="5">
        <v>26</v>
      </c>
      <c r="Y38" s="5">
        <v>2</v>
      </c>
      <c r="Z38" s="5">
        <v>5</v>
      </c>
      <c r="AA38" s="5">
        <v>3</v>
      </c>
      <c r="AB38" s="5">
        <v>6</v>
      </c>
      <c r="AD38" s="7">
        <f t="shared" si="3"/>
        <v>72.194719471947195</v>
      </c>
      <c r="AE38" s="7">
        <f t="shared" si="8"/>
        <v>-20.285534745425011</v>
      </c>
      <c r="AG38" s="7">
        <f t="shared" si="4"/>
        <v>44.429160935350758</v>
      </c>
    </row>
    <row r="39" spans="1:33" x14ac:dyDescent="0.2">
      <c r="A39" t="s">
        <v>530</v>
      </c>
      <c r="C39" t="s">
        <v>78</v>
      </c>
      <c r="D39">
        <v>2131</v>
      </c>
      <c r="E39">
        <v>1701</v>
      </c>
      <c r="F39" t="s">
        <v>79</v>
      </c>
      <c r="H39">
        <f t="shared" si="5"/>
        <v>930</v>
      </c>
      <c r="I39" s="2">
        <f t="shared" si="6"/>
        <v>31.612903225806448</v>
      </c>
      <c r="J39" s="2">
        <f t="shared" si="7"/>
        <v>67.41935483870968</v>
      </c>
      <c r="K39" s="5">
        <v>294</v>
      </c>
      <c r="L39" s="5">
        <v>627</v>
      </c>
      <c r="M39" s="5">
        <v>3</v>
      </c>
      <c r="N39" s="5">
        <v>1</v>
      </c>
      <c r="O39" s="5">
        <v>2</v>
      </c>
      <c r="P39" s="5">
        <v>2</v>
      </c>
      <c r="Q39" s="5">
        <v>1</v>
      </c>
      <c r="S39">
        <f t="shared" si="0"/>
        <v>763</v>
      </c>
      <c r="T39" s="2">
        <f t="shared" si="1"/>
        <v>49.148099606815201</v>
      </c>
      <c r="U39" s="2">
        <f t="shared" si="2"/>
        <v>48.361730013106161</v>
      </c>
      <c r="V39" s="5">
        <v>669</v>
      </c>
      <c r="W39" s="5">
        <v>996</v>
      </c>
      <c r="X39" s="5">
        <v>18</v>
      </c>
      <c r="Y39" s="5">
        <v>2</v>
      </c>
      <c r="Z39" s="5">
        <v>3</v>
      </c>
      <c r="AA39" s="5">
        <v>1</v>
      </c>
      <c r="AB39" s="5">
        <v>4</v>
      </c>
      <c r="AD39" s="7">
        <f t="shared" si="3"/>
        <v>67.41935483870968</v>
      </c>
      <c r="AE39" s="7">
        <f t="shared" si="8"/>
        <v>-19.057624825603519</v>
      </c>
      <c r="AG39" s="7">
        <f t="shared" si="4"/>
        <v>45.067926757235675</v>
      </c>
    </row>
    <row r="40" spans="1:33" x14ac:dyDescent="0.2">
      <c r="A40" t="s">
        <v>530</v>
      </c>
      <c r="C40" t="s">
        <v>80</v>
      </c>
      <c r="D40">
        <v>2238</v>
      </c>
      <c r="E40">
        <v>1907</v>
      </c>
      <c r="F40" t="s">
        <v>81</v>
      </c>
      <c r="H40">
        <f t="shared" si="5"/>
        <v>1005</v>
      </c>
      <c r="I40" s="2">
        <f t="shared" si="6"/>
        <v>28.955223880597014</v>
      </c>
      <c r="J40" s="2">
        <f t="shared" si="7"/>
        <v>69.950248756218897</v>
      </c>
      <c r="K40" s="5">
        <v>291</v>
      </c>
      <c r="L40" s="5">
        <v>703</v>
      </c>
      <c r="M40" s="5">
        <v>8</v>
      </c>
      <c r="N40" s="5">
        <v>1</v>
      </c>
      <c r="O40" s="5">
        <v>1</v>
      </c>
      <c r="P40" s="5">
        <v>1</v>
      </c>
      <c r="Q40" s="5">
        <v>0</v>
      </c>
      <c r="S40">
        <f t="shared" si="0"/>
        <v>890</v>
      </c>
      <c r="T40" s="2">
        <f t="shared" si="1"/>
        <v>50.674157303370784</v>
      </c>
      <c r="U40" s="2">
        <f t="shared" si="2"/>
        <v>45.280898876404493</v>
      </c>
      <c r="V40" s="5">
        <v>742</v>
      </c>
      <c r="W40" s="5">
        <v>1106</v>
      </c>
      <c r="X40" s="5">
        <v>32</v>
      </c>
      <c r="Y40" s="5">
        <v>2</v>
      </c>
      <c r="Z40" s="5">
        <v>5</v>
      </c>
      <c r="AA40" s="5">
        <v>2</v>
      </c>
      <c r="AB40" s="5">
        <v>6</v>
      </c>
      <c r="AD40" s="7">
        <f t="shared" si="3"/>
        <v>69.950248756218897</v>
      </c>
      <c r="AE40" s="7">
        <f t="shared" si="8"/>
        <v>-24.669349879814405</v>
      </c>
      <c r="AG40" s="7">
        <f t="shared" si="4"/>
        <v>46.965699208443276</v>
      </c>
    </row>
    <row r="41" spans="1:33" x14ac:dyDescent="0.2">
      <c r="A41" t="s">
        <v>530</v>
      </c>
      <c r="C41" t="s">
        <v>82</v>
      </c>
      <c r="D41">
        <v>2068</v>
      </c>
      <c r="E41">
        <v>1705</v>
      </c>
      <c r="F41" t="s">
        <v>83</v>
      </c>
      <c r="H41">
        <f t="shared" si="5"/>
        <v>933</v>
      </c>
      <c r="I41" s="2">
        <f t="shared" si="6"/>
        <v>29.153269024651664</v>
      </c>
      <c r="J41" s="2">
        <f t="shared" si="7"/>
        <v>70.096463022508033</v>
      </c>
      <c r="K41" s="5">
        <v>272</v>
      </c>
      <c r="L41" s="5">
        <v>654</v>
      </c>
      <c r="M41" s="5">
        <v>3</v>
      </c>
      <c r="N41" s="5">
        <v>1</v>
      </c>
      <c r="O41" s="5">
        <v>2</v>
      </c>
      <c r="P41" s="5">
        <v>1</v>
      </c>
      <c r="Q41" s="5">
        <v>0</v>
      </c>
      <c r="S41">
        <f t="shared" si="0"/>
        <v>760</v>
      </c>
      <c r="T41" s="2">
        <f t="shared" si="1"/>
        <v>44.473684210526315</v>
      </c>
      <c r="U41" s="2">
        <f t="shared" si="2"/>
        <v>52.368421052631575</v>
      </c>
      <c r="V41" s="5">
        <v>610</v>
      </c>
      <c r="W41" s="5">
        <v>1052</v>
      </c>
      <c r="X41" s="5">
        <v>26</v>
      </c>
      <c r="Y41" s="5">
        <v>1</v>
      </c>
      <c r="Z41" s="5">
        <v>2</v>
      </c>
      <c r="AA41" s="5">
        <v>0</v>
      </c>
      <c r="AB41" s="5">
        <v>2</v>
      </c>
      <c r="AD41" s="7">
        <f t="shared" si="3"/>
        <v>70.096463022508033</v>
      </c>
      <c r="AE41" s="7">
        <f t="shared" si="8"/>
        <v>-17.728041969876458</v>
      </c>
      <c r="AG41" s="7">
        <f t="shared" si="4"/>
        <v>44.890726520968691</v>
      </c>
    </row>
    <row r="42" spans="1:33" x14ac:dyDescent="0.2">
      <c r="A42" t="s">
        <v>530</v>
      </c>
      <c r="C42" t="s">
        <v>84</v>
      </c>
      <c r="D42">
        <v>1663</v>
      </c>
      <c r="E42">
        <v>1409</v>
      </c>
      <c r="F42" t="s">
        <v>85</v>
      </c>
      <c r="H42">
        <f t="shared" si="5"/>
        <v>757</v>
      </c>
      <c r="I42" s="2">
        <f t="shared" si="6"/>
        <v>32.232496697490092</v>
      </c>
      <c r="J42" s="2">
        <f t="shared" si="7"/>
        <v>66.97490092470278</v>
      </c>
      <c r="K42" s="5">
        <v>244</v>
      </c>
      <c r="L42" s="5">
        <v>507</v>
      </c>
      <c r="M42" s="5">
        <v>3</v>
      </c>
      <c r="N42" s="5">
        <v>0</v>
      </c>
      <c r="O42" s="5">
        <v>1</v>
      </c>
      <c r="P42" s="5">
        <v>2</v>
      </c>
      <c r="Q42" s="5">
        <v>0</v>
      </c>
      <c r="S42">
        <f t="shared" si="0"/>
        <v>640</v>
      </c>
      <c r="T42" s="2">
        <f t="shared" si="1"/>
        <v>52.34375</v>
      </c>
      <c r="U42" s="2">
        <f t="shared" si="2"/>
        <v>44.0625</v>
      </c>
      <c r="V42" s="5">
        <v>579</v>
      </c>
      <c r="W42" s="5">
        <v>789</v>
      </c>
      <c r="X42" s="5">
        <v>26</v>
      </c>
      <c r="Y42" s="5">
        <v>0</v>
      </c>
      <c r="Z42" s="5">
        <v>1</v>
      </c>
      <c r="AA42" s="5">
        <v>1</v>
      </c>
      <c r="AB42" s="5">
        <v>1</v>
      </c>
      <c r="AD42" s="7">
        <f t="shared" si="3"/>
        <v>66.97490092470278</v>
      </c>
      <c r="AE42" s="7">
        <f t="shared" si="8"/>
        <v>-22.91240092470278</v>
      </c>
      <c r="AG42" s="7">
        <f t="shared" si="4"/>
        <v>45.81245526127416</v>
      </c>
    </row>
    <row r="43" spans="1:33" x14ac:dyDescent="0.2">
      <c r="A43" t="s">
        <v>530</v>
      </c>
      <c r="C43" t="s">
        <v>86</v>
      </c>
      <c r="D43">
        <v>2515</v>
      </c>
      <c r="E43">
        <v>2113</v>
      </c>
      <c r="F43" t="s">
        <v>87</v>
      </c>
      <c r="H43">
        <f t="shared" si="5"/>
        <v>1095</v>
      </c>
      <c r="I43" s="2">
        <f t="shared" si="6"/>
        <v>33.789954337899545</v>
      </c>
      <c r="J43" s="2">
        <f t="shared" si="7"/>
        <v>65.114155251141554</v>
      </c>
      <c r="K43" s="5">
        <v>370</v>
      </c>
      <c r="L43" s="5">
        <v>713</v>
      </c>
      <c r="M43" s="5">
        <v>5</v>
      </c>
      <c r="N43" s="5">
        <v>1</v>
      </c>
      <c r="O43" s="5">
        <v>4</v>
      </c>
      <c r="P43" s="5">
        <v>2</v>
      </c>
      <c r="Q43" s="5">
        <v>0</v>
      </c>
      <c r="S43">
        <f t="shared" si="0"/>
        <v>1003</v>
      </c>
      <c r="T43" s="2">
        <f t="shared" si="1"/>
        <v>53.140578265204383</v>
      </c>
      <c r="U43" s="2">
        <f t="shared" si="2"/>
        <v>43.868394815553344</v>
      </c>
      <c r="V43" s="5">
        <v>903</v>
      </c>
      <c r="W43" s="5">
        <v>1153</v>
      </c>
      <c r="X43" s="5">
        <v>27</v>
      </c>
      <c r="Y43" s="5">
        <v>3</v>
      </c>
      <c r="Z43" s="5">
        <v>4</v>
      </c>
      <c r="AA43" s="5">
        <v>0</v>
      </c>
      <c r="AB43" s="5">
        <v>8</v>
      </c>
      <c r="AD43" s="7">
        <f t="shared" si="3"/>
        <v>65.114155251141554</v>
      </c>
      <c r="AE43" s="7">
        <f t="shared" si="8"/>
        <v>-21.24576043558821</v>
      </c>
      <c r="AG43" s="7">
        <f t="shared" si="4"/>
        <v>47.807435653002862</v>
      </c>
    </row>
    <row r="44" spans="1:33" x14ac:dyDescent="0.2">
      <c r="A44" t="s">
        <v>530</v>
      </c>
      <c r="C44" t="s">
        <v>88</v>
      </c>
      <c r="D44">
        <v>1649</v>
      </c>
      <c r="E44">
        <v>1363</v>
      </c>
      <c r="F44" t="s">
        <v>89</v>
      </c>
      <c r="H44">
        <f t="shared" si="5"/>
        <v>713</v>
      </c>
      <c r="I44" s="2">
        <f t="shared" si="6"/>
        <v>28.190743338008417</v>
      </c>
      <c r="J44" s="2">
        <f t="shared" si="7"/>
        <v>70.406732117812069</v>
      </c>
      <c r="K44" s="5">
        <v>201</v>
      </c>
      <c r="L44" s="5">
        <v>502</v>
      </c>
      <c r="M44" s="5">
        <v>5</v>
      </c>
      <c r="N44" s="5">
        <v>0</v>
      </c>
      <c r="O44" s="5">
        <v>1</v>
      </c>
      <c r="P44" s="5">
        <v>3</v>
      </c>
      <c r="Q44" s="5">
        <v>1</v>
      </c>
      <c r="S44">
        <f t="shared" si="0"/>
        <v>642</v>
      </c>
      <c r="T44" s="2">
        <f t="shared" si="1"/>
        <v>46.884735202492209</v>
      </c>
      <c r="U44" s="2">
        <f t="shared" si="2"/>
        <v>50.467289719626166</v>
      </c>
      <c r="V44" s="5">
        <v>502</v>
      </c>
      <c r="W44" s="5">
        <v>826</v>
      </c>
      <c r="X44" s="5">
        <v>18</v>
      </c>
      <c r="Y44" s="5">
        <v>3</v>
      </c>
      <c r="Z44" s="5">
        <v>2</v>
      </c>
      <c r="AA44" s="5">
        <v>1</v>
      </c>
      <c r="AB44" s="5">
        <v>3</v>
      </c>
      <c r="AD44" s="7">
        <f t="shared" si="3"/>
        <v>70.406732117812069</v>
      </c>
      <c r="AE44" s="7">
        <f t="shared" si="8"/>
        <v>-19.939442398185903</v>
      </c>
      <c r="AG44" s="7">
        <f t="shared" si="4"/>
        <v>47.38007380073801</v>
      </c>
    </row>
    <row r="45" spans="1:33" x14ac:dyDescent="0.2">
      <c r="A45" t="s">
        <v>530</v>
      </c>
      <c r="C45" t="s">
        <v>90</v>
      </c>
      <c r="D45">
        <v>2005</v>
      </c>
      <c r="E45">
        <v>1650</v>
      </c>
      <c r="F45" t="s">
        <v>91</v>
      </c>
      <c r="H45">
        <f t="shared" si="5"/>
        <v>814</v>
      </c>
      <c r="I45" s="2">
        <f t="shared" si="6"/>
        <v>29.72972972972973</v>
      </c>
      <c r="J45" s="2">
        <f t="shared" si="7"/>
        <v>69.410319410319403</v>
      </c>
      <c r="K45" s="5">
        <v>242</v>
      </c>
      <c r="L45" s="5">
        <v>565</v>
      </c>
      <c r="M45" s="5">
        <v>2</v>
      </c>
      <c r="N45" s="5">
        <v>1</v>
      </c>
      <c r="O45" s="5">
        <v>4</v>
      </c>
      <c r="P45" s="5">
        <v>0</v>
      </c>
      <c r="Q45" s="5">
        <v>0</v>
      </c>
      <c r="S45">
        <f t="shared" si="0"/>
        <v>827</v>
      </c>
      <c r="T45" s="2">
        <f t="shared" si="1"/>
        <v>48.488512696493352</v>
      </c>
      <c r="U45" s="2">
        <f t="shared" si="2"/>
        <v>47.883917775090687</v>
      </c>
      <c r="V45" s="5">
        <v>643</v>
      </c>
      <c r="W45" s="5">
        <v>961</v>
      </c>
      <c r="X45" s="5">
        <v>22</v>
      </c>
      <c r="Y45" s="5">
        <v>7</v>
      </c>
      <c r="Z45" s="5">
        <v>4</v>
      </c>
      <c r="AA45" s="5">
        <v>1</v>
      </c>
      <c r="AB45" s="5">
        <v>3</v>
      </c>
      <c r="AD45" s="7">
        <f t="shared" si="3"/>
        <v>69.410319410319403</v>
      </c>
      <c r="AE45" s="7">
        <f t="shared" si="8"/>
        <v>-21.526401635228716</v>
      </c>
      <c r="AG45" s="7">
        <f t="shared" si="4"/>
        <v>50.396099939061543</v>
      </c>
    </row>
    <row r="46" spans="1:33" x14ac:dyDescent="0.2">
      <c r="A46" t="s">
        <v>530</v>
      </c>
      <c r="C46" t="s">
        <v>92</v>
      </c>
      <c r="D46">
        <v>1502</v>
      </c>
      <c r="E46">
        <v>1289</v>
      </c>
      <c r="F46" t="s">
        <v>93</v>
      </c>
      <c r="H46">
        <f t="shared" si="5"/>
        <v>671</v>
      </c>
      <c r="I46" s="2">
        <f t="shared" si="6"/>
        <v>33.681073025335323</v>
      </c>
      <c r="J46" s="2">
        <f t="shared" si="7"/>
        <v>66.169895678092388</v>
      </c>
      <c r="K46" s="5">
        <v>226</v>
      </c>
      <c r="L46" s="5">
        <v>444</v>
      </c>
      <c r="M46" s="5">
        <v>1</v>
      </c>
      <c r="N46" s="5">
        <v>0</v>
      </c>
      <c r="O46" s="5">
        <v>0</v>
      </c>
      <c r="P46" s="5">
        <v>0</v>
      </c>
      <c r="Q46" s="5">
        <v>0</v>
      </c>
      <c r="S46">
        <f t="shared" si="0"/>
        <v>606</v>
      </c>
      <c r="T46" s="2">
        <f t="shared" si="1"/>
        <v>60.231023102310232</v>
      </c>
      <c r="U46" s="2">
        <f t="shared" si="2"/>
        <v>37.293729372937293</v>
      </c>
      <c r="V46" s="5">
        <v>591</v>
      </c>
      <c r="W46" s="5">
        <v>670</v>
      </c>
      <c r="X46" s="5">
        <v>13</v>
      </c>
      <c r="Y46" s="5">
        <v>0</v>
      </c>
      <c r="Z46" s="5">
        <v>2</v>
      </c>
      <c r="AA46" s="5">
        <v>0</v>
      </c>
      <c r="AB46" s="5">
        <v>1</v>
      </c>
      <c r="AD46" s="7">
        <f t="shared" si="3"/>
        <v>66.169895678092388</v>
      </c>
      <c r="AE46" s="7">
        <f t="shared" si="8"/>
        <v>-28.876166305155095</v>
      </c>
      <c r="AG46" s="7">
        <f t="shared" si="4"/>
        <v>47.454972592012531</v>
      </c>
    </row>
    <row r="47" spans="1:33" x14ac:dyDescent="0.2">
      <c r="A47" t="s">
        <v>530</v>
      </c>
      <c r="C47" t="s">
        <v>94</v>
      </c>
      <c r="D47">
        <v>1798</v>
      </c>
      <c r="E47">
        <v>1516</v>
      </c>
      <c r="F47" t="s">
        <v>95</v>
      </c>
      <c r="H47">
        <f t="shared" si="5"/>
        <v>771</v>
      </c>
      <c r="I47" s="2">
        <f t="shared" si="6"/>
        <v>37.872892347600519</v>
      </c>
      <c r="J47" s="2">
        <f t="shared" si="7"/>
        <v>61.738002594033723</v>
      </c>
      <c r="K47" s="5">
        <v>292</v>
      </c>
      <c r="L47" s="5">
        <v>476</v>
      </c>
      <c r="M47" s="5">
        <v>1</v>
      </c>
      <c r="N47" s="5">
        <v>1</v>
      </c>
      <c r="O47" s="5">
        <v>0</v>
      </c>
      <c r="P47" s="5">
        <v>1</v>
      </c>
      <c r="Q47" s="5">
        <v>0</v>
      </c>
      <c r="S47">
        <f t="shared" si="0"/>
        <v>735</v>
      </c>
      <c r="T47" s="2">
        <f t="shared" si="1"/>
        <v>57.959183673469383</v>
      </c>
      <c r="U47" s="2">
        <f t="shared" si="2"/>
        <v>39.319727891156461</v>
      </c>
      <c r="V47" s="5">
        <v>718</v>
      </c>
      <c r="W47" s="5">
        <v>765</v>
      </c>
      <c r="X47" s="5">
        <v>15</v>
      </c>
      <c r="Y47" s="5">
        <v>0</v>
      </c>
      <c r="Z47" s="5">
        <v>3</v>
      </c>
      <c r="AA47" s="5">
        <v>0</v>
      </c>
      <c r="AB47" s="5">
        <v>5</v>
      </c>
      <c r="AD47" s="7">
        <f t="shared" si="3"/>
        <v>61.738002594033723</v>
      </c>
      <c r="AE47" s="7">
        <f t="shared" si="8"/>
        <v>-22.418274702877262</v>
      </c>
      <c r="AG47" s="7">
        <f t="shared" si="4"/>
        <v>48.804780876494021</v>
      </c>
    </row>
    <row r="48" spans="1:33" x14ac:dyDescent="0.2">
      <c r="A48" t="s">
        <v>530</v>
      </c>
      <c r="C48" t="s">
        <v>96</v>
      </c>
      <c r="D48">
        <v>1229</v>
      </c>
      <c r="E48">
        <v>1047</v>
      </c>
      <c r="F48" t="s">
        <v>97</v>
      </c>
      <c r="H48">
        <f t="shared" si="5"/>
        <v>556</v>
      </c>
      <c r="I48" s="2">
        <f t="shared" si="6"/>
        <v>36.870503597122301</v>
      </c>
      <c r="J48" s="2">
        <f t="shared" si="7"/>
        <v>62.410071942446045</v>
      </c>
      <c r="K48" s="5">
        <v>205</v>
      </c>
      <c r="L48" s="5">
        <v>347</v>
      </c>
      <c r="M48" s="5">
        <v>2</v>
      </c>
      <c r="N48" s="5">
        <v>0</v>
      </c>
      <c r="O48" s="5">
        <v>0</v>
      </c>
      <c r="P48" s="5">
        <v>1</v>
      </c>
      <c r="Q48" s="5">
        <v>1</v>
      </c>
      <c r="S48">
        <f t="shared" si="0"/>
        <v>483</v>
      </c>
      <c r="T48" s="2">
        <f t="shared" si="1"/>
        <v>55.693581780538302</v>
      </c>
      <c r="U48" s="2">
        <f t="shared" si="2"/>
        <v>40.579710144927539</v>
      </c>
      <c r="V48" s="5">
        <v>474</v>
      </c>
      <c r="W48" s="5">
        <v>543</v>
      </c>
      <c r="X48" s="5">
        <v>11</v>
      </c>
      <c r="Y48" s="5">
        <v>1</v>
      </c>
      <c r="Z48" s="5">
        <v>3</v>
      </c>
      <c r="AA48" s="5">
        <v>3</v>
      </c>
      <c r="AB48" s="5">
        <v>4</v>
      </c>
      <c r="AD48" s="7">
        <f t="shared" si="3"/>
        <v>62.410071942446045</v>
      </c>
      <c r="AE48" s="7">
        <f t="shared" si="8"/>
        <v>-21.830361797518506</v>
      </c>
      <c r="AG48" s="7">
        <f t="shared" si="4"/>
        <v>46.487006737247356</v>
      </c>
    </row>
    <row r="49" spans="1:33" x14ac:dyDescent="0.2">
      <c r="A49" t="s">
        <v>530</v>
      </c>
      <c r="C49" t="s">
        <v>98</v>
      </c>
      <c r="D49">
        <v>1778</v>
      </c>
      <c r="E49">
        <v>1539</v>
      </c>
      <c r="F49" t="s">
        <v>99</v>
      </c>
      <c r="H49">
        <f t="shared" si="5"/>
        <v>757</v>
      </c>
      <c r="I49" s="2">
        <f t="shared" si="6"/>
        <v>38.969616908850725</v>
      </c>
      <c r="J49" s="2">
        <f t="shared" si="7"/>
        <v>59.841479524438569</v>
      </c>
      <c r="K49" s="5">
        <v>295</v>
      </c>
      <c r="L49" s="5">
        <v>453</v>
      </c>
      <c r="M49" s="5">
        <v>7</v>
      </c>
      <c r="N49" s="5">
        <v>0</v>
      </c>
      <c r="O49" s="5">
        <v>2</v>
      </c>
      <c r="P49" s="5">
        <v>0</v>
      </c>
      <c r="Q49" s="5">
        <v>0</v>
      </c>
      <c r="S49">
        <f t="shared" si="0"/>
        <v>779</v>
      </c>
      <c r="T49" s="2">
        <f t="shared" si="1"/>
        <v>62.90115532734275</v>
      </c>
      <c r="U49" s="2">
        <f t="shared" si="2"/>
        <v>33.632862644415916</v>
      </c>
      <c r="V49" s="5">
        <v>785</v>
      </c>
      <c r="W49" s="5">
        <v>715</v>
      </c>
      <c r="X49" s="5">
        <v>26</v>
      </c>
      <c r="Y49" s="5">
        <v>0</v>
      </c>
      <c r="Z49" s="5">
        <v>2</v>
      </c>
      <c r="AA49" s="5">
        <v>1</v>
      </c>
      <c r="AB49" s="5">
        <v>7</v>
      </c>
      <c r="AD49" s="7">
        <f t="shared" si="3"/>
        <v>59.841479524438569</v>
      </c>
      <c r="AE49" s="7">
        <f t="shared" si="8"/>
        <v>-26.208616880022653</v>
      </c>
      <c r="AG49" s="7">
        <f t="shared" si="4"/>
        <v>50.716145833333336</v>
      </c>
    </row>
    <row r="50" spans="1:33" x14ac:dyDescent="0.2">
      <c r="A50" t="s">
        <v>530</v>
      </c>
      <c r="C50" t="s">
        <v>100</v>
      </c>
      <c r="D50">
        <v>2468</v>
      </c>
      <c r="E50">
        <v>2084</v>
      </c>
      <c r="F50" t="s">
        <v>101</v>
      </c>
      <c r="H50">
        <f t="shared" si="5"/>
        <v>1072</v>
      </c>
      <c r="I50" s="2">
        <f t="shared" si="6"/>
        <v>33.395522388059703</v>
      </c>
      <c r="J50" s="2">
        <f t="shared" si="7"/>
        <v>66.044776119402982</v>
      </c>
      <c r="K50" s="5">
        <v>358</v>
      </c>
      <c r="L50" s="5">
        <v>708</v>
      </c>
      <c r="M50" s="5">
        <v>4</v>
      </c>
      <c r="N50" s="5">
        <v>0</v>
      </c>
      <c r="O50" s="5">
        <v>2</v>
      </c>
      <c r="P50" s="5">
        <v>0</v>
      </c>
      <c r="Q50" s="5">
        <v>0</v>
      </c>
      <c r="S50">
        <f t="shared" si="0"/>
        <v>997</v>
      </c>
      <c r="T50" s="2">
        <f t="shared" si="1"/>
        <v>55.366098294884658</v>
      </c>
      <c r="U50" s="2">
        <f t="shared" si="2"/>
        <v>41.323971915747244</v>
      </c>
      <c r="V50" s="5">
        <v>910</v>
      </c>
      <c r="W50" s="5">
        <v>1120</v>
      </c>
      <c r="X50" s="5">
        <v>31</v>
      </c>
      <c r="Y50" s="5">
        <v>0</v>
      </c>
      <c r="Z50" s="5">
        <v>4</v>
      </c>
      <c r="AA50" s="5">
        <v>0</v>
      </c>
      <c r="AB50" s="5">
        <v>4</v>
      </c>
      <c r="AD50" s="7">
        <f t="shared" si="3"/>
        <v>66.044776119402982</v>
      </c>
      <c r="AE50" s="7">
        <f t="shared" si="8"/>
        <v>-24.720804203655739</v>
      </c>
      <c r="AG50" s="7">
        <f t="shared" si="4"/>
        <v>48.187530207829873</v>
      </c>
    </row>
    <row r="51" spans="1:33" x14ac:dyDescent="0.2">
      <c r="A51" t="s">
        <v>530</v>
      </c>
      <c r="C51" t="s">
        <v>102</v>
      </c>
      <c r="D51">
        <v>1602</v>
      </c>
      <c r="E51">
        <v>1338</v>
      </c>
      <c r="F51" t="s">
        <v>103</v>
      </c>
      <c r="H51">
        <f t="shared" si="5"/>
        <v>702</v>
      </c>
      <c r="I51" s="2">
        <f t="shared" si="6"/>
        <v>48.717948717948715</v>
      </c>
      <c r="J51" s="2">
        <f t="shared" si="7"/>
        <v>50.284900284900282</v>
      </c>
      <c r="K51" s="5">
        <v>342</v>
      </c>
      <c r="L51" s="5">
        <v>353</v>
      </c>
      <c r="M51" s="5">
        <v>4</v>
      </c>
      <c r="N51" s="5">
        <v>0</v>
      </c>
      <c r="O51" s="5">
        <v>2</v>
      </c>
      <c r="P51" s="5">
        <v>1</v>
      </c>
      <c r="Q51" s="5">
        <v>0</v>
      </c>
      <c r="S51">
        <f t="shared" si="0"/>
        <v>628</v>
      </c>
      <c r="T51" s="2">
        <f t="shared" si="1"/>
        <v>61.305732484076437</v>
      </c>
      <c r="U51" s="2">
        <f t="shared" si="2"/>
        <v>35.987261146496813</v>
      </c>
      <c r="V51" s="5">
        <v>727</v>
      </c>
      <c r="W51" s="5">
        <v>579</v>
      </c>
      <c r="X51" s="5">
        <v>16</v>
      </c>
      <c r="Y51" s="5">
        <v>2</v>
      </c>
      <c r="Z51" s="5">
        <v>3</v>
      </c>
      <c r="AA51" s="5">
        <v>1</v>
      </c>
      <c r="AB51" s="5">
        <v>2</v>
      </c>
      <c r="AD51" s="7">
        <f t="shared" si="3"/>
        <v>50.284900284900282</v>
      </c>
      <c r="AE51" s="7">
        <f t="shared" si="8"/>
        <v>-14.297639138403468</v>
      </c>
      <c r="AG51" s="7">
        <f t="shared" si="4"/>
        <v>47.218045112781951</v>
      </c>
    </row>
    <row r="52" spans="1:33" x14ac:dyDescent="0.2">
      <c r="A52" t="s">
        <v>530</v>
      </c>
      <c r="C52" t="s">
        <v>104</v>
      </c>
      <c r="D52">
        <v>1413</v>
      </c>
      <c r="E52">
        <v>1074</v>
      </c>
      <c r="F52" t="s">
        <v>105</v>
      </c>
      <c r="H52">
        <f t="shared" si="5"/>
        <v>671</v>
      </c>
      <c r="I52" s="2">
        <f t="shared" si="6"/>
        <v>39.791356184798808</v>
      </c>
      <c r="J52" s="2">
        <f t="shared" si="7"/>
        <v>59.165424739195224</v>
      </c>
      <c r="K52" s="5">
        <v>267</v>
      </c>
      <c r="L52" s="5">
        <v>397</v>
      </c>
      <c r="M52" s="5">
        <v>5</v>
      </c>
      <c r="N52" s="5">
        <v>1</v>
      </c>
      <c r="O52" s="5">
        <v>0</v>
      </c>
      <c r="P52" s="5">
        <v>1</v>
      </c>
      <c r="Q52" s="5">
        <v>0</v>
      </c>
      <c r="S52">
        <f t="shared" si="0"/>
        <v>392</v>
      </c>
      <c r="T52" s="2">
        <f t="shared" si="1"/>
        <v>63.520408163265309</v>
      </c>
      <c r="U52" s="2">
        <f t="shared" si="2"/>
        <v>34.948979591836739</v>
      </c>
      <c r="V52" s="5">
        <v>516</v>
      </c>
      <c r="W52" s="5">
        <v>534</v>
      </c>
      <c r="X52" s="5">
        <v>7</v>
      </c>
      <c r="Y52" s="5">
        <v>0</v>
      </c>
      <c r="Z52" s="5">
        <v>1</v>
      </c>
      <c r="AA52" s="5">
        <v>0</v>
      </c>
      <c r="AB52" s="5">
        <v>5</v>
      </c>
      <c r="AD52" s="7">
        <f t="shared" si="3"/>
        <v>59.165424739195224</v>
      </c>
      <c r="AE52" s="7">
        <f t="shared" si="8"/>
        <v>-24.216445147358485</v>
      </c>
      <c r="AG52" s="7">
        <f t="shared" si="4"/>
        <v>36.876763875823144</v>
      </c>
    </row>
    <row r="53" spans="1:33" x14ac:dyDescent="0.2">
      <c r="A53" t="s">
        <v>530</v>
      </c>
      <c r="C53" t="s">
        <v>106</v>
      </c>
      <c r="D53">
        <v>1390</v>
      </c>
      <c r="E53">
        <v>1207</v>
      </c>
      <c r="F53" t="s">
        <v>107</v>
      </c>
      <c r="H53">
        <f t="shared" si="5"/>
        <v>597</v>
      </c>
      <c r="I53" s="2">
        <f t="shared" si="6"/>
        <v>47.738693467336688</v>
      </c>
      <c r="J53" s="2">
        <f t="shared" si="7"/>
        <v>51.591289782244552</v>
      </c>
      <c r="K53" s="5">
        <v>285</v>
      </c>
      <c r="L53" s="5">
        <v>308</v>
      </c>
      <c r="M53" s="5">
        <v>2</v>
      </c>
      <c r="N53" s="5">
        <v>1</v>
      </c>
      <c r="O53" s="5">
        <v>1</v>
      </c>
      <c r="P53" s="5">
        <v>0</v>
      </c>
      <c r="Q53" s="5">
        <v>0</v>
      </c>
      <c r="S53">
        <f t="shared" si="0"/>
        <v>603</v>
      </c>
      <c r="T53" s="2">
        <f t="shared" si="1"/>
        <v>61.525704809286893</v>
      </c>
      <c r="U53" s="2">
        <f t="shared" si="2"/>
        <v>36.650082918739635</v>
      </c>
      <c r="V53" s="5">
        <v>656</v>
      </c>
      <c r="W53" s="5">
        <v>529</v>
      </c>
      <c r="X53" s="5">
        <v>11</v>
      </c>
      <c r="Y53" s="5">
        <v>0</v>
      </c>
      <c r="Z53" s="5">
        <v>0</v>
      </c>
      <c r="AA53" s="5">
        <v>0</v>
      </c>
      <c r="AB53" s="5">
        <v>4</v>
      </c>
      <c r="AD53" s="7">
        <f t="shared" si="3"/>
        <v>51.591289782244552</v>
      </c>
      <c r="AE53" s="7">
        <f t="shared" si="8"/>
        <v>-14.941206863504917</v>
      </c>
      <c r="AG53" s="7">
        <f t="shared" si="4"/>
        <v>50.249999999999993</v>
      </c>
    </row>
    <row r="54" spans="1:33" x14ac:dyDescent="0.2">
      <c r="A54" t="s">
        <v>530</v>
      </c>
      <c r="C54" t="s">
        <v>108</v>
      </c>
      <c r="D54">
        <v>1469</v>
      </c>
      <c r="E54">
        <v>1263</v>
      </c>
      <c r="F54" t="s">
        <v>109</v>
      </c>
      <c r="H54">
        <f t="shared" si="5"/>
        <v>603</v>
      </c>
      <c r="I54" s="2">
        <f t="shared" si="6"/>
        <v>42.454394693200662</v>
      </c>
      <c r="J54" s="2">
        <f t="shared" si="7"/>
        <v>56.882255389718075</v>
      </c>
      <c r="K54" s="5">
        <v>256</v>
      </c>
      <c r="L54" s="5">
        <v>343</v>
      </c>
      <c r="M54" s="5">
        <v>1</v>
      </c>
      <c r="N54" s="5">
        <v>0</v>
      </c>
      <c r="O54" s="5">
        <v>1</v>
      </c>
      <c r="P54" s="5">
        <v>1</v>
      </c>
      <c r="Q54" s="5">
        <v>1</v>
      </c>
      <c r="S54">
        <f t="shared" si="0"/>
        <v>651</v>
      </c>
      <c r="T54" s="2">
        <f t="shared" si="1"/>
        <v>60.829493087557609</v>
      </c>
      <c r="U54" s="2">
        <f t="shared" si="2"/>
        <v>35.483870967741936</v>
      </c>
      <c r="V54" s="5">
        <v>652</v>
      </c>
      <c r="W54" s="5">
        <v>574</v>
      </c>
      <c r="X54" s="5">
        <v>19</v>
      </c>
      <c r="Y54" s="5">
        <v>0</v>
      </c>
      <c r="Z54" s="5">
        <v>4</v>
      </c>
      <c r="AA54" s="5">
        <v>1</v>
      </c>
      <c r="AB54" s="5">
        <v>4</v>
      </c>
      <c r="AD54" s="7">
        <f t="shared" si="3"/>
        <v>56.882255389718075</v>
      </c>
      <c r="AE54" s="7">
        <f t="shared" si="8"/>
        <v>-21.398384421976139</v>
      </c>
      <c r="AG54" s="7">
        <f t="shared" si="4"/>
        <v>51.913875598086122</v>
      </c>
    </row>
    <row r="55" spans="1:33" x14ac:dyDescent="0.2">
      <c r="A55" t="s">
        <v>530</v>
      </c>
      <c r="C55" t="s">
        <v>110</v>
      </c>
      <c r="D55">
        <v>1432</v>
      </c>
      <c r="E55">
        <v>1221</v>
      </c>
      <c r="F55" t="s">
        <v>111</v>
      </c>
      <c r="H55">
        <f t="shared" si="5"/>
        <v>616</v>
      </c>
      <c r="I55" s="2">
        <f t="shared" si="6"/>
        <v>30.357142857142854</v>
      </c>
      <c r="J55" s="2">
        <f t="shared" si="7"/>
        <v>68.668831168831161</v>
      </c>
      <c r="K55" s="5">
        <v>187</v>
      </c>
      <c r="L55" s="5">
        <v>423</v>
      </c>
      <c r="M55" s="5">
        <v>5</v>
      </c>
      <c r="N55" s="5">
        <v>0</v>
      </c>
      <c r="O55" s="5">
        <v>0</v>
      </c>
      <c r="P55" s="5">
        <v>1</v>
      </c>
      <c r="Q55" s="5">
        <v>0</v>
      </c>
      <c r="S55">
        <f t="shared" si="0"/>
        <v>599</v>
      </c>
      <c r="T55" s="2">
        <f t="shared" si="1"/>
        <v>51.919866444073456</v>
      </c>
      <c r="U55" s="2">
        <f t="shared" si="2"/>
        <v>43.238731218697829</v>
      </c>
      <c r="V55" s="5">
        <v>498</v>
      </c>
      <c r="W55" s="5">
        <v>682</v>
      </c>
      <c r="X55" s="5">
        <v>21</v>
      </c>
      <c r="Y55" s="5">
        <v>3</v>
      </c>
      <c r="Z55" s="5">
        <v>7</v>
      </c>
      <c r="AA55" s="5">
        <v>0</v>
      </c>
      <c r="AB55" s="5">
        <v>4</v>
      </c>
      <c r="AD55" s="7">
        <f t="shared" si="3"/>
        <v>68.668831168831161</v>
      </c>
      <c r="AE55" s="7">
        <f t="shared" si="8"/>
        <v>-25.430099950133332</v>
      </c>
      <c r="AG55" s="7">
        <f t="shared" si="4"/>
        <v>49.300411522633745</v>
      </c>
    </row>
    <row r="56" spans="1:33" x14ac:dyDescent="0.2">
      <c r="A56" t="s">
        <v>530</v>
      </c>
      <c r="C56" t="s">
        <v>112</v>
      </c>
      <c r="D56">
        <v>2551</v>
      </c>
      <c r="E56">
        <v>1562</v>
      </c>
      <c r="F56" t="s">
        <v>113</v>
      </c>
      <c r="H56">
        <f t="shared" si="5"/>
        <v>931</v>
      </c>
      <c r="I56" s="2">
        <f t="shared" si="6"/>
        <v>32.43823845327605</v>
      </c>
      <c r="J56" s="2">
        <f t="shared" si="7"/>
        <v>65.735767991407087</v>
      </c>
      <c r="K56" s="5">
        <v>302</v>
      </c>
      <c r="L56" s="5">
        <v>612</v>
      </c>
      <c r="M56" s="5">
        <v>7</v>
      </c>
      <c r="N56" s="5">
        <v>0</v>
      </c>
      <c r="O56" s="5">
        <v>7</v>
      </c>
      <c r="P56" s="5">
        <v>0</v>
      </c>
      <c r="Q56" s="5">
        <v>3</v>
      </c>
      <c r="S56">
        <f t="shared" si="0"/>
        <v>628</v>
      </c>
      <c r="T56" s="2">
        <f t="shared" si="1"/>
        <v>40.764331210191088</v>
      </c>
      <c r="U56" s="2">
        <f t="shared" si="2"/>
        <v>54.777070063694268</v>
      </c>
      <c r="V56" s="5">
        <v>558</v>
      </c>
      <c r="W56" s="5">
        <v>956</v>
      </c>
      <c r="X56" s="5">
        <v>30</v>
      </c>
      <c r="Y56" s="5">
        <v>6</v>
      </c>
      <c r="Z56" s="5">
        <v>2</v>
      </c>
      <c r="AA56" s="5">
        <v>1</v>
      </c>
      <c r="AB56" s="5">
        <v>6</v>
      </c>
      <c r="AD56" s="7">
        <f t="shared" si="3"/>
        <v>65.735767991407087</v>
      </c>
      <c r="AE56" s="7">
        <f t="shared" si="8"/>
        <v>-10.958697927712819</v>
      </c>
      <c r="AG56" s="7">
        <f t="shared" si="4"/>
        <v>40.282232200128284</v>
      </c>
    </row>
    <row r="57" spans="1:33" x14ac:dyDescent="0.2">
      <c r="A57" t="s">
        <v>530</v>
      </c>
      <c r="C57" t="s">
        <v>114</v>
      </c>
      <c r="D57">
        <v>2216</v>
      </c>
      <c r="E57">
        <v>1854</v>
      </c>
      <c r="F57" t="s">
        <v>115</v>
      </c>
      <c r="H57">
        <f t="shared" si="5"/>
        <v>893</v>
      </c>
      <c r="I57" s="2">
        <f t="shared" si="6"/>
        <v>33.370660694288915</v>
      </c>
      <c r="J57" s="2">
        <f t="shared" si="7"/>
        <v>65.845464725643893</v>
      </c>
      <c r="K57" s="5">
        <v>298</v>
      </c>
      <c r="L57" s="5">
        <v>588</v>
      </c>
      <c r="M57" s="5">
        <v>5</v>
      </c>
      <c r="N57" s="5">
        <v>0</v>
      </c>
      <c r="O57" s="5">
        <v>1</v>
      </c>
      <c r="P57" s="5">
        <v>0</v>
      </c>
      <c r="Q57" s="5">
        <v>1</v>
      </c>
      <c r="S57">
        <f t="shared" si="0"/>
        <v>953</v>
      </c>
      <c r="T57" s="2">
        <f t="shared" si="1"/>
        <v>46.169989506820571</v>
      </c>
      <c r="U57" s="2">
        <f t="shared" si="2"/>
        <v>50.891920251836311</v>
      </c>
      <c r="V57" s="5">
        <v>738</v>
      </c>
      <c r="W57" s="5">
        <v>1073</v>
      </c>
      <c r="X57" s="5">
        <v>24</v>
      </c>
      <c r="Y57" s="5">
        <v>1</v>
      </c>
      <c r="Z57" s="5">
        <v>5</v>
      </c>
      <c r="AA57" s="5">
        <v>1</v>
      </c>
      <c r="AB57" s="5">
        <v>4</v>
      </c>
      <c r="AD57" s="7">
        <f t="shared" si="3"/>
        <v>65.845464725643893</v>
      </c>
      <c r="AE57" s="7">
        <f t="shared" si="8"/>
        <v>-14.953544473807582</v>
      </c>
      <c r="AG57" s="7">
        <f t="shared" si="4"/>
        <v>51.62513542795233</v>
      </c>
    </row>
    <row r="58" spans="1:33" x14ac:dyDescent="0.2">
      <c r="A58" t="s">
        <v>530</v>
      </c>
      <c r="C58" t="s">
        <v>116</v>
      </c>
      <c r="D58">
        <v>2502</v>
      </c>
      <c r="E58">
        <v>2069</v>
      </c>
      <c r="F58" t="s">
        <v>117</v>
      </c>
      <c r="H58">
        <f t="shared" si="5"/>
        <v>1202</v>
      </c>
      <c r="I58" s="2">
        <f t="shared" si="6"/>
        <v>26.955074875207984</v>
      </c>
      <c r="J58" s="2">
        <f t="shared" si="7"/>
        <v>72.129783693843592</v>
      </c>
      <c r="K58" s="5">
        <v>324</v>
      </c>
      <c r="L58" s="5">
        <v>867</v>
      </c>
      <c r="M58" s="5">
        <v>6</v>
      </c>
      <c r="N58" s="5">
        <v>1</v>
      </c>
      <c r="O58" s="5">
        <v>2</v>
      </c>
      <c r="P58" s="5">
        <v>2</v>
      </c>
      <c r="Q58" s="5">
        <v>0</v>
      </c>
      <c r="S58">
        <f t="shared" si="0"/>
        <v>863</v>
      </c>
      <c r="T58" s="2">
        <f t="shared" si="1"/>
        <v>38.470451911935108</v>
      </c>
      <c r="U58" s="2">
        <f t="shared" si="2"/>
        <v>57.358053302433376</v>
      </c>
      <c r="V58" s="5">
        <v>656</v>
      </c>
      <c r="W58" s="5">
        <v>1362</v>
      </c>
      <c r="X58" s="5">
        <v>31</v>
      </c>
      <c r="Y58" s="5">
        <v>5</v>
      </c>
      <c r="Z58" s="5">
        <v>5</v>
      </c>
      <c r="AA58" s="5">
        <v>1</v>
      </c>
      <c r="AB58" s="5">
        <v>5</v>
      </c>
      <c r="AD58" s="7">
        <f t="shared" si="3"/>
        <v>72.129783693843592</v>
      </c>
      <c r="AE58" s="7">
        <f t="shared" si="8"/>
        <v>-14.771730391410216</v>
      </c>
      <c r="AG58" s="7">
        <f t="shared" si="4"/>
        <v>41.791767554479421</v>
      </c>
    </row>
    <row r="59" spans="1:33" x14ac:dyDescent="0.2">
      <c r="A59" t="s">
        <v>530</v>
      </c>
      <c r="C59" t="s">
        <v>118</v>
      </c>
      <c r="D59">
        <v>2485</v>
      </c>
      <c r="E59">
        <v>2031</v>
      </c>
      <c r="F59" t="s">
        <v>119</v>
      </c>
      <c r="H59">
        <f t="shared" si="5"/>
        <v>1150</v>
      </c>
      <c r="I59" s="2">
        <f t="shared" si="6"/>
        <v>26.782608695652172</v>
      </c>
      <c r="J59" s="2">
        <f t="shared" si="7"/>
        <v>72.086956521739125</v>
      </c>
      <c r="K59" s="5">
        <v>308</v>
      </c>
      <c r="L59" s="5">
        <v>829</v>
      </c>
      <c r="M59" s="5">
        <v>9</v>
      </c>
      <c r="N59" s="5">
        <v>0</v>
      </c>
      <c r="O59" s="5">
        <v>2</v>
      </c>
      <c r="P59" s="5">
        <v>2</v>
      </c>
      <c r="Q59" s="5">
        <v>0</v>
      </c>
      <c r="S59">
        <f t="shared" si="0"/>
        <v>876</v>
      </c>
      <c r="T59" s="2">
        <f t="shared" si="1"/>
        <v>44.634703196347033</v>
      </c>
      <c r="U59" s="2">
        <f t="shared" si="2"/>
        <v>53.082191780821915</v>
      </c>
      <c r="V59" s="5">
        <v>699</v>
      </c>
      <c r="W59" s="5">
        <v>1294</v>
      </c>
      <c r="X59" s="5">
        <v>23</v>
      </c>
      <c r="Y59" s="5">
        <v>2</v>
      </c>
      <c r="Z59" s="5">
        <v>3</v>
      </c>
      <c r="AA59" s="5">
        <v>2</v>
      </c>
      <c r="AB59" s="5">
        <v>3</v>
      </c>
      <c r="AD59" s="7">
        <f t="shared" si="3"/>
        <v>72.086956521739125</v>
      </c>
      <c r="AE59" s="7">
        <f t="shared" si="8"/>
        <v>-19.00476474091721</v>
      </c>
      <c r="AG59" s="7">
        <f t="shared" si="4"/>
        <v>43.237907206317864</v>
      </c>
    </row>
    <row r="60" spans="1:33" x14ac:dyDescent="0.2">
      <c r="A60" t="s">
        <v>530</v>
      </c>
      <c r="C60" t="s">
        <v>120</v>
      </c>
      <c r="D60">
        <v>1603</v>
      </c>
      <c r="E60">
        <v>1347</v>
      </c>
      <c r="F60" t="s">
        <v>121</v>
      </c>
      <c r="H60">
        <f t="shared" si="5"/>
        <v>711</v>
      </c>
      <c r="I60" s="2">
        <f t="shared" si="6"/>
        <v>62.587904360056257</v>
      </c>
      <c r="J60" s="2">
        <f t="shared" si="7"/>
        <v>36.708860759493675</v>
      </c>
      <c r="K60" s="5">
        <v>445</v>
      </c>
      <c r="L60" s="5">
        <v>261</v>
      </c>
      <c r="M60" s="5">
        <v>2</v>
      </c>
      <c r="N60" s="5">
        <v>1</v>
      </c>
      <c r="O60" s="5">
        <v>0</v>
      </c>
      <c r="P60" s="5">
        <v>0</v>
      </c>
      <c r="Q60" s="5">
        <v>2</v>
      </c>
      <c r="S60">
        <f t="shared" si="0"/>
        <v>630</v>
      </c>
      <c r="T60" s="2">
        <f t="shared" si="1"/>
        <v>70.476190476190482</v>
      </c>
      <c r="U60" s="2">
        <f t="shared" si="2"/>
        <v>27.301587301587301</v>
      </c>
      <c r="V60" s="5">
        <v>889</v>
      </c>
      <c r="W60" s="5">
        <v>433</v>
      </c>
      <c r="X60" s="5">
        <v>13</v>
      </c>
      <c r="Y60" s="5">
        <v>1</v>
      </c>
      <c r="Z60" s="5">
        <v>1</v>
      </c>
      <c r="AA60" s="5">
        <v>0</v>
      </c>
      <c r="AB60" s="5">
        <v>4</v>
      </c>
      <c r="AD60" s="7">
        <f t="shared" si="3"/>
        <v>36.708860759493675</v>
      </c>
      <c r="AE60" s="7">
        <f t="shared" si="8"/>
        <v>-9.4072734579063741</v>
      </c>
      <c r="AG60" s="7">
        <f t="shared" si="4"/>
        <v>46.979865771812079</v>
      </c>
    </row>
    <row r="61" spans="1:33" x14ac:dyDescent="0.2">
      <c r="A61" t="s">
        <v>530</v>
      </c>
      <c r="C61" t="s">
        <v>122</v>
      </c>
      <c r="D61">
        <v>1548</v>
      </c>
      <c r="E61">
        <v>1311</v>
      </c>
      <c r="F61" t="s">
        <v>123</v>
      </c>
      <c r="H61">
        <f t="shared" si="5"/>
        <v>624</v>
      </c>
      <c r="I61" s="2">
        <f t="shared" si="6"/>
        <v>55.929487179487182</v>
      </c>
      <c r="J61" s="2">
        <f t="shared" si="7"/>
        <v>43.589743589743591</v>
      </c>
      <c r="K61" s="5">
        <v>349</v>
      </c>
      <c r="L61" s="5">
        <v>272</v>
      </c>
      <c r="M61" s="5">
        <v>2</v>
      </c>
      <c r="N61" s="5">
        <v>0</v>
      </c>
      <c r="O61" s="5">
        <v>0</v>
      </c>
      <c r="P61" s="5">
        <v>1</v>
      </c>
      <c r="Q61" s="5">
        <v>0</v>
      </c>
      <c r="S61">
        <f t="shared" si="0"/>
        <v>677</v>
      </c>
      <c r="T61" s="2">
        <f t="shared" si="1"/>
        <v>68.389955686853767</v>
      </c>
      <c r="U61" s="2">
        <f t="shared" si="2"/>
        <v>27.621861152141804</v>
      </c>
      <c r="V61" s="5">
        <v>812</v>
      </c>
      <c r="W61" s="5">
        <v>459</v>
      </c>
      <c r="X61" s="5">
        <v>12</v>
      </c>
      <c r="Y61" s="5">
        <v>2</v>
      </c>
      <c r="Z61" s="5">
        <v>2</v>
      </c>
      <c r="AA61" s="5">
        <v>2</v>
      </c>
      <c r="AB61" s="5">
        <v>12</v>
      </c>
      <c r="AD61" s="7">
        <f t="shared" si="3"/>
        <v>43.589743589743591</v>
      </c>
      <c r="AE61" s="7">
        <f t="shared" si="8"/>
        <v>-15.967882437601787</v>
      </c>
      <c r="AG61" s="7">
        <f t="shared" si="4"/>
        <v>52.036894696387392</v>
      </c>
    </row>
    <row r="62" spans="1:33" x14ac:dyDescent="0.2">
      <c r="A62" t="s">
        <v>530</v>
      </c>
      <c r="C62" t="s">
        <v>124</v>
      </c>
      <c r="D62">
        <v>1625</v>
      </c>
      <c r="E62">
        <v>1366</v>
      </c>
      <c r="F62" t="s">
        <v>125</v>
      </c>
      <c r="H62">
        <f t="shared" si="5"/>
        <v>680</v>
      </c>
      <c r="I62" s="2">
        <f t="shared" si="6"/>
        <v>58.82352941176471</v>
      </c>
      <c r="J62" s="2">
        <f t="shared" si="7"/>
        <v>41.029411764705884</v>
      </c>
      <c r="K62" s="5">
        <v>400</v>
      </c>
      <c r="L62" s="5">
        <v>279</v>
      </c>
      <c r="M62" s="5">
        <v>1</v>
      </c>
      <c r="N62" s="5">
        <v>0</v>
      </c>
      <c r="O62" s="5">
        <v>0</v>
      </c>
      <c r="P62" s="5">
        <v>0</v>
      </c>
      <c r="Q62" s="5">
        <v>0</v>
      </c>
      <c r="S62">
        <f t="shared" si="0"/>
        <v>672</v>
      </c>
      <c r="T62" s="2">
        <f t="shared" si="1"/>
        <v>72.321428571428569</v>
      </c>
      <c r="U62" s="2">
        <f t="shared" si="2"/>
        <v>25</v>
      </c>
      <c r="V62" s="5">
        <v>886</v>
      </c>
      <c r="W62" s="5">
        <v>447</v>
      </c>
      <c r="X62" s="5">
        <v>14</v>
      </c>
      <c r="Y62" s="5">
        <v>2</v>
      </c>
      <c r="Z62" s="5">
        <v>0</v>
      </c>
      <c r="AA62" s="5">
        <v>0</v>
      </c>
      <c r="AB62" s="5">
        <v>3</v>
      </c>
      <c r="AD62" s="7">
        <f t="shared" si="3"/>
        <v>41.029411764705884</v>
      </c>
      <c r="AE62" s="7">
        <f t="shared" si="8"/>
        <v>-16.029411764705884</v>
      </c>
      <c r="AG62" s="7">
        <f t="shared" si="4"/>
        <v>49.704142011834321</v>
      </c>
    </row>
    <row r="63" spans="1:33" x14ac:dyDescent="0.2">
      <c r="A63" t="s">
        <v>530</v>
      </c>
      <c r="C63" t="s">
        <v>126</v>
      </c>
      <c r="D63">
        <v>1448</v>
      </c>
      <c r="E63">
        <v>1191</v>
      </c>
      <c r="F63" t="s">
        <v>127</v>
      </c>
      <c r="H63">
        <f t="shared" si="5"/>
        <v>601</v>
      </c>
      <c r="I63" s="2">
        <f t="shared" si="6"/>
        <v>61.730449251247919</v>
      </c>
      <c r="J63" s="2">
        <f t="shared" si="7"/>
        <v>38.103161397670547</v>
      </c>
      <c r="K63" s="5">
        <v>371</v>
      </c>
      <c r="L63" s="5">
        <v>229</v>
      </c>
      <c r="M63" s="5">
        <v>1</v>
      </c>
      <c r="N63" s="5">
        <v>0</v>
      </c>
      <c r="O63" s="5">
        <v>0</v>
      </c>
      <c r="P63" s="5">
        <v>0</v>
      </c>
      <c r="Q63" s="5">
        <v>0</v>
      </c>
      <c r="S63">
        <f t="shared" si="0"/>
        <v>585</v>
      </c>
      <c r="T63" s="2">
        <f t="shared" si="1"/>
        <v>72.307692307692307</v>
      </c>
      <c r="U63" s="2">
        <f t="shared" si="2"/>
        <v>23.760683760683758</v>
      </c>
      <c r="V63" s="5">
        <v>794</v>
      </c>
      <c r="W63" s="5">
        <v>368</v>
      </c>
      <c r="X63" s="5">
        <v>19</v>
      </c>
      <c r="Y63" s="5">
        <v>0</v>
      </c>
      <c r="Z63" s="5">
        <v>2</v>
      </c>
      <c r="AA63" s="5">
        <v>0</v>
      </c>
      <c r="AB63" s="5">
        <v>3</v>
      </c>
      <c r="AD63" s="7">
        <f t="shared" si="3"/>
        <v>38.103161397670547</v>
      </c>
      <c r="AE63" s="7">
        <f t="shared" si="8"/>
        <v>-14.342477636986789</v>
      </c>
      <c r="AG63" s="7">
        <f t="shared" si="4"/>
        <v>49.325463743676224</v>
      </c>
    </row>
    <row r="64" spans="1:33" x14ac:dyDescent="0.2">
      <c r="A64" t="s">
        <v>530</v>
      </c>
      <c r="C64" t="s">
        <v>128</v>
      </c>
      <c r="D64">
        <v>1566</v>
      </c>
      <c r="E64">
        <v>1312</v>
      </c>
      <c r="F64" t="s">
        <v>129</v>
      </c>
      <c r="H64">
        <f t="shared" si="5"/>
        <v>578</v>
      </c>
      <c r="I64" s="2">
        <f t="shared" si="6"/>
        <v>67.64705882352942</v>
      </c>
      <c r="J64" s="2">
        <f t="shared" si="7"/>
        <v>32.006920415224918</v>
      </c>
      <c r="K64" s="5">
        <v>391</v>
      </c>
      <c r="L64" s="5">
        <v>185</v>
      </c>
      <c r="M64" s="5">
        <v>2</v>
      </c>
      <c r="N64" s="5">
        <v>0</v>
      </c>
      <c r="O64" s="5">
        <v>0</v>
      </c>
      <c r="P64" s="5">
        <v>0</v>
      </c>
      <c r="Q64" s="5">
        <v>0</v>
      </c>
      <c r="S64">
        <f t="shared" si="0"/>
        <v>727</v>
      </c>
      <c r="T64" s="2">
        <f t="shared" si="1"/>
        <v>72.214580467675376</v>
      </c>
      <c r="U64" s="2">
        <f t="shared" si="2"/>
        <v>23.658872077028885</v>
      </c>
      <c r="V64" s="5">
        <v>916</v>
      </c>
      <c r="W64" s="5">
        <v>357</v>
      </c>
      <c r="X64" s="5">
        <v>24</v>
      </c>
      <c r="Y64" s="5">
        <v>1</v>
      </c>
      <c r="Z64" s="5">
        <v>3</v>
      </c>
      <c r="AA64" s="5">
        <v>0</v>
      </c>
      <c r="AB64" s="5">
        <v>4</v>
      </c>
      <c r="AD64" s="7">
        <f t="shared" si="3"/>
        <v>32.006920415224918</v>
      </c>
      <c r="AE64" s="7">
        <f t="shared" si="8"/>
        <v>-8.3480483381960333</v>
      </c>
      <c r="AG64" s="7">
        <f t="shared" si="4"/>
        <v>55.708812260536398</v>
      </c>
    </row>
    <row r="65" spans="1:33" x14ac:dyDescent="0.2">
      <c r="A65" t="s">
        <v>530</v>
      </c>
      <c r="C65" t="s">
        <v>130</v>
      </c>
      <c r="D65">
        <v>1609</v>
      </c>
      <c r="E65">
        <v>1358</v>
      </c>
      <c r="F65" t="s">
        <v>131</v>
      </c>
      <c r="H65">
        <f t="shared" si="5"/>
        <v>651</v>
      </c>
      <c r="I65" s="2">
        <f t="shared" si="6"/>
        <v>64.208909370199692</v>
      </c>
      <c r="J65" s="2">
        <f t="shared" si="7"/>
        <v>34.715821812596005</v>
      </c>
      <c r="K65" s="5">
        <v>418</v>
      </c>
      <c r="L65" s="5">
        <v>226</v>
      </c>
      <c r="M65" s="5">
        <v>5</v>
      </c>
      <c r="N65" s="5">
        <v>0</v>
      </c>
      <c r="O65" s="5">
        <v>0</v>
      </c>
      <c r="P65" s="5">
        <v>2</v>
      </c>
      <c r="Q65" s="5">
        <v>0</v>
      </c>
      <c r="S65">
        <f t="shared" si="0"/>
        <v>693</v>
      </c>
      <c r="T65" s="2">
        <f t="shared" si="1"/>
        <v>77.633477633477639</v>
      </c>
      <c r="U65" s="2">
        <f t="shared" si="2"/>
        <v>18.470418470418469</v>
      </c>
      <c r="V65" s="5">
        <v>956</v>
      </c>
      <c r="W65" s="5">
        <v>354</v>
      </c>
      <c r="X65" s="5">
        <v>16</v>
      </c>
      <c r="Y65" s="5">
        <v>1</v>
      </c>
      <c r="Z65" s="5">
        <v>3</v>
      </c>
      <c r="AA65" s="5">
        <v>0</v>
      </c>
      <c r="AB65" s="5">
        <v>14</v>
      </c>
      <c r="AD65" s="7">
        <f t="shared" si="3"/>
        <v>34.715821812596005</v>
      </c>
      <c r="AE65" s="7">
        <f t="shared" si="8"/>
        <v>-16.245403342177536</v>
      </c>
      <c r="AG65" s="7">
        <f t="shared" si="4"/>
        <v>51.5625</v>
      </c>
    </row>
    <row r="66" spans="1:33" x14ac:dyDescent="0.2">
      <c r="A66" t="s">
        <v>530</v>
      </c>
      <c r="C66" t="s">
        <v>132</v>
      </c>
      <c r="D66">
        <v>2336</v>
      </c>
      <c r="E66">
        <v>1988</v>
      </c>
      <c r="F66" t="s">
        <v>133</v>
      </c>
      <c r="H66">
        <f t="shared" si="5"/>
        <v>1271</v>
      </c>
      <c r="I66" s="2">
        <f t="shared" si="6"/>
        <v>20.928402832415422</v>
      </c>
      <c r="J66" s="2">
        <f t="shared" si="7"/>
        <v>78.363493312352489</v>
      </c>
      <c r="K66" s="5">
        <v>266</v>
      </c>
      <c r="L66" s="5">
        <v>996</v>
      </c>
      <c r="M66" s="5">
        <v>6</v>
      </c>
      <c r="N66" s="5">
        <v>2</v>
      </c>
      <c r="O66" s="5">
        <v>0</v>
      </c>
      <c r="P66" s="5">
        <v>1</v>
      </c>
      <c r="Q66" s="5">
        <v>0</v>
      </c>
      <c r="S66">
        <f t="shared" si="0"/>
        <v>704</v>
      </c>
      <c r="T66" s="2">
        <f t="shared" si="1"/>
        <v>42.329545454545453</v>
      </c>
      <c r="U66" s="2">
        <f t="shared" si="2"/>
        <v>52.698863636363633</v>
      </c>
      <c r="V66" s="5">
        <v>564</v>
      </c>
      <c r="W66" s="5">
        <v>1367</v>
      </c>
      <c r="X66" s="5">
        <v>34</v>
      </c>
      <c r="Y66" s="5">
        <v>4</v>
      </c>
      <c r="Z66" s="5">
        <v>0</v>
      </c>
      <c r="AA66" s="5">
        <v>0</v>
      </c>
      <c r="AB66" s="5">
        <v>6</v>
      </c>
      <c r="AD66" s="7">
        <f t="shared" si="3"/>
        <v>78.363493312352489</v>
      </c>
      <c r="AE66" s="7">
        <f t="shared" si="8"/>
        <v>-25.664629675988856</v>
      </c>
      <c r="AG66" s="7">
        <f t="shared" si="4"/>
        <v>35.645569620253163</v>
      </c>
    </row>
    <row r="67" spans="1:33" x14ac:dyDescent="0.2">
      <c r="A67" t="s">
        <v>530</v>
      </c>
      <c r="C67" t="s">
        <v>134</v>
      </c>
      <c r="D67">
        <v>1777</v>
      </c>
      <c r="E67">
        <v>1423</v>
      </c>
      <c r="F67" t="s">
        <v>135</v>
      </c>
      <c r="H67">
        <f t="shared" si="5"/>
        <v>876</v>
      </c>
      <c r="I67" s="2">
        <f t="shared" si="6"/>
        <v>41.55251141552511</v>
      </c>
      <c r="J67" s="2">
        <f t="shared" si="7"/>
        <v>56.849315068493155</v>
      </c>
      <c r="K67" s="5">
        <v>364</v>
      </c>
      <c r="L67" s="5">
        <v>498</v>
      </c>
      <c r="M67" s="5">
        <v>6</v>
      </c>
      <c r="N67" s="5">
        <v>3</v>
      </c>
      <c r="O67" s="5">
        <v>3</v>
      </c>
      <c r="P67" s="5">
        <v>0</v>
      </c>
      <c r="Q67" s="5">
        <v>2</v>
      </c>
      <c r="S67">
        <f t="shared" si="0"/>
        <v>534</v>
      </c>
      <c r="T67" s="2">
        <f t="shared" si="1"/>
        <v>56.17977528089888</v>
      </c>
      <c r="U67" s="2">
        <f t="shared" si="2"/>
        <v>41.385767790262172</v>
      </c>
      <c r="V67" s="5">
        <v>664</v>
      </c>
      <c r="W67" s="5">
        <v>719</v>
      </c>
      <c r="X67" s="5">
        <v>15</v>
      </c>
      <c r="Y67" s="5">
        <v>2</v>
      </c>
      <c r="Z67" s="5">
        <v>2</v>
      </c>
      <c r="AA67" s="5">
        <v>2</v>
      </c>
      <c r="AB67" s="5">
        <v>6</v>
      </c>
      <c r="AD67" s="7">
        <f t="shared" si="3"/>
        <v>56.849315068493155</v>
      </c>
      <c r="AE67" s="7">
        <f t="shared" si="8"/>
        <v>-15.463547278230983</v>
      </c>
      <c r="AG67" s="7">
        <f t="shared" si="4"/>
        <v>37.872340425531917</v>
      </c>
    </row>
    <row r="68" spans="1:33" x14ac:dyDescent="0.2">
      <c r="A68" t="s">
        <v>530</v>
      </c>
      <c r="C68" t="s">
        <v>136</v>
      </c>
      <c r="D68">
        <v>2317</v>
      </c>
      <c r="E68">
        <v>1604</v>
      </c>
      <c r="F68" t="s">
        <v>137</v>
      </c>
      <c r="H68">
        <f t="shared" si="5"/>
        <v>1012</v>
      </c>
      <c r="I68" s="2">
        <f t="shared" si="6"/>
        <v>32.015810276679844</v>
      </c>
      <c r="J68" s="2">
        <f t="shared" si="7"/>
        <v>65.909090909090907</v>
      </c>
      <c r="K68" s="5">
        <v>324</v>
      </c>
      <c r="L68" s="5">
        <v>667</v>
      </c>
      <c r="M68" s="5">
        <v>13</v>
      </c>
      <c r="N68" s="5">
        <v>0</v>
      </c>
      <c r="O68" s="5">
        <v>5</v>
      </c>
      <c r="P68" s="5">
        <v>3</v>
      </c>
      <c r="Q68" s="5">
        <v>0</v>
      </c>
      <c r="S68">
        <f t="shared" si="0"/>
        <v>587</v>
      </c>
      <c r="T68" s="2">
        <f t="shared" si="1"/>
        <v>47.87052810902896</v>
      </c>
      <c r="U68" s="2">
        <f t="shared" si="2"/>
        <v>47.359454855195906</v>
      </c>
      <c r="V68" s="5">
        <v>605</v>
      </c>
      <c r="W68" s="5">
        <v>945</v>
      </c>
      <c r="X68" s="5">
        <v>39</v>
      </c>
      <c r="Y68" s="5">
        <v>1</v>
      </c>
      <c r="Z68" s="5">
        <v>4</v>
      </c>
      <c r="AA68" s="5">
        <v>0</v>
      </c>
      <c r="AB68" s="5">
        <v>5</v>
      </c>
      <c r="AD68" s="7">
        <f t="shared" si="3"/>
        <v>65.909090909090907</v>
      </c>
      <c r="AE68" s="7">
        <f t="shared" si="8"/>
        <v>-18.549636053895</v>
      </c>
      <c r="AG68" s="7">
        <f t="shared" si="4"/>
        <v>36.710444027517198</v>
      </c>
    </row>
    <row r="69" spans="1:33" x14ac:dyDescent="0.2">
      <c r="A69" t="s">
        <v>530</v>
      </c>
      <c r="C69" t="s">
        <v>138</v>
      </c>
      <c r="D69">
        <v>3272</v>
      </c>
      <c r="E69">
        <v>1642</v>
      </c>
      <c r="F69" t="s">
        <v>139</v>
      </c>
      <c r="H69">
        <f t="shared" si="5"/>
        <v>1142</v>
      </c>
      <c r="I69" s="2">
        <f t="shared" si="6"/>
        <v>51.401050788091062</v>
      </c>
      <c r="J69" s="2">
        <f t="shared" si="7"/>
        <v>45.796847635726792</v>
      </c>
      <c r="K69" s="5">
        <v>587</v>
      </c>
      <c r="L69" s="5">
        <v>523</v>
      </c>
      <c r="M69" s="5">
        <v>9</v>
      </c>
      <c r="N69" s="5">
        <v>6</v>
      </c>
      <c r="O69" s="5">
        <v>12</v>
      </c>
      <c r="P69" s="5">
        <v>4</v>
      </c>
      <c r="Q69" s="5">
        <v>1</v>
      </c>
      <c r="S69">
        <f t="shared" ref="S69:S132" si="9">SUM(V69:AB69)-H69</f>
        <v>486</v>
      </c>
      <c r="T69" s="2">
        <f t="shared" ref="T69:T132" si="10">(V69-K69)/$S69*100</f>
        <v>51.028806584362144</v>
      </c>
      <c r="U69" s="2">
        <f t="shared" ref="U69:U132" si="11">(W69-L69)/$S69*100</f>
        <v>47.119341563786008</v>
      </c>
      <c r="V69" s="5">
        <v>835</v>
      </c>
      <c r="W69" s="5">
        <v>752</v>
      </c>
      <c r="X69" s="5">
        <v>21</v>
      </c>
      <c r="Y69" s="5">
        <v>6</v>
      </c>
      <c r="Z69" s="5">
        <v>8</v>
      </c>
      <c r="AA69" s="5">
        <v>2</v>
      </c>
      <c r="AB69" s="5">
        <v>4</v>
      </c>
      <c r="AD69" s="7">
        <f t="shared" ref="AD69:AD132" si="12">J69</f>
        <v>45.796847635726792</v>
      </c>
      <c r="AE69" s="7">
        <f t="shared" si="8"/>
        <v>1.3224939280592167</v>
      </c>
      <c r="AG69" s="7">
        <f t="shared" ref="AG69:AG132" si="13">S69/(S69+H69)*100</f>
        <v>29.852579852579851</v>
      </c>
    </row>
    <row r="70" spans="1:33" x14ac:dyDescent="0.2">
      <c r="A70" t="s">
        <v>530</v>
      </c>
      <c r="C70" t="s">
        <v>140</v>
      </c>
      <c r="D70">
        <v>2159</v>
      </c>
      <c r="E70">
        <v>1318</v>
      </c>
      <c r="F70" t="s">
        <v>141</v>
      </c>
      <c r="H70">
        <f t="shared" ref="H70:H133" si="14">SUM(K70:Q70)</f>
        <v>836</v>
      </c>
      <c r="I70" s="2">
        <f t="shared" ref="I70:I133" si="15">K70/$H70*100</f>
        <v>57.41626794258373</v>
      </c>
      <c r="J70" s="2">
        <f t="shared" ref="J70:J133" si="16">L70/$H70*100</f>
        <v>41.028708133971293</v>
      </c>
      <c r="K70" s="5">
        <v>480</v>
      </c>
      <c r="L70" s="5">
        <v>343</v>
      </c>
      <c r="M70" s="5">
        <v>7</v>
      </c>
      <c r="N70" s="5">
        <v>0</v>
      </c>
      <c r="O70" s="5">
        <v>3</v>
      </c>
      <c r="P70" s="5">
        <v>2</v>
      </c>
      <c r="Q70" s="5">
        <v>1</v>
      </c>
      <c r="S70">
        <f t="shared" si="9"/>
        <v>476</v>
      </c>
      <c r="T70" s="2">
        <f t="shared" si="10"/>
        <v>64.495798319327733</v>
      </c>
      <c r="U70" s="2">
        <f t="shared" si="11"/>
        <v>30.672268907563026</v>
      </c>
      <c r="V70" s="5">
        <v>787</v>
      </c>
      <c r="W70" s="5">
        <v>489</v>
      </c>
      <c r="X70" s="5">
        <v>24</v>
      </c>
      <c r="Y70" s="5">
        <v>1</v>
      </c>
      <c r="Z70" s="5">
        <v>7</v>
      </c>
      <c r="AA70" s="5">
        <v>2</v>
      </c>
      <c r="AB70" s="5">
        <v>2</v>
      </c>
      <c r="AD70" s="7">
        <f t="shared" si="12"/>
        <v>41.028708133971293</v>
      </c>
      <c r="AE70" s="7">
        <f t="shared" ref="AE70:AE133" si="17">U70-AD70</f>
        <v>-10.356439226408266</v>
      </c>
      <c r="AG70" s="7">
        <f t="shared" si="13"/>
        <v>36.280487804878049</v>
      </c>
    </row>
    <row r="71" spans="1:33" x14ac:dyDescent="0.2">
      <c r="A71" t="s">
        <v>530</v>
      </c>
      <c r="C71" t="s">
        <v>142</v>
      </c>
      <c r="D71">
        <v>2085</v>
      </c>
      <c r="E71">
        <v>1689</v>
      </c>
      <c r="F71" t="s">
        <v>143</v>
      </c>
      <c r="H71">
        <f t="shared" si="14"/>
        <v>988</v>
      </c>
      <c r="I71" s="2">
        <f t="shared" si="15"/>
        <v>30.5668016194332</v>
      </c>
      <c r="J71" s="2">
        <f t="shared" si="16"/>
        <v>68.724696356275302</v>
      </c>
      <c r="K71" s="5">
        <v>302</v>
      </c>
      <c r="L71" s="5">
        <v>679</v>
      </c>
      <c r="M71" s="5">
        <v>4</v>
      </c>
      <c r="N71" s="5">
        <v>1</v>
      </c>
      <c r="O71" s="5">
        <v>2</v>
      </c>
      <c r="P71" s="5">
        <v>0</v>
      </c>
      <c r="Q71" s="5">
        <v>0</v>
      </c>
      <c r="S71">
        <f t="shared" si="9"/>
        <v>691</v>
      </c>
      <c r="T71" s="2">
        <f t="shared" si="10"/>
        <v>48.191027496382056</v>
      </c>
      <c r="U71" s="2">
        <f t="shared" si="11"/>
        <v>47.033285094066571</v>
      </c>
      <c r="V71" s="5">
        <v>635</v>
      </c>
      <c r="W71" s="5">
        <v>1004</v>
      </c>
      <c r="X71" s="5">
        <v>32</v>
      </c>
      <c r="Y71" s="5">
        <v>1</v>
      </c>
      <c r="Z71" s="5">
        <v>1</v>
      </c>
      <c r="AA71" s="5">
        <v>0</v>
      </c>
      <c r="AB71" s="5">
        <v>6</v>
      </c>
      <c r="AD71" s="7">
        <f t="shared" si="12"/>
        <v>68.724696356275302</v>
      </c>
      <c r="AE71" s="7">
        <f t="shared" si="17"/>
        <v>-21.691411262208732</v>
      </c>
      <c r="AG71" s="7">
        <f t="shared" si="13"/>
        <v>41.155449672424062</v>
      </c>
    </row>
    <row r="72" spans="1:33" x14ac:dyDescent="0.2">
      <c r="A72" t="s">
        <v>530</v>
      </c>
      <c r="C72" t="s">
        <v>144</v>
      </c>
      <c r="D72">
        <v>2822</v>
      </c>
      <c r="E72">
        <v>2345</v>
      </c>
      <c r="F72" t="s">
        <v>145</v>
      </c>
      <c r="H72">
        <f t="shared" si="14"/>
        <v>1414</v>
      </c>
      <c r="I72" s="2">
        <f t="shared" si="15"/>
        <v>29.56152758132956</v>
      </c>
      <c r="J72" s="2">
        <f t="shared" si="16"/>
        <v>69.519094766619517</v>
      </c>
      <c r="K72" s="5">
        <v>418</v>
      </c>
      <c r="L72" s="5">
        <v>983</v>
      </c>
      <c r="M72" s="5">
        <v>7</v>
      </c>
      <c r="N72" s="5">
        <v>0</v>
      </c>
      <c r="O72" s="5">
        <v>3</v>
      </c>
      <c r="P72" s="5">
        <v>3</v>
      </c>
      <c r="Q72" s="5">
        <v>0</v>
      </c>
      <c r="S72">
        <f t="shared" si="9"/>
        <v>921</v>
      </c>
      <c r="T72" s="2">
        <f t="shared" si="10"/>
        <v>47.448425624321388</v>
      </c>
      <c r="U72" s="2">
        <f t="shared" si="11"/>
        <v>49.294245385450594</v>
      </c>
      <c r="V72" s="5">
        <v>855</v>
      </c>
      <c r="W72" s="5">
        <v>1437</v>
      </c>
      <c r="X72" s="5">
        <v>29</v>
      </c>
      <c r="Y72" s="5">
        <v>0</v>
      </c>
      <c r="Z72" s="5">
        <v>3</v>
      </c>
      <c r="AA72" s="5">
        <v>0</v>
      </c>
      <c r="AB72" s="5">
        <v>11</v>
      </c>
      <c r="AD72" s="7">
        <f t="shared" si="12"/>
        <v>69.519094766619517</v>
      </c>
      <c r="AE72" s="7">
        <f t="shared" si="17"/>
        <v>-20.224849381168923</v>
      </c>
      <c r="AG72" s="7">
        <f t="shared" si="13"/>
        <v>39.443254817987153</v>
      </c>
    </row>
    <row r="73" spans="1:33" x14ac:dyDescent="0.2">
      <c r="A73" t="s">
        <v>530</v>
      </c>
      <c r="C73" t="s">
        <v>146</v>
      </c>
      <c r="D73">
        <v>2548</v>
      </c>
      <c r="E73">
        <v>1910</v>
      </c>
      <c r="F73" t="s">
        <v>147</v>
      </c>
      <c r="H73">
        <f t="shared" si="14"/>
        <v>1143</v>
      </c>
      <c r="I73" s="2">
        <f t="shared" si="15"/>
        <v>34.99562554680665</v>
      </c>
      <c r="J73" s="2">
        <f t="shared" si="16"/>
        <v>64.391951006124231</v>
      </c>
      <c r="K73" s="5">
        <v>400</v>
      </c>
      <c r="L73" s="5">
        <v>736</v>
      </c>
      <c r="M73" s="5">
        <v>5</v>
      </c>
      <c r="N73" s="5">
        <v>0</v>
      </c>
      <c r="O73" s="5">
        <v>0</v>
      </c>
      <c r="P73" s="5">
        <v>1</v>
      </c>
      <c r="Q73" s="5">
        <v>1</v>
      </c>
      <c r="S73">
        <f t="shared" si="9"/>
        <v>760</v>
      </c>
      <c r="T73" s="2">
        <f t="shared" si="10"/>
        <v>48.026315789473685</v>
      </c>
      <c r="U73" s="2">
        <f t="shared" si="11"/>
        <v>45.526315789473685</v>
      </c>
      <c r="V73" s="5">
        <v>765</v>
      </c>
      <c r="W73" s="5">
        <v>1082</v>
      </c>
      <c r="X73" s="5">
        <v>40</v>
      </c>
      <c r="Y73" s="5">
        <v>3</v>
      </c>
      <c r="Z73" s="5">
        <v>4</v>
      </c>
      <c r="AA73" s="5">
        <v>2</v>
      </c>
      <c r="AB73" s="5">
        <v>7</v>
      </c>
      <c r="AD73" s="7">
        <f t="shared" si="12"/>
        <v>64.391951006124231</v>
      </c>
      <c r="AE73" s="7">
        <f t="shared" si="17"/>
        <v>-18.865635216650546</v>
      </c>
      <c r="AG73" s="7">
        <f t="shared" si="13"/>
        <v>39.936941671045716</v>
      </c>
    </row>
    <row r="74" spans="1:33" x14ac:dyDescent="0.2">
      <c r="A74" t="s">
        <v>530</v>
      </c>
      <c r="C74" t="s">
        <v>148</v>
      </c>
      <c r="D74">
        <v>1927</v>
      </c>
      <c r="E74">
        <v>1452</v>
      </c>
      <c r="F74" t="s">
        <v>149</v>
      </c>
      <c r="H74">
        <f t="shared" si="14"/>
        <v>864</v>
      </c>
      <c r="I74" s="2">
        <f t="shared" si="15"/>
        <v>53.472222222222221</v>
      </c>
      <c r="J74" s="2">
        <f t="shared" si="16"/>
        <v>45.370370370370374</v>
      </c>
      <c r="K74" s="5">
        <v>462</v>
      </c>
      <c r="L74" s="5">
        <v>392</v>
      </c>
      <c r="M74" s="5">
        <v>2</v>
      </c>
      <c r="N74" s="5">
        <v>1</v>
      </c>
      <c r="O74" s="5">
        <v>7</v>
      </c>
      <c r="P74" s="5">
        <v>0</v>
      </c>
      <c r="Q74" s="5">
        <v>0</v>
      </c>
      <c r="S74">
        <f t="shared" si="9"/>
        <v>586</v>
      </c>
      <c r="T74" s="2">
        <f t="shared" si="10"/>
        <v>59.044368600682596</v>
      </c>
      <c r="U74" s="2">
        <f t="shared" si="11"/>
        <v>39.590443686006829</v>
      </c>
      <c r="V74" s="5">
        <v>808</v>
      </c>
      <c r="W74" s="5">
        <v>624</v>
      </c>
      <c r="X74" s="5">
        <v>15</v>
      </c>
      <c r="Y74" s="5">
        <v>0</v>
      </c>
      <c r="Z74" s="5">
        <v>0</v>
      </c>
      <c r="AA74" s="5">
        <v>0</v>
      </c>
      <c r="AB74" s="5">
        <v>3</v>
      </c>
      <c r="AD74" s="7">
        <f t="shared" si="12"/>
        <v>45.370370370370374</v>
      </c>
      <c r="AE74" s="7">
        <f t="shared" si="17"/>
        <v>-5.7799266843635451</v>
      </c>
      <c r="AG74" s="7">
        <f t="shared" si="13"/>
        <v>40.413793103448278</v>
      </c>
    </row>
    <row r="75" spans="1:33" x14ac:dyDescent="0.2">
      <c r="A75" t="s">
        <v>530</v>
      </c>
      <c r="C75" t="s">
        <v>150</v>
      </c>
      <c r="D75">
        <v>1706</v>
      </c>
      <c r="E75">
        <v>1380</v>
      </c>
      <c r="F75" t="s">
        <v>30</v>
      </c>
      <c r="H75">
        <f t="shared" si="14"/>
        <v>762</v>
      </c>
      <c r="I75" s="2">
        <f t="shared" si="15"/>
        <v>40.288713910761153</v>
      </c>
      <c r="J75" s="2">
        <f t="shared" si="16"/>
        <v>59.186351706036746</v>
      </c>
      <c r="K75" s="5">
        <v>307</v>
      </c>
      <c r="L75" s="5">
        <v>451</v>
      </c>
      <c r="M75" s="5">
        <v>3</v>
      </c>
      <c r="N75" s="5">
        <v>0</v>
      </c>
      <c r="O75" s="5">
        <v>0</v>
      </c>
      <c r="P75" s="5">
        <v>1</v>
      </c>
      <c r="Q75" s="5">
        <v>0</v>
      </c>
      <c r="S75">
        <f t="shared" si="9"/>
        <v>606</v>
      </c>
      <c r="T75" s="2">
        <f t="shared" si="10"/>
        <v>60.561056105610554</v>
      </c>
      <c r="U75" s="2">
        <f t="shared" si="11"/>
        <v>36.798679867986799</v>
      </c>
      <c r="V75" s="5">
        <v>674</v>
      </c>
      <c r="W75" s="5">
        <v>674</v>
      </c>
      <c r="X75" s="5">
        <v>13</v>
      </c>
      <c r="Y75" s="5">
        <v>2</v>
      </c>
      <c r="Z75" s="5">
        <v>2</v>
      </c>
      <c r="AA75" s="5">
        <v>0</v>
      </c>
      <c r="AB75" s="5">
        <v>3</v>
      </c>
      <c r="AD75" s="7">
        <f t="shared" si="12"/>
        <v>59.186351706036746</v>
      </c>
      <c r="AE75" s="7">
        <f t="shared" si="17"/>
        <v>-22.387671838049947</v>
      </c>
      <c r="AG75" s="7">
        <f t="shared" si="13"/>
        <v>44.298245614035089</v>
      </c>
    </row>
    <row r="76" spans="1:33" x14ac:dyDescent="0.2">
      <c r="A76" t="s">
        <v>530</v>
      </c>
      <c r="C76" t="s">
        <v>151</v>
      </c>
      <c r="D76">
        <v>1103</v>
      </c>
      <c r="E76">
        <v>911</v>
      </c>
      <c r="F76" t="s">
        <v>152</v>
      </c>
      <c r="H76">
        <f t="shared" si="14"/>
        <v>508</v>
      </c>
      <c r="I76" s="2">
        <f t="shared" si="15"/>
        <v>47.834645669291334</v>
      </c>
      <c r="J76" s="2">
        <f t="shared" si="16"/>
        <v>51.181102362204726</v>
      </c>
      <c r="K76" s="5">
        <v>243</v>
      </c>
      <c r="L76" s="5">
        <v>260</v>
      </c>
      <c r="M76" s="5">
        <v>2</v>
      </c>
      <c r="N76" s="5">
        <v>0</v>
      </c>
      <c r="O76" s="5">
        <v>3</v>
      </c>
      <c r="P76" s="5">
        <v>0</v>
      </c>
      <c r="Q76" s="5">
        <v>0</v>
      </c>
      <c r="S76">
        <f t="shared" si="9"/>
        <v>400</v>
      </c>
      <c r="T76" s="2">
        <f t="shared" si="10"/>
        <v>55.75</v>
      </c>
      <c r="U76" s="2">
        <f t="shared" si="11"/>
        <v>42.5</v>
      </c>
      <c r="V76" s="5">
        <v>466</v>
      </c>
      <c r="W76" s="5">
        <v>430</v>
      </c>
      <c r="X76" s="5">
        <v>9</v>
      </c>
      <c r="Y76" s="5">
        <v>2</v>
      </c>
      <c r="Z76" s="5">
        <v>0</v>
      </c>
      <c r="AA76" s="5">
        <v>0</v>
      </c>
      <c r="AB76" s="5">
        <v>1</v>
      </c>
      <c r="AD76" s="7">
        <f t="shared" si="12"/>
        <v>51.181102362204726</v>
      </c>
      <c r="AE76" s="7">
        <f t="shared" si="17"/>
        <v>-8.6811023622047259</v>
      </c>
      <c r="AG76" s="7">
        <f t="shared" si="13"/>
        <v>44.052863436123346</v>
      </c>
    </row>
    <row r="77" spans="1:33" x14ac:dyDescent="0.2">
      <c r="A77" t="s">
        <v>530</v>
      </c>
      <c r="C77" t="s">
        <v>153</v>
      </c>
      <c r="D77">
        <v>1904</v>
      </c>
      <c r="E77">
        <v>1585</v>
      </c>
      <c r="F77" t="s">
        <v>154</v>
      </c>
      <c r="H77">
        <f t="shared" si="14"/>
        <v>874</v>
      </c>
      <c r="I77" s="2">
        <f t="shared" si="15"/>
        <v>50.22883295194508</v>
      </c>
      <c r="J77" s="2">
        <f t="shared" si="16"/>
        <v>49.313501144164761</v>
      </c>
      <c r="K77" s="5">
        <v>439</v>
      </c>
      <c r="L77" s="5">
        <v>431</v>
      </c>
      <c r="M77" s="5">
        <v>3</v>
      </c>
      <c r="N77" s="5">
        <v>0</v>
      </c>
      <c r="O77" s="5">
        <v>1</v>
      </c>
      <c r="P77" s="5">
        <v>0</v>
      </c>
      <c r="Q77" s="5">
        <v>0</v>
      </c>
      <c r="S77">
        <f t="shared" si="9"/>
        <v>688</v>
      </c>
      <c r="T77" s="2">
        <f t="shared" si="10"/>
        <v>67.151162790697668</v>
      </c>
      <c r="U77" s="2">
        <f t="shared" si="11"/>
        <v>29.796511627906973</v>
      </c>
      <c r="V77" s="5">
        <v>901</v>
      </c>
      <c r="W77" s="5">
        <v>636</v>
      </c>
      <c r="X77" s="5">
        <v>16</v>
      </c>
      <c r="Y77" s="5">
        <v>2</v>
      </c>
      <c r="Z77" s="5">
        <v>1</v>
      </c>
      <c r="AA77" s="5">
        <v>1</v>
      </c>
      <c r="AB77" s="5">
        <v>5</v>
      </c>
      <c r="AD77" s="7">
        <f t="shared" si="12"/>
        <v>49.313501144164761</v>
      </c>
      <c r="AE77" s="7">
        <f t="shared" si="17"/>
        <v>-19.516989516257787</v>
      </c>
      <c r="AG77" s="7">
        <f t="shared" si="13"/>
        <v>44.046094750320101</v>
      </c>
    </row>
    <row r="78" spans="1:33" x14ac:dyDescent="0.2">
      <c r="A78" t="s">
        <v>530</v>
      </c>
      <c r="C78" t="s">
        <v>155</v>
      </c>
      <c r="D78">
        <v>2026</v>
      </c>
      <c r="E78">
        <v>1701</v>
      </c>
      <c r="F78" t="s">
        <v>156</v>
      </c>
      <c r="H78">
        <f t="shared" si="14"/>
        <v>881</v>
      </c>
      <c r="I78" s="2">
        <f t="shared" si="15"/>
        <v>48.127128263337113</v>
      </c>
      <c r="J78" s="2">
        <f t="shared" si="16"/>
        <v>50.73779795686719</v>
      </c>
      <c r="K78" s="5">
        <v>424</v>
      </c>
      <c r="L78" s="5">
        <v>447</v>
      </c>
      <c r="M78" s="5">
        <v>3</v>
      </c>
      <c r="N78" s="5">
        <v>1</v>
      </c>
      <c r="O78" s="5">
        <v>3</v>
      </c>
      <c r="P78" s="5">
        <v>3</v>
      </c>
      <c r="Q78" s="5">
        <v>0</v>
      </c>
      <c r="S78">
        <f t="shared" si="9"/>
        <v>813</v>
      </c>
      <c r="T78" s="2">
        <f t="shared" si="10"/>
        <v>62.607626076260757</v>
      </c>
      <c r="U78" s="2">
        <f t="shared" si="11"/>
        <v>33.702337023370234</v>
      </c>
      <c r="V78" s="5">
        <v>933</v>
      </c>
      <c r="W78" s="5">
        <v>721</v>
      </c>
      <c r="X78" s="5">
        <v>25</v>
      </c>
      <c r="Y78" s="5">
        <v>1</v>
      </c>
      <c r="Z78" s="5">
        <v>5</v>
      </c>
      <c r="AA78" s="5">
        <v>1</v>
      </c>
      <c r="AB78" s="5">
        <v>8</v>
      </c>
      <c r="AD78" s="7">
        <f t="shared" si="12"/>
        <v>50.73779795686719</v>
      </c>
      <c r="AE78" s="7">
        <f t="shared" si="17"/>
        <v>-17.035460933496957</v>
      </c>
      <c r="AG78" s="7">
        <f t="shared" si="13"/>
        <v>47.992916174734354</v>
      </c>
    </row>
    <row r="79" spans="1:33" x14ac:dyDescent="0.2">
      <c r="A79" t="s">
        <v>530</v>
      </c>
      <c r="C79" t="s">
        <v>157</v>
      </c>
      <c r="D79">
        <v>2017</v>
      </c>
      <c r="E79">
        <v>1654</v>
      </c>
      <c r="F79" s="1">
        <v>0.82</v>
      </c>
      <c r="G79" s="1"/>
      <c r="H79">
        <f t="shared" si="14"/>
        <v>864</v>
      </c>
      <c r="I79" s="2">
        <f t="shared" si="15"/>
        <v>45.138888888888893</v>
      </c>
      <c r="J79" s="2">
        <f t="shared" si="16"/>
        <v>53.935185185185183</v>
      </c>
      <c r="K79" s="5">
        <v>390</v>
      </c>
      <c r="L79" s="5">
        <v>466</v>
      </c>
      <c r="M79" s="5">
        <v>4</v>
      </c>
      <c r="N79" s="5">
        <v>1</v>
      </c>
      <c r="O79" s="5">
        <v>1</v>
      </c>
      <c r="P79" s="5">
        <v>2</v>
      </c>
      <c r="Q79" s="5">
        <v>0</v>
      </c>
      <c r="S79">
        <f t="shared" si="9"/>
        <v>772</v>
      </c>
      <c r="T79" s="2">
        <f t="shared" si="10"/>
        <v>65.5440414507772</v>
      </c>
      <c r="U79" s="2">
        <f t="shared" si="11"/>
        <v>32.124352331606218</v>
      </c>
      <c r="V79" s="5">
        <v>896</v>
      </c>
      <c r="W79" s="5">
        <v>714</v>
      </c>
      <c r="X79" s="5">
        <v>17</v>
      </c>
      <c r="Y79" s="5">
        <v>0</v>
      </c>
      <c r="Z79" s="5">
        <v>4</v>
      </c>
      <c r="AA79" s="5">
        <v>1</v>
      </c>
      <c r="AB79" s="5">
        <v>4</v>
      </c>
      <c r="AD79" s="7">
        <f t="shared" si="12"/>
        <v>53.935185185185183</v>
      </c>
      <c r="AE79" s="7">
        <f t="shared" si="17"/>
        <v>-21.810832853578965</v>
      </c>
      <c r="AG79" s="7">
        <f t="shared" si="13"/>
        <v>47.188264058679707</v>
      </c>
    </row>
    <row r="80" spans="1:33" x14ac:dyDescent="0.2">
      <c r="A80" t="s">
        <v>530</v>
      </c>
      <c r="C80" t="s">
        <v>158</v>
      </c>
      <c r="D80">
        <v>1835</v>
      </c>
      <c r="E80">
        <v>1522</v>
      </c>
      <c r="F80" t="s">
        <v>159</v>
      </c>
      <c r="H80">
        <f t="shared" si="14"/>
        <v>822</v>
      </c>
      <c r="I80" s="2">
        <f t="shared" si="15"/>
        <v>41.362530413625301</v>
      </c>
      <c r="J80" s="2">
        <f t="shared" si="16"/>
        <v>55.961070559610704</v>
      </c>
      <c r="K80" s="5">
        <v>340</v>
      </c>
      <c r="L80" s="5">
        <v>460</v>
      </c>
      <c r="M80" s="5">
        <v>10</v>
      </c>
      <c r="N80" s="5">
        <v>3</v>
      </c>
      <c r="O80" s="5">
        <v>3</v>
      </c>
      <c r="P80" s="5">
        <v>4</v>
      </c>
      <c r="Q80" s="5">
        <v>2</v>
      </c>
      <c r="S80">
        <f t="shared" si="9"/>
        <v>695</v>
      </c>
      <c r="T80" s="2">
        <f t="shared" si="10"/>
        <v>57.697841726618705</v>
      </c>
      <c r="U80" s="2">
        <f t="shared" si="11"/>
        <v>39.280575539568346</v>
      </c>
      <c r="V80" s="5">
        <v>741</v>
      </c>
      <c r="W80" s="5">
        <v>733</v>
      </c>
      <c r="X80" s="5">
        <v>27</v>
      </c>
      <c r="Y80" s="5">
        <v>1</v>
      </c>
      <c r="Z80" s="5">
        <v>6</v>
      </c>
      <c r="AA80" s="5">
        <v>1</v>
      </c>
      <c r="AB80" s="5">
        <v>8</v>
      </c>
      <c r="AD80" s="7">
        <f t="shared" si="12"/>
        <v>55.961070559610704</v>
      </c>
      <c r="AE80" s="7">
        <f t="shared" si="17"/>
        <v>-16.680495020042358</v>
      </c>
      <c r="AG80" s="7">
        <f t="shared" si="13"/>
        <v>45.814106789716547</v>
      </c>
    </row>
    <row r="81" spans="1:33" x14ac:dyDescent="0.2">
      <c r="A81" t="s">
        <v>530</v>
      </c>
      <c r="C81" t="s">
        <v>160</v>
      </c>
      <c r="D81">
        <v>1087</v>
      </c>
      <c r="E81">
        <v>802</v>
      </c>
      <c r="F81" t="s">
        <v>161</v>
      </c>
      <c r="H81">
        <f t="shared" si="14"/>
        <v>459</v>
      </c>
      <c r="I81" s="2">
        <f t="shared" si="15"/>
        <v>45.098039215686278</v>
      </c>
      <c r="J81" s="2">
        <f t="shared" si="16"/>
        <v>53.812636165577345</v>
      </c>
      <c r="K81" s="5">
        <v>207</v>
      </c>
      <c r="L81" s="5">
        <v>247</v>
      </c>
      <c r="M81" s="5">
        <v>3</v>
      </c>
      <c r="N81" s="5">
        <v>0</v>
      </c>
      <c r="O81" s="5">
        <v>1</v>
      </c>
      <c r="P81" s="5">
        <v>1</v>
      </c>
      <c r="Q81" s="5">
        <v>0</v>
      </c>
      <c r="S81">
        <f t="shared" si="9"/>
        <v>339</v>
      </c>
      <c r="T81" s="2">
        <f t="shared" si="10"/>
        <v>51.032448377581119</v>
      </c>
      <c r="U81" s="2">
        <f t="shared" si="11"/>
        <v>46.902654867256636</v>
      </c>
      <c r="V81" s="5">
        <v>380</v>
      </c>
      <c r="W81" s="5">
        <v>406</v>
      </c>
      <c r="X81" s="5">
        <v>6</v>
      </c>
      <c r="Y81" s="5">
        <v>0</v>
      </c>
      <c r="Z81" s="5">
        <v>2</v>
      </c>
      <c r="AA81" s="5">
        <v>2</v>
      </c>
      <c r="AB81" s="5">
        <v>2</v>
      </c>
      <c r="AD81" s="7">
        <f t="shared" si="12"/>
        <v>53.812636165577345</v>
      </c>
      <c r="AE81" s="7">
        <f t="shared" si="17"/>
        <v>-6.9099812983207087</v>
      </c>
      <c r="AG81" s="7">
        <f t="shared" si="13"/>
        <v>42.481203007518801</v>
      </c>
    </row>
    <row r="82" spans="1:33" x14ac:dyDescent="0.2">
      <c r="A82" t="s">
        <v>530</v>
      </c>
      <c r="C82" t="s">
        <v>162</v>
      </c>
      <c r="D82">
        <v>1996</v>
      </c>
      <c r="E82">
        <v>1652</v>
      </c>
      <c r="F82" t="s">
        <v>163</v>
      </c>
      <c r="H82">
        <f t="shared" si="14"/>
        <v>872</v>
      </c>
      <c r="I82" s="2">
        <f t="shared" si="15"/>
        <v>46.444954128440372</v>
      </c>
      <c r="J82" s="2">
        <f t="shared" si="16"/>
        <v>52.064220183486242</v>
      </c>
      <c r="K82" s="5">
        <v>405</v>
      </c>
      <c r="L82" s="5">
        <v>454</v>
      </c>
      <c r="M82" s="5">
        <v>7</v>
      </c>
      <c r="N82" s="5">
        <v>1</v>
      </c>
      <c r="O82" s="5">
        <v>3</v>
      </c>
      <c r="P82" s="5">
        <v>2</v>
      </c>
      <c r="Q82" s="5">
        <v>0</v>
      </c>
      <c r="S82">
        <f t="shared" si="9"/>
        <v>771</v>
      </c>
      <c r="T82" s="2">
        <f t="shared" si="10"/>
        <v>62.127107652399481</v>
      </c>
      <c r="U82" s="2">
        <f t="shared" si="11"/>
        <v>34.760051880674446</v>
      </c>
      <c r="V82" s="5">
        <v>884</v>
      </c>
      <c r="W82" s="5">
        <v>722</v>
      </c>
      <c r="X82" s="5">
        <v>28</v>
      </c>
      <c r="Y82" s="5">
        <v>1</v>
      </c>
      <c r="Z82" s="5">
        <v>1</v>
      </c>
      <c r="AA82" s="5">
        <v>0</v>
      </c>
      <c r="AB82" s="5">
        <v>7</v>
      </c>
      <c r="AD82" s="7">
        <f t="shared" si="12"/>
        <v>52.064220183486242</v>
      </c>
      <c r="AE82" s="7">
        <f t="shared" si="17"/>
        <v>-17.304168302811796</v>
      </c>
      <c r="AG82" s="7">
        <f t="shared" si="13"/>
        <v>46.926354230066956</v>
      </c>
    </row>
    <row r="83" spans="1:33" x14ac:dyDescent="0.2">
      <c r="A83" t="s">
        <v>530</v>
      </c>
      <c r="C83" t="s">
        <v>164</v>
      </c>
      <c r="D83">
        <v>1257</v>
      </c>
      <c r="E83">
        <v>1079</v>
      </c>
      <c r="F83" t="s">
        <v>165</v>
      </c>
      <c r="H83">
        <f t="shared" si="14"/>
        <v>570</v>
      </c>
      <c r="I83" s="2">
        <f t="shared" si="15"/>
        <v>35.087719298245609</v>
      </c>
      <c r="J83" s="2">
        <f t="shared" si="16"/>
        <v>63.859649122807014</v>
      </c>
      <c r="K83" s="5">
        <v>200</v>
      </c>
      <c r="L83" s="5">
        <v>364</v>
      </c>
      <c r="M83" s="5">
        <v>4</v>
      </c>
      <c r="N83" s="5">
        <v>2</v>
      </c>
      <c r="O83" s="5">
        <v>0</v>
      </c>
      <c r="P83" s="5">
        <v>0</v>
      </c>
      <c r="Q83" s="5">
        <v>0</v>
      </c>
      <c r="S83">
        <f t="shared" si="9"/>
        <v>501</v>
      </c>
      <c r="T83" s="2">
        <f t="shared" si="10"/>
        <v>59.880239520958078</v>
      </c>
      <c r="U83" s="2">
        <f t="shared" si="11"/>
        <v>37.724550898203589</v>
      </c>
      <c r="V83" s="5">
        <v>500</v>
      </c>
      <c r="W83" s="5">
        <v>553</v>
      </c>
      <c r="X83" s="5">
        <v>12</v>
      </c>
      <c r="Y83" s="5">
        <v>0</v>
      </c>
      <c r="Z83" s="5">
        <v>3</v>
      </c>
      <c r="AA83" s="5">
        <v>1</v>
      </c>
      <c r="AB83" s="5">
        <v>2</v>
      </c>
      <c r="AD83" s="7">
        <f t="shared" si="12"/>
        <v>63.859649122807014</v>
      </c>
      <c r="AE83" s="7">
        <f t="shared" si="17"/>
        <v>-26.135098224603425</v>
      </c>
      <c r="AG83" s="7">
        <f t="shared" si="13"/>
        <v>46.778711484593835</v>
      </c>
    </row>
    <row r="84" spans="1:33" x14ac:dyDescent="0.2">
      <c r="A84" t="s">
        <v>530</v>
      </c>
      <c r="C84" t="s">
        <v>166</v>
      </c>
      <c r="D84">
        <v>2746</v>
      </c>
      <c r="E84">
        <v>1555</v>
      </c>
      <c r="F84" t="s">
        <v>167</v>
      </c>
      <c r="H84">
        <f t="shared" si="14"/>
        <v>940</v>
      </c>
      <c r="I84" s="2">
        <f t="shared" si="15"/>
        <v>70.106382978723403</v>
      </c>
      <c r="J84" s="2">
        <f t="shared" si="16"/>
        <v>25.851063829787236</v>
      </c>
      <c r="K84" s="5">
        <v>659</v>
      </c>
      <c r="L84" s="5">
        <v>243</v>
      </c>
      <c r="M84" s="5">
        <v>13</v>
      </c>
      <c r="N84" s="5">
        <v>3</v>
      </c>
      <c r="O84" s="5">
        <v>7</v>
      </c>
      <c r="P84" s="5">
        <v>13</v>
      </c>
      <c r="Q84" s="5">
        <v>2</v>
      </c>
      <c r="S84">
        <f t="shared" si="9"/>
        <v>613</v>
      </c>
      <c r="T84" s="2">
        <f t="shared" si="10"/>
        <v>69.494290375203917</v>
      </c>
      <c r="U84" s="2">
        <f t="shared" si="11"/>
        <v>26.753670473083197</v>
      </c>
      <c r="V84" s="5">
        <v>1085</v>
      </c>
      <c r="W84" s="5">
        <v>407</v>
      </c>
      <c r="X84" s="5">
        <v>34</v>
      </c>
      <c r="Y84" s="5">
        <v>2</v>
      </c>
      <c r="Z84" s="5">
        <v>16</v>
      </c>
      <c r="AA84" s="5">
        <v>2</v>
      </c>
      <c r="AB84" s="5">
        <v>7</v>
      </c>
      <c r="AD84" s="7">
        <f t="shared" si="12"/>
        <v>25.851063829787236</v>
      </c>
      <c r="AE84" s="7">
        <f t="shared" si="17"/>
        <v>0.90260664329596096</v>
      </c>
      <c r="AG84" s="7">
        <f t="shared" si="13"/>
        <v>39.471989697359952</v>
      </c>
    </row>
    <row r="85" spans="1:33" x14ac:dyDescent="0.2">
      <c r="A85" t="s">
        <v>530</v>
      </c>
      <c r="C85" t="s">
        <v>168</v>
      </c>
      <c r="D85">
        <v>1467</v>
      </c>
      <c r="E85">
        <v>749</v>
      </c>
      <c r="F85" t="s">
        <v>169</v>
      </c>
      <c r="H85">
        <f t="shared" si="14"/>
        <v>484</v>
      </c>
      <c r="I85" s="2">
        <f t="shared" si="15"/>
        <v>72.314049586776861</v>
      </c>
      <c r="J85" s="2">
        <f t="shared" si="16"/>
        <v>24.586776859504134</v>
      </c>
      <c r="K85" s="5">
        <v>350</v>
      </c>
      <c r="L85" s="5">
        <v>119</v>
      </c>
      <c r="M85" s="5">
        <v>6</v>
      </c>
      <c r="N85" s="5">
        <v>5</v>
      </c>
      <c r="O85" s="5">
        <v>2</v>
      </c>
      <c r="P85" s="5">
        <v>2</v>
      </c>
      <c r="Q85" s="5">
        <v>0</v>
      </c>
      <c r="S85">
        <f t="shared" si="9"/>
        <v>262</v>
      </c>
      <c r="T85" s="2">
        <f t="shared" si="10"/>
        <v>72.900763358778633</v>
      </c>
      <c r="U85" s="2">
        <f t="shared" si="11"/>
        <v>24.427480916030532</v>
      </c>
      <c r="V85" s="5">
        <v>541</v>
      </c>
      <c r="W85" s="5">
        <v>183</v>
      </c>
      <c r="X85" s="5">
        <v>14</v>
      </c>
      <c r="Y85" s="5">
        <v>2</v>
      </c>
      <c r="Z85" s="5">
        <v>5</v>
      </c>
      <c r="AA85" s="5">
        <v>1</v>
      </c>
      <c r="AB85" s="5">
        <v>0</v>
      </c>
      <c r="AD85" s="7">
        <f t="shared" si="12"/>
        <v>24.586776859504134</v>
      </c>
      <c r="AE85" s="7">
        <f t="shared" si="17"/>
        <v>-0.15929594347360165</v>
      </c>
      <c r="AG85" s="7">
        <f t="shared" si="13"/>
        <v>35.120643431635386</v>
      </c>
    </row>
    <row r="86" spans="1:33" x14ac:dyDescent="0.2">
      <c r="A86" t="s">
        <v>530</v>
      </c>
      <c r="C86" t="s">
        <v>170</v>
      </c>
      <c r="D86">
        <v>2115</v>
      </c>
      <c r="E86">
        <v>1591</v>
      </c>
      <c r="F86" t="s">
        <v>171</v>
      </c>
      <c r="H86">
        <f t="shared" si="14"/>
        <v>947</v>
      </c>
      <c r="I86" s="2">
        <f t="shared" si="15"/>
        <v>74.445617740232322</v>
      </c>
      <c r="J86" s="2">
        <f t="shared" si="16"/>
        <v>24.39281942977825</v>
      </c>
      <c r="K86" s="5">
        <v>705</v>
      </c>
      <c r="L86" s="5">
        <v>231</v>
      </c>
      <c r="M86" s="5">
        <v>3</v>
      </c>
      <c r="N86" s="5">
        <v>2</v>
      </c>
      <c r="O86" s="5">
        <v>2</v>
      </c>
      <c r="P86" s="5">
        <v>4</v>
      </c>
      <c r="Q86" s="5">
        <v>0</v>
      </c>
      <c r="S86">
        <f t="shared" si="9"/>
        <v>639</v>
      </c>
      <c r="T86" s="2">
        <f t="shared" si="10"/>
        <v>72.926447574334901</v>
      </c>
      <c r="U86" s="2">
        <f t="shared" si="11"/>
        <v>22.37871674491393</v>
      </c>
      <c r="V86" s="5">
        <v>1171</v>
      </c>
      <c r="W86" s="5">
        <v>374</v>
      </c>
      <c r="X86" s="5">
        <v>23</v>
      </c>
      <c r="Y86" s="5">
        <v>2</v>
      </c>
      <c r="Z86" s="5">
        <v>2</v>
      </c>
      <c r="AA86" s="5">
        <v>1</v>
      </c>
      <c r="AB86" s="5">
        <v>13</v>
      </c>
      <c r="AD86" s="7">
        <f t="shared" si="12"/>
        <v>24.39281942977825</v>
      </c>
      <c r="AE86" s="7">
        <f t="shared" si="17"/>
        <v>-2.0141026848643193</v>
      </c>
      <c r="AG86" s="7">
        <f t="shared" si="13"/>
        <v>40.290037831021436</v>
      </c>
    </row>
    <row r="87" spans="1:33" x14ac:dyDescent="0.2">
      <c r="A87" t="s">
        <v>530</v>
      </c>
      <c r="C87" t="s">
        <v>172</v>
      </c>
      <c r="D87">
        <v>1902</v>
      </c>
      <c r="E87">
        <v>1403</v>
      </c>
      <c r="F87" t="s">
        <v>173</v>
      </c>
      <c r="H87">
        <f t="shared" si="14"/>
        <v>764</v>
      </c>
      <c r="I87" s="2">
        <f t="shared" si="15"/>
        <v>78.141361256544499</v>
      </c>
      <c r="J87" s="2">
        <f t="shared" si="16"/>
        <v>20.418848167539267</v>
      </c>
      <c r="K87" s="5">
        <v>597</v>
      </c>
      <c r="L87" s="5">
        <v>156</v>
      </c>
      <c r="M87" s="5">
        <v>2</v>
      </c>
      <c r="N87" s="5">
        <v>2</v>
      </c>
      <c r="O87" s="5">
        <v>2</v>
      </c>
      <c r="P87" s="5">
        <v>5</v>
      </c>
      <c r="Q87" s="5">
        <v>0</v>
      </c>
      <c r="S87">
        <f t="shared" si="9"/>
        <v>634</v>
      </c>
      <c r="T87" s="2">
        <f t="shared" si="10"/>
        <v>80.126182965299691</v>
      </c>
      <c r="U87" s="2">
        <f t="shared" si="11"/>
        <v>15.615141955835963</v>
      </c>
      <c r="V87" s="5">
        <v>1105</v>
      </c>
      <c r="W87" s="5">
        <v>255</v>
      </c>
      <c r="X87" s="5">
        <v>18</v>
      </c>
      <c r="Y87" s="5">
        <v>3</v>
      </c>
      <c r="Z87" s="5">
        <v>5</v>
      </c>
      <c r="AA87" s="5">
        <v>0</v>
      </c>
      <c r="AB87" s="5">
        <v>12</v>
      </c>
      <c r="AD87" s="7">
        <f t="shared" si="12"/>
        <v>20.418848167539267</v>
      </c>
      <c r="AE87" s="7">
        <f t="shared" si="17"/>
        <v>-4.8037062117033038</v>
      </c>
      <c r="AG87" s="7">
        <f t="shared" si="13"/>
        <v>45.350500715307582</v>
      </c>
    </row>
    <row r="88" spans="1:33" x14ac:dyDescent="0.2">
      <c r="A88" t="s">
        <v>530</v>
      </c>
      <c r="C88" t="s">
        <v>174</v>
      </c>
      <c r="D88">
        <v>1465</v>
      </c>
      <c r="E88">
        <v>885</v>
      </c>
      <c r="F88" t="s">
        <v>175</v>
      </c>
      <c r="H88">
        <f t="shared" si="14"/>
        <v>537</v>
      </c>
      <c r="I88" s="2">
        <f t="shared" si="15"/>
        <v>70.577281191806335</v>
      </c>
      <c r="J88" s="2">
        <f t="shared" si="16"/>
        <v>25.884543761638735</v>
      </c>
      <c r="K88" s="5">
        <v>379</v>
      </c>
      <c r="L88" s="5">
        <v>139</v>
      </c>
      <c r="M88" s="5">
        <v>10</v>
      </c>
      <c r="N88" s="5">
        <v>1</v>
      </c>
      <c r="O88" s="5">
        <v>4</v>
      </c>
      <c r="P88" s="5">
        <v>4</v>
      </c>
      <c r="Q88" s="5">
        <v>0</v>
      </c>
      <c r="S88">
        <f t="shared" si="9"/>
        <v>346</v>
      </c>
      <c r="T88" s="2">
        <f t="shared" si="10"/>
        <v>71.387283236994222</v>
      </c>
      <c r="U88" s="2">
        <f t="shared" si="11"/>
        <v>24.566473988439306</v>
      </c>
      <c r="V88" s="5">
        <v>626</v>
      </c>
      <c r="W88" s="5">
        <v>224</v>
      </c>
      <c r="X88" s="5">
        <v>15</v>
      </c>
      <c r="Y88" s="5">
        <v>1</v>
      </c>
      <c r="Z88" s="5">
        <v>10</v>
      </c>
      <c r="AA88" s="5">
        <v>1</v>
      </c>
      <c r="AB88" s="5">
        <v>6</v>
      </c>
      <c r="AD88" s="7">
        <f t="shared" si="12"/>
        <v>25.884543761638735</v>
      </c>
      <c r="AE88" s="7">
        <f t="shared" si="17"/>
        <v>-1.3180697731994293</v>
      </c>
      <c r="AG88" s="7">
        <f t="shared" si="13"/>
        <v>39.184597961494902</v>
      </c>
    </row>
    <row r="89" spans="1:33" x14ac:dyDescent="0.2">
      <c r="A89" t="s">
        <v>530</v>
      </c>
      <c r="C89" t="s">
        <v>176</v>
      </c>
      <c r="D89">
        <v>2288</v>
      </c>
      <c r="E89">
        <v>1822</v>
      </c>
      <c r="F89" t="s">
        <v>177</v>
      </c>
      <c r="H89">
        <f t="shared" si="14"/>
        <v>1020</v>
      </c>
      <c r="I89" s="2">
        <f t="shared" si="15"/>
        <v>50.882352941176464</v>
      </c>
      <c r="J89" s="2">
        <f t="shared" si="16"/>
        <v>47.941176470588239</v>
      </c>
      <c r="K89" s="5">
        <v>519</v>
      </c>
      <c r="L89" s="5">
        <v>489</v>
      </c>
      <c r="M89" s="5">
        <v>6</v>
      </c>
      <c r="N89" s="5">
        <v>1</v>
      </c>
      <c r="O89" s="5">
        <v>2</v>
      </c>
      <c r="P89" s="5">
        <v>3</v>
      </c>
      <c r="Q89" s="5">
        <v>0</v>
      </c>
      <c r="S89">
        <f t="shared" si="9"/>
        <v>795</v>
      </c>
      <c r="T89" s="2">
        <f t="shared" si="10"/>
        <v>60.880503144654085</v>
      </c>
      <c r="U89" s="2">
        <f t="shared" si="11"/>
        <v>35.974842767295598</v>
      </c>
      <c r="V89" s="5">
        <v>1003</v>
      </c>
      <c r="W89" s="5">
        <v>775</v>
      </c>
      <c r="X89" s="5">
        <v>24</v>
      </c>
      <c r="Y89" s="5">
        <v>2</v>
      </c>
      <c r="Z89" s="5">
        <v>5</v>
      </c>
      <c r="AA89" s="5">
        <v>0</v>
      </c>
      <c r="AB89" s="5">
        <v>6</v>
      </c>
      <c r="AD89" s="7">
        <f t="shared" si="12"/>
        <v>47.941176470588239</v>
      </c>
      <c r="AE89" s="7">
        <f t="shared" si="17"/>
        <v>-11.966333703292641</v>
      </c>
      <c r="AG89" s="7">
        <f t="shared" si="13"/>
        <v>43.801652892561982</v>
      </c>
    </row>
    <row r="90" spans="1:33" x14ac:dyDescent="0.2">
      <c r="A90" t="s">
        <v>530</v>
      </c>
      <c r="C90" t="s">
        <v>178</v>
      </c>
      <c r="D90">
        <v>1319</v>
      </c>
      <c r="E90">
        <v>1084</v>
      </c>
      <c r="F90" t="s">
        <v>179</v>
      </c>
      <c r="H90">
        <f t="shared" si="14"/>
        <v>561</v>
      </c>
      <c r="I90" s="2">
        <f t="shared" si="15"/>
        <v>59.358288770053477</v>
      </c>
      <c r="J90" s="2">
        <f t="shared" si="16"/>
        <v>37.967914438502675</v>
      </c>
      <c r="K90" s="5">
        <v>333</v>
      </c>
      <c r="L90" s="5">
        <v>213</v>
      </c>
      <c r="M90" s="5">
        <v>8</v>
      </c>
      <c r="N90" s="5">
        <v>1</v>
      </c>
      <c r="O90" s="5">
        <v>3</v>
      </c>
      <c r="P90" s="5">
        <v>2</v>
      </c>
      <c r="Q90" s="5">
        <v>1</v>
      </c>
      <c r="S90">
        <f t="shared" si="9"/>
        <v>522</v>
      </c>
      <c r="T90" s="2">
        <f t="shared" si="10"/>
        <v>64.17624521072797</v>
      </c>
      <c r="U90" s="2">
        <f t="shared" si="11"/>
        <v>32.758620689655174</v>
      </c>
      <c r="V90" s="5">
        <v>668</v>
      </c>
      <c r="W90" s="5">
        <v>384</v>
      </c>
      <c r="X90" s="5">
        <v>17</v>
      </c>
      <c r="Y90" s="5">
        <v>1</v>
      </c>
      <c r="Z90" s="5">
        <v>6</v>
      </c>
      <c r="AA90" s="5">
        <v>1</v>
      </c>
      <c r="AB90" s="5">
        <v>6</v>
      </c>
      <c r="AD90" s="7">
        <f t="shared" si="12"/>
        <v>37.967914438502675</v>
      </c>
      <c r="AE90" s="7">
        <f t="shared" si="17"/>
        <v>-5.2092937488475002</v>
      </c>
      <c r="AG90" s="7">
        <f t="shared" si="13"/>
        <v>48.199445983379505</v>
      </c>
    </row>
    <row r="91" spans="1:33" x14ac:dyDescent="0.2">
      <c r="A91" t="s">
        <v>530</v>
      </c>
      <c r="C91" t="s">
        <v>180</v>
      </c>
      <c r="D91">
        <v>3094</v>
      </c>
      <c r="E91">
        <v>1273</v>
      </c>
      <c r="F91" t="s">
        <v>181</v>
      </c>
      <c r="H91">
        <f t="shared" si="14"/>
        <v>813</v>
      </c>
      <c r="I91" s="2">
        <f t="shared" si="15"/>
        <v>73.308733087330864</v>
      </c>
      <c r="J91" s="2">
        <f t="shared" si="16"/>
        <v>24.969249692496927</v>
      </c>
      <c r="K91" s="5">
        <v>596</v>
      </c>
      <c r="L91" s="5">
        <v>203</v>
      </c>
      <c r="M91" s="5">
        <v>6</v>
      </c>
      <c r="N91" s="5">
        <v>2</v>
      </c>
      <c r="O91" s="5">
        <v>3</v>
      </c>
      <c r="P91" s="5">
        <v>3</v>
      </c>
      <c r="Q91" s="5">
        <v>0</v>
      </c>
      <c r="S91">
        <f t="shared" si="9"/>
        <v>455</v>
      </c>
      <c r="T91" s="2">
        <f t="shared" si="10"/>
        <v>70.329670329670336</v>
      </c>
      <c r="U91" s="2">
        <f t="shared" si="11"/>
        <v>26.153846153846157</v>
      </c>
      <c r="V91" s="5">
        <v>916</v>
      </c>
      <c r="W91" s="5">
        <v>322</v>
      </c>
      <c r="X91" s="5">
        <v>21</v>
      </c>
      <c r="Y91" s="5">
        <v>0</v>
      </c>
      <c r="Z91" s="5">
        <v>2</v>
      </c>
      <c r="AA91" s="5">
        <v>0</v>
      </c>
      <c r="AB91" s="5">
        <v>7</v>
      </c>
      <c r="AD91" s="7">
        <f t="shared" si="12"/>
        <v>24.969249692496927</v>
      </c>
      <c r="AE91" s="7">
        <f t="shared" si="17"/>
        <v>1.1845964613492299</v>
      </c>
      <c r="AG91" s="7">
        <f t="shared" si="13"/>
        <v>35.883280757097793</v>
      </c>
    </row>
    <row r="92" spans="1:33" x14ac:dyDescent="0.2">
      <c r="A92" t="s">
        <v>530</v>
      </c>
      <c r="C92" t="s">
        <v>182</v>
      </c>
      <c r="D92">
        <v>1821</v>
      </c>
      <c r="E92">
        <v>1310</v>
      </c>
      <c r="F92" t="s">
        <v>183</v>
      </c>
      <c r="H92">
        <f t="shared" si="14"/>
        <v>785</v>
      </c>
      <c r="I92" s="2">
        <f t="shared" si="15"/>
        <v>63.566878980891715</v>
      </c>
      <c r="J92" s="2">
        <f t="shared" si="16"/>
        <v>35.286624203821653</v>
      </c>
      <c r="K92" s="5">
        <v>499</v>
      </c>
      <c r="L92" s="5">
        <v>277</v>
      </c>
      <c r="M92" s="5">
        <v>6</v>
      </c>
      <c r="N92" s="5">
        <v>0</v>
      </c>
      <c r="O92" s="5">
        <v>3</v>
      </c>
      <c r="P92" s="5">
        <v>0</v>
      </c>
      <c r="Q92" s="5">
        <v>0</v>
      </c>
      <c r="S92">
        <f t="shared" si="9"/>
        <v>522</v>
      </c>
      <c r="T92" s="2">
        <f t="shared" si="10"/>
        <v>63.793103448275865</v>
      </c>
      <c r="U92" s="2">
        <f t="shared" si="11"/>
        <v>33.524904214559385</v>
      </c>
      <c r="V92" s="5">
        <v>832</v>
      </c>
      <c r="W92" s="5">
        <v>452</v>
      </c>
      <c r="X92" s="5">
        <v>14</v>
      </c>
      <c r="Y92" s="5">
        <v>3</v>
      </c>
      <c r="Z92" s="5">
        <v>1</v>
      </c>
      <c r="AA92" s="5">
        <v>1</v>
      </c>
      <c r="AB92" s="5">
        <v>4</v>
      </c>
      <c r="AD92" s="7">
        <f t="shared" si="12"/>
        <v>35.286624203821653</v>
      </c>
      <c r="AE92" s="7">
        <f t="shared" si="17"/>
        <v>-1.7617199892622679</v>
      </c>
      <c r="AG92" s="7">
        <f t="shared" si="13"/>
        <v>39.938791124713084</v>
      </c>
    </row>
    <row r="93" spans="1:33" x14ac:dyDescent="0.2">
      <c r="A93" t="s">
        <v>530</v>
      </c>
      <c r="C93" t="s">
        <v>184</v>
      </c>
      <c r="D93">
        <v>1772</v>
      </c>
      <c r="E93">
        <v>1459</v>
      </c>
      <c r="F93" t="s">
        <v>185</v>
      </c>
      <c r="H93">
        <f t="shared" si="14"/>
        <v>816</v>
      </c>
      <c r="I93" s="2">
        <f t="shared" si="15"/>
        <v>45.71078431372549</v>
      </c>
      <c r="J93" s="2">
        <f t="shared" si="16"/>
        <v>52.083333333333336</v>
      </c>
      <c r="K93" s="5">
        <v>373</v>
      </c>
      <c r="L93" s="5">
        <v>425</v>
      </c>
      <c r="M93" s="5">
        <v>8</v>
      </c>
      <c r="N93" s="5">
        <v>2</v>
      </c>
      <c r="O93" s="5">
        <v>4</v>
      </c>
      <c r="P93" s="5">
        <v>2</v>
      </c>
      <c r="Q93" s="5">
        <v>2</v>
      </c>
      <c r="S93">
        <f t="shared" si="9"/>
        <v>641</v>
      </c>
      <c r="T93" s="2">
        <f t="shared" si="10"/>
        <v>58.970358814352572</v>
      </c>
      <c r="U93" s="2">
        <f t="shared" si="11"/>
        <v>37.909516380655226</v>
      </c>
      <c r="V93" s="5">
        <v>751</v>
      </c>
      <c r="W93" s="5">
        <v>668</v>
      </c>
      <c r="X93" s="5">
        <v>22</v>
      </c>
      <c r="Y93" s="5">
        <v>4</v>
      </c>
      <c r="Z93" s="5">
        <v>5</v>
      </c>
      <c r="AA93" s="5">
        <v>0</v>
      </c>
      <c r="AB93" s="5">
        <v>7</v>
      </c>
      <c r="AD93" s="7">
        <f t="shared" si="12"/>
        <v>52.083333333333336</v>
      </c>
      <c r="AE93" s="7">
        <f t="shared" si="17"/>
        <v>-14.173816952678109</v>
      </c>
      <c r="AG93" s="7">
        <f t="shared" si="13"/>
        <v>43.994509265614276</v>
      </c>
    </row>
    <row r="94" spans="1:33" x14ac:dyDescent="0.2">
      <c r="A94" t="s">
        <v>530</v>
      </c>
      <c r="C94" t="s">
        <v>186</v>
      </c>
      <c r="D94">
        <v>2224</v>
      </c>
      <c r="E94">
        <v>1162</v>
      </c>
      <c r="F94" t="s">
        <v>187</v>
      </c>
      <c r="H94">
        <f t="shared" si="14"/>
        <v>772</v>
      </c>
      <c r="I94" s="2">
        <f t="shared" si="15"/>
        <v>72.279792746113998</v>
      </c>
      <c r="J94" s="2">
        <f t="shared" si="16"/>
        <v>24.870466321243523</v>
      </c>
      <c r="K94" s="5">
        <v>558</v>
      </c>
      <c r="L94" s="5">
        <v>192</v>
      </c>
      <c r="M94" s="5">
        <v>12</v>
      </c>
      <c r="N94" s="5">
        <v>2</v>
      </c>
      <c r="O94" s="5">
        <v>3</v>
      </c>
      <c r="P94" s="5">
        <v>4</v>
      </c>
      <c r="Q94" s="5">
        <v>1</v>
      </c>
      <c r="S94">
        <f t="shared" si="9"/>
        <v>385</v>
      </c>
      <c r="T94" s="2">
        <f t="shared" si="10"/>
        <v>67.79220779220779</v>
      </c>
      <c r="U94" s="2">
        <f t="shared" si="11"/>
        <v>27.27272727272727</v>
      </c>
      <c r="V94" s="5">
        <v>819</v>
      </c>
      <c r="W94" s="5">
        <v>297</v>
      </c>
      <c r="X94" s="5">
        <v>30</v>
      </c>
      <c r="Y94" s="5">
        <v>1</v>
      </c>
      <c r="Z94" s="5">
        <v>4</v>
      </c>
      <c r="AA94" s="5">
        <v>1</v>
      </c>
      <c r="AB94" s="5">
        <v>5</v>
      </c>
      <c r="AD94" s="7">
        <f t="shared" si="12"/>
        <v>24.870466321243523</v>
      </c>
      <c r="AE94" s="7">
        <f t="shared" si="17"/>
        <v>2.402260951483747</v>
      </c>
      <c r="AG94" s="7">
        <f t="shared" si="13"/>
        <v>33.27571305099395</v>
      </c>
    </row>
    <row r="95" spans="1:33" x14ac:dyDescent="0.2">
      <c r="A95" t="s">
        <v>530</v>
      </c>
      <c r="C95" t="s">
        <v>188</v>
      </c>
      <c r="D95">
        <v>2455</v>
      </c>
      <c r="E95">
        <v>1359</v>
      </c>
      <c r="F95" t="s">
        <v>189</v>
      </c>
      <c r="H95">
        <f t="shared" si="14"/>
        <v>813</v>
      </c>
      <c r="I95" s="2">
        <f t="shared" si="15"/>
        <v>69.372693726937271</v>
      </c>
      <c r="J95" s="2">
        <f t="shared" si="16"/>
        <v>27.552275522755227</v>
      </c>
      <c r="K95" s="5">
        <v>564</v>
      </c>
      <c r="L95" s="5">
        <v>224</v>
      </c>
      <c r="M95" s="5">
        <v>12</v>
      </c>
      <c r="N95" s="5">
        <v>1</v>
      </c>
      <c r="O95" s="5">
        <v>3</v>
      </c>
      <c r="P95" s="5">
        <v>9</v>
      </c>
      <c r="Q95" s="5">
        <v>0</v>
      </c>
      <c r="S95">
        <f t="shared" si="9"/>
        <v>542</v>
      </c>
      <c r="T95" s="2">
        <f t="shared" si="10"/>
        <v>69.188191881918812</v>
      </c>
      <c r="U95" s="2">
        <f t="shared" si="11"/>
        <v>28.044280442804425</v>
      </c>
      <c r="V95" s="5">
        <v>939</v>
      </c>
      <c r="W95" s="5">
        <v>376</v>
      </c>
      <c r="X95" s="5">
        <v>26</v>
      </c>
      <c r="Y95" s="5">
        <v>3</v>
      </c>
      <c r="Z95" s="5">
        <v>7</v>
      </c>
      <c r="AA95" s="5">
        <v>1</v>
      </c>
      <c r="AB95" s="5">
        <v>3</v>
      </c>
      <c r="AD95" s="7">
        <f t="shared" si="12"/>
        <v>27.552275522755227</v>
      </c>
      <c r="AE95" s="7">
        <f t="shared" si="17"/>
        <v>0.49200492004919738</v>
      </c>
      <c r="AG95" s="7">
        <f t="shared" si="13"/>
        <v>40</v>
      </c>
    </row>
    <row r="96" spans="1:33" x14ac:dyDescent="0.2">
      <c r="A96" t="s">
        <v>530</v>
      </c>
      <c r="C96" t="s">
        <v>190</v>
      </c>
      <c r="D96">
        <v>2301</v>
      </c>
      <c r="E96">
        <v>1625</v>
      </c>
      <c r="F96" t="s">
        <v>191</v>
      </c>
      <c r="H96">
        <f t="shared" si="14"/>
        <v>910</v>
      </c>
      <c r="I96" s="2">
        <f t="shared" si="15"/>
        <v>60.329670329670328</v>
      </c>
      <c r="J96" s="2">
        <f t="shared" si="16"/>
        <v>37.582417582417584</v>
      </c>
      <c r="K96" s="5">
        <v>549</v>
      </c>
      <c r="L96" s="5">
        <v>342</v>
      </c>
      <c r="M96" s="5">
        <v>8</v>
      </c>
      <c r="N96" s="5">
        <v>2</v>
      </c>
      <c r="O96" s="5">
        <v>5</v>
      </c>
      <c r="P96" s="5">
        <v>4</v>
      </c>
      <c r="Q96" s="5">
        <v>0</v>
      </c>
      <c r="S96">
        <f t="shared" si="9"/>
        <v>713</v>
      </c>
      <c r="T96" s="2">
        <f t="shared" si="10"/>
        <v>64.516129032258064</v>
      </c>
      <c r="U96" s="2">
        <f t="shared" si="11"/>
        <v>29.312762973352037</v>
      </c>
      <c r="V96" s="5">
        <v>1009</v>
      </c>
      <c r="W96" s="5">
        <v>551</v>
      </c>
      <c r="X96" s="5">
        <v>40</v>
      </c>
      <c r="Y96" s="5">
        <v>5</v>
      </c>
      <c r="Z96" s="5">
        <v>7</v>
      </c>
      <c r="AA96" s="5">
        <v>2</v>
      </c>
      <c r="AB96" s="5">
        <v>9</v>
      </c>
      <c r="AD96" s="7">
        <f t="shared" si="12"/>
        <v>37.582417582417584</v>
      </c>
      <c r="AE96" s="7">
        <f t="shared" si="17"/>
        <v>-8.2696546090655474</v>
      </c>
      <c r="AG96" s="7">
        <f t="shared" si="13"/>
        <v>43.930991990141713</v>
      </c>
    </row>
    <row r="97" spans="1:33" x14ac:dyDescent="0.2">
      <c r="A97" t="s">
        <v>530</v>
      </c>
      <c r="C97" t="s">
        <v>192</v>
      </c>
      <c r="D97">
        <v>2315</v>
      </c>
      <c r="E97">
        <v>934</v>
      </c>
      <c r="F97" t="s">
        <v>193</v>
      </c>
      <c r="H97">
        <f t="shared" si="14"/>
        <v>756</v>
      </c>
      <c r="I97" s="2">
        <f t="shared" si="15"/>
        <v>81.481481481481481</v>
      </c>
      <c r="J97" s="2">
        <f t="shared" si="16"/>
        <v>15.476190476190476</v>
      </c>
      <c r="K97" s="5">
        <v>616</v>
      </c>
      <c r="L97" s="5">
        <v>117</v>
      </c>
      <c r="M97" s="5">
        <v>4</v>
      </c>
      <c r="N97" s="5">
        <v>2</v>
      </c>
      <c r="O97" s="5">
        <v>12</v>
      </c>
      <c r="P97" s="5">
        <v>3</v>
      </c>
      <c r="Q97" s="5">
        <v>2</v>
      </c>
      <c r="S97">
        <f t="shared" si="9"/>
        <v>176</v>
      </c>
      <c r="T97" s="2">
        <f t="shared" si="10"/>
        <v>85.227272727272734</v>
      </c>
      <c r="U97" s="2">
        <f t="shared" si="11"/>
        <v>19.318181818181817</v>
      </c>
      <c r="V97" s="5">
        <v>766</v>
      </c>
      <c r="W97" s="5">
        <v>151</v>
      </c>
      <c r="X97" s="5">
        <v>7</v>
      </c>
      <c r="Y97" s="5">
        <v>3</v>
      </c>
      <c r="Z97" s="5">
        <v>4</v>
      </c>
      <c r="AA97" s="5">
        <v>0</v>
      </c>
      <c r="AB97" s="5">
        <v>1</v>
      </c>
      <c r="AD97" s="7">
        <f t="shared" si="12"/>
        <v>15.476190476190476</v>
      </c>
      <c r="AE97" s="7">
        <f t="shared" si="17"/>
        <v>3.8419913419913403</v>
      </c>
      <c r="AG97" s="7">
        <f t="shared" si="13"/>
        <v>18.884120171673821</v>
      </c>
    </row>
    <row r="98" spans="1:33" x14ac:dyDescent="0.2">
      <c r="A98" t="s">
        <v>530</v>
      </c>
      <c r="C98" t="s">
        <v>194</v>
      </c>
      <c r="D98">
        <v>2456</v>
      </c>
      <c r="E98">
        <v>1110</v>
      </c>
      <c r="F98" t="s">
        <v>195</v>
      </c>
      <c r="H98">
        <f t="shared" si="14"/>
        <v>853</v>
      </c>
      <c r="I98" s="2">
        <f t="shared" si="15"/>
        <v>83.235638921453699</v>
      </c>
      <c r="J98" s="2">
        <f t="shared" si="16"/>
        <v>13.716295427901523</v>
      </c>
      <c r="K98" s="5">
        <v>710</v>
      </c>
      <c r="L98" s="5">
        <v>117</v>
      </c>
      <c r="M98" s="5">
        <v>7</v>
      </c>
      <c r="N98" s="5">
        <v>4</v>
      </c>
      <c r="O98" s="5">
        <v>7</v>
      </c>
      <c r="P98" s="5">
        <v>3</v>
      </c>
      <c r="Q98" s="5">
        <v>5</v>
      </c>
      <c r="S98">
        <f t="shared" si="9"/>
        <v>255</v>
      </c>
      <c r="T98" s="2">
        <f t="shared" si="10"/>
        <v>73.725490196078439</v>
      </c>
      <c r="U98" s="2">
        <f t="shared" si="11"/>
        <v>25.098039215686274</v>
      </c>
      <c r="V98" s="5">
        <v>898</v>
      </c>
      <c r="W98" s="5">
        <v>181</v>
      </c>
      <c r="X98" s="5">
        <v>10</v>
      </c>
      <c r="Y98" s="5">
        <v>1</v>
      </c>
      <c r="Z98" s="5">
        <v>5</v>
      </c>
      <c r="AA98" s="5">
        <v>5</v>
      </c>
      <c r="AB98" s="5">
        <v>8</v>
      </c>
      <c r="AD98" s="7">
        <f t="shared" si="12"/>
        <v>13.716295427901523</v>
      </c>
      <c r="AE98" s="7">
        <f t="shared" si="17"/>
        <v>11.381743787784751</v>
      </c>
      <c r="AG98" s="7">
        <f t="shared" si="13"/>
        <v>23.014440433212997</v>
      </c>
    </row>
    <row r="99" spans="1:33" x14ac:dyDescent="0.2">
      <c r="A99" t="s">
        <v>530</v>
      </c>
      <c r="C99" t="s">
        <v>196</v>
      </c>
      <c r="D99">
        <v>2537</v>
      </c>
      <c r="E99">
        <v>1561</v>
      </c>
      <c r="F99" t="s">
        <v>197</v>
      </c>
      <c r="H99">
        <f t="shared" si="14"/>
        <v>978</v>
      </c>
      <c r="I99" s="2">
        <f t="shared" si="15"/>
        <v>61.963190184049076</v>
      </c>
      <c r="J99" s="2">
        <f t="shared" si="16"/>
        <v>35.276073619631902</v>
      </c>
      <c r="K99" s="5">
        <v>606</v>
      </c>
      <c r="L99" s="5">
        <v>345</v>
      </c>
      <c r="M99" s="5">
        <v>14</v>
      </c>
      <c r="N99" s="5">
        <v>1</v>
      </c>
      <c r="O99" s="5">
        <v>10</v>
      </c>
      <c r="P99" s="5">
        <v>1</v>
      </c>
      <c r="Q99" s="5">
        <v>1</v>
      </c>
      <c r="S99">
        <f t="shared" si="9"/>
        <v>576</v>
      </c>
      <c r="T99" s="2">
        <f t="shared" si="10"/>
        <v>65.625</v>
      </c>
      <c r="U99" s="2">
        <f t="shared" si="11"/>
        <v>30.208333333333332</v>
      </c>
      <c r="V99" s="5">
        <v>984</v>
      </c>
      <c r="W99" s="5">
        <v>519</v>
      </c>
      <c r="X99" s="5">
        <v>33</v>
      </c>
      <c r="Y99" s="5">
        <v>5</v>
      </c>
      <c r="Z99" s="5">
        <v>7</v>
      </c>
      <c r="AA99" s="5">
        <v>0</v>
      </c>
      <c r="AB99" s="5">
        <v>6</v>
      </c>
      <c r="AD99" s="7">
        <f t="shared" si="12"/>
        <v>35.276073619631902</v>
      </c>
      <c r="AE99" s="7">
        <f t="shared" si="17"/>
        <v>-5.0677402862985694</v>
      </c>
      <c r="AG99" s="7">
        <f t="shared" si="13"/>
        <v>37.065637065637063</v>
      </c>
    </row>
    <row r="100" spans="1:33" x14ac:dyDescent="0.2">
      <c r="A100" t="s">
        <v>530</v>
      </c>
      <c r="C100" t="s">
        <v>198</v>
      </c>
      <c r="D100">
        <v>1323</v>
      </c>
      <c r="E100">
        <v>605</v>
      </c>
      <c r="F100" t="s">
        <v>199</v>
      </c>
      <c r="H100">
        <f t="shared" si="14"/>
        <v>485</v>
      </c>
      <c r="I100" s="2">
        <f t="shared" si="15"/>
        <v>86.80412371134021</v>
      </c>
      <c r="J100" s="2">
        <f t="shared" si="16"/>
        <v>10.515463917525773</v>
      </c>
      <c r="K100" s="5">
        <v>421</v>
      </c>
      <c r="L100" s="5">
        <v>51</v>
      </c>
      <c r="M100" s="5">
        <v>5</v>
      </c>
      <c r="N100" s="5">
        <v>0</v>
      </c>
      <c r="O100" s="5">
        <v>4</v>
      </c>
      <c r="P100" s="5">
        <v>0</v>
      </c>
      <c r="Q100" s="5">
        <v>4</v>
      </c>
      <c r="S100">
        <f t="shared" si="9"/>
        <v>112</v>
      </c>
      <c r="T100" s="2">
        <f t="shared" si="10"/>
        <v>86.607142857142861</v>
      </c>
      <c r="U100" s="2">
        <f t="shared" si="11"/>
        <v>11.607142857142858</v>
      </c>
      <c r="V100" s="5">
        <v>518</v>
      </c>
      <c r="W100" s="5">
        <v>64</v>
      </c>
      <c r="X100" s="5">
        <v>9</v>
      </c>
      <c r="Y100" s="5">
        <v>1</v>
      </c>
      <c r="Z100" s="5">
        <v>1</v>
      </c>
      <c r="AA100" s="5">
        <v>3</v>
      </c>
      <c r="AB100" s="5">
        <v>1</v>
      </c>
      <c r="AD100" s="7">
        <f t="shared" si="12"/>
        <v>10.515463917525773</v>
      </c>
      <c r="AE100" s="7">
        <f t="shared" si="17"/>
        <v>1.0916789396170845</v>
      </c>
      <c r="AG100" s="7">
        <f t="shared" si="13"/>
        <v>18.760469011725291</v>
      </c>
    </row>
    <row r="101" spans="1:33" x14ac:dyDescent="0.2">
      <c r="A101" t="s">
        <v>530</v>
      </c>
      <c r="C101" t="s">
        <v>200</v>
      </c>
      <c r="D101">
        <v>2393</v>
      </c>
      <c r="E101">
        <v>1365</v>
      </c>
      <c r="F101" t="s">
        <v>201</v>
      </c>
      <c r="H101">
        <f t="shared" si="14"/>
        <v>878</v>
      </c>
      <c r="I101" s="2">
        <f t="shared" si="15"/>
        <v>66.059225512528471</v>
      </c>
      <c r="J101" s="2">
        <f t="shared" si="16"/>
        <v>30.182232346241456</v>
      </c>
      <c r="K101" s="5">
        <v>580</v>
      </c>
      <c r="L101" s="5">
        <v>265</v>
      </c>
      <c r="M101" s="5">
        <v>10</v>
      </c>
      <c r="N101" s="5">
        <v>2</v>
      </c>
      <c r="O101" s="5">
        <v>11</v>
      </c>
      <c r="P101" s="5">
        <v>8</v>
      </c>
      <c r="Q101" s="5">
        <v>2</v>
      </c>
      <c r="S101">
        <f t="shared" si="9"/>
        <v>486</v>
      </c>
      <c r="T101" s="2">
        <f t="shared" si="10"/>
        <v>64.197530864197532</v>
      </c>
      <c r="U101" s="2">
        <f t="shared" si="11"/>
        <v>33.127572016460903</v>
      </c>
      <c r="V101" s="5">
        <v>892</v>
      </c>
      <c r="W101" s="5">
        <v>426</v>
      </c>
      <c r="X101" s="5">
        <v>26</v>
      </c>
      <c r="Y101" s="5">
        <v>3</v>
      </c>
      <c r="Z101" s="5">
        <v>8</v>
      </c>
      <c r="AA101" s="5">
        <v>1</v>
      </c>
      <c r="AB101" s="5">
        <v>8</v>
      </c>
      <c r="AD101" s="7">
        <f t="shared" si="12"/>
        <v>30.182232346241456</v>
      </c>
      <c r="AE101" s="7">
        <f t="shared" si="17"/>
        <v>2.9453396702194468</v>
      </c>
      <c r="AG101" s="7">
        <f t="shared" si="13"/>
        <v>35.630498533724342</v>
      </c>
    </row>
    <row r="102" spans="1:33" x14ac:dyDescent="0.2">
      <c r="A102" t="s">
        <v>530</v>
      </c>
      <c r="C102" t="s">
        <v>202</v>
      </c>
      <c r="D102">
        <v>2277</v>
      </c>
      <c r="E102">
        <v>1955</v>
      </c>
      <c r="F102" t="s">
        <v>203</v>
      </c>
      <c r="H102">
        <f t="shared" si="14"/>
        <v>1059</v>
      </c>
      <c r="I102" s="2">
        <f t="shared" si="15"/>
        <v>45.420207743153917</v>
      </c>
      <c r="J102" s="2">
        <f t="shared" si="16"/>
        <v>53.352219074598686</v>
      </c>
      <c r="K102" s="5">
        <v>481</v>
      </c>
      <c r="L102" s="5">
        <v>565</v>
      </c>
      <c r="M102" s="5">
        <v>6</v>
      </c>
      <c r="N102" s="5">
        <v>2</v>
      </c>
      <c r="O102" s="5">
        <v>2</v>
      </c>
      <c r="P102" s="5">
        <v>1</v>
      </c>
      <c r="Q102" s="5">
        <v>2</v>
      </c>
      <c r="S102">
        <f t="shared" si="9"/>
        <v>883</v>
      </c>
      <c r="T102" s="2">
        <f t="shared" si="10"/>
        <v>58.323895809739525</v>
      </c>
      <c r="U102" s="2">
        <f t="shared" si="11"/>
        <v>37.938844847112122</v>
      </c>
      <c r="V102" s="5">
        <v>996</v>
      </c>
      <c r="W102" s="5">
        <v>900</v>
      </c>
      <c r="X102" s="5">
        <v>32</v>
      </c>
      <c r="Y102" s="5">
        <v>5</v>
      </c>
      <c r="Z102" s="5">
        <v>3</v>
      </c>
      <c r="AA102" s="5">
        <v>1</v>
      </c>
      <c r="AB102" s="5">
        <v>5</v>
      </c>
      <c r="AD102" s="7">
        <f t="shared" si="12"/>
        <v>53.352219074598686</v>
      </c>
      <c r="AE102" s="7">
        <f t="shared" si="17"/>
        <v>-15.413374227486564</v>
      </c>
      <c r="AG102" s="7">
        <f t="shared" si="13"/>
        <v>45.468589083419154</v>
      </c>
    </row>
    <row r="103" spans="1:33" x14ac:dyDescent="0.2">
      <c r="A103" t="s">
        <v>530</v>
      </c>
      <c r="C103" t="s">
        <v>204</v>
      </c>
      <c r="D103">
        <v>1964</v>
      </c>
      <c r="E103">
        <v>1654</v>
      </c>
      <c r="F103" t="s">
        <v>205</v>
      </c>
      <c r="H103">
        <f t="shared" si="14"/>
        <v>922</v>
      </c>
      <c r="I103" s="2">
        <f t="shared" si="15"/>
        <v>43.167028199566161</v>
      </c>
      <c r="J103" s="2">
        <f t="shared" si="16"/>
        <v>55.639913232104121</v>
      </c>
      <c r="K103" s="5">
        <v>398</v>
      </c>
      <c r="L103" s="5">
        <v>513</v>
      </c>
      <c r="M103" s="5">
        <v>7</v>
      </c>
      <c r="N103" s="5">
        <v>0</v>
      </c>
      <c r="O103" s="5">
        <v>2</v>
      </c>
      <c r="P103" s="5">
        <v>2</v>
      </c>
      <c r="Q103" s="5">
        <v>0</v>
      </c>
      <c r="S103">
        <f t="shared" si="9"/>
        <v>727</v>
      </c>
      <c r="T103" s="2">
        <f t="shared" si="10"/>
        <v>50.618982118294362</v>
      </c>
      <c r="U103" s="2">
        <f t="shared" si="11"/>
        <v>43.878954607977995</v>
      </c>
      <c r="V103" s="5">
        <v>766</v>
      </c>
      <c r="W103" s="5">
        <v>832</v>
      </c>
      <c r="X103" s="5">
        <v>28</v>
      </c>
      <c r="Y103" s="5">
        <v>4</v>
      </c>
      <c r="Z103" s="5">
        <v>11</v>
      </c>
      <c r="AA103" s="5">
        <v>2</v>
      </c>
      <c r="AB103" s="5">
        <v>6</v>
      </c>
      <c r="AD103" s="7">
        <f t="shared" si="12"/>
        <v>55.639913232104121</v>
      </c>
      <c r="AE103" s="7">
        <f t="shared" si="17"/>
        <v>-11.760958624126125</v>
      </c>
      <c r="AG103" s="7">
        <f t="shared" si="13"/>
        <v>44.087325651910248</v>
      </c>
    </row>
    <row r="104" spans="1:33" x14ac:dyDescent="0.2">
      <c r="A104" t="s">
        <v>530</v>
      </c>
      <c r="C104" t="s">
        <v>206</v>
      </c>
      <c r="D104">
        <v>819</v>
      </c>
      <c r="E104">
        <v>362</v>
      </c>
      <c r="F104" t="s">
        <v>207</v>
      </c>
      <c r="H104">
        <f t="shared" si="14"/>
        <v>303</v>
      </c>
      <c r="I104" s="2">
        <f t="shared" si="15"/>
        <v>84.158415841584159</v>
      </c>
      <c r="J104" s="2">
        <f t="shared" si="16"/>
        <v>13.531353135313532</v>
      </c>
      <c r="K104" s="5">
        <v>255</v>
      </c>
      <c r="L104" s="5">
        <v>41</v>
      </c>
      <c r="M104" s="5">
        <v>4</v>
      </c>
      <c r="N104" s="5">
        <v>1</v>
      </c>
      <c r="O104" s="5">
        <v>2</v>
      </c>
      <c r="P104" s="5">
        <v>0</v>
      </c>
      <c r="Q104" s="5">
        <v>0</v>
      </c>
      <c r="S104">
        <f t="shared" si="9"/>
        <v>58</v>
      </c>
      <c r="T104" s="2">
        <f t="shared" si="10"/>
        <v>72.41379310344827</v>
      </c>
      <c r="U104" s="2">
        <f t="shared" si="11"/>
        <v>24.137931034482758</v>
      </c>
      <c r="V104" s="5">
        <v>297</v>
      </c>
      <c r="W104" s="5">
        <v>55</v>
      </c>
      <c r="X104" s="5">
        <v>7</v>
      </c>
      <c r="Y104" s="5">
        <v>0</v>
      </c>
      <c r="Z104" s="5">
        <v>0</v>
      </c>
      <c r="AA104" s="5">
        <v>0</v>
      </c>
      <c r="AB104" s="5">
        <v>2</v>
      </c>
      <c r="AD104" s="7">
        <f t="shared" si="12"/>
        <v>13.531353135313532</v>
      </c>
      <c r="AE104" s="7">
        <f t="shared" si="17"/>
        <v>10.606577899169226</v>
      </c>
      <c r="AG104" s="7">
        <f t="shared" si="13"/>
        <v>16.066481994459831</v>
      </c>
    </row>
    <row r="105" spans="1:33" x14ac:dyDescent="0.2">
      <c r="A105" t="s">
        <v>530</v>
      </c>
      <c r="C105" t="s">
        <v>208</v>
      </c>
      <c r="D105">
        <v>1903</v>
      </c>
      <c r="E105">
        <v>1584</v>
      </c>
      <c r="F105" t="s">
        <v>209</v>
      </c>
      <c r="H105">
        <f t="shared" si="14"/>
        <v>862</v>
      </c>
      <c r="I105" s="2">
        <f t="shared" si="15"/>
        <v>44.199535962877029</v>
      </c>
      <c r="J105" s="2">
        <f t="shared" si="16"/>
        <v>54.17633410672854</v>
      </c>
      <c r="K105" s="5">
        <v>381</v>
      </c>
      <c r="L105" s="5">
        <v>467</v>
      </c>
      <c r="M105" s="5">
        <v>7</v>
      </c>
      <c r="N105" s="5">
        <v>1</v>
      </c>
      <c r="O105" s="5">
        <v>3</v>
      </c>
      <c r="P105" s="5">
        <v>2</v>
      </c>
      <c r="Q105" s="5">
        <v>1</v>
      </c>
      <c r="S105">
        <f t="shared" si="9"/>
        <v>713</v>
      </c>
      <c r="T105" s="2">
        <f t="shared" si="10"/>
        <v>56.942496493688644</v>
      </c>
      <c r="U105" s="2">
        <f t="shared" si="11"/>
        <v>40.532959326788223</v>
      </c>
      <c r="V105" s="5">
        <v>787</v>
      </c>
      <c r="W105" s="5">
        <v>756</v>
      </c>
      <c r="X105" s="5">
        <v>16</v>
      </c>
      <c r="Y105" s="5">
        <v>4</v>
      </c>
      <c r="Z105" s="5">
        <v>1</v>
      </c>
      <c r="AA105" s="5">
        <v>1</v>
      </c>
      <c r="AB105" s="5">
        <v>10</v>
      </c>
      <c r="AD105" s="7">
        <f t="shared" si="12"/>
        <v>54.17633410672854</v>
      </c>
      <c r="AE105" s="7">
        <f t="shared" si="17"/>
        <v>-13.643374779940316</v>
      </c>
      <c r="AG105" s="7">
        <f t="shared" si="13"/>
        <v>45.269841269841272</v>
      </c>
    </row>
    <row r="106" spans="1:33" x14ac:dyDescent="0.2">
      <c r="A106" t="s">
        <v>530</v>
      </c>
      <c r="C106" t="s">
        <v>210</v>
      </c>
      <c r="D106">
        <v>1998</v>
      </c>
      <c r="E106">
        <v>703</v>
      </c>
      <c r="F106" t="s">
        <v>211</v>
      </c>
      <c r="H106">
        <f t="shared" si="14"/>
        <v>569</v>
      </c>
      <c r="I106" s="2">
        <f t="shared" si="15"/>
        <v>88.400702987697713</v>
      </c>
      <c r="J106" s="2">
        <f t="shared" si="16"/>
        <v>10.193321616871705</v>
      </c>
      <c r="K106" s="5">
        <v>503</v>
      </c>
      <c r="L106" s="5">
        <v>58</v>
      </c>
      <c r="M106" s="5">
        <v>5</v>
      </c>
      <c r="N106" s="5">
        <v>1</v>
      </c>
      <c r="O106" s="5">
        <v>1</v>
      </c>
      <c r="P106" s="5">
        <v>1</v>
      </c>
      <c r="Q106" s="5">
        <v>0</v>
      </c>
      <c r="S106">
        <f t="shared" si="9"/>
        <v>133</v>
      </c>
      <c r="T106" s="2">
        <f t="shared" si="10"/>
        <v>88.721804511278194</v>
      </c>
      <c r="U106" s="2">
        <f t="shared" si="11"/>
        <v>6.0150375939849621</v>
      </c>
      <c r="V106" s="5">
        <v>621</v>
      </c>
      <c r="W106" s="5">
        <v>66</v>
      </c>
      <c r="X106" s="5">
        <v>9</v>
      </c>
      <c r="Y106" s="5">
        <v>2</v>
      </c>
      <c r="Z106" s="5">
        <v>4</v>
      </c>
      <c r="AA106" s="5">
        <v>0</v>
      </c>
      <c r="AB106" s="5">
        <v>0</v>
      </c>
      <c r="AD106" s="7">
        <f t="shared" si="12"/>
        <v>10.193321616871705</v>
      </c>
      <c r="AE106" s="7">
        <f t="shared" si="17"/>
        <v>-4.1782840228867428</v>
      </c>
      <c r="AG106" s="7">
        <f t="shared" si="13"/>
        <v>18.945868945868945</v>
      </c>
    </row>
    <row r="107" spans="1:33" x14ac:dyDescent="0.2">
      <c r="A107" t="s">
        <v>530</v>
      </c>
      <c r="C107" t="s">
        <v>212</v>
      </c>
      <c r="D107">
        <v>1398</v>
      </c>
      <c r="E107">
        <v>975</v>
      </c>
      <c r="F107" t="s">
        <v>213</v>
      </c>
      <c r="H107">
        <f t="shared" si="14"/>
        <v>549</v>
      </c>
      <c r="I107" s="2">
        <f t="shared" si="15"/>
        <v>81.602914389799636</v>
      </c>
      <c r="J107" s="2">
        <f t="shared" si="16"/>
        <v>16.211293260473589</v>
      </c>
      <c r="K107" s="5">
        <v>448</v>
      </c>
      <c r="L107" s="5">
        <v>89</v>
      </c>
      <c r="M107" s="5">
        <v>6</v>
      </c>
      <c r="N107" s="5">
        <v>1</v>
      </c>
      <c r="O107" s="5">
        <v>1</v>
      </c>
      <c r="P107" s="5">
        <v>3</v>
      </c>
      <c r="Q107" s="5">
        <v>1</v>
      </c>
      <c r="S107">
        <f t="shared" si="9"/>
        <v>419</v>
      </c>
      <c r="T107" s="2">
        <f t="shared" si="10"/>
        <v>81.622911694510734</v>
      </c>
      <c r="U107" s="2">
        <f t="shared" si="11"/>
        <v>15.513126491646778</v>
      </c>
      <c r="V107" s="5">
        <v>790</v>
      </c>
      <c r="W107" s="5">
        <v>154</v>
      </c>
      <c r="X107" s="5">
        <v>14</v>
      </c>
      <c r="Y107" s="5">
        <v>1</v>
      </c>
      <c r="Z107" s="5">
        <v>3</v>
      </c>
      <c r="AA107" s="5">
        <v>0</v>
      </c>
      <c r="AB107" s="5">
        <v>6</v>
      </c>
      <c r="AD107" s="7">
        <f t="shared" si="12"/>
        <v>16.211293260473589</v>
      </c>
      <c r="AE107" s="7">
        <f t="shared" si="17"/>
        <v>-0.69816676882681072</v>
      </c>
      <c r="AG107" s="7">
        <f t="shared" si="13"/>
        <v>43.285123966942145</v>
      </c>
    </row>
    <row r="108" spans="1:33" x14ac:dyDescent="0.2">
      <c r="A108" t="s">
        <v>530</v>
      </c>
      <c r="C108" t="s">
        <v>214</v>
      </c>
      <c r="D108">
        <v>1783</v>
      </c>
      <c r="E108">
        <v>1226</v>
      </c>
      <c r="F108" t="s">
        <v>215</v>
      </c>
      <c r="H108">
        <f t="shared" si="14"/>
        <v>716</v>
      </c>
      <c r="I108" s="2">
        <f t="shared" si="15"/>
        <v>68.994413407821227</v>
      </c>
      <c r="J108" s="2">
        <f t="shared" si="16"/>
        <v>29.748603351955303</v>
      </c>
      <c r="K108" s="5">
        <v>494</v>
      </c>
      <c r="L108" s="5">
        <v>213</v>
      </c>
      <c r="M108" s="5">
        <v>5</v>
      </c>
      <c r="N108" s="5">
        <v>0</v>
      </c>
      <c r="O108" s="5">
        <v>2</v>
      </c>
      <c r="P108" s="5">
        <v>1</v>
      </c>
      <c r="Q108" s="5">
        <v>1</v>
      </c>
      <c r="S108">
        <f t="shared" si="9"/>
        <v>506</v>
      </c>
      <c r="T108" s="2">
        <f t="shared" si="10"/>
        <v>62.648221343873523</v>
      </c>
      <c r="U108" s="2">
        <f t="shared" si="11"/>
        <v>31.225296442687743</v>
      </c>
      <c r="V108" s="5">
        <v>811</v>
      </c>
      <c r="W108" s="5">
        <v>371</v>
      </c>
      <c r="X108" s="5">
        <v>23</v>
      </c>
      <c r="Y108" s="5">
        <v>2</v>
      </c>
      <c r="Z108" s="5">
        <v>6</v>
      </c>
      <c r="AA108" s="5">
        <v>1</v>
      </c>
      <c r="AB108" s="5">
        <v>8</v>
      </c>
      <c r="AD108" s="7">
        <f t="shared" si="12"/>
        <v>29.748603351955303</v>
      </c>
      <c r="AE108" s="7">
        <f t="shared" si="17"/>
        <v>1.4766930907324394</v>
      </c>
      <c r="AG108" s="7">
        <f t="shared" si="13"/>
        <v>41.407528641571197</v>
      </c>
    </row>
    <row r="109" spans="1:33" x14ac:dyDescent="0.2">
      <c r="A109" t="s">
        <v>530</v>
      </c>
      <c r="C109" t="s">
        <v>216</v>
      </c>
      <c r="D109">
        <v>1400</v>
      </c>
      <c r="E109">
        <v>967</v>
      </c>
      <c r="F109" t="s">
        <v>217</v>
      </c>
      <c r="H109">
        <f t="shared" si="14"/>
        <v>519</v>
      </c>
      <c r="I109" s="2">
        <f t="shared" si="15"/>
        <v>69.749518304431604</v>
      </c>
      <c r="J109" s="2">
        <f t="shared" si="16"/>
        <v>28.901734104046245</v>
      </c>
      <c r="K109" s="5">
        <v>362</v>
      </c>
      <c r="L109" s="5">
        <v>150</v>
      </c>
      <c r="M109" s="5">
        <v>5</v>
      </c>
      <c r="N109" s="5">
        <v>0</v>
      </c>
      <c r="O109" s="5">
        <v>1</v>
      </c>
      <c r="P109" s="5">
        <v>1</v>
      </c>
      <c r="Q109" s="5">
        <v>0</v>
      </c>
      <c r="S109">
        <f t="shared" si="9"/>
        <v>443</v>
      </c>
      <c r="T109" s="2">
        <f t="shared" si="10"/>
        <v>70.20316027088036</v>
      </c>
      <c r="U109" s="2">
        <f t="shared" si="11"/>
        <v>26.636568848758461</v>
      </c>
      <c r="V109" s="5">
        <v>673</v>
      </c>
      <c r="W109" s="5">
        <v>268</v>
      </c>
      <c r="X109" s="5">
        <v>16</v>
      </c>
      <c r="Y109" s="5">
        <v>0</v>
      </c>
      <c r="Z109" s="5">
        <v>1</v>
      </c>
      <c r="AA109" s="5">
        <v>1</v>
      </c>
      <c r="AB109" s="5">
        <v>3</v>
      </c>
      <c r="AD109" s="7">
        <f t="shared" si="12"/>
        <v>28.901734104046245</v>
      </c>
      <c r="AE109" s="7">
        <f t="shared" si="17"/>
        <v>-2.2651652552877835</v>
      </c>
      <c r="AG109" s="7">
        <f t="shared" si="13"/>
        <v>46.049896049896049</v>
      </c>
    </row>
    <row r="110" spans="1:33" x14ac:dyDescent="0.2">
      <c r="A110" t="s">
        <v>530</v>
      </c>
      <c r="C110" t="s">
        <v>218</v>
      </c>
      <c r="D110">
        <v>2172</v>
      </c>
      <c r="E110">
        <v>1464</v>
      </c>
      <c r="F110" t="s">
        <v>219</v>
      </c>
      <c r="H110">
        <f t="shared" si="14"/>
        <v>887</v>
      </c>
      <c r="I110" s="2">
        <f t="shared" si="15"/>
        <v>69.898534385569334</v>
      </c>
      <c r="J110" s="2">
        <f t="shared" si="16"/>
        <v>28.072153325817361</v>
      </c>
      <c r="K110" s="5">
        <v>620</v>
      </c>
      <c r="L110" s="5">
        <v>249</v>
      </c>
      <c r="M110" s="5">
        <v>8</v>
      </c>
      <c r="N110" s="5">
        <v>1</v>
      </c>
      <c r="O110" s="5">
        <v>4</v>
      </c>
      <c r="P110" s="5">
        <v>3</v>
      </c>
      <c r="Q110" s="5">
        <v>2</v>
      </c>
      <c r="S110">
        <f t="shared" si="9"/>
        <v>574</v>
      </c>
      <c r="T110" s="2">
        <f t="shared" si="10"/>
        <v>69.686411149825787</v>
      </c>
      <c r="U110" s="2">
        <f t="shared" si="11"/>
        <v>27.351916376306619</v>
      </c>
      <c r="V110" s="5">
        <v>1020</v>
      </c>
      <c r="W110" s="5">
        <v>406</v>
      </c>
      <c r="X110" s="5">
        <v>20</v>
      </c>
      <c r="Y110" s="5">
        <v>1</v>
      </c>
      <c r="Z110" s="5">
        <v>6</v>
      </c>
      <c r="AA110" s="5">
        <v>0</v>
      </c>
      <c r="AB110" s="5">
        <v>8</v>
      </c>
      <c r="AD110" s="7">
        <f t="shared" si="12"/>
        <v>28.072153325817361</v>
      </c>
      <c r="AE110" s="7">
        <f t="shared" si="17"/>
        <v>-0.72023694951074191</v>
      </c>
      <c r="AG110" s="7">
        <f t="shared" si="13"/>
        <v>39.288158795345652</v>
      </c>
    </row>
    <row r="111" spans="1:33" x14ac:dyDescent="0.2">
      <c r="A111" t="s">
        <v>530</v>
      </c>
      <c r="C111" t="s">
        <v>220</v>
      </c>
      <c r="D111">
        <v>2107</v>
      </c>
      <c r="E111">
        <v>1113</v>
      </c>
      <c r="F111" t="s">
        <v>221</v>
      </c>
      <c r="H111">
        <f t="shared" si="14"/>
        <v>750</v>
      </c>
      <c r="I111" s="2">
        <f t="shared" si="15"/>
        <v>74.400000000000006</v>
      </c>
      <c r="J111" s="2">
        <f t="shared" si="16"/>
        <v>23.466666666666665</v>
      </c>
      <c r="K111" s="5">
        <v>558</v>
      </c>
      <c r="L111" s="5">
        <v>176</v>
      </c>
      <c r="M111" s="5">
        <v>9</v>
      </c>
      <c r="N111" s="5">
        <v>3</v>
      </c>
      <c r="O111" s="5">
        <v>1</v>
      </c>
      <c r="P111" s="5">
        <v>2</v>
      </c>
      <c r="Q111" s="5">
        <v>1</v>
      </c>
      <c r="S111">
        <f t="shared" si="9"/>
        <v>360</v>
      </c>
      <c r="T111" s="2">
        <f t="shared" si="10"/>
        <v>69.444444444444443</v>
      </c>
      <c r="U111" s="2">
        <f t="shared" si="11"/>
        <v>21.944444444444443</v>
      </c>
      <c r="V111" s="5">
        <v>808</v>
      </c>
      <c r="W111" s="5">
        <v>255</v>
      </c>
      <c r="X111" s="5">
        <v>38</v>
      </c>
      <c r="Y111" s="5">
        <v>2</v>
      </c>
      <c r="Z111" s="5">
        <v>2</v>
      </c>
      <c r="AA111" s="5">
        <v>1</v>
      </c>
      <c r="AB111" s="5">
        <v>4</v>
      </c>
      <c r="AD111" s="7">
        <f t="shared" si="12"/>
        <v>23.466666666666665</v>
      </c>
      <c r="AE111" s="7">
        <f t="shared" si="17"/>
        <v>-1.5222222222222221</v>
      </c>
      <c r="AG111" s="7">
        <f t="shared" si="13"/>
        <v>32.432432432432435</v>
      </c>
    </row>
    <row r="112" spans="1:33" x14ac:dyDescent="0.2">
      <c r="A112" t="s">
        <v>530</v>
      </c>
      <c r="C112" t="s">
        <v>222</v>
      </c>
      <c r="D112">
        <v>1757</v>
      </c>
      <c r="E112">
        <v>1434</v>
      </c>
      <c r="F112" t="s">
        <v>223</v>
      </c>
      <c r="H112">
        <f t="shared" si="14"/>
        <v>718</v>
      </c>
      <c r="I112" s="2">
        <f t="shared" si="15"/>
        <v>71.309192200557106</v>
      </c>
      <c r="J112" s="2">
        <f t="shared" si="16"/>
        <v>27.715877437325904</v>
      </c>
      <c r="K112" s="5">
        <v>512</v>
      </c>
      <c r="L112" s="5">
        <v>199</v>
      </c>
      <c r="M112" s="5">
        <v>4</v>
      </c>
      <c r="N112" s="5">
        <v>0</v>
      </c>
      <c r="O112" s="5">
        <v>1</v>
      </c>
      <c r="P112" s="5">
        <v>2</v>
      </c>
      <c r="Q112" s="5">
        <v>0</v>
      </c>
      <c r="S112">
        <f t="shared" si="9"/>
        <v>707</v>
      </c>
      <c r="T112" s="2">
        <f t="shared" si="10"/>
        <v>76.944837340876944</v>
      </c>
      <c r="U112" s="2">
        <f t="shared" si="11"/>
        <v>18.67043847241867</v>
      </c>
      <c r="V112" s="5">
        <v>1056</v>
      </c>
      <c r="W112" s="5">
        <v>331</v>
      </c>
      <c r="X112" s="5">
        <v>20</v>
      </c>
      <c r="Y112" s="5">
        <v>0</v>
      </c>
      <c r="Z112" s="5">
        <v>9</v>
      </c>
      <c r="AA112" s="5">
        <v>3</v>
      </c>
      <c r="AB112" s="5">
        <v>6</v>
      </c>
      <c r="AD112" s="7">
        <f t="shared" si="12"/>
        <v>27.715877437325904</v>
      </c>
      <c r="AE112" s="7">
        <f t="shared" si="17"/>
        <v>-9.045438964907234</v>
      </c>
      <c r="AG112" s="7">
        <f t="shared" si="13"/>
        <v>49.614035087719301</v>
      </c>
    </row>
    <row r="113" spans="1:33" x14ac:dyDescent="0.2">
      <c r="A113" t="s">
        <v>530</v>
      </c>
      <c r="C113" t="s">
        <v>224</v>
      </c>
      <c r="D113">
        <v>2472</v>
      </c>
      <c r="E113">
        <v>1535</v>
      </c>
      <c r="F113" t="s">
        <v>225</v>
      </c>
      <c r="H113">
        <f t="shared" si="14"/>
        <v>936</v>
      </c>
      <c r="I113" s="2">
        <f t="shared" si="15"/>
        <v>69.658119658119659</v>
      </c>
      <c r="J113" s="2">
        <f t="shared" si="16"/>
        <v>26.068376068376072</v>
      </c>
      <c r="K113" s="5">
        <v>652</v>
      </c>
      <c r="L113" s="5">
        <v>244</v>
      </c>
      <c r="M113" s="5">
        <v>16</v>
      </c>
      <c r="N113" s="5">
        <v>5</v>
      </c>
      <c r="O113" s="5">
        <v>7</v>
      </c>
      <c r="P113" s="5">
        <v>10</v>
      </c>
      <c r="Q113" s="5">
        <v>2</v>
      </c>
      <c r="S113">
        <f t="shared" si="9"/>
        <v>597</v>
      </c>
      <c r="T113" s="2">
        <f t="shared" si="10"/>
        <v>68.006700167504192</v>
      </c>
      <c r="U113" s="2">
        <f t="shared" si="11"/>
        <v>29.313232830820766</v>
      </c>
      <c r="V113" s="5">
        <v>1058</v>
      </c>
      <c r="W113" s="5">
        <v>419</v>
      </c>
      <c r="X113" s="5">
        <v>29</v>
      </c>
      <c r="Y113" s="5">
        <v>2</v>
      </c>
      <c r="Z113" s="5">
        <v>13</v>
      </c>
      <c r="AA113" s="5">
        <v>3</v>
      </c>
      <c r="AB113" s="5">
        <v>9</v>
      </c>
      <c r="AD113" s="7">
        <f t="shared" si="12"/>
        <v>26.068376068376072</v>
      </c>
      <c r="AE113" s="7">
        <f t="shared" si="17"/>
        <v>3.2448567624446945</v>
      </c>
      <c r="AG113" s="7">
        <f t="shared" si="13"/>
        <v>38.943248532289623</v>
      </c>
    </row>
    <row r="114" spans="1:33" x14ac:dyDescent="0.2">
      <c r="A114" t="s">
        <v>530</v>
      </c>
      <c r="C114" t="s">
        <v>226</v>
      </c>
      <c r="D114">
        <v>1632</v>
      </c>
      <c r="E114">
        <v>1038</v>
      </c>
      <c r="F114" t="s">
        <v>227</v>
      </c>
      <c r="H114">
        <f t="shared" si="14"/>
        <v>600</v>
      </c>
      <c r="I114" s="2">
        <f t="shared" si="15"/>
        <v>70.666666666666671</v>
      </c>
      <c r="J114" s="2">
        <f t="shared" si="16"/>
        <v>27.500000000000004</v>
      </c>
      <c r="K114" s="5">
        <v>424</v>
      </c>
      <c r="L114" s="5">
        <v>165</v>
      </c>
      <c r="M114" s="5">
        <v>6</v>
      </c>
      <c r="N114" s="5">
        <v>0</v>
      </c>
      <c r="O114" s="5">
        <v>2</v>
      </c>
      <c r="P114" s="5">
        <v>3</v>
      </c>
      <c r="Q114" s="5">
        <v>0</v>
      </c>
      <c r="S114">
        <f t="shared" si="9"/>
        <v>434</v>
      </c>
      <c r="T114" s="2">
        <f t="shared" si="10"/>
        <v>72.811059907834093</v>
      </c>
      <c r="U114" s="2">
        <f t="shared" si="11"/>
        <v>21.658986175115206</v>
      </c>
      <c r="V114" s="5">
        <v>740</v>
      </c>
      <c r="W114" s="5">
        <v>259</v>
      </c>
      <c r="X114" s="5">
        <v>29</v>
      </c>
      <c r="Y114" s="5">
        <v>0</v>
      </c>
      <c r="Z114" s="5">
        <v>1</v>
      </c>
      <c r="AA114" s="5">
        <v>2</v>
      </c>
      <c r="AB114" s="5">
        <v>3</v>
      </c>
      <c r="AD114" s="7">
        <f t="shared" si="12"/>
        <v>27.500000000000004</v>
      </c>
      <c r="AE114" s="7">
        <f t="shared" si="17"/>
        <v>-5.8410138248847971</v>
      </c>
      <c r="AG114" s="7">
        <f t="shared" si="13"/>
        <v>41.972920696324948</v>
      </c>
    </row>
    <row r="115" spans="1:33" x14ac:dyDescent="0.2">
      <c r="A115" t="s">
        <v>530</v>
      </c>
      <c r="C115" t="s">
        <v>228</v>
      </c>
      <c r="D115">
        <v>1000</v>
      </c>
      <c r="E115">
        <v>767</v>
      </c>
      <c r="F115" t="s">
        <v>229</v>
      </c>
      <c r="H115">
        <f t="shared" si="14"/>
        <v>400</v>
      </c>
      <c r="I115" s="2">
        <f t="shared" si="15"/>
        <v>82</v>
      </c>
      <c r="J115" s="2">
        <f t="shared" si="16"/>
        <v>16.5</v>
      </c>
      <c r="K115" s="5">
        <v>328</v>
      </c>
      <c r="L115" s="5">
        <v>66</v>
      </c>
      <c r="M115" s="5">
        <v>1</v>
      </c>
      <c r="N115" s="5">
        <v>2</v>
      </c>
      <c r="O115" s="5">
        <v>1</v>
      </c>
      <c r="P115" s="5">
        <v>2</v>
      </c>
      <c r="Q115" s="5">
        <v>0</v>
      </c>
      <c r="S115">
        <f t="shared" si="9"/>
        <v>366</v>
      </c>
      <c r="T115" s="2">
        <f t="shared" si="10"/>
        <v>78.961748633879779</v>
      </c>
      <c r="U115" s="2">
        <f t="shared" si="11"/>
        <v>17.759562841530055</v>
      </c>
      <c r="V115" s="5">
        <v>617</v>
      </c>
      <c r="W115" s="5">
        <v>131</v>
      </c>
      <c r="X115" s="5">
        <v>8</v>
      </c>
      <c r="Y115" s="5">
        <v>0</v>
      </c>
      <c r="Z115" s="5">
        <v>2</v>
      </c>
      <c r="AA115" s="5">
        <v>1</v>
      </c>
      <c r="AB115" s="5">
        <v>7</v>
      </c>
      <c r="AD115" s="7">
        <f t="shared" si="12"/>
        <v>16.5</v>
      </c>
      <c r="AE115" s="7">
        <f t="shared" si="17"/>
        <v>1.2595628415300553</v>
      </c>
      <c r="AG115" s="7">
        <f t="shared" si="13"/>
        <v>47.780678851174933</v>
      </c>
    </row>
    <row r="116" spans="1:33" x14ac:dyDescent="0.2">
      <c r="A116" t="s">
        <v>530</v>
      </c>
      <c r="C116" t="s">
        <v>230</v>
      </c>
      <c r="D116">
        <v>2280</v>
      </c>
      <c r="E116">
        <v>1568</v>
      </c>
      <c r="F116" t="s">
        <v>231</v>
      </c>
      <c r="H116">
        <f t="shared" si="14"/>
        <v>1007</v>
      </c>
      <c r="I116" s="2">
        <f t="shared" si="15"/>
        <v>68.520357497517381</v>
      </c>
      <c r="J116" s="2">
        <f t="shared" si="16"/>
        <v>29.890764647467726</v>
      </c>
      <c r="K116" s="5">
        <v>690</v>
      </c>
      <c r="L116" s="5">
        <v>301</v>
      </c>
      <c r="M116" s="5">
        <v>7</v>
      </c>
      <c r="N116" s="5">
        <v>2</v>
      </c>
      <c r="O116" s="5">
        <v>5</v>
      </c>
      <c r="P116" s="5">
        <v>2</v>
      </c>
      <c r="Q116" s="5">
        <v>0</v>
      </c>
      <c r="S116">
        <f t="shared" si="9"/>
        <v>556</v>
      </c>
      <c r="T116" s="2">
        <f t="shared" si="10"/>
        <v>67.985611510791372</v>
      </c>
      <c r="U116" s="2">
        <f t="shared" si="11"/>
        <v>27.158273381294961</v>
      </c>
      <c r="V116" s="5">
        <v>1068</v>
      </c>
      <c r="W116" s="5">
        <v>452</v>
      </c>
      <c r="X116" s="5">
        <v>26</v>
      </c>
      <c r="Y116" s="5">
        <v>1</v>
      </c>
      <c r="Z116" s="5">
        <v>1</v>
      </c>
      <c r="AA116" s="5">
        <v>4</v>
      </c>
      <c r="AB116" s="5">
        <v>11</v>
      </c>
      <c r="AD116" s="7">
        <f t="shared" si="12"/>
        <v>29.890764647467726</v>
      </c>
      <c r="AE116" s="7">
        <f t="shared" si="17"/>
        <v>-2.7324912661727652</v>
      </c>
      <c r="AG116" s="7">
        <f t="shared" si="13"/>
        <v>35.572616762635953</v>
      </c>
    </row>
    <row r="117" spans="1:33" x14ac:dyDescent="0.2">
      <c r="A117" t="s">
        <v>530</v>
      </c>
      <c r="C117" t="s">
        <v>232</v>
      </c>
      <c r="D117">
        <v>2006</v>
      </c>
      <c r="E117">
        <v>1590</v>
      </c>
      <c r="F117" t="s">
        <v>233</v>
      </c>
      <c r="H117">
        <f t="shared" si="14"/>
        <v>830</v>
      </c>
      <c r="I117" s="2">
        <f t="shared" si="15"/>
        <v>53.614457831325304</v>
      </c>
      <c r="J117" s="2">
        <f t="shared" si="16"/>
        <v>45.30120481927711</v>
      </c>
      <c r="K117" s="5">
        <v>445</v>
      </c>
      <c r="L117" s="5">
        <v>376</v>
      </c>
      <c r="M117" s="5">
        <v>4</v>
      </c>
      <c r="N117" s="5">
        <v>2</v>
      </c>
      <c r="O117" s="5">
        <v>0</v>
      </c>
      <c r="P117" s="5">
        <v>3</v>
      </c>
      <c r="Q117" s="5">
        <v>0</v>
      </c>
      <c r="S117">
        <f t="shared" si="9"/>
        <v>753</v>
      </c>
      <c r="T117" s="2">
        <f t="shared" si="10"/>
        <v>64.276228419654714</v>
      </c>
      <c r="U117" s="2">
        <f t="shared" si="11"/>
        <v>31.606905710491368</v>
      </c>
      <c r="V117" s="5">
        <v>929</v>
      </c>
      <c r="W117" s="5">
        <v>614</v>
      </c>
      <c r="X117" s="5">
        <v>22</v>
      </c>
      <c r="Y117" s="5">
        <v>4</v>
      </c>
      <c r="Z117" s="5">
        <v>8</v>
      </c>
      <c r="AA117" s="5">
        <v>0</v>
      </c>
      <c r="AB117" s="5">
        <v>6</v>
      </c>
      <c r="AD117" s="7">
        <f t="shared" si="12"/>
        <v>45.30120481927711</v>
      </c>
      <c r="AE117" s="7">
        <f t="shared" si="17"/>
        <v>-13.694299108785742</v>
      </c>
      <c r="AG117" s="7">
        <f t="shared" si="13"/>
        <v>47.567909033480731</v>
      </c>
    </row>
    <row r="118" spans="1:33" x14ac:dyDescent="0.2">
      <c r="A118" t="s">
        <v>530</v>
      </c>
      <c r="C118" t="s">
        <v>234</v>
      </c>
      <c r="D118">
        <v>1170</v>
      </c>
      <c r="E118">
        <v>781</v>
      </c>
      <c r="F118" t="s">
        <v>235</v>
      </c>
      <c r="H118">
        <f t="shared" si="14"/>
        <v>512</v>
      </c>
      <c r="I118" s="2">
        <f t="shared" si="15"/>
        <v>65.625</v>
      </c>
      <c r="J118" s="2">
        <f t="shared" si="16"/>
        <v>32.6171875</v>
      </c>
      <c r="K118" s="5">
        <v>336</v>
      </c>
      <c r="L118" s="5">
        <v>167</v>
      </c>
      <c r="M118" s="5">
        <v>1</v>
      </c>
      <c r="N118" s="5">
        <v>2</v>
      </c>
      <c r="O118" s="5">
        <v>2</v>
      </c>
      <c r="P118" s="5">
        <v>2</v>
      </c>
      <c r="Q118" s="5">
        <v>2</v>
      </c>
      <c r="S118">
        <f t="shared" si="9"/>
        <v>268</v>
      </c>
      <c r="T118" s="2">
        <f t="shared" si="10"/>
        <v>67.164179104477611</v>
      </c>
      <c r="U118" s="2">
        <f t="shared" si="11"/>
        <v>30.970149253731343</v>
      </c>
      <c r="V118" s="5">
        <v>516</v>
      </c>
      <c r="W118" s="5">
        <v>250</v>
      </c>
      <c r="X118" s="5">
        <v>6</v>
      </c>
      <c r="Y118" s="5">
        <v>3</v>
      </c>
      <c r="Z118" s="5">
        <v>2</v>
      </c>
      <c r="AA118" s="5">
        <v>2</v>
      </c>
      <c r="AB118" s="5">
        <v>1</v>
      </c>
      <c r="AD118" s="7">
        <f t="shared" si="12"/>
        <v>32.6171875</v>
      </c>
      <c r="AE118" s="7">
        <f t="shared" si="17"/>
        <v>-1.6470382462686572</v>
      </c>
      <c r="AG118" s="7">
        <f t="shared" si="13"/>
        <v>34.358974358974358</v>
      </c>
    </row>
    <row r="119" spans="1:33" x14ac:dyDescent="0.2">
      <c r="A119" t="s">
        <v>530</v>
      </c>
      <c r="C119" t="s">
        <v>236</v>
      </c>
      <c r="D119">
        <v>2590</v>
      </c>
      <c r="E119">
        <v>2035</v>
      </c>
      <c r="F119" t="s">
        <v>237</v>
      </c>
      <c r="H119">
        <f t="shared" si="14"/>
        <v>1079</v>
      </c>
      <c r="I119" s="2">
        <f t="shared" si="15"/>
        <v>60.982391102873038</v>
      </c>
      <c r="J119" s="2">
        <f t="shared" si="16"/>
        <v>37.53475440222428</v>
      </c>
      <c r="K119" s="5">
        <v>658</v>
      </c>
      <c r="L119" s="5">
        <v>405</v>
      </c>
      <c r="M119" s="5">
        <v>7</v>
      </c>
      <c r="N119" s="5">
        <v>0</v>
      </c>
      <c r="O119" s="5">
        <v>2</v>
      </c>
      <c r="P119" s="5">
        <v>5</v>
      </c>
      <c r="Q119" s="5">
        <v>2</v>
      </c>
      <c r="S119">
        <f t="shared" si="9"/>
        <v>950</v>
      </c>
      <c r="T119" s="2">
        <f t="shared" si="10"/>
        <v>64.84210526315789</v>
      </c>
      <c r="U119" s="2">
        <f t="shared" si="11"/>
        <v>31.578947368421051</v>
      </c>
      <c r="V119" s="5">
        <v>1274</v>
      </c>
      <c r="W119" s="5">
        <v>705</v>
      </c>
      <c r="X119" s="5">
        <v>28</v>
      </c>
      <c r="Y119" s="5">
        <v>4</v>
      </c>
      <c r="Z119" s="5">
        <v>6</v>
      </c>
      <c r="AA119" s="5">
        <v>2</v>
      </c>
      <c r="AB119" s="5">
        <v>10</v>
      </c>
      <c r="AD119" s="7">
        <f t="shared" si="12"/>
        <v>37.53475440222428</v>
      </c>
      <c r="AE119" s="7">
        <f t="shared" si="17"/>
        <v>-5.9558070338032287</v>
      </c>
      <c r="AG119" s="7">
        <f t="shared" si="13"/>
        <v>46.821094135041889</v>
      </c>
    </row>
    <row r="120" spans="1:33" x14ac:dyDescent="0.2">
      <c r="A120" t="s">
        <v>530</v>
      </c>
      <c r="C120" t="s">
        <v>238</v>
      </c>
      <c r="D120">
        <v>3147</v>
      </c>
      <c r="E120">
        <v>1982</v>
      </c>
      <c r="F120" t="s">
        <v>239</v>
      </c>
      <c r="H120">
        <f t="shared" si="14"/>
        <v>1090</v>
      </c>
      <c r="I120" s="2">
        <f t="shared" si="15"/>
        <v>71.743119266055047</v>
      </c>
      <c r="J120" s="2">
        <f t="shared" si="16"/>
        <v>26.238532110091743</v>
      </c>
      <c r="K120" s="5">
        <v>782</v>
      </c>
      <c r="L120" s="5">
        <v>286</v>
      </c>
      <c r="M120" s="5">
        <v>13</v>
      </c>
      <c r="N120" s="5">
        <v>0</v>
      </c>
      <c r="O120" s="5">
        <v>6</v>
      </c>
      <c r="P120" s="5">
        <v>2</v>
      </c>
      <c r="Q120" s="5">
        <v>1</v>
      </c>
      <c r="S120">
        <f t="shared" si="9"/>
        <v>886</v>
      </c>
      <c r="T120" s="2">
        <f t="shared" si="10"/>
        <v>75.733634311512404</v>
      </c>
      <c r="U120" s="2">
        <f t="shared" si="11"/>
        <v>20.767494356659142</v>
      </c>
      <c r="V120" s="5">
        <v>1453</v>
      </c>
      <c r="W120" s="5">
        <v>470</v>
      </c>
      <c r="X120" s="5">
        <v>35</v>
      </c>
      <c r="Y120" s="5">
        <v>1</v>
      </c>
      <c r="Z120" s="5">
        <v>6</v>
      </c>
      <c r="AA120" s="5">
        <v>2</v>
      </c>
      <c r="AB120" s="5">
        <v>9</v>
      </c>
      <c r="AD120" s="7">
        <f t="shared" si="12"/>
        <v>26.238532110091743</v>
      </c>
      <c r="AE120" s="7">
        <f t="shared" si="17"/>
        <v>-5.4710377534326007</v>
      </c>
      <c r="AG120" s="7">
        <f t="shared" si="13"/>
        <v>44.838056680161941</v>
      </c>
    </row>
    <row r="121" spans="1:33" x14ac:dyDescent="0.2">
      <c r="A121" t="s">
        <v>530</v>
      </c>
      <c r="C121" t="s">
        <v>240</v>
      </c>
      <c r="D121">
        <v>1103</v>
      </c>
      <c r="E121">
        <v>701</v>
      </c>
      <c r="F121" t="s">
        <v>241</v>
      </c>
      <c r="H121">
        <f t="shared" si="14"/>
        <v>365</v>
      </c>
      <c r="I121" s="2">
        <f t="shared" si="15"/>
        <v>82.191780821917803</v>
      </c>
      <c r="J121" s="2">
        <f t="shared" si="16"/>
        <v>15.068493150684931</v>
      </c>
      <c r="K121" s="5">
        <v>300</v>
      </c>
      <c r="L121" s="5">
        <v>55</v>
      </c>
      <c r="M121" s="5">
        <v>7</v>
      </c>
      <c r="N121" s="5">
        <v>0</v>
      </c>
      <c r="O121" s="5">
        <v>0</v>
      </c>
      <c r="P121" s="5">
        <v>2</v>
      </c>
      <c r="Q121" s="5">
        <v>1</v>
      </c>
      <c r="S121">
        <f t="shared" si="9"/>
        <v>334</v>
      </c>
      <c r="T121" s="2">
        <f t="shared" si="10"/>
        <v>85.029940119760482</v>
      </c>
      <c r="U121" s="2">
        <f t="shared" si="11"/>
        <v>9.8802395209580833</v>
      </c>
      <c r="V121" s="5">
        <v>584</v>
      </c>
      <c r="W121" s="5">
        <v>88</v>
      </c>
      <c r="X121" s="5">
        <v>20</v>
      </c>
      <c r="Y121" s="5">
        <v>1</v>
      </c>
      <c r="Z121" s="5">
        <v>3</v>
      </c>
      <c r="AA121" s="5">
        <v>1</v>
      </c>
      <c r="AB121" s="5">
        <v>2</v>
      </c>
      <c r="AD121" s="7">
        <f t="shared" si="12"/>
        <v>15.068493150684931</v>
      </c>
      <c r="AE121" s="7">
        <f t="shared" si="17"/>
        <v>-5.188253629726848</v>
      </c>
      <c r="AG121" s="7">
        <f t="shared" si="13"/>
        <v>47.782546494992843</v>
      </c>
    </row>
    <row r="122" spans="1:33" x14ac:dyDescent="0.2">
      <c r="A122" t="s">
        <v>530</v>
      </c>
      <c r="C122" t="s">
        <v>242</v>
      </c>
      <c r="D122">
        <v>2011</v>
      </c>
      <c r="E122">
        <v>1468</v>
      </c>
      <c r="F122" s="1">
        <v>0.73</v>
      </c>
      <c r="G122" s="1"/>
      <c r="H122">
        <f t="shared" si="14"/>
        <v>817</v>
      </c>
      <c r="I122" s="2">
        <f t="shared" si="15"/>
        <v>85.189718482252147</v>
      </c>
      <c r="J122" s="2">
        <f t="shared" si="16"/>
        <v>13.83108935128519</v>
      </c>
      <c r="K122" s="5">
        <v>696</v>
      </c>
      <c r="L122" s="5">
        <v>113</v>
      </c>
      <c r="M122" s="5">
        <v>2</v>
      </c>
      <c r="N122" s="5">
        <v>0</v>
      </c>
      <c r="O122" s="5">
        <v>2</v>
      </c>
      <c r="P122" s="5">
        <v>4</v>
      </c>
      <c r="Q122" s="5">
        <v>0</v>
      </c>
      <c r="S122">
        <f t="shared" si="9"/>
        <v>648</v>
      </c>
      <c r="T122" s="2">
        <f t="shared" si="10"/>
        <v>80.246913580246911</v>
      </c>
      <c r="U122" s="2">
        <f t="shared" si="11"/>
        <v>14.814814814814813</v>
      </c>
      <c r="V122" s="5">
        <v>1216</v>
      </c>
      <c r="W122" s="5">
        <v>209</v>
      </c>
      <c r="X122" s="5">
        <v>17</v>
      </c>
      <c r="Y122" s="5">
        <v>2</v>
      </c>
      <c r="Z122" s="5">
        <v>8</v>
      </c>
      <c r="AA122" s="5">
        <v>1</v>
      </c>
      <c r="AB122" s="5">
        <v>12</v>
      </c>
      <c r="AD122" s="7">
        <f t="shared" si="12"/>
        <v>13.83108935128519</v>
      </c>
      <c r="AE122" s="7">
        <f t="shared" si="17"/>
        <v>0.98372546352962331</v>
      </c>
      <c r="AG122" s="7">
        <f t="shared" si="13"/>
        <v>44.232081911262796</v>
      </c>
    </row>
    <row r="123" spans="1:33" x14ac:dyDescent="0.2">
      <c r="A123" t="s">
        <v>530</v>
      </c>
      <c r="C123" t="s">
        <v>243</v>
      </c>
      <c r="D123">
        <v>2583</v>
      </c>
      <c r="E123">
        <v>1916</v>
      </c>
      <c r="F123" t="s">
        <v>244</v>
      </c>
      <c r="H123">
        <f t="shared" si="14"/>
        <v>1110</v>
      </c>
      <c r="I123" s="2">
        <f t="shared" si="15"/>
        <v>52.972972972972975</v>
      </c>
      <c r="J123" s="2">
        <f t="shared" si="16"/>
        <v>44.954954954954957</v>
      </c>
      <c r="K123" s="5">
        <v>588</v>
      </c>
      <c r="L123" s="5">
        <v>499</v>
      </c>
      <c r="M123" s="5">
        <v>11</v>
      </c>
      <c r="N123" s="5">
        <v>3</v>
      </c>
      <c r="O123" s="5">
        <v>5</v>
      </c>
      <c r="P123" s="5">
        <v>3</v>
      </c>
      <c r="Q123" s="5">
        <v>1</v>
      </c>
      <c r="S123">
        <f t="shared" si="9"/>
        <v>794</v>
      </c>
      <c r="T123" s="2">
        <f t="shared" si="10"/>
        <v>61.335012594458441</v>
      </c>
      <c r="U123" s="2">
        <f t="shared" si="11"/>
        <v>36.523929471032744</v>
      </c>
      <c r="V123" s="5">
        <v>1075</v>
      </c>
      <c r="W123" s="5">
        <v>789</v>
      </c>
      <c r="X123" s="5">
        <v>27</v>
      </c>
      <c r="Y123" s="5">
        <v>2</v>
      </c>
      <c r="Z123" s="5">
        <v>7</v>
      </c>
      <c r="AA123" s="5">
        <v>1</v>
      </c>
      <c r="AB123" s="5">
        <v>3</v>
      </c>
      <c r="AD123" s="7">
        <f t="shared" si="12"/>
        <v>44.954954954954957</v>
      </c>
      <c r="AE123" s="7">
        <f t="shared" si="17"/>
        <v>-8.4310254839222125</v>
      </c>
      <c r="AG123" s="7">
        <f t="shared" si="13"/>
        <v>41.701680672268907</v>
      </c>
    </row>
    <row r="124" spans="1:33" x14ac:dyDescent="0.2">
      <c r="A124" t="s">
        <v>530</v>
      </c>
      <c r="C124" t="s">
        <v>245</v>
      </c>
      <c r="D124">
        <v>2015</v>
      </c>
      <c r="E124">
        <v>1609</v>
      </c>
      <c r="F124" t="s">
        <v>246</v>
      </c>
      <c r="H124">
        <f t="shared" si="14"/>
        <v>895</v>
      </c>
      <c r="I124" s="2">
        <f t="shared" si="15"/>
        <v>62.793296089385478</v>
      </c>
      <c r="J124" s="2">
        <f t="shared" si="16"/>
        <v>35.754189944134076</v>
      </c>
      <c r="K124" s="5">
        <v>562</v>
      </c>
      <c r="L124" s="5">
        <v>320</v>
      </c>
      <c r="M124" s="5">
        <v>4</v>
      </c>
      <c r="N124" s="5">
        <v>0</v>
      </c>
      <c r="O124" s="5">
        <v>7</v>
      </c>
      <c r="P124" s="5">
        <v>2</v>
      </c>
      <c r="Q124" s="5">
        <v>0</v>
      </c>
      <c r="S124">
        <f t="shared" si="9"/>
        <v>705</v>
      </c>
      <c r="T124" s="2">
        <f t="shared" si="10"/>
        <v>70.070921985815602</v>
      </c>
      <c r="U124" s="2">
        <f t="shared" si="11"/>
        <v>25.673758865248224</v>
      </c>
      <c r="V124" s="5">
        <v>1056</v>
      </c>
      <c r="W124" s="5">
        <v>501</v>
      </c>
      <c r="X124" s="5">
        <v>32</v>
      </c>
      <c r="Y124" s="5">
        <v>3</v>
      </c>
      <c r="Z124" s="5">
        <v>4</v>
      </c>
      <c r="AA124" s="5">
        <v>0</v>
      </c>
      <c r="AB124" s="5">
        <v>4</v>
      </c>
      <c r="AD124" s="7">
        <f t="shared" si="12"/>
        <v>35.754189944134076</v>
      </c>
      <c r="AE124" s="7">
        <f t="shared" si="17"/>
        <v>-10.080431078885852</v>
      </c>
      <c r="AG124" s="7">
        <f t="shared" si="13"/>
        <v>44.0625</v>
      </c>
    </row>
    <row r="125" spans="1:33" x14ac:dyDescent="0.2">
      <c r="A125" t="s">
        <v>530</v>
      </c>
      <c r="C125" t="s">
        <v>247</v>
      </c>
      <c r="D125">
        <v>1919</v>
      </c>
      <c r="E125">
        <v>1476</v>
      </c>
      <c r="F125" t="s">
        <v>248</v>
      </c>
      <c r="H125">
        <f t="shared" si="14"/>
        <v>790</v>
      </c>
      <c r="I125" s="2">
        <f t="shared" si="15"/>
        <v>57.215189873417728</v>
      </c>
      <c r="J125" s="2">
        <f t="shared" si="16"/>
        <v>41.645569620253163</v>
      </c>
      <c r="K125" s="5">
        <v>452</v>
      </c>
      <c r="L125" s="5">
        <v>329</v>
      </c>
      <c r="M125" s="5">
        <v>6</v>
      </c>
      <c r="N125" s="5">
        <v>0</v>
      </c>
      <c r="O125" s="5">
        <v>0</v>
      </c>
      <c r="P125" s="5">
        <v>3</v>
      </c>
      <c r="Q125" s="5">
        <v>0</v>
      </c>
      <c r="S125">
        <f t="shared" si="9"/>
        <v>682</v>
      </c>
      <c r="T125" s="2">
        <f t="shared" si="10"/>
        <v>65.8357771260997</v>
      </c>
      <c r="U125" s="2">
        <f t="shared" si="11"/>
        <v>29.325513196480941</v>
      </c>
      <c r="V125" s="5">
        <v>901</v>
      </c>
      <c r="W125" s="5">
        <v>529</v>
      </c>
      <c r="X125" s="5">
        <v>28</v>
      </c>
      <c r="Y125" s="5">
        <v>3</v>
      </c>
      <c r="Z125" s="5">
        <v>5</v>
      </c>
      <c r="AA125" s="5">
        <v>1</v>
      </c>
      <c r="AB125" s="5">
        <v>5</v>
      </c>
      <c r="AD125" s="7">
        <f t="shared" si="12"/>
        <v>41.645569620253163</v>
      </c>
      <c r="AE125" s="7">
        <f t="shared" si="17"/>
        <v>-12.320056423772222</v>
      </c>
      <c r="AG125" s="7">
        <f t="shared" si="13"/>
        <v>46.33152173913043</v>
      </c>
    </row>
    <row r="126" spans="1:33" x14ac:dyDescent="0.2">
      <c r="A126" t="s">
        <v>530</v>
      </c>
      <c r="C126" t="s">
        <v>249</v>
      </c>
      <c r="D126">
        <v>2019</v>
      </c>
      <c r="E126">
        <v>1555</v>
      </c>
      <c r="F126" t="s">
        <v>250</v>
      </c>
      <c r="H126">
        <f t="shared" si="14"/>
        <v>889</v>
      </c>
      <c r="I126" s="2">
        <f t="shared" si="15"/>
        <v>50.843644544431946</v>
      </c>
      <c r="J126" s="2">
        <f t="shared" si="16"/>
        <v>48.143982002249722</v>
      </c>
      <c r="K126" s="5">
        <v>452</v>
      </c>
      <c r="L126" s="5">
        <v>428</v>
      </c>
      <c r="M126" s="5">
        <v>7</v>
      </c>
      <c r="N126" s="5">
        <v>0</v>
      </c>
      <c r="O126" s="5">
        <v>1</v>
      </c>
      <c r="P126" s="5">
        <v>1</v>
      </c>
      <c r="Q126" s="5">
        <v>0</v>
      </c>
      <c r="S126">
        <f t="shared" si="9"/>
        <v>660</v>
      </c>
      <c r="T126" s="2">
        <f t="shared" si="10"/>
        <v>63.333333333333329</v>
      </c>
      <c r="U126" s="2">
        <f t="shared" si="11"/>
        <v>30.909090909090907</v>
      </c>
      <c r="V126" s="5">
        <v>870</v>
      </c>
      <c r="W126" s="5">
        <v>632</v>
      </c>
      <c r="X126" s="5">
        <v>29</v>
      </c>
      <c r="Y126" s="5">
        <v>7</v>
      </c>
      <c r="Z126" s="5">
        <v>4</v>
      </c>
      <c r="AA126" s="5">
        <v>2</v>
      </c>
      <c r="AB126" s="5">
        <v>5</v>
      </c>
      <c r="AD126" s="7">
        <f t="shared" si="12"/>
        <v>48.143982002249722</v>
      </c>
      <c r="AE126" s="7">
        <f t="shared" si="17"/>
        <v>-17.234891093158815</v>
      </c>
      <c r="AG126" s="7">
        <f t="shared" si="13"/>
        <v>42.608134280180757</v>
      </c>
    </row>
    <row r="127" spans="1:33" x14ac:dyDescent="0.2">
      <c r="A127" t="s">
        <v>530</v>
      </c>
      <c r="C127" t="s">
        <v>251</v>
      </c>
      <c r="D127">
        <v>2230</v>
      </c>
      <c r="E127">
        <v>1763</v>
      </c>
      <c r="F127" t="s">
        <v>252</v>
      </c>
      <c r="H127">
        <f t="shared" si="14"/>
        <v>1037</v>
      </c>
      <c r="I127" s="2">
        <f t="shared" si="15"/>
        <v>52.169720347155256</v>
      </c>
      <c r="J127" s="2">
        <f t="shared" si="16"/>
        <v>46.673095467695276</v>
      </c>
      <c r="K127" s="5">
        <v>541</v>
      </c>
      <c r="L127" s="5">
        <v>484</v>
      </c>
      <c r="M127" s="5">
        <v>5</v>
      </c>
      <c r="N127" s="5">
        <v>1</v>
      </c>
      <c r="O127" s="5">
        <v>4</v>
      </c>
      <c r="P127" s="5">
        <v>1</v>
      </c>
      <c r="Q127" s="5">
        <v>1</v>
      </c>
      <c r="S127">
        <f t="shared" si="9"/>
        <v>711</v>
      </c>
      <c r="T127" s="2">
        <f t="shared" si="10"/>
        <v>57.946554149085792</v>
      </c>
      <c r="U127" s="2">
        <f t="shared" si="11"/>
        <v>37.271448663853732</v>
      </c>
      <c r="V127" s="5">
        <v>953</v>
      </c>
      <c r="W127" s="5">
        <v>749</v>
      </c>
      <c r="X127" s="5">
        <v>31</v>
      </c>
      <c r="Y127" s="5">
        <v>3</v>
      </c>
      <c r="Z127" s="5">
        <v>3</v>
      </c>
      <c r="AA127" s="5">
        <v>1</v>
      </c>
      <c r="AB127" s="5">
        <v>8</v>
      </c>
      <c r="AD127" s="7">
        <f t="shared" si="12"/>
        <v>46.673095467695276</v>
      </c>
      <c r="AE127" s="7">
        <f t="shared" si="17"/>
        <v>-9.4016468038415439</v>
      </c>
      <c r="AG127" s="7">
        <f t="shared" si="13"/>
        <v>40.675057208237988</v>
      </c>
    </row>
    <row r="128" spans="1:33" x14ac:dyDescent="0.2">
      <c r="A128" t="s">
        <v>530</v>
      </c>
      <c r="C128" t="s">
        <v>253</v>
      </c>
      <c r="D128">
        <v>2456</v>
      </c>
      <c r="E128">
        <v>1651</v>
      </c>
      <c r="F128" t="s">
        <v>254</v>
      </c>
      <c r="H128">
        <f t="shared" si="14"/>
        <v>1035</v>
      </c>
      <c r="I128" s="2">
        <f t="shared" si="15"/>
        <v>61.835748792270529</v>
      </c>
      <c r="J128" s="2">
        <f t="shared" si="16"/>
        <v>36.908212560386474</v>
      </c>
      <c r="K128" s="5">
        <v>640</v>
      </c>
      <c r="L128" s="5">
        <v>382</v>
      </c>
      <c r="M128" s="5">
        <v>5</v>
      </c>
      <c r="N128" s="5">
        <v>5</v>
      </c>
      <c r="O128" s="5">
        <v>3</v>
      </c>
      <c r="P128" s="5">
        <v>0</v>
      </c>
      <c r="Q128" s="5">
        <v>0</v>
      </c>
      <c r="S128">
        <f t="shared" si="9"/>
        <v>606</v>
      </c>
      <c r="T128" s="2">
        <f t="shared" si="10"/>
        <v>61.71617161716172</v>
      </c>
      <c r="U128" s="2">
        <f t="shared" si="11"/>
        <v>33.993399339933994</v>
      </c>
      <c r="V128" s="5">
        <v>1014</v>
      </c>
      <c r="W128" s="5">
        <v>588</v>
      </c>
      <c r="X128" s="5">
        <v>23</v>
      </c>
      <c r="Y128" s="5">
        <v>1</v>
      </c>
      <c r="Z128" s="5">
        <v>3</v>
      </c>
      <c r="AA128" s="5">
        <v>3</v>
      </c>
      <c r="AB128" s="5">
        <v>9</v>
      </c>
      <c r="AD128" s="7">
        <f t="shared" si="12"/>
        <v>36.908212560386474</v>
      </c>
      <c r="AE128" s="7">
        <f t="shared" si="17"/>
        <v>-2.9148132204524799</v>
      </c>
      <c r="AG128" s="7">
        <f t="shared" si="13"/>
        <v>36.928702010968919</v>
      </c>
    </row>
    <row r="129" spans="1:33" x14ac:dyDescent="0.2">
      <c r="A129" t="s">
        <v>530</v>
      </c>
      <c r="C129" t="s">
        <v>255</v>
      </c>
      <c r="D129">
        <v>1847</v>
      </c>
      <c r="E129">
        <v>1519</v>
      </c>
      <c r="F129" t="s">
        <v>256</v>
      </c>
      <c r="H129">
        <f t="shared" si="14"/>
        <v>803</v>
      </c>
      <c r="I129" s="2">
        <f t="shared" si="15"/>
        <v>61.394769613947695</v>
      </c>
      <c r="J129" s="2">
        <f t="shared" si="16"/>
        <v>36.986301369863014</v>
      </c>
      <c r="K129" s="5">
        <v>493</v>
      </c>
      <c r="L129" s="5">
        <v>297</v>
      </c>
      <c r="M129" s="5">
        <v>6</v>
      </c>
      <c r="N129" s="5">
        <v>0</v>
      </c>
      <c r="O129" s="5">
        <v>4</v>
      </c>
      <c r="P129" s="5">
        <v>1</v>
      </c>
      <c r="Q129" s="5">
        <v>2</v>
      </c>
      <c r="S129">
        <f t="shared" si="9"/>
        <v>708</v>
      </c>
      <c r="T129" s="2">
        <f t="shared" si="10"/>
        <v>68.079096045197744</v>
      </c>
      <c r="U129" s="2">
        <f t="shared" si="11"/>
        <v>29.943502824858758</v>
      </c>
      <c r="V129" s="5">
        <v>975</v>
      </c>
      <c r="W129" s="5">
        <v>509</v>
      </c>
      <c r="X129" s="5">
        <v>14</v>
      </c>
      <c r="Y129" s="5">
        <v>1</v>
      </c>
      <c r="Z129" s="5">
        <v>5</v>
      </c>
      <c r="AA129" s="5">
        <v>0</v>
      </c>
      <c r="AB129" s="5">
        <v>7</v>
      </c>
      <c r="AD129" s="7">
        <f t="shared" si="12"/>
        <v>36.986301369863014</v>
      </c>
      <c r="AE129" s="7">
        <f t="shared" si="17"/>
        <v>-7.0427985450042563</v>
      </c>
      <c r="AG129" s="7">
        <f t="shared" si="13"/>
        <v>46.856386499007279</v>
      </c>
    </row>
    <row r="130" spans="1:33" x14ac:dyDescent="0.2">
      <c r="A130" t="s">
        <v>530</v>
      </c>
      <c r="C130" t="s">
        <v>257</v>
      </c>
      <c r="D130">
        <v>1698</v>
      </c>
      <c r="E130">
        <v>1169</v>
      </c>
      <c r="F130" t="s">
        <v>258</v>
      </c>
      <c r="H130">
        <f t="shared" si="14"/>
        <v>683</v>
      </c>
      <c r="I130" s="2">
        <f t="shared" si="15"/>
        <v>77.306002928257683</v>
      </c>
      <c r="J130" s="2">
        <f t="shared" si="16"/>
        <v>20.644216691068813</v>
      </c>
      <c r="K130" s="5">
        <v>528</v>
      </c>
      <c r="L130" s="5">
        <v>141</v>
      </c>
      <c r="M130" s="5">
        <v>8</v>
      </c>
      <c r="N130" s="5">
        <v>1</v>
      </c>
      <c r="O130" s="5">
        <v>3</v>
      </c>
      <c r="P130" s="5">
        <v>2</v>
      </c>
      <c r="Q130" s="5">
        <v>0</v>
      </c>
      <c r="S130">
        <f t="shared" si="9"/>
        <v>480</v>
      </c>
      <c r="T130" s="2">
        <f t="shared" si="10"/>
        <v>78.541666666666671</v>
      </c>
      <c r="U130" s="2">
        <f t="shared" si="11"/>
        <v>17.708333333333336</v>
      </c>
      <c r="V130" s="5">
        <v>905</v>
      </c>
      <c r="W130" s="5">
        <v>226</v>
      </c>
      <c r="X130" s="5">
        <v>20</v>
      </c>
      <c r="Y130" s="5">
        <v>1</v>
      </c>
      <c r="Z130" s="5">
        <v>7</v>
      </c>
      <c r="AA130" s="5">
        <v>0</v>
      </c>
      <c r="AB130" s="5">
        <v>4</v>
      </c>
      <c r="AD130" s="7">
        <f t="shared" si="12"/>
        <v>20.644216691068813</v>
      </c>
      <c r="AE130" s="7">
        <f t="shared" si="17"/>
        <v>-2.9358833577354773</v>
      </c>
      <c r="AG130" s="7">
        <f t="shared" si="13"/>
        <v>41.272570937231301</v>
      </c>
    </row>
    <row r="131" spans="1:33" x14ac:dyDescent="0.2">
      <c r="A131" t="s">
        <v>530</v>
      </c>
      <c r="C131" t="s">
        <v>259</v>
      </c>
      <c r="D131">
        <v>2224</v>
      </c>
      <c r="E131">
        <v>1441</v>
      </c>
      <c r="F131" t="s">
        <v>260</v>
      </c>
      <c r="H131">
        <f t="shared" si="14"/>
        <v>839</v>
      </c>
      <c r="I131" s="2">
        <f t="shared" si="15"/>
        <v>80.572109654350427</v>
      </c>
      <c r="J131" s="2">
        <f t="shared" si="16"/>
        <v>16.805721096543504</v>
      </c>
      <c r="K131" s="5">
        <v>676</v>
      </c>
      <c r="L131" s="5">
        <v>141</v>
      </c>
      <c r="M131" s="5">
        <v>14</v>
      </c>
      <c r="N131" s="5">
        <v>0</v>
      </c>
      <c r="O131" s="5">
        <v>2</v>
      </c>
      <c r="P131" s="5">
        <v>3</v>
      </c>
      <c r="Q131" s="5">
        <v>3</v>
      </c>
      <c r="S131">
        <f t="shared" si="9"/>
        <v>600</v>
      </c>
      <c r="T131" s="2">
        <f t="shared" si="10"/>
        <v>80.166666666666657</v>
      </c>
      <c r="U131" s="2">
        <f t="shared" si="11"/>
        <v>15.5</v>
      </c>
      <c r="V131" s="5">
        <v>1157</v>
      </c>
      <c r="W131" s="5">
        <v>234</v>
      </c>
      <c r="X131" s="5">
        <v>31</v>
      </c>
      <c r="Y131" s="5">
        <v>1</v>
      </c>
      <c r="Z131" s="5">
        <v>7</v>
      </c>
      <c r="AA131" s="5">
        <v>5</v>
      </c>
      <c r="AB131" s="5">
        <v>4</v>
      </c>
      <c r="AD131" s="7">
        <f t="shared" si="12"/>
        <v>16.805721096543504</v>
      </c>
      <c r="AE131" s="7">
        <f t="shared" si="17"/>
        <v>-1.305721096543504</v>
      </c>
      <c r="AG131" s="7">
        <f t="shared" si="13"/>
        <v>41.695621959694236</v>
      </c>
    </row>
    <row r="132" spans="1:33" x14ac:dyDescent="0.2">
      <c r="A132" t="s">
        <v>530</v>
      </c>
      <c r="C132" t="s">
        <v>261</v>
      </c>
      <c r="D132">
        <v>2528</v>
      </c>
      <c r="E132">
        <v>1718</v>
      </c>
      <c r="F132" t="s">
        <v>262</v>
      </c>
      <c r="H132">
        <f t="shared" si="14"/>
        <v>908</v>
      </c>
      <c r="I132" s="2">
        <f t="shared" si="15"/>
        <v>84.251101321585907</v>
      </c>
      <c r="J132" s="2">
        <f t="shared" si="16"/>
        <v>13.766519823788546</v>
      </c>
      <c r="K132" s="5">
        <v>765</v>
      </c>
      <c r="L132" s="5">
        <v>125</v>
      </c>
      <c r="M132" s="5">
        <v>14</v>
      </c>
      <c r="N132" s="5">
        <v>0</v>
      </c>
      <c r="O132" s="5">
        <v>2</v>
      </c>
      <c r="P132" s="5">
        <v>2</v>
      </c>
      <c r="Q132" s="5">
        <v>0</v>
      </c>
      <c r="S132">
        <f t="shared" si="9"/>
        <v>807</v>
      </c>
      <c r="T132" s="2">
        <f t="shared" si="10"/>
        <v>85.873605947955383</v>
      </c>
      <c r="U132" s="2">
        <f t="shared" si="11"/>
        <v>8.5501858736059475</v>
      </c>
      <c r="V132" s="5">
        <v>1458</v>
      </c>
      <c r="W132" s="5">
        <v>194</v>
      </c>
      <c r="X132" s="5">
        <v>44</v>
      </c>
      <c r="Y132" s="5">
        <v>1</v>
      </c>
      <c r="Z132" s="5">
        <v>14</v>
      </c>
      <c r="AA132" s="5">
        <v>0</v>
      </c>
      <c r="AB132" s="5">
        <v>4</v>
      </c>
      <c r="AD132" s="7">
        <f t="shared" si="12"/>
        <v>13.766519823788546</v>
      </c>
      <c r="AE132" s="7">
        <f t="shared" si="17"/>
        <v>-5.216333950182598</v>
      </c>
      <c r="AG132" s="7">
        <f t="shared" si="13"/>
        <v>47.055393586005835</v>
      </c>
    </row>
    <row r="133" spans="1:33" x14ac:dyDescent="0.2">
      <c r="A133" t="s">
        <v>530</v>
      </c>
      <c r="C133" t="s">
        <v>263</v>
      </c>
      <c r="D133">
        <v>1978</v>
      </c>
      <c r="E133">
        <v>1224</v>
      </c>
      <c r="F133" t="s">
        <v>264</v>
      </c>
      <c r="H133">
        <f t="shared" si="14"/>
        <v>894</v>
      </c>
      <c r="I133" s="2">
        <f t="shared" si="15"/>
        <v>70.24608501118567</v>
      </c>
      <c r="J133" s="2">
        <f t="shared" si="16"/>
        <v>27.293064876957494</v>
      </c>
      <c r="K133" s="5">
        <v>628</v>
      </c>
      <c r="L133" s="5">
        <v>244</v>
      </c>
      <c r="M133" s="5">
        <v>10</v>
      </c>
      <c r="N133" s="5">
        <v>2</v>
      </c>
      <c r="O133" s="5">
        <v>8</v>
      </c>
      <c r="P133" s="5">
        <v>1</v>
      </c>
      <c r="Q133" s="5">
        <v>1</v>
      </c>
      <c r="S133">
        <f t="shared" ref="S133:S196" si="18">SUM(V133:AB133)-H133</f>
        <v>327</v>
      </c>
      <c r="T133" s="2">
        <f t="shared" ref="T133:T196" si="19">(V133-K133)/$S133*100</f>
        <v>66.666666666666657</v>
      </c>
      <c r="U133" s="2">
        <f t="shared" ref="U133:U196" si="20">(W133-L133)/$S133*100</f>
        <v>34.556574923547402</v>
      </c>
      <c r="V133" s="5">
        <v>846</v>
      </c>
      <c r="W133" s="5">
        <v>357</v>
      </c>
      <c r="X133" s="5">
        <v>15</v>
      </c>
      <c r="Y133" s="5">
        <v>1</v>
      </c>
      <c r="Z133" s="5">
        <v>0</v>
      </c>
      <c r="AA133" s="5">
        <v>0</v>
      </c>
      <c r="AB133" s="5">
        <v>2</v>
      </c>
      <c r="AD133" s="7">
        <f t="shared" ref="AD133:AD196" si="21">J133</f>
        <v>27.293064876957494</v>
      </c>
      <c r="AE133" s="7">
        <f t="shared" si="17"/>
        <v>7.2635100465899072</v>
      </c>
      <c r="AG133" s="7">
        <f t="shared" ref="AG133:AG196" si="22">S133/(S133+H133)*100</f>
        <v>26.781326781326779</v>
      </c>
    </row>
    <row r="134" spans="1:33" x14ac:dyDescent="0.2">
      <c r="A134" t="s">
        <v>530</v>
      </c>
      <c r="C134" t="s">
        <v>265</v>
      </c>
      <c r="D134">
        <v>992</v>
      </c>
      <c r="E134">
        <v>620</v>
      </c>
      <c r="F134" t="s">
        <v>266</v>
      </c>
      <c r="H134">
        <f t="shared" ref="H134:H197" si="23">SUM(K134:Q134)</f>
        <v>368</v>
      </c>
      <c r="I134" s="2">
        <f t="shared" ref="I134:I197" si="24">K134/$H134*100</f>
        <v>86.956521739130437</v>
      </c>
      <c r="J134" s="2">
        <f t="shared" ref="J134:J197" si="25">L134/$H134*100</f>
        <v>11.413043478260869</v>
      </c>
      <c r="K134" s="5">
        <v>320</v>
      </c>
      <c r="L134" s="5">
        <v>42</v>
      </c>
      <c r="M134" s="5">
        <v>3</v>
      </c>
      <c r="N134" s="5">
        <v>1</v>
      </c>
      <c r="O134" s="5">
        <v>2</v>
      </c>
      <c r="P134" s="5">
        <v>0</v>
      </c>
      <c r="Q134" s="5">
        <v>0</v>
      </c>
      <c r="S134">
        <f t="shared" si="18"/>
        <v>244</v>
      </c>
      <c r="T134" s="2">
        <f t="shared" si="19"/>
        <v>91.393442622950815</v>
      </c>
      <c r="U134" s="2">
        <f t="shared" si="20"/>
        <v>6.1475409836065573</v>
      </c>
      <c r="V134" s="5">
        <v>543</v>
      </c>
      <c r="W134" s="5">
        <v>57</v>
      </c>
      <c r="X134" s="5">
        <v>6</v>
      </c>
      <c r="Y134" s="5">
        <v>0</v>
      </c>
      <c r="Z134" s="5">
        <v>3</v>
      </c>
      <c r="AA134" s="5">
        <v>0</v>
      </c>
      <c r="AB134" s="5">
        <v>3</v>
      </c>
      <c r="AD134" s="7">
        <f t="shared" si="21"/>
        <v>11.413043478260869</v>
      </c>
      <c r="AE134" s="7">
        <f t="shared" ref="AE134:AE197" si="26">U134-AD134</f>
        <v>-5.2655024946543119</v>
      </c>
      <c r="AG134" s="7">
        <f t="shared" si="22"/>
        <v>39.869281045751634</v>
      </c>
    </row>
    <row r="135" spans="1:33" x14ac:dyDescent="0.2">
      <c r="A135" t="s">
        <v>530</v>
      </c>
      <c r="C135" t="s">
        <v>267</v>
      </c>
      <c r="D135">
        <v>2847</v>
      </c>
      <c r="E135">
        <v>2027</v>
      </c>
      <c r="F135" t="s">
        <v>268</v>
      </c>
      <c r="H135">
        <f t="shared" si="23"/>
        <v>1169</v>
      </c>
      <c r="I135" s="2">
        <f t="shared" si="24"/>
        <v>52.095808383233532</v>
      </c>
      <c r="J135" s="2">
        <f t="shared" si="25"/>
        <v>46.792130025662956</v>
      </c>
      <c r="K135" s="5">
        <v>609</v>
      </c>
      <c r="L135" s="5">
        <v>547</v>
      </c>
      <c r="M135" s="5">
        <v>7</v>
      </c>
      <c r="N135" s="5">
        <v>0</v>
      </c>
      <c r="O135" s="5">
        <v>2</v>
      </c>
      <c r="P135" s="5">
        <v>4</v>
      </c>
      <c r="Q135" s="5">
        <v>0</v>
      </c>
      <c r="S135">
        <f t="shared" si="18"/>
        <v>845</v>
      </c>
      <c r="T135" s="2">
        <f t="shared" si="19"/>
        <v>70.887573964497037</v>
      </c>
      <c r="U135" s="2">
        <f t="shared" si="20"/>
        <v>24.615384615384617</v>
      </c>
      <c r="V135" s="5">
        <v>1208</v>
      </c>
      <c r="W135" s="5">
        <v>755</v>
      </c>
      <c r="X135" s="5">
        <v>31</v>
      </c>
      <c r="Y135" s="5">
        <v>2</v>
      </c>
      <c r="Z135" s="5">
        <v>6</v>
      </c>
      <c r="AA135" s="5">
        <v>1</v>
      </c>
      <c r="AB135" s="5">
        <v>11</v>
      </c>
      <c r="AD135" s="7">
        <f t="shared" si="21"/>
        <v>46.792130025662956</v>
      </c>
      <c r="AE135" s="7">
        <f t="shared" si="26"/>
        <v>-22.17674541027834</v>
      </c>
      <c r="AG135" s="7">
        <f t="shared" si="22"/>
        <v>41.956305858987093</v>
      </c>
    </row>
    <row r="136" spans="1:33" x14ac:dyDescent="0.2">
      <c r="A136" t="s">
        <v>530</v>
      </c>
      <c r="C136" t="s">
        <v>269</v>
      </c>
      <c r="D136">
        <v>1594</v>
      </c>
      <c r="E136">
        <v>1208</v>
      </c>
      <c r="F136" t="s">
        <v>270</v>
      </c>
      <c r="H136">
        <f t="shared" si="23"/>
        <v>707</v>
      </c>
      <c r="I136" s="2">
        <f t="shared" si="24"/>
        <v>57.708628005657715</v>
      </c>
      <c r="J136" s="2">
        <f t="shared" si="25"/>
        <v>40.876944837340879</v>
      </c>
      <c r="K136" s="5">
        <v>408</v>
      </c>
      <c r="L136" s="5">
        <v>289</v>
      </c>
      <c r="M136" s="5">
        <v>4</v>
      </c>
      <c r="N136" s="5">
        <v>1</v>
      </c>
      <c r="O136" s="5">
        <v>3</v>
      </c>
      <c r="P136" s="5">
        <v>2</v>
      </c>
      <c r="Q136" s="5">
        <v>0</v>
      </c>
      <c r="S136">
        <f t="shared" si="18"/>
        <v>493</v>
      </c>
      <c r="T136" s="2">
        <f t="shared" si="19"/>
        <v>61.866125760649084</v>
      </c>
      <c r="U136" s="2">
        <f t="shared" si="20"/>
        <v>33.671399594320491</v>
      </c>
      <c r="V136" s="5">
        <v>713</v>
      </c>
      <c r="W136" s="5">
        <v>455</v>
      </c>
      <c r="X136" s="5">
        <v>17</v>
      </c>
      <c r="Y136" s="5">
        <v>1</v>
      </c>
      <c r="Z136" s="5">
        <v>3</v>
      </c>
      <c r="AA136" s="5">
        <v>0</v>
      </c>
      <c r="AB136" s="5">
        <v>11</v>
      </c>
      <c r="AD136" s="7">
        <f t="shared" si="21"/>
        <v>40.876944837340879</v>
      </c>
      <c r="AE136" s="7">
        <f t="shared" si="26"/>
        <v>-7.2055452430203886</v>
      </c>
      <c r="AG136" s="7">
        <f t="shared" si="22"/>
        <v>41.083333333333336</v>
      </c>
    </row>
    <row r="137" spans="1:33" x14ac:dyDescent="0.2">
      <c r="A137" t="s">
        <v>530</v>
      </c>
      <c r="C137" t="s">
        <v>271</v>
      </c>
      <c r="D137">
        <v>2274</v>
      </c>
      <c r="E137">
        <v>1791</v>
      </c>
      <c r="F137" t="s">
        <v>272</v>
      </c>
      <c r="H137">
        <f t="shared" si="23"/>
        <v>972</v>
      </c>
      <c r="I137" s="2">
        <f t="shared" si="24"/>
        <v>61.31687242798354</v>
      </c>
      <c r="J137" s="2">
        <f t="shared" si="25"/>
        <v>37.654320987654323</v>
      </c>
      <c r="K137" s="5">
        <v>596</v>
      </c>
      <c r="L137" s="5">
        <v>366</v>
      </c>
      <c r="M137" s="5">
        <v>3</v>
      </c>
      <c r="N137" s="5">
        <v>1</v>
      </c>
      <c r="O137" s="5">
        <v>4</v>
      </c>
      <c r="P137" s="5">
        <v>2</v>
      </c>
      <c r="Q137" s="5">
        <v>0</v>
      </c>
      <c r="S137">
        <f t="shared" si="18"/>
        <v>810</v>
      </c>
      <c r="T137" s="2">
        <f t="shared" si="19"/>
        <v>67.65432098765433</v>
      </c>
      <c r="U137" s="2">
        <f t="shared" si="20"/>
        <v>28.76543209876543</v>
      </c>
      <c r="V137" s="5">
        <v>1144</v>
      </c>
      <c r="W137" s="5">
        <v>599</v>
      </c>
      <c r="X137" s="5">
        <v>17</v>
      </c>
      <c r="Y137" s="5">
        <v>4</v>
      </c>
      <c r="Z137" s="5">
        <v>6</v>
      </c>
      <c r="AA137" s="5">
        <v>0</v>
      </c>
      <c r="AB137" s="5">
        <v>12</v>
      </c>
      <c r="AD137" s="7">
        <f t="shared" si="21"/>
        <v>37.654320987654323</v>
      </c>
      <c r="AE137" s="7">
        <f t="shared" si="26"/>
        <v>-8.8888888888888928</v>
      </c>
      <c r="AG137" s="7">
        <f t="shared" si="22"/>
        <v>45.454545454545453</v>
      </c>
    </row>
    <row r="138" spans="1:33" x14ac:dyDescent="0.2">
      <c r="A138" t="s">
        <v>530</v>
      </c>
      <c r="C138" t="s">
        <v>273</v>
      </c>
      <c r="D138">
        <v>2102</v>
      </c>
      <c r="E138">
        <v>1587</v>
      </c>
      <c r="F138" t="s">
        <v>274</v>
      </c>
      <c r="H138">
        <f t="shared" si="23"/>
        <v>988</v>
      </c>
      <c r="I138" s="2">
        <f t="shared" si="24"/>
        <v>60.829959514170042</v>
      </c>
      <c r="J138" s="2">
        <f t="shared" si="25"/>
        <v>38.056680161943319</v>
      </c>
      <c r="K138" s="5">
        <v>601</v>
      </c>
      <c r="L138" s="5">
        <v>376</v>
      </c>
      <c r="M138" s="5">
        <v>5</v>
      </c>
      <c r="N138" s="5">
        <v>2</v>
      </c>
      <c r="O138" s="5">
        <v>2</v>
      </c>
      <c r="P138" s="5">
        <v>2</v>
      </c>
      <c r="Q138" s="5">
        <v>0</v>
      </c>
      <c r="S138">
        <f t="shared" si="18"/>
        <v>590</v>
      </c>
      <c r="T138" s="2">
        <f t="shared" si="19"/>
        <v>66.610169491525426</v>
      </c>
      <c r="U138" s="2">
        <f t="shared" si="20"/>
        <v>29.152542372881356</v>
      </c>
      <c r="V138" s="5">
        <v>994</v>
      </c>
      <c r="W138" s="5">
        <v>548</v>
      </c>
      <c r="X138" s="5">
        <v>27</v>
      </c>
      <c r="Y138" s="5">
        <v>2</v>
      </c>
      <c r="Z138" s="5">
        <v>3</v>
      </c>
      <c r="AA138" s="5">
        <v>0</v>
      </c>
      <c r="AB138" s="5">
        <v>4</v>
      </c>
      <c r="AD138" s="7">
        <f t="shared" si="21"/>
        <v>38.056680161943319</v>
      </c>
      <c r="AE138" s="7">
        <f t="shared" si="26"/>
        <v>-8.9041377890619628</v>
      </c>
      <c r="AG138" s="7">
        <f t="shared" si="22"/>
        <v>37.389100126742711</v>
      </c>
    </row>
    <row r="139" spans="1:33" x14ac:dyDescent="0.2">
      <c r="A139" t="s">
        <v>530</v>
      </c>
      <c r="C139" t="s">
        <v>275</v>
      </c>
      <c r="D139">
        <v>1356</v>
      </c>
      <c r="E139">
        <v>994</v>
      </c>
      <c r="F139" t="s">
        <v>276</v>
      </c>
      <c r="H139">
        <f t="shared" si="23"/>
        <v>617</v>
      </c>
      <c r="I139" s="2">
        <f t="shared" si="24"/>
        <v>68.395461912479732</v>
      </c>
      <c r="J139" s="2">
        <f t="shared" si="25"/>
        <v>30.47001620745543</v>
      </c>
      <c r="K139" s="5">
        <v>422</v>
      </c>
      <c r="L139" s="5">
        <v>188</v>
      </c>
      <c r="M139" s="5">
        <v>2</v>
      </c>
      <c r="N139" s="5">
        <v>2</v>
      </c>
      <c r="O139" s="5">
        <v>2</v>
      </c>
      <c r="P139" s="5">
        <v>1</v>
      </c>
      <c r="Q139" s="5">
        <v>0</v>
      </c>
      <c r="S139">
        <f t="shared" si="18"/>
        <v>369</v>
      </c>
      <c r="T139" s="2">
        <f t="shared" si="19"/>
        <v>68.563685636856363</v>
      </c>
      <c r="U139" s="2">
        <f t="shared" si="20"/>
        <v>27.913279132791331</v>
      </c>
      <c r="V139" s="5">
        <v>675</v>
      </c>
      <c r="W139" s="5">
        <v>291</v>
      </c>
      <c r="X139" s="5">
        <v>8</v>
      </c>
      <c r="Y139" s="5">
        <v>4</v>
      </c>
      <c r="Z139" s="5">
        <v>3</v>
      </c>
      <c r="AA139" s="5">
        <v>0</v>
      </c>
      <c r="AB139" s="5">
        <v>5</v>
      </c>
      <c r="AD139" s="7">
        <f t="shared" si="21"/>
        <v>30.47001620745543</v>
      </c>
      <c r="AE139" s="7">
        <f t="shared" si="26"/>
        <v>-2.5567370746640989</v>
      </c>
      <c r="AG139" s="7">
        <f t="shared" si="22"/>
        <v>37.42393509127789</v>
      </c>
    </row>
    <row r="140" spans="1:33" x14ac:dyDescent="0.2">
      <c r="A140" t="s">
        <v>530</v>
      </c>
      <c r="C140" t="s">
        <v>277</v>
      </c>
      <c r="D140">
        <v>2045</v>
      </c>
      <c r="E140">
        <v>1514</v>
      </c>
      <c r="F140" t="s">
        <v>278</v>
      </c>
      <c r="H140">
        <f t="shared" si="23"/>
        <v>926</v>
      </c>
      <c r="I140" s="2">
        <f t="shared" si="24"/>
        <v>61.77105831533477</v>
      </c>
      <c r="J140" s="2">
        <f t="shared" si="25"/>
        <v>37.365010799136066</v>
      </c>
      <c r="K140" s="5">
        <v>572</v>
      </c>
      <c r="L140" s="5">
        <v>346</v>
      </c>
      <c r="M140" s="5">
        <v>5</v>
      </c>
      <c r="N140" s="5">
        <v>0</v>
      </c>
      <c r="O140" s="5">
        <v>3</v>
      </c>
      <c r="P140" s="5">
        <v>0</v>
      </c>
      <c r="Q140" s="5">
        <v>0</v>
      </c>
      <c r="S140">
        <f t="shared" si="18"/>
        <v>579</v>
      </c>
      <c r="T140" s="2">
        <f t="shared" si="19"/>
        <v>65.803108808290162</v>
      </c>
      <c r="U140" s="2">
        <f t="shared" si="20"/>
        <v>30.397236614853195</v>
      </c>
      <c r="V140" s="5">
        <v>953</v>
      </c>
      <c r="W140" s="5">
        <v>522</v>
      </c>
      <c r="X140" s="5">
        <v>19</v>
      </c>
      <c r="Y140" s="5">
        <v>2</v>
      </c>
      <c r="Z140" s="5">
        <v>2</v>
      </c>
      <c r="AA140" s="5">
        <v>1</v>
      </c>
      <c r="AB140" s="5">
        <v>6</v>
      </c>
      <c r="AD140" s="7">
        <f t="shared" si="21"/>
        <v>37.365010799136066</v>
      </c>
      <c r="AE140" s="7">
        <f t="shared" si="26"/>
        <v>-6.9677741842828702</v>
      </c>
      <c r="AG140" s="7">
        <f t="shared" si="22"/>
        <v>38.471760797342192</v>
      </c>
    </row>
    <row r="141" spans="1:33" x14ac:dyDescent="0.2">
      <c r="A141" t="s">
        <v>530</v>
      </c>
      <c r="C141" t="s">
        <v>279</v>
      </c>
      <c r="D141">
        <v>2518</v>
      </c>
      <c r="E141">
        <v>1932</v>
      </c>
      <c r="F141" t="s">
        <v>280</v>
      </c>
      <c r="H141">
        <f t="shared" si="23"/>
        <v>1089</v>
      </c>
      <c r="I141" s="2">
        <f t="shared" si="24"/>
        <v>71.441689623507813</v>
      </c>
      <c r="J141" s="2">
        <f t="shared" si="25"/>
        <v>27.364554637281913</v>
      </c>
      <c r="K141" s="5">
        <v>778</v>
      </c>
      <c r="L141" s="5">
        <v>298</v>
      </c>
      <c r="M141" s="5">
        <v>5</v>
      </c>
      <c r="N141" s="5">
        <v>4</v>
      </c>
      <c r="O141" s="5">
        <v>2</v>
      </c>
      <c r="P141" s="5">
        <v>0</v>
      </c>
      <c r="Q141" s="5">
        <v>2</v>
      </c>
      <c r="S141">
        <f t="shared" si="18"/>
        <v>827</v>
      </c>
      <c r="T141" s="2">
        <f t="shared" si="19"/>
        <v>72.672309552599756</v>
      </c>
      <c r="U141" s="2">
        <f t="shared" si="20"/>
        <v>23.458282950423218</v>
      </c>
      <c r="V141" s="5">
        <v>1379</v>
      </c>
      <c r="W141" s="5">
        <v>492</v>
      </c>
      <c r="X141" s="5">
        <v>32</v>
      </c>
      <c r="Y141" s="5">
        <v>1</v>
      </c>
      <c r="Z141" s="5">
        <v>2</v>
      </c>
      <c r="AA141" s="5">
        <v>1</v>
      </c>
      <c r="AB141" s="5">
        <v>9</v>
      </c>
      <c r="AD141" s="7">
        <f t="shared" si="21"/>
        <v>27.364554637281913</v>
      </c>
      <c r="AE141" s="7">
        <f t="shared" si="26"/>
        <v>-3.9062716868586946</v>
      </c>
      <c r="AG141" s="7">
        <f t="shared" si="22"/>
        <v>43.162839248434238</v>
      </c>
    </row>
    <row r="142" spans="1:33" x14ac:dyDescent="0.2">
      <c r="A142" t="s">
        <v>530</v>
      </c>
      <c r="C142" t="s">
        <v>281</v>
      </c>
      <c r="D142">
        <v>2591</v>
      </c>
      <c r="E142">
        <v>1665</v>
      </c>
      <c r="F142" t="s">
        <v>282</v>
      </c>
      <c r="H142">
        <f t="shared" si="23"/>
        <v>1041</v>
      </c>
      <c r="I142" s="2">
        <f t="shared" si="24"/>
        <v>86.743515850144092</v>
      </c>
      <c r="J142" s="2">
        <f t="shared" si="25"/>
        <v>11.815561959654179</v>
      </c>
      <c r="K142" s="5">
        <v>903</v>
      </c>
      <c r="L142" s="5">
        <v>123</v>
      </c>
      <c r="M142" s="5">
        <v>4</v>
      </c>
      <c r="N142" s="5">
        <v>0</v>
      </c>
      <c r="O142" s="5">
        <v>6</v>
      </c>
      <c r="P142" s="5">
        <v>4</v>
      </c>
      <c r="Q142" s="5">
        <v>1</v>
      </c>
      <c r="S142">
        <f t="shared" si="18"/>
        <v>620</v>
      </c>
      <c r="T142" s="2">
        <f t="shared" si="19"/>
        <v>83.225806451612911</v>
      </c>
      <c r="U142" s="2">
        <f t="shared" si="20"/>
        <v>13.709677419354838</v>
      </c>
      <c r="V142" s="5">
        <v>1419</v>
      </c>
      <c r="W142" s="5">
        <v>208</v>
      </c>
      <c r="X142" s="5">
        <v>17</v>
      </c>
      <c r="Y142" s="5">
        <v>2</v>
      </c>
      <c r="Z142" s="5">
        <v>8</v>
      </c>
      <c r="AA142" s="5">
        <v>2</v>
      </c>
      <c r="AB142" s="5">
        <v>5</v>
      </c>
      <c r="AD142" s="7">
        <f t="shared" si="21"/>
        <v>11.815561959654179</v>
      </c>
      <c r="AE142" s="7">
        <f t="shared" si="26"/>
        <v>1.8941154597006591</v>
      </c>
      <c r="AG142" s="7">
        <f t="shared" si="22"/>
        <v>37.32691149909693</v>
      </c>
    </row>
    <row r="143" spans="1:33" x14ac:dyDescent="0.2">
      <c r="A143" t="s">
        <v>530</v>
      </c>
      <c r="C143" t="s">
        <v>283</v>
      </c>
      <c r="D143">
        <v>943</v>
      </c>
      <c r="E143">
        <v>686</v>
      </c>
      <c r="F143" t="s">
        <v>284</v>
      </c>
      <c r="H143">
        <f t="shared" si="23"/>
        <v>387</v>
      </c>
      <c r="I143" s="2">
        <f t="shared" si="24"/>
        <v>74.160206718346259</v>
      </c>
      <c r="J143" s="2">
        <f t="shared" si="25"/>
        <v>23.772609819121445</v>
      </c>
      <c r="K143" s="5">
        <v>287</v>
      </c>
      <c r="L143" s="5">
        <v>92</v>
      </c>
      <c r="M143" s="5">
        <v>3</v>
      </c>
      <c r="N143" s="5">
        <v>1</v>
      </c>
      <c r="O143" s="5">
        <v>2</v>
      </c>
      <c r="P143" s="5">
        <v>2</v>
      </c>
      <c r="Q143" s="5">
        <v>0</v>
      </c>
      <c r="S143">
        <f t="shared" si="18"/>
        <v>298</v>
      </c>
      <c r="T143" s="2">
        <f t="shared" si="19"/>
        <v>84.899328859060404</v>
      </c>
      <c r="U143" s="2">
        <f t="shared" si="20"/>
        <v>13.758389261744966</v>
      </c>
      <c r="V143" s="5">
        <v>540</v>
      </c>
      <c r="W143" s="5">
        <v>133</v>
      </c>
      <c r="X143" s="5">
        <v>8</v>
      </c>
      <c r="Y143" s="5">
        <v>2</v>
      </c>
      <c r="Z143" s="5">
        <v>1</v>
      </c>
      <c r="AA143" s="5">
        <v>1</v>
      </c>
      <c r="AB143" s="5">
        <v>0</v>
      </c>
      <c r="AD143" s="7">
        <f t="shared" si="21"/>
        <v>23.772609819121445</v>
      </c>
      <c r="AE143" s="7">
        <f t="shared" si="26"/>
        <v>-10.014220557376479</v>
      </c>
      <c r="AG143" s="7">
        <f t="shared" si="22"/>
        <v>43.503649635036496</v>
      </c>
    </row>
    <row r="144" spans="1:33" x14ac:dyDescent="0.2">
      <c r="A144" t="s">
        <v>530</v>
      </c>
      <c r="C144" t="s">
        <v>285</v>
      </c>
      <c r="D144">
        <v>1951</v>
      </c>
      <c r="E144">
        <v>1110</v>
      </c>
      <c r="F144" t="s">
        <v>286</v>
      </c>
      <c r="H144">
        <f t="shared" si="23"/>
        <v>798</v>
      </c>
      <c r="I144" s="2">
        <f t="shared" si="24"/>
        <v>86.591478696741859</v>
      </c>
      <c r="J144" s="2">
        <f t="shared" si="25"/>
        <v>11.528822055137844</v>
      </c>
      <c r="K144" s="5">
        <v>691</v>
      </c>
      <c r="L144" s="5">
        <v>92</v>
      </c>
      <c r="M144" s="5">
        <v>6</v>
      </c>
      <c r="N144" s="5">
        <v>1</v>
      </c>
      <c r="O144" s="5">
        <v>4</v>
      </c>
      <c r="P144" s="5">
        <v>3</v>
      </c>
      <c r="Q144" s="5">
        <v>1</v>
      </c>
      <c r="S144">
        <f t="shared" si="18"/>
        <v>307</v>
      </c>
      <c r="T144" s="2">
        <f t="shared" si="19"/>
        <v>80.130293159609124</v>
      </c>
      <c r="U144" s="2">
        <f t="shared" si="20"/>
        <v>16.286644951140065</v>
      </c>
      <c r="V144" s="5">
        <v>937</v>
      </c>
      <c r="W144" s="5">
        <v>142</v>
      </c>
      <c r="X144" s="5">
        <v>18</v>
      </c>
      <c r="Y144" s="5">
        <v>0</v>
      </c>
      <c r="Z144" s="5">
        <v>5</v>
      </c>
      <c r="AA144" s="5">
        <v>1</v>
      </c>
      <c r="AB144" s="5">
        <v>2</v>
      </c>
      <c r="AD144" s="7">
        <f t="shared" si="21"/>
        <v>11.528822055137844</v>
      </c>
      <c r="AE144" s="7">
        <f t="shared" si="26"/>
        <v>4.7578228960022209</v>
      </c>
      <c r="AG144" s="7">
        <f t="shared" si="22"/>
        <v>27.782805429864254</v>
      </c>
    </row>
    <row r="145" spans="1:33" x14ac:dyDescent="0.2">
      <c r="A145" t="s">
        <v>530</v>
      </c>
      <c r="C145" t="s">
        <v>287</v>
      </c>
      <c r="D145">
        <v>1992</v>
      </c>
      <c r="E145">
        <v>1159</v>
      </c>
      <c r="F145" t="s">
        <v>288</v>
      </c>
      <c r="H145">
        <f t="shared" si="23"/>
        <v>817</v>
      </c>
      <c r="I145" s="2">
        <f t="shared" si="24"/>
        <v>87.760097919216648</v>
      </c>
      <c r="J145" s="2">
        <f t="shared" si="25"/>
        <v>10.893512851897185</v>
      </c>
      <c r="K145" s="5">
        <v>717</v>
      </c>
      <c r="L145" s="5">
        <v>89</v>
      </c>
      <c r="M145" s="5">
        <v>5</v>
      </c>
      <c r="N145" s="5">
        <v>1</v>
      </c>
      <c r="O145" s="5">
        <v>4</v>
      </c>
      <c r="P145" s="5">
        <v>1</v>
      </c>
      <c r="Q145" s="5">
        <v>0</v>
      </c>
      <c r="S145">
        <f t="shared" si="18"/>
        <v>338</v>
      </c>
      <c r="T145" s="2">
        <f t="shared" si="19"/>
        <v>76.627218934911241</v>
      </c>
      <c r="U145" s="2">
        <f t="shared" si="20"/>
        <v>19.230769230769234</v>
      </c>
      <c r="V145" s="5">
        <v>976</v>
      </c>
      <c r="W145" s="5">
        <v>154</v>
      </c>
      <c r="X145" s="5">
        <v>17</v>
      </c>
      <c r="Y145" s="5">
        <v>2</v>
      </c>
      <c r="Z145" s="5">
        <v>3</v>
      </c>
      <c r="AA145" s="5">
        <v>1</v>
      </c>
      <c r="AB145" s="5">
        <v>2</v>
      </c>
      <c r="AD145" s="7">
        <f t="shared" si="21"/>
        <v>10.893512851897185</v>
      </c>
      <c r="AE145" s="7">
        <f t="shared" si="26"/>
        <v>8.3372563788720484</v>
      </c>
      <c r="AG145" s="7">
        <f t="shared" si="22"/>
        <v>29.264069264069263</v>
      </c>
    </row>
    <row r="146" spans="1:33" x14ac:dyDescent="0.2">
      <c r="A146" t="s">
        <v>530</v>
      </c>
      <c r="C146" t="s">
        <v>289</v>
      </c>
      <c r="D146">
        <v>2207</v>
      </c>
      <c r="E146">
        <v>1286</v>
      </c>
      <c r="F146" t="s">
        <v>290</v>
      </c>
      <c r="H146">
        <f t="shared" si="23"/>
        <v>909</v>
      </c>
      <c r="I146" s="2">
        <f t="shared" si="24"/>
        <v>79.427942794279431</v>
      </c>
      <c r="J146" s="2">
        <f t="shared" si="25"/>
        <v>18.151815181518153</v>
      </c>
      <c r="K146" s="5">
        <v>722</v>
      </c>
      <c r="L146" s="5">
        <v>165</v>
      </c>
      <c r="M146" s="5">
        <v>12</v>
      </c>
      <c r="N146" s="5">
        <v>3</v>
      </c>
      <c r="O146" s="5">
        <v>3</v>
      </c>
      <c r="P146" s="5">
        <v>3</v>
      </c>
      <c r="Q146" s="5">
        <v>1</v>
      </c>
      <c r="S146">
        <f t="shared" si="18"/>
        <v>370</v>
      </c>
      <c r="T146" s="2">
        <f t="shared" si="19"/>
        <v>71.351351351351354</v>
      </c>
      <c r="U146" s="2">
        <f t="shared" si="20"/>
        <v>25.135135135135133</v>
      </c>
      <c r="V146" s="5">
        <v>986</v>
      </c>
      <c r="W146" s="5">
        <v>258</v>
      </c>
      <c r="X146" s="5">
        <v>21</v>
      </c>
      <c r="Y146" s="5">
        <v>0</v>
      </c>
      <c r="Z146" s="5">
        <v>7</v>
      </c>
      <c r="AA146" s="5">
        <v>1</v>
      </c>
      <c r="AB146" s="5">
        <v>6</v>
      </c>
      <c r="AD146" s="7">
        <f t="shared" si="21"/>
        <v>18.151815181518153</v>
      </c>
      <c r="AE146" s="7">
        <f t="shared" si="26"/>
        <v>6.9833199536169808</v>
      </c>
      <c r="AG146" s="7">
        <f t="shared" si="22"/>
        <v>28.928850664581706</v>
      </c>
    </row>
    <row r="147" spans="1:33" x14ac:dyDescent="0.2">
      <c r="A147" t="s">
        <v>530</v>
      </c>
      <c r="C147" t="s">
        <v>291</v>
      </c>
      <c r="D147">
        <v>2143</v>
      </c>
      <c r="E147">
        <v>1250</v>
      </c>
      <c r="F147" t="s">
        <v>292</v>
      </c>
      <c r="H147">
        <f t="shared" si="23"/>
        <v>873</v>
      </c>
      <c r="I147" s="2">
        <f t="shared" si="24"/>
        <v>76.288659793814432</v>
      </c>
      <c r="J147" s="2">
        <f t="shared" si="25"/>
        <v>21.649484536082475</v>
      </c>
      <c r="K147" s="5">
        <v>666</v>
      </c>
      <c r="L147" s="5">
        <v>189</v>
      </c>
      <c r="M147" s="5">
        <v>5</v>
      </c>
      <c r="N147" s="5">
        <v>1</v>
      </c>
      <c r="O147" s="5">
        <v>8</v>
      </c>
      <c r="P147" s="5">
        <v>1</v>
      </c>
      <c r="Q147" s="5">
        <v>3</v>
      </c>
      <c r="S147">
        <f t="shared" si="18"/>
        <v>376</v>
      </c>
      <c r="T147" s="2">
        <f t="shared" si="19"/>
        <v>67.287234042553195</v>
      </c>
      <c r="U147" s="2">
        <f t="shared" si="20"/>
        <v>29.25531914893617</v>
      </c>
      <c r="V147" s="5">
        <v>919</v>
      </c>
      <c r="W147" s="5">
        <v>299</v>
      </c>
      <c r="X147" s="5">
        <v>13</v>
      </c>
      <c r="Y147" s="5">
        <v>2</v>
      </c>
      <c r="Z147" s="5">
        <v>6</v>
      </c>
      <c r="AA147" s="5">
        <v>0</v>
      </c>
      <c r="AB147" s="5">
        <v>10</v>
      </c>
      <c r="AD147" s="7">
        <f t="shared" si="21"/>
        <v>21.649484536082475</v>
      </c>
      <c r="AE147" s="7">
        <f t="shared" si="26"/>
        <v>7.6058346128536947</v>
      </c>
      <c r="AG147" s="7">
        <f t="shared" si="22"/>
        <v>30.104083266613291</v>
      </c>
    </row>
    <row r="148" spans="1:33" x14ac:dyDescent="0.2">
      <c r="A148" t="s">
        <v>530</v>
      </c>
      <c r="C148" t="s">
        <v>293</v>
      </c>
      <c r="D148">
        <v>2538</v>
      </c>
      <c r="E148">
        <v>1082</v>
      </c>
      <c r="F148" t="s">
        <v>294</v>
      </c>
      <c r="H148">
        <f t="shared" si="23"/>
        <v>897</v>
      </c>
      <c r="I148" s="2">
        <f t="shared" si="24"/>
        <v>91.527313266443699</v>
      </c>
      <c r="J148" s="2">
        <f t="shared" si="25"/>
        <v>7.023411371237458</v>
      </c>
      <c r="K148" s="5">
        <v>821</v>
      </c>
      <c r="L148" s="5">
        <v>63</v>
      </c>
      <c r="M148" s="5">
        <v>3</v>
      </c>
      <c r="N148" s="5">
        <v>1</v>
      </c>
      <c r="O148" s="5">
        <v>6</v>
      </c>
      <c r="P148" s="5">
        <v>2</v>
      </c>
      <c r="Q148" s="5">
        <v>1</v>
      </c>
      <c r="S148">
        <f t="shared" si="18"/>
        <v>179</v>
      </c>
      <c r="T148" s="2">
        <f t="shared" si="19"/>
        <v>87.709497206703915</v>
      </c>
      <c r="U148" s="2">
        <f t="shared" si="20"/>
        <v>11.173184357541899</v>
      </c>
      <c r="V148" s="5">
        <v>978</v>
      </c>
      <c r="W148" s="5">
        <v>83</v>
      </c>
      <c r="X148" s="5">
        <v>6</v>
      </c>
      <c r="Y148" s="5">
        <v>0</v>
      </c>
      <c r="Z148" s="5">
        <v>8</v>
      </c>
      <c r="AA148" s="5">
        <v>0</v>
      </c>
      <c r="AB148" s="5">
        <v>1</v>
      </c>
      <c r="AD148" s="7">
        <f t="shared" si="21"/>
        <v>7.023411371237458</v>
      </c>
      <c r="AE148" s="7">
        <f t="shared" si="26"/>
        <v>4.1497729863044412</v>
      </c>
      <c r="AG148" s="7">
        <f t="shared" si="22"/>
        <v>16.635687732342006</v>
      </c>
    </row>
    <row r="149" spans="1:33" x14ac:dyDescent="0.2">
      <c r="A149" t="s">
        <v>530</v>
      </c>
      <c r="C149" t="s">
        <v>295</v>
      </c>
      <c r="D149">
        <v>3004</v>
      </c>
      <c r="E149">
        <v>1410</v>
      </c>
      <c r="F149" t="s">
        <v>296</v>
      </c>
      <c r="H149">
        <f t="shared" si="23"/>
        <v>1128</v>
      </c>
      <c r="I149" s="2">
        <f t="shared" si="24"/>
        <v>90.60283687943263</v>
      </c>
      <c r="J149" s="2">
        <f t="shared" si="25"/>
        <v>7.3581560283687937</v>
      </c>
      <c r="K149" s="5">
        <v>1022</v>
      </c>
      <c r="L149" s="5">
        <v>83</v>
      </c>
      <c r="M149" s="5">
        <v>6</v>
      </c>
      <c r="N149" s="5">
        <v>3</v>
      </c>
      <c r="O149" s="5">
        <v>6</v>
      </c>
      <c r="P149" s="5">
        <v>5</v>
      </c>
      <c r="Q149" s="5">
        <v>3</v>
      </c>
      <c r="S149">
        <f t="shared" si="18"/>
        <v>278</v>
      </c>
      <c r="T149" s="2">
        <f t="shared" si="19"/>
        <v>83.812949640287769</v>
      </c>
      <c r="U149" s="2">
        <f t="shared" si="20"/>
        <v>12.589928057553957</v>
      </c>
      <c r="V149" s="5">
        <v>1255</v>
      </c>
      <c r="W149" s="5">
        <v>118</v>
      </c>
      <c r="X149" s="5">
        <v>12</v>
      </c>
      <c r="Y149" s="5">
        <v>0</v>
      </c>
      <c r="Z149" s="5">
        <v>9</v>
      </c>
      <c r="AA149" s="5">
        <v>4</v>
      </c>
      <c r="AB149" s="5">
        <v>8</v>
      </c>
      <c r="AD149" s="7">
        <f t="shared" si="21"/>
        <v>7.3581560283687937</v>
      </c>
      <c r="AE149" s="7">
        <f t="shared" si="26"/>
        <v>5.231772029185163</v>
      </c>
      <c r="AG149" s="7">
        <f t="shared" si="22"/>
        <v>19.7724039829303</v>
      </c>
    </row>
    <row r="150" spans="1:33" x14ac:dyDescent="0.2">
      <c r="A150" t="s">
        <v>530</v>
      </c>
      <c r="C150" t="s">
        <v>297</v>
      </c>
      <c r="D150">
        <v>1705</v>
      </c>
      <c r="E150">
        <v>1280</v>
      </c>
      <c r="F150" t="s">
        <v>298</v>
      </c>
      <c r="H150">
        <f t="shared" si="23"/>
        <v>676</v>
      </c>
      <c r="I150" s="2">
        <f t="shared" si="24"/>
        <v>82.988165680473372</v>
      </c>
      <c r="J150" s="2">
        <f t="shared" si="25"/>
        <v>16.420118343195266</v>
      </c>
      <c r="K150" s="5">
        <v>561</v>
      </c>
      <c r="L150" s="5">
        <v>111</v>
      </c>
      <c r="M150" s="5">
        <v>3</v>
      </c>
      <c r="N150" s="5">
        <v>0</v>
      </c>
      <c r="O150" s="5">
        <v>0</v>
      </c>
      <c r="P150" s="5">
        <v>0</v>
      </c>
      <c r="Q150" s="5">
        <v>1</v>
      </c>
      <c r="S150">
        <f t="shared" si="18"/>
        <v>598</v>
      </c>
      <c r="T150" s="2">
        <f t="shared" si="19"/>
        <v>80.100334448160538</v>
      </c>
      <c r="U150" s="2">
        <f t="shared" si="20"/>
        <v>16.387959866220736</v>
      </c>
      <c r="V150" s="5">
        <v>1040</v>
      </c>
      <c r="W150" s="5">
        <v>209</v>
      </c>
      <c r="X150" s="5">
        <v>16</v>
      </c>
      <c r="Y150" s="5">
        <v>1</v>
      </c>
      <c r="Z150" s="5">
        <v>2</v>
      </c>
      <c r="AA150" s="5">
        <v>1</v>
      </c>
      <c r="AB150" s="5">
        <v>5</v>
      </c>
      <c r="AD150" s="7">
        <f t="shared" si="21"/>
        <v>16.420118343195266</v>
      </c>
      <c r="AE150" s="7">
        <f t="shared" si="26"/>
        <v>-3.2158476974530004E-2</v>
      </c>
      <c r="AG150" s="7">
        <f t="shared" si="22"/>
        <v>46.938775510204081</v>
      </c>
    </row>
    <row r="151" spans="1:33" x14ac:dyDescent="0.2">
      <c r="A151" t="s">
        <v>530</v>
      </c>
      <c r="C151" t="s">
        <v>299</v>
      </c>
      <c r="D151">
        <v>1437</v>
      </c>
      <c r="E151">
        <v>1154</v>
      </c>
      <c r="F151" t="s">
        <v>300</v>
      </c>
      <c r="H151">
        <f t="shared" si="23"/>
        <v>623</v>
      </c>
      <c r="I151" s="2">
        <f t="shared" si="24"/>
        <v>49.59871589085072</v>
      </c>
      <c r="J151" s="2">
        <f t="shared" si="25"/>
        <v>49.438202247191008</v>
      </c>
      <c r="K151" s="5">
        <v>309</v>
      </c>
      <c r="L151" s="5">
        <v>308</v>
      </c>
      <c r="M151" s="5">
        <v>3</v>
      </c>
      <c r="N151" s="5">
        <v>1</v>
      </c>
      <c r="O151" s="5">
        <v>0</v>
      </c>
      <c r="P151" s="5">
        <v>2</v>
      </c>
      <c r="Q151" s="5">
        <v>0</v>
      </c>
      <c r="S151">
        <f t="shared" si="18"/>
        <v>524</v>
      </c>
      <c r="T151" s="2">
        <f t="shared" si="19"/>
        <v>61.450381679389309</v>
      </c>
      <c r="U151" s="2">
        <f t="shared" si="20"/>
        <v>35.305343511450381</v>
      </c>
      <c r="V151" s="5">
        <v>631</v>
      </c>
      <c r="W151" s="5">
        <v>493</v>
      </c>
      <c r="X151" s="5">
        <v>14</v>
      </c>
      <c r="Y151" s="5">
        <v>4</v>
      </c>
      <c r="Z151" s="5">
        <v>1</v>
      </c>
      <c r="AA151" s="5">
        <v>0</v>
      </c>
      <c r="AB151" s="5">
        <v>4</v>
      </c>
      <c r="AD151" s="7">
        <f t="shared" si="21"/>
        <v>49.438202247191008</v>
      </c>
      <c r="AE151" s="7">
        <f t="shared" si="26"/>
        <v>-14.132858735740626</v>
      </c>
      <c r="AG151" s="7">
        <f t="shared" si="22"/>
        <v>45.68439407149085</v>
      </c>
    </row>
    <row r="152" spans="1:33" x14ac:dyDescent="0.2">
      <c r="A152" t="s">
        <v>530</v>
      </c>
      <c r="C152" t="s">
        <v>301</v>
      </c>
      <c r="D152">
        <v>1957</v>
      </c>
      <c r="E152">
        <v>908</v>
      </c>
      <c r="F152" t="s">
        <v>302</v>
      </c>
      <c r="H152">
        <f t="shared" si="23"/>
        <v>739</v>
      </c>
      <c r="I152" s="2">
        <f t="shared" si="24"/>
        <v>90.798376184032477</v>
      </c>
      <c r="J152" s="2">
        <f t="shared" si="25"/>
        <v>6.4952638700947221</v>
      </c>
      <c r="K152" s="5">
        <v>671</v>
      </c>
      <c r="L152" s="5">
        <v>48</v>
      </c>
      <c r="M152" s="5">
        <v>4</v>
      </c>
      <c r="N152" s="5">
        <v>3</v>
      </c>
      <c r="O152" s="5">
        <v>9</v>
      </c>
      <c r="P152" s="5">
        <v>1</v>
      </c>
      <c r="Q152" s="5">
        <v>3</v>
      </c>
      <c r="S152">
        <f t="shared" si="18"/>
        <v>160</v>
      </c>
      <c r="T152" s="2">
        <f t="shared" si="19"/>
        <v>86.875</v>
      </c>
      <c r="U152" s="2">
        <f t="shared" si="20"/>
        <v>16.25</v>
      </c>
      <c r="V152" s="5">
        <v>810</v>
      </c>
      <c r="W152" s="5">
        <v>74</v>
      </c>
      <c r="X152" s="5">
        <v>9</v>
      </c>
      <c r="Y152" s="5">
        <v>1</v>
      </c>
      <c r="Z152" s="5">
        <v>2</v>
      </c>
      <c r="AA152" s="5">
        <v>1</v>
      </c>
      <c r="AB152" s="5">
        <v>2</v>
      </c>
      <c r="AD152" s="7">
        <f t="shared" si="21"/>
        <v>6.4952638700947221</v>
      </c>
      <c r="AE152" s="7">
        <f t="shared" si="26"/>
        <v>9.7547361299052788</v>
      </c>
      <c r="AG152" s="7">
        <f t="shared" si="22"/>
        <v>17.797552836484982</v>
      </c>
    </row>
    <row r="153" spans="1:33" x14ac:dyDescent="0.2">
      <c r="A153" t="s">
        <v>530</v>
      </c>
      <c r="C153" t="s">
        <v>303</v>
      </c>
      <c r="D153">
        <v>1785</v>
      </c>
      <c r="E153">
        <v>1196</v>
      </c>
      <c r="F153" s="1">
        <v>0.67</v>
      </c>
      <c r="G153" s="1"/>
      <c r="H153">
        <f t="shared" si="23"/>
        <v>750</v>
      </c>
      <c r="I153" s="2">
        <f t="shared" si="24"/>
        <v>82.933333333333337</v>
      </c>
      <c r="J153" s="2">
        <f t="shared" si="25"/>
        <v>15.2</v>
      </c>
      <c r="K153" s="5">
        <v>622</v>
      </c>
      <c r="L153" s="5">
        <v>114</v>
      </c>
      <c r="M153" s="5">
        <v>6</v>
      </c>
      <c r="N153" s="5">
        <v>1</v>
      </c>
      <c r="O153" s="5">
        <v>3</v>
      </c>
      <c r="P153" s="5">
        <v>3</v>
      </c>
      <c r="Q153" s="5">
        <v>1</v>
      </c>
      <c r="S153">
        <f t="shared" si="18"/>
        <v>442</v>
      </c>
      <c r="T153" s="2">
        <f t="shared" si="19"/>
        <v>79.185520361990953</v>
      </c>
      <c r="U153" s="2">
        <f t="shared" si="20"/>
        <v>17.194570135746606</v>
      </c>
      <c r="V153" s="5">
        <v>972</v>
      </c>
      <c r="W153" s="5">
        <v>190</v>
      </c>
      <c r="X153" s="5">
        <v>18</v>
      </c>
      <c r="Y153" s="5">
        <v>2</v>
      </c>
      <c r="Z153" s="5">
        <v>1</v>
      </c>
      <c r="AA153" s="5">
        <v>1</v>
      </c>
      <c r="AB153" s="5">
        <v>8</v>
      </c>
      <c r="AD153" s="7">
        <f t="shared" si="21"/>
        <v>15.2</v>
      </c>
      <c r="AE153" s="7">
        <f t="shared" si="26"/>
        <v>1.9945701357466064</v>
      </c>
      <c r="AG153" s="7">
        <f t="shared" si="22"/>
        <v>37.080536912751676</v>
      </c>
    </row>
    <row r="154" spans="1:33" x14ac:dyDescent="0.2">
      <c r="A154" t="s">
        <v>530</v>
      </c>
      <c r="C154" t="s">
        <v>304</v>
      </c>
      <c r="D154">
        <v>932</v>
      </c>
      <c r="E154">
        <v>721</v>
      </c>
      <c r="F154" t="s">
        <v>305</v>
      </c>
      <c r="H154">
        <f t="shared" si="23"/>
        <v>375</v>
      </c>
      <c r="I154" s="2">
        <f t="shared" si="24"/>
        <v>66.933333333333337</v>
      </c>
      <c r="J154" s="2">
        <f t="shared" si="25"/>
        <v>30.933333333333334</v>
      </c>
      <c r="K154" s="5">
        <v>251</v>
      </c>
      <c r="L154" s="5">
        <v>116</v>
      </c>
      <c r="M154" s="5">
        <v>7</v>
      </c>
      <c r="N154" s="5">
        <v>0</v>
      </c>
      <c r="O154" s="5">
        <v>1</v>
      </c>
      <c r="P154" s="5">
        <v>0</v>
      </c>
      <c r="Q154" s="5">
        <v>0</v>
      </c>
      <c r="S154">
        <f t="shared" si="18"/>
        <v>346</v>
      </c>
      <c r="T154" s="2">
        <f t="shared" si="19"/>
        <v>74.566473988439313</v>
      </c>
      <c r="U154" s="2">
        <f t="shared" si="20"/>
        <v>19.364161849710982</v>
      </c>
      <c r="V154" s="5">
        <v>509</v>
      </c>
      <c r="W154" s="5">
        <v>183</v>
      </c>
      <c r="X154" s="5">
        <v>23</v>
      </c>
      <c r="Y154" s="5">
        <v>0</v>
      </c>
      <c r="Z154" s="5">
        <v>3</v>
      </c>
      <c r="AA154" s="5">
        <v>0</v>
      </c>
      <c r="AB154" s="5">
        <v>3</v>
      </c>
      <c r="AD154" s="7">
        <f t="shared" si="21"/>
        <v>30.933333333333334</v>
      </c>
      <c r="AE154" s="7">
        <f t="shared" si="26"/>
        <v>-11.569171483622352</v>
      </c>
      <c r="AG154" s="7">
        <f t="shared" si="22"/>
        <v>47.988904299583915</v>
      </c>
    </row>
    <row r="155" spans="1:33" x14ac:dyDescent="0.2">
      <c r="A155" t="s">
        <v>530</v>
      </c>
      <c r="C155" t="s">
        <v>306</v>
      </c>
      <c r="D155">
        <v>1174</v>
      </c>
      <c r="E155">
        <v>913</v>
      </c>
      <c r="F155" t="s">
        <v>307</v>
      </c>
      <c r="H155">
        <f t="shared" si="23"/>
        <v>484</v>
      </c>
      <c r="I155" s="2">
        <f t="shared" si="24"/>
        <v>67.355371900826441</v>
      </c>
      <c r="J155" s="2">
        <f t="shared" si="25"/>
        <v>30.991735537190085</v>
      </c>
      <c r="K155" s="5">
        <v>326</v>
      </c>
      <c r="L155" s="5">
        <v>150</v>
      </c>
      <c r="M155" s="5">
        <v>4</v>
      </c>
      <c r="N155" s="5">
        <v>2</v>
      </c>
      <c r="O155" s="5">
        <v>1</v>
      </c>
      <c r="P155" s="5">
        <v>0</v>
      </c>
      <c r="Q155" s="5">
        <v>1</v>
      </c>
      <c r="S155">
        <f t="shared" si="18"/>
        <v>428</v>
      </c>
      <c r="T155" s="2">
        <f t="shared" si="19"/>
        <v>69.392523364485982</v>
      </c>
      <c r="U155" s="2">
        <f t="shared" si="20"/>
        <v>27.33644859813084</v>
      </c>
      <c r="V155" s="5">
        <v>623</v>
      </c>
      <c r="W155" s="5">
        <v>267</v>
      </c>
      <c r="X155" s="5">
        <v>12</v>
      </c>
      <c r="Y155" s="5">
        <v>4</v>
      </c>
      <c r="Z155" s="5">
        <v>2</v>
      </c>
      <c r="AA155" s="5">
        <v>1</v>
      </c>
      <c r="AB155" s="5">
        <v>3</v>
      </c>
      <c r="AD155" s="7">
        <f t="shared" si="21"/>
        <v>30.991735537190085</v>
      </c>
      <c r="AE155" s="7">
        <f t="shared" si="26"/>
        <v>-3.6552869390592448</v>
      </c>
      <c r="AG155" s="7">
        <f t="shared" si="22"/>
        <v>46.929824561403507</v>
      </c>
    </row>
    <row r="156" spans="1:33" x14ac:dyDescent="0.2">
      <c r="A156" t="s">
        <v>530</v>
      </c>
      <c r="C156" t="s">
        <v>308</v>
      </c>
      <c r="D156">
        <v>1455</v>
      </c>
      <c r="E156">
        <v>1005</v>
      </c>
      <c r="F156" t="s">
        <v>217</v>
      </c>
      <c r="H156">
        <f t="shared" si="23"/>
        <v>599</v>
      </c>
      <c r="I156" s="2">
        <f t="shared" si="24"/>
        <v>73.288814691151913</v>
      </c>
      <c r="J156" s="2">
        <f t="shared" si="25"/>
        <v>24.874791318864776</v>
      </c>
      <c r="K156" s="5">
        <v>439</v>
      </c>
      <c r="L156" s="5">
        <v>149</v>
      </c>
      <c r="M156" s="5">
        <v>6</v>
      </c>
      <c r="N156" s="5">
        <v>2</v>
      </c>
      <c r="O156" s="5">
        <v>2</v>
      </c>
      <c r="P156" s="5">
        <v>0</v>
      </c>
      <c r="Q156" s="5">
        <v>1</v>
      </c>
      <c r="S156">
        <f t="shared" si="18"/>
        <v>404</v>
      </c>
      <c r="T156" s="2">
        <f t="shared" si="19"/>
        <v>70.544554455445535</v>
      </c>
      <c r="U156" s="2">
        <f t="shared" si="20"/>
        <v>23.019801980198022</v>
      </c>
      <c r="V156" s="5">
        <v>724</v>
      </c>
      <c r="W156" s="5">
        <v>242</v>
      </c>
      <c r="X156" s="5">
        <v>21</v>
      </c>
      <c r="Y156" s="5">
        <v>3</v>
      </c>
      <c r="Z156" s="5">
        <v>3</v>
      </c>
      <c r="AA156" s="5">
        <v>0</v>
      </c>
      <c r="AB156" s="5">
        <v>10</v>
      </c>
      <c r="AD156" s="7">
        <f t="shared" si="21"/>
        <v>24.874791318864776</v>
      </c>
      <c r="AE156" s="7">
        <f t="shared" si="26"/>
        <v>-1.8549893386667549</v>
      </c>
      <c r="AG156" s="7">
        <f t="shared" si="22"/>
        <v>40.279162512462612</v>
      </c>
    </row>
    <row r="157" spans="1:33" x14ac:dyDescent="0.2">
      <c r="A157" t="s">
        <v>530</v>
      </c>
      <c r="C157" t="s">
        <v>309</v>
      </c>
      <c r="D157">
        <v>1362</v>
      </c>
      <c r="E157">
        <v>827</v>
      </c>
      <c r="F157" t="s">
        <v>310</v>
      </c>
      <c r="H157">
        <f t="shared" si="23"/>
        <v>552</v>
      </c>
      <c r="I157" s="2">
        <f t="shared" si="24"/>
        <v>86.594202898550719</v>
      </c>
      <c r="J157" s="2">
        <f t="shared" si="25"/>
        <v>11.05072463768116</v>
      </c>
      <c r="K157" s="5">
        <v>478</v>
      </c>
      <c r="L157" s="5">
        <v>61</v>
      </c>
      <c r="M157" s="5">
        <v>7</v>
      </c>
      <c r="N157" s="5">
        <v>0</v>
      </c>
      <c r="O157" s="5">
        <v>5</v>
      </c>
      <c r="P157" s="5">
        <v>1</v>
      </c>
      <c r="Q157" s="5">
        <v>0</v>
      </c>
      <c r="S157">
        <f t="shared" si="18"/>
        <v>270</v>
      </c>
      <c r="T157" s="2">
        <f t="shared" si="19"/>
        <v>81.481481481481481</v>
      </c>
      <c r="U157" s="2">
        <f t="shared" si="20"/>
        <v>16.296296296296298</v>
      </c>
      <c r="V157" s="5">
        <v>698</v>
      </c>
      <c r="W157" s="5">
        <v>105</v>
      </c>
      <c r="X157" s="5">
        <v>15</v>
      </c>
      <c r="Y157" s="5">
        <v>0</v>
      </c>
      <c r="Z157" s="5">
        <v>0</v>
      </c>
      <c r="AA157" s="5">
        <v>0</v>
      </c>
      <c r="AB157" s="5">
        <v>4</v>
      </c>
      <c r="AD157" s="7">
        <f t="shared" si="21"/>
        <v>11.05072463768116</v>
      </c>
      <c r="AE157" s="7">
        <f t="shared" si="26"/>
        <v>5.2455716586151375</v>
      </c>
      <c r="AG157" s="7">
        <f t="shared" si="22"/>
        <v>32.846715328467155</v>
      </c>
    </row>
    <row r="158" spans="1:33" x14ac:dyDescent="0.2">
      <c r="A158" t="s">
        <v>530</v>
      </c>
      <c r="C158" t="s">
        <v>311</v>
      </c>
      <c r="D158">
        <v>1642</v>
      </c>
      <c r="E158">
        <v>854</v>
      </c>
      <c r="F158" t="s">
        <v>312</v>
      </c>
      <c r="H158">
        <f t="shared" si="23"/>
        <v>653</v>
      </c>
      <c r="I158" s="2">
        <f t="shared" si="24"/>
        <v>89.433384379785608</v>
      </c>
      <c r="J158" s="2">
        <f t="shared" si="25"/>
        <v>7.8101071975497707</v>
      </c>
      <c r="K158" s="5">
        <v>584</v>
      </c>
      <c r="L158" s="5">
        <v>51</v>
      </c>
      <c r="M158" s="5">
        <v>5</v>
      </c>
      <c r="N158" s="5">
        <v>5</v>
      </c>
      <c r="O158" s="5">
        <v>3</v>
      </c>
      <c r="P158" s="5">
        <v>4</v>
      </c>
      <c r="Q158" s="5">
        <v>1</v>
      </c>
      <c r="S158">
        <f t="shared" si="18"/>
        <v>199</v>
      </c>
      <c r="T158" s="2">
        <f t="shared" si="19"/>
        <v>91.959798994974875</v>
      </c>
      <c r="U158" s="2">
        <f t="shared" si="20"/>
        <v>10.050251256281408</v>
      </c>
      <c r="V158" s="5">
        <v>767</v>
      </c>
      <c r="W158" s="5">
        <v>71</v>
      </c>
      <c r="X158" s="5">
        <v>9</v>
      </c>
      <c r="Y158" s="5">
        <v>0</v>
      </c>
      <c r="Z158" s="5">
        <v>2</v>
      </c>
      <c r="AA158" s="5">
        <v>0</v>
      </c>
      <c r="AB158" s="5">
        <v>3</v>
      </c>
      <c r="AD158" s="7">
        <f t="shared" si="21"/>
        <v>7.8101071975497707</v>
      </c>
      <c r="AE158" s="7">
        <f t="shared" si="26"/>
        <v>2.2401440587316372</v>
      </c>
      <c r="AG158" s="7">
        <f t="shared" si="22"/>
        <v>23.356807511737092</v>
      </c>
    </row>
    <row r="159" spans="1:33" x14ac:dyDescent="0.2">
      <c r="A159" t="s">
        <v>530</v>
      </c>
      <c r="C159" t="s">
        <v>313</v>
      </c>
      <c r="D159">
        <v>1393</v>
      </c>
      <c r="E159">
        <v>1121</v>
      </c>
      <c r="F159" t="s">
        <v>314</v>
      </c>
      <c r="H159">
        <f t="shared" si="23"/>
        <v>624</v>
      </c>
      <c r="I159" s="2">
        <f t="shared" si="24"/>
        <v>70.03205128205127</v>
      </c>
      <c r="J159" s="2">
        <f t="shared" si="25"/>
        <v>29.166666666666668</v>
      </c>
      <c r="K159" s="5">
        <v>437</v>
      </c>
      <c r="L159" s="5">
        <v>182</v>
      </c>
      <c r="M159" s="5">
        <v>2</v>
      </c>
      <c r="N159" s="5">
        <v>0</v>
      </c>
      <c r="O159" s="5">
        <v>2</v>
      </c>
      <c r="P159" s="5">
        <v>1</v>
      </c>
      <c r="Q159" s="5">
        <v>0</v>
      </c>
      <c r="S159">
        <f t="shared" si="18"/>
        <v>487</v>
      </c>
      <c r="T159" s="2">
        <f t="shared" si="19"/>
        <v>70.225872689938399</v>
      </c>
      <c r="U159" s="2">
        <f t="shared" si="20"/>
        <v>24.640657084188909</v>
      </c>
      <c r="V159" s="5">
        <v>779</v>
      </c>
      <c r="W159" s="5">
        <v>302</v>
      </c>
      <c r="X159" s="5">
        <v>15</v>
      </c>
      <c r="Y159" s="5">
        <v>0</v>
      </c>
      <c r="Z159" s="5">
        <v>4</v>
      </c>
      <c r="AA159" s="5">
        <v>1</v>
      </c>
      <c r="AB159" s="5">
        <v>10</v>
      </c>
      <c r="AD159" s="7">
        <f t="shared" si="21"/>
        <v>29.166666666666668</v>
      </c>
      <c r="AE159" s="7">
        <f t="shared" si="26"/>
        <v>-4.5260095824777586</v>
      </c>
      <c r="AG159" s="7">
        <f t="shared" si="22"/>
        <v>43.834383438343835</v>
      </c>
    </row>
    <row r="160" spans="1:33" x14ac:dyDescent="0.2">
      <c r="A160" t="s">
        <v>530</v>
      </c>
      <c r="C160" t="s">
        <v>315</v>
      </c>
      <c r="D160">
        <v>2043</v>
      </c>
      <c r="E160">
        <v>1590</v>
      </c>
      <c r="F160" t="s">
        <v>316</v>
      </c>
      <c r="H160">
        <f t="shared" si="23"/>
        <v>962</v>
      </c>
      <c r="I160" s="2">
        <f t="shared" si="24"/>
        <v>41.891891891891895</v>
      </c>
      <c r="J160" s="2">
        <f t="shared" si="25"/>
        <v>56.237006237006234</v>
      </c>
      <c r="K160" s="5">
        <v>403</v>
      </c>
      <c r="L160" s="5">
        <v>541</v>
      </c>
      <c r="M160" s="5">
        <v>13</v>
      </c>
      <c r="N160" s="5">
        <v>1</v>
      </c>
      <c r="O160" s="5">
        <v>2</v>
      </c>
      <c r="P160" s="5">
        <v>1</v>
      </c>
      <c r="Q160" s="5">
        <v>1</v>
      </c>
      <c r="S160">
        <f t="shared" si="18"/>
        <v>622</v>
      </c>
      <c r="T160" s="2">
        <f t="shared" si="19"/>
        <v>59.163987138263664</v>
      </c>
      <c r="U160" s="2">
        <f t="shared" si="20"/>
        <v>36.173633440514472</v>
      </c>
      <c r="V160" s="5">
        <v>771</v>
      </c>
      <c r="W160" s="5">
        <v>766</v>
      </c>
      <c r="X160" s="5">
        <v>39</v>
      </c>
      <c r="Y160" s="5">
        <v>0</v>
      </c>
      <c r="Z160" s="5">
        <v>4</v>
      </c>
      <c r="AA160" s="5">
        <v>1</v>
      </c>
      <c r="AB160" s="5">
        <v>3</v>
      </c>
      <c r="AD160" s="7">
        <f t="shared" si="21"/>
        <v>56.237006237006234</v>
      </c>
      <c r="AE160" s="7">
        <f t="shared" si="26"/>
        <v>-20.063372796491763</v>
      </c>
      <c r="AG160" s="7">
        <f t="shared" si="22"/>
        <v>39.267676767676768</v>
      </c>
    </row>
    <row r="161" spans="1:33" x14ac:dyDescent="0.2">
      <c r="A161" t="s">
        <v>530</v>
      </c>
      <c r="C161" t="s">
        <v>317</v>
      </c>
      <c r="D161">
        <v>2123</v>
      </c>
      <c r="E161">
        <v>1558</v>
      </c>
      <c r="F161" t="s">
        <v>318</v>
      </c>
      <c r="H161">
        <f t="shared" si="23"/>
        <v>923</v>
      </c>
      <c r="I161" s="2">
        <f t="shared" si="24"/>
        <v>39.328277356446371</v>
      </c>
      <c r="J161" s="2">
        <f t="shared" si="25"/>
        <v>58.721560130010829</v>
      </c>
      <c r="K161" s="5">
        <v>363</v>
      </c>
      <c r="L161" s="5">
        <v>542</v>
      </c>
      <c r="M161" s="5">
        <v>6</v>
      </c>
      <c r="N161" s="5">
        <v>3</v>
      </c>
      <c r="O161" s="5">
        <v>4</v>
      </c>
      <c r="P161" s="5">
        <v>3</v>
      </c>
      <c r="Q161" s="5">
        <v>2</v>
      </c>
      <c r="S161">
        <f t="shared" si="18"/>
        <v>632</v>
      </c>
      <c r="T161" s="2">
        <f t="shared" si="19"/>
        <v>53.006329113924053</v>
      </c>
      <c r="U161" s="2">
        <f t="shared" si="20"/>
        <v>41.930379746835442</v>
      </c>
      <c r="V161" s="5">
        <v>698</v>
      </c>
      <c r="W161" s="5">
        <v>807</v>
      </c>
      <c r="X161" s="5">
        <v>36</v>
      </c>
      <c r="Y161" s="5">
        <v>2</v>
      </c>
      <c r="Z161" s="5">
        <v>9</v>
      </c>
      <c r="AA161" s="5">
        <v>0</v>
      </c>
      <c r="AB161" s="5">
        <v>3</v>
      </c>
      <c r="AD161" s="7">
        <f t="shared" si="21"/>
        <v>58.721560130010829</v>
      </c>
      <c r="AE161" s="7">
        <f t="shared" si="26"/>
        <v>-16.791180383175387</v>
      </c>
      <c r="AG161" s="7">
        <f t="shared" si="22"/>
        <v>40.643086816720256</v>
      </c>
    </row>
    <row r="162" spans="1:33" x14ac:dyDescent="0.2">
      <c r="A162" t="s">
        <v>530</v>
      </c>
      <c r="C162" t="s">
        <v>319</v>
      </c>
      <c r="D162">
        <v>2273</v>
      </c>
      <c r="E162">
        <v>1764</v>
      </c>
      <c r="F162" t="s">
        <v>320</v>
      </c>
      <c r="H162">
        <f t="shared" si="23"/>
        <v>1049</v>
      </c>
      <c r="I162" s="2">
        <f t="shared" si="24"/>
        <v>31.744518589132507</v>
      </c>
      <c r="J162" s="2">
        <f t="shared" si="25"/>
        <v>67.206863679694948</v>
      </c>
      <c r="K162" s="5">
        <v>333</v>
      </c>
      <c r="L162" s="5">
        <v>705</v>
      </c>
      <c r="M162" s="5">
        <v>6</v>
      </c>
      <c r="N162" s="5">
        <v>0</v>
      </c>
      <c r="O162" s="5">
        <v>2</v>
      </c>
      <c r="P162" s="5">
        <v>3</v>
      </c>
      <c r="Q162" s="5">
        <v>0</v>
      </c>
      <c r="S162">
        <f t="shared" si="18"/>
        <v>703</v>
      </c>
      <c r="T162" s="2">
        <f t="shared" si="19"/>
        <v>48.079658605974394</v>
      </c>
      <c r="U162" s="2">
        <f t="shared" si="20"/>
        <v>46.941678520625892</v>
      </c>
      <c r="V162" s="5">
        <v>671</v>
      </c>
      <c r="W162" s="5">
        <v>1035</v>
      </c>
      <c r="X162" s="5">
        <v>31</v>
      </c>
      <c r="Y162" s="5">
        <v>2</v>
      </c>
      <c r="Z162" s="5">
        <v>6</v>
      </c>
      <c r="AA162" s="5">
        <v>1</v>
      </c>
      <c r="AB162" s="5">
        <v>6</v>
      </c>
      <c r="AD162" s="7">
        <f t="shared" si="21"/>
        <v>67.206863679694948</v>
      </c>
      <c r="AE162" s="7">
        <f t="shared" si="26"/>
        <v>-20.265185159069055</v>
      </c>
      <c r="AG162" s="7">
        <f t="shared" si="22"/>
        <v>40.125570776255707</v>
      </c>
    </row>
    <row r="163" spans="1:33" x14ac:dyDescent="0.2">
      <c r="A163" t="s">
        <v>530</v>
      </c>
      <c r="C163" t="s">
        <v>321</v>
      </c>
      <c r="D163">
        <v>2091</v>
      </c>
      <c r="E163">
        <v>1788</v>
      </c>
      <c r="F163" t="s">
        <v>322</v>
      </c>
      <c r="H163">
        <f t="shared" si="23"/>
        <v>993</v>
      </c>
      <c r="I163" s="2">
        <f t="shared" si="24"/>
        <v>31.822759315206444</v>
      </c>
      <c r="J163" s="2">
        <f t="shared" si="25"/>
        <v>67.27089627391743</v>
      </c>
      <c r="K163" s="5">
        <v>316</v>
      </c>
      <c r="L163" s="5">
        <v>668</v>
      </c>
      <c r="M163" s="5">
        <v>6</v>
      </c>
      <c r="N163" s="5">
        <v>1</v>
      </c>
      <c r="O163" s="5">
        <v>1</v>
      </c>
      <c r="P163" s="5">
        <v>1</v>
      </c>
      <c r="Q163" s="5">
        <v>0</v>
      </c>
      <c r="S163">
        <f t="shared" si="18"/>
        <v>783</v>
      </c>
      <c r="T163" s="2">
        <f t="shared" si="19"/>
        <v>50.31928480204342</v>
      </c>
      <c r="U163" s="2">
        <f t="shared" si="20"/>
        <v>46.104725415070241</v>
      </c>
      <c r="V163" s="5">
        <v>710</v>
      </c>
      <c r="W163" s="5">
        <v>1029</v>
      </c>
      <c r="X163" s="5">
        <v>24</v>
      </c>
      <c r="Y163" s="5">
        <v>4</v>
      </c>
      <c r="Z163" s="5">
        <v>3</v>
      </c>
      <c r="AA163" s="5">
        <v>1</v>
      </c>
      <c r="AB163" s="5">
        <v>5</v>
      </c>
      <c r="AD163" s="7">
        <f t="shared" si="21"/>
        <v>67.27089627391743</v>
      </c>
      <c r="AE163" s="7">
        <f t="shared" si="26"/>
        <v>-21.166170858847188</v>
      </c>
      <c r="AG163" s="7">
        <f t="shared" si="22"/>
        <v>44.087837837837839</v>
      </c>
    </row>
    <row r="164" spans="1:33" x14ac:dyDescent="0.2">
      <c r="A164" t="s">
        <v>530</v>
      </c>
      <c r="C164" t="s">
        <v>323</v>
      </c>
      <c r="D164">
        <v>2302</v>
      </c>
      <c r="E164">
        <v>1821</v>
      </c>
      <c r="F164" t="s">
        <v>324</v>
      </c>
      <c r="H164">
        <f t="shared" si="23"/>
        <v>1046</v>
      </c>
      <c r="I164" s="2">
        <f t="shared" si="24"/>
        <v>34.799235181644363</v>
      </c>
      <c r="J164" s="2">
        <f t="shared" si="25"/>
        <v>63.957934990439767</v>
      </c>
      <c r="K164" s="5">
        <v>364</v>
      </c>
      <c r="L164" s="5">
        <v>669</v>
      </c>
      <c r="M164" s="5">
        <v>10</v>
      </c>
      <c r="N164" s="5">
        <v>0</v>
      </c>
      <c r="O164" s="5">
        <v>2</v>
      </c>
      <c r="P164" s="5">
        <v>0</v>
      </c>
      <c r="Q164" s="5">
        <v>1</v>
      </c>
      <c r="S164">
        <f t="shared" si="18"/>
        <v>765</v>
      </c>
      <c r="T164" s="2">
        <f t="shared" si="19"/>
        <v>48.235294117647058</v>
      </c>
      <c r="U164" s="2">
        <f t="shared" si="20"/>
        <v>46.79738562091503</v>
      </c>
      <c r="V164" s="5">
        <v>733</v>
      </c>
      <c r="W164" s="5">
        <v>1027</v>
      </c>
      <c r="X164" s="5">
        <v>33</v>
      </c>
      <c r="Y164" s="5">
        <v>4</v>
      </c>
      <c r="Z164" s="5">
        <v>4</v>
      </c>
      <c r="AA164" s="5">
        <v>2</v>
      </c>
      <c r="AB164" s="5">
        <v>8</v>
      </c>
      <c r="AD164" s="7">
        <f t="shared" si="21"/>
        <v>63.957934990439767</v>
      </c>
      <c r="AE164" s="7">
        <f t="shared" si="26"/>
        <v>-17.160549369524738</v>
      </c>
      <c r="AG164" s="7">
        <f t="shared" si="22"/>
        <v>42.241855328547764</v>
      </c>
    </row>
    <row r="165" spans="1:33" x14ac:dyDescent="0.2">
      <c r="A165" t="s">
        <v>530</v>
      </c>
      <c r="C165" t="s">
        <v>325</v>
      </c>
      <c r="D165">
        <v>1818</v>
      </c>
      <c r="E165">
        <v>1449</v>
      </c>
      <c r="F165" t="s">
        <v>326</v>
      </c>
      <c r="H165">
        <f t="shared" si="23"/>
        <v>847</v>
      </c>
      <c r="I165" s="2">
        <f t="shared" si="24"/>
        <v>35.655253837072024</v>
      </c>
      <c r="J165" s="2">
        <f t="shared" si="25"/>
        <v>63.164108618654069</v>
      </c>
      <c r="K165" s="5">
        <v>302</v>
      </c>
      <c r="L165" s="5">
        <v>535</v>
      </c>
      <c r="M165" s="5">
        <v>5</v>
      </c>
      <c r="N165" s="5">
        <v>1</v>
      </c>
      <c r="O165" s="5">
        <v>1</v>
      </c>
      <c r="P165" s="5">
        <v>2</v>
      </c>
      <c r="Q165" s="5">
        <v>1</v>
      </c>
      <c r="S165">
        <f t="shared" si="18"/>
        <v>596</v>
      </c>
      <c r="T165" s="2">
        <f t="shared" si="19"/>
        <v>51.510067114093957</v>
      </c>
      <c r="U165" s="2">
        <f t="shared" si="20"/>
        <v>45.469798657718115</v>
      </c>
      <c r="V165" s="5">
        <v>609</v>
      </c>
      <c r="W165" s="5">
        <v>806</v>
      </c>
      <c r="X165" s="5">
        <v>20</v>
      </c>
      <c r="Y165" s="5">
        <v>0</v>
      </c>
      <c r="Z165" s="5">
        <v>3</v>
      </c>
      <c r="AA165" s="5">
        <v>3</v>
      </c>
      <c r="AB165" s="5">
        <v>2</v>
      </c>
      <c r="AD165" s="7">
        <f t="shared" si="21"/>
        <v>63.164108618654069</v>
      </c>
      <c r="AE165" s="7">
        <f t="shared" si="26"/>
        <v>-17.694309960935954</v>
      </c>
      <c r="AG165" s="7">
        <f t="shared" si="22"/>
        <v>41.302841302841301</v>
      </c>
    </row>
    <row r="166" spans="1:33" x14ac:dyDescent="0.2">
      <c r="A166" t="s">
        <v>530</v>
      </c>
      <c r="C166" t="s">
        <v>327</v>
      </c>
      <c r="D166">
        <v>1633</v>
      </c>
      <c r="E166">
        <v>1262</v>
      </c>
      <c r="F166" t="s">
        <v>328</v>
      </c>
      <c r="H166">
        <f t="shared" si="23"/>
        <v>687</v>
      </c>
      <c r="I166" s="2">
        <f t="shared" si="24"/>
        <v>22.561863173216885</v>
      </c>
      <c r="J166" s="2">
        <f t="shared" si="25"/>
        <v>76.419213973799131</v>
      </c>
      <c r="K166" s="5">
        <v>155</v>
      </c>
      <c r="L166" s="5">
        <v>525</v>
      </c>
      <c r="M166" s="5">
        <v>2</v>
      </c>
      <c r="N166" s="5">
        <v>0</v>
      </c>
      <c r="O166" s="5">
        <v>2</v>
      </c>
      <c r="P166" s="5">
        <v>3</v>
      </c>
      <c r="Q166" s="5">
        <v>0</v>
      </c>
      <c r="S166">
        <f t="shared" si="18"/>
        <v>571</v>
      </c>
      <c r="T166" s="2">
        <f t="shared" si="19"/>
        <v>38.17863397548161</v>
      </c>
      <c r="U166" s="2">
        <f t="shared" si="20"/>
        <v>57.793345008756567</v>
      </c>
      <c r="V166" s="5">
        <v>373</v>
      </c>
      <c r="W166" s="5">
        <v>855</v>
      </c>
      <c r="X166" s="5">
        <v>16</v>
      </c>
      <c r="Y166" s="5">
        <v>1</v>
      </c>
      <c r="Z166" s="5">
        <v>5</v>
      </c>
      <c r="AA166" s="5">
        <v>1</v>
      </c>
      <c r="AB166" s="5">
        <v>7</v>
      </c>
      <c r="AD166" s="7">
        <f t="shared" si="21"/>
        <v>76.419213973799131</v>
      </c>
      <c r="AE166" s="7">
        <f t="shared" si="26"/>
        <v>-18.625868965042564</v>
      </c>
      <c r="AG166" s="7">
        <f t="shared" si="22"/>
        <v>45.389507154213035</v>
      </c>
    </row>
    <row r="167" spans="1:33" x14ac:dyDescent="0.2">
      <c r="A167" t="s">
        <v>530</v>
      </c>
      <c r="C167" t="s">
        <v>329</v>
      </c>
      <c r="D167">
        <v>1737</v>
      </c>
      <c r="E167">
        <v>1418</v>
      </c>
      <c r="F167" t="s">
        <v>330</v>
      </c>
      <c r="H167">
        <f t="shared" si="23"/>
        <v>759</v>
      </c>
      <c r="I167" s="2">
        <f t="shared" si="24"/>
        <v>33.06982872200264</v>
      </c>
      <c r="J167" s="2">
        <f t="shared" si="25"/>
        <v>66.13965744400528</v>
      </c>
      <c r="K167" s="5">
        <v>251</v>
      </c>
      <c r="L167" s="5">
        <v>502</v>
      </c>
      <c r="M167" s="5">
        <v>2</v>
      </c>
      <c r="N167" s="5">
        <v>2</v>
      </c>
      <c r="O167" s="5">
        <v>1</v>
      </c>
      <c r="P167" s="5">
        <v>1</v>
      </c>
      <c r="Q167" s="5">
        <v>0</v>
      </c>
      <c r="S167">
        <f t="shared" si="18"/>
        <v>651</v>
      </c>
      <c r="T167" s="2">
        <f t="shared" si="19"/>
        <v>47.619047619047613</v>
      </c>
      <c r="U167" s="2">
        <f t="shared" si="20"/>
        <v>48.694316436251924</v>
      </c>
      <c r="V167" s="5">
        <v>561</v>
      </c>
      <c r="W167" s="5">
        <v>819</v>
      </c>
      <c r="X167" s="5">
        <v>18</v>
      </c>
      <c r="Y167" s="5">
        <v>3</v>
      </c>
      <c r="Z167" s="5">
        <v>2</v>
      </c>
      <c r="AA167" s="5">
        <v>2</v>
      </c>
      <c r="AB167" s="5">
        <v>5</v>
      </c>
      <c r="AD167" s="7">
        <f t="shared" si="21"/>
        <v>66.13965744400528</v>
      </c>
      <c r="AE167" s="7">
        <f t="shared" si="26"/>
        <v>-17.445341007753356</v>
      </c>
      <c r="AG167" s="7">
        <f t="shared" si="22"/>
        <v>46.170212765957444</v>
      </c>
    </row>
    <row r="168" spans="1:33" x14ac:dyDescent="0.2">
      <c r="A168" t="s">
        <v>530</v>
      </c>
      <c r="C168" t="s">
        <v>331</v>
      </c>
      <c r="D168">
        <v>2302</v>
      </c>
      <c r="E168">
        <v>1404</v>
      </c>
      <c r="F168" t="s">
        <v>332</v>
      </c>
      <c r="H168">
        <f t="shared" si="23"/>
        <v>983</v>
      </c>
      <c r="I168" s="2">
        <f t="shared" si="24"/>
        <v>57.171922685656149</v>
      </c>
      <c r="J168" s="2">
        <f t="shared" si="25"/>
        <v>40.895218718209563</v>
      </c>
      <c r="K168" s="5">
        <v>562</v>
      </c>
      <c r="L168" s="5">
        <v>402</v>
      </c>
      <c r="M168" s="5">
        <v>8</v>
      </c>
      <c r="N168" s="5">
        <v>0</v>
      </c>
      <c r="O168" s="5">
        <v>9</v>
      </c>
      <c r="P168" s="5">
        <v>2</v>
      </c>
      <c r="Q168" s="5">
        <v>0</v>
      </c>
      <c r="S168">
        <f t="shared" si="18"/>
        <v>411</v>
      </c>
      <c r="T168" s="2">
        <f t="shared" si="19"/>
        <v>56.20437956204379</v>
      </c>
      <c r="U168" s="2">
        <f t="shared" si="20"/>
        <v>41.849148418491481</v>
      </c>
      <c r="V168" s="5">
        <v>793</v>
      </c>
      <c r="W168" s="5">
        <v>574</v>
      </c>
      <c r="X168" s="5">
        <v>16</v>
      </c>
      <c r="Y168" s="5">
        <v>3</v>
      </c>
      <c r="Z168" s="5">
        <v>4</v>
      </c>
      <c r="AA168" s="5">
        <v>2</v>
      </c>
      <c r="AB168" s="5">
        <v>2</v>
      </c>
      <c r="AD168" s="7">
        <f t="shared" si="21"/>
        <v>40.895218718209563</v>
      </c>
      <c r="AE168" s="7">
        <f t="shared" si="26"/>
        <v>0.95392970028191826</v>
      </c>
      <c r="AG168" s="7">
        <f t="shared" si="22"/>
        <v>29.483500717360116</v>
      </c>
    </row>
    <row r="169" spans="1:33" x14ac:dyDescent="0.2">
      <c r="A169" t="s">
        <v>530</v>
      </c>
      <c r="C169" t="s">
        <v>333</v>
      </c>
      <c r="D169">
        <v>3016</v>
      </c>
      <c r="E169">
        <v>2186</v>
      </c>
      <c r="F169" t="s">
        <v>334</v>
      </c>
      <c r="H169">
        <f t="shared" si="23"/>
        <v>1383</v>
      </c>
      <c r="I169" s="2">
        <f t="shared" si="24"/>
        <v>52.639190166305141</v>
      </c>
      <c r="J169" s="2">
        <f t="shared" si="25"/>
        <v>44.757772957339121</v>
      </c>
      <c r="K169" s="5">
        <v>728</v>
      </c>
      <c r="L169" s="5">
        <v>619</v>
      </c>
      <c r="M169" s="5">
        <v>19</v>
      </c>
      <c r="N169" s="5">
        <v>3</v>
      </c>
      <c r="O169" s="5">
        <v>5</v>
      </c>
      <c r="P169" s="5">
        <v>7</v>
      </c>
      <c r="Q169" s="5">
        <v>2</v>
      </c>
      <c r="S169">
        <f t="shared" si="18"/>
        <v>793</v>
      </c>
      <c r="T169" s="2">
        <f t="shared" si="19"/>
        <v>58.890290037831015</v>
      </c>
      <c r="U169" s="2">
        <f t="shared" si="20"/>
        <v>38.209331651954606</v>
      </c>
      <c r="V169" s="5">
        <v>1195</v>
      </c>
      <c r="W169" s="5">
        <v>922</v>
      </c>
      <c r="X169" s="5">
        <v>42</v>
      </c>
      <c r="Y169" s="5">
        <v>4</v>
      </c>
      <c r="Z169" s="5">
        <v>6</v>
      </c>
      <c r="AA169" s="5">
        <v>4</v>
      </c>
      <c r="AB169" s="5">
        <v>3</v>
      </c>
      <c r="AD169" s="7">
        <f t="shared" si="21"/>
        <v>44.757772957339121</v>
      </c>
      <c r="AE169" s="7">
        <f t="shared" si="26"/>
        <v>-6.5484413053845145</v>
      </c>
      <c r="AG169" s="7">
        <f t="shared" si="22"/>
        <v>36.443014705882355</v>
      </c>
    </row>
    <row r="170" spans="1:33" x14ac:dyDescent="0.2">
      <c r="A170" t="s">
        <v>530</v>
      </c>
      <c r="C170" t="s">
        <v>335</v>
      </c>
      <c r="D170">
        <v>1659</v>
      </c>
      <c r="E170">
        <v>1233</v>
      </c>
      <c r="F170" t="s">
        <v>336</v>
      </c>
      <c r="H170">
        <f t="shared" si="23"/>
        <v>764</v>
      </c>
      <c r="I170" s="2">
        <f t="shared" si="24"/>
        <v>53.664921465968582</v>
      </c>
      <c r="J170" s="2">
        <f t="shared" si="25"/>
        <v>44.240837696335078</v>
      </c>
      <c r="K170" s="5">
        <v>410</v>
      </c>
      <c r="L170" s="5">
        <v>338</v>
      </c>
      <c r="M170" s="5">
        <v>5</v>
      </c>
      <c r="N170" s="5">
        <v>5</v>
      </c>
      <c r="O170" s="5">
        <v>1</v>
      </c>
      <c r="P170" s="5">
        <v>2</v>
      </c>
      <c r="Q170" s="5">
        <v>3</v>
      </c>
      <c r="S170">
        <f t="shared" si="18"/>
        <v>462</v>
      </c>
      <c r="T170" s="2">
        <f t="shared" si="19"/>
        <v>57.575757575757578</v>
      </c>
      <c r="U170" s="2">
        <f t="shared" si="20"/>
        <v>38.961038961038966</v>
      </c>
      <c r="V170" s="5">
        <v>676</v>
      </c>
      <c r="W170" s="5">
        <v>518</v>
      </c>
      <c r="X170" s="5">
        <v>20</v>
      </c>
      <c r="Y170" s="5">
        <v>4</v>
      </c>
      <c r="Z170" s="5">
        <v>2</v>
      </c>
      <c r="AA170" s="5">
        <v>2</v>
      </c>
      <c r="AB170" s="5">
        <v>4</v>
      </c>
      <c r="AD170" s="7">
        <f t="shared" si="21"/>
        <v>44.240837696335078</v>
      </c>
      <c r="AE170" s="7">
        <f t="shared" si="26"/>
        <v>-5.2797987352961115</v>
      </c>
      <c r="AG170" s="7">
        <f t="shared" si="22"/>
        <v>37.68352365415987</v>
      </c>
    </row>
    <row r="171" spans="1:33" x14ac:dyDescent="0.2">
      <c r="A171" t="s">
        <v>530</v>
      </c>
      <c r="C171" t="s">
        <v>337</v>
      </c>
      <c r="D171">
        <v>1520</v>
      </c>
      <c r="E171">
        <v>913</v>
      </c>
      <c r="F171" t="s">
        <v>338</v>
      </c>
      <c r="H171">
        <f t="shared" si="23"/>
        <v>600</v>
      </c>
      <c r="I171" s="2">
        <f t="shared" si="24"/>
        <v>56.000000000000007</v>
      </c>
      <c r="J171" s="2">
        <f t="shared" si="25"/>
        <v>41</v>
      </c>
      <c r="K171" s="5">
        <v>336</v>
      </c>
      <c r="L171" s="5">
        <v>246</v>
      </c>
      <c r="M171" s="5">
        <v>6</v>
      </c>
      <c r="N171" s="5">
        <v>4</v>
      </c>
      <c r="O171" s="5">
        <v>4</v>
      </c>
      <c r="P171" s="5">
        <v>3</v>
      </c>
      <c r="Q171" s="5">
        <v>1</v>
      </c>
      <c r="S171">
        <f t="shared" si="18"/>
        <v>308</v>
      </c>
      <c r="T171" s="2">
        <f t="shared" si="19"/>
        <v>58.441558441558442</v>
      </c>
      <c r="U171" s="2">
        <f t="shared" si="20"/>
        <v>42.857142857142854</v>
      </c>
      <c r="V171" s="5">
        <v>516</v>
      </c>
      <c r="W171" s="5">
        <v>378</v>
      </c>
      <c r="X171" s="5">
        <v>10</v>
      </c>
      <c r="Y171" s="5">
        <v>0</v>
      </c>
      <c r="Z171" s="5">
        <v>2</v>
      </c>
      <c r="AA171" s="5">
        <v>1</v>
      </c>
      <c r="AB171" s="5">
        <v>1</v>
      </c>
      <c r="AD171" s="7">
        <f t="shared" si="21"/>
        <v>41</v>
      </c>
      <c r="AE171" s="7">
        <f t="shared" si="26"/>
        <v>1.8571428571428541</v>
      </c>
      <c r="AG171" s="7">
        <f t="shared" si="22"/>
        <v>33.920704845814981</v>
      </c>
    </row>
    <row r="172" spans="1:33" x14ac:dyDescent="0.2">
      <c r="A172" t="s">
        <v>530</v>
      </c>
      <c r="C172" t="s">
        <v>339</v>
      </c>
      <c r="D172">
        <v>1296</v>
      </c>
      <c r="E172">
        <v>847</v>
      </c>
      <c r="F172" t="s">
        <v>340</v>
      </c>
      <c r="H172">
        <f t="shared" si="23"/>
        <v>535</v>
      </c>
      <c r="I172" s="2">
        <f t="shared" si="24"/>
        <v>54.579439252336449</v>
      </c>
      <c r="J172" s="2">
        <f t="shared" si="25"/>
        <v>43.364485981308412</v>
      </c>
      <c r="K172" s="5">
        <v>292</v>
      </c>
      <c r="L172" s="5">
        <v>232</v>
      </c>
      <c r="M172" s="5">
        <v>5</v>
      </c>
      <c r="N172" s="5">
        <v>1</v>
      </c>
      <c r="O172" s="5">
        <v>3</v>
      </c>
      <c r="P172" s="5">
        <v>1</v>
      </c>
      <c r="Q172" s="5">
        <v>1</v>
      </c>
      <c r="S172">
        <f t="shared" si="18"/>
        <v>309</v>
      </c>
      <c r="T172" s="2">
        <f t="shared" si="19"/>
        <v>47.572815533980581</v>
      </c>
      <c r="U172" s="2">
        <f t="shared" si="20"/>
        <v>47.572815533980581</v>
      </c>
      <c r="V172" s="5">
        <v>439</v>
      </c>
      <c r="W172" s="5">
        <v>379</v>
      </c>
      <c r="X172" s="5">
        <v>16</v>
      </c>
      <c r="Y172" s="5">
        <v>4</v>
      </c>
      <c r="Z172" s="5">
        <v>4</v>
      </c>
      <c r="AA172" s="5">
        <v>0</v>
      </c>
      <c r="AB172" s="5">
        <v>2</v>
      </c>
      <c r="AD172" s="7">
        <f t="shared" si="21"/>
        <v>43.364485981308412</v>
      </c>
      <c r="AE172" s="7">
        <f t="shared" si="26"/>
        <v>4.2083295526721685</v>
      </c>
      <c r="AG172" s="7">
        <f t="shared" si="22"/>
        <v>36.611374407582936</v>
      </c>
    </row>
    <row r="173" spans="1:33" x14ac:dyDescent="0.2">
      <c r="A173" t="s">
        <v>530</v>
      </c>
      <c r="C173" t="s">
        <v>341</v>
      </c>
      <c r="D173">
        <v>2561</v>
      </c>
      <c r="E173">
        <v>1568</v>
      </c>
      <c r="F173" t="s">
        <v>113</v>
      </c>
      <c r="H173">
        <f t="shared" si="23"/>
        <v>1097</v>
      </c>
      <c r="I173" s="2">
        <f t="shared" si="24"/>
        <v>51.68641750227895</v>
      </c>
      <c r="J173" s="2">
        <f t="shared" si="25"/>
        <v>46.490428441203278</v>
      </c>
      <c r="K173" s="5">
        <v>567</v>
      </c>
      <c r="L173" s="5">
        <v>510</v>
      </c>
      <c r="M173" s="5">
        <v>8</v>
      </c>
      <c r="N173" s="5">
        <v>2</v>
      </c>
      <c r="O173" s="5">
        <v>6</v>
      </c>
      <c r="P173" s="5">
        <v>3</v>
      </c>
      <c r="Q173" s="5">
        <v>1</v>
      </c>
      <c r="S173">
        <f t="shared" si="18"/>
        <v>465</v>
      </c>
      <c r="T173" s="2">
        <f t="shared" si="19"/>
        <v>55.483870967741936</v>
      </c>
      <c r="U173" s="2">
        <f t="shared" si="20"/>
        <v>42.58064516129032</v>
      </c>
      <c r="V173" s="5">
        <v>825</v>
      </c>
      <c r="W173" s="5">
        <v>708</v>
      </c>
      <c r="X173" s="5">
        <v>20</v>
      </c>
      <c r="Y173" s="5">
        <v>1</v>
      </c>
      <c r="Z173" s="5">
        <v>5</v>
      </c>
      <c r="AA173" s="5">
        <v>0</v>
      </c>
      <c r="AB173" s="5">
        <v>3</v>
      </c>
      <c r="AD173" s="7">
        <f t="shared" si="21"/>
        <v>46.490428441203278</v>
      </c>
      <c r="AE173" s="7">
        <f t="shared" si="26"/>
        <v>-3.9097832799129577</v>
      </c>
      <c r="AG173" s="7">
        <f t="shared" si="22"/>
        <v>29.769526248399487</v>
      </c>
    </row>
    <row r="174" spans="1:33" x14ac:dyDescent="0.2">
      <c r="A174" t="s">
        <v>530</v>
      </c>
      <c r="C174" t="s">
        <v>342</v>
      </c>
      <c r="D174">
        <v>2169</v>
      </c>
      <c r="E174">
        <v>1464</v>
      </c>
      <c r="F174" t="s">
        <v>343</v>
      </c>
      <c r="H174">
        <f t="shared" si="23"/>
        <v>973</v>
      </c>
      <c r="I174" s="2">
        <f t="shared" si="24"/>
        <v>63.617677286742037</v>
      </c>
      <c r="J174" s="2">
        <f t="shared" si="25"/>
        <v>34.943473792394656</v>
      </c>
      <c r="K174" s="5">
        <v>619</v>
      </c>
      <c r="L174" s="5">
        <v>340</v>
      </c>
      <c r="M174" s="5">
        <v>4</v>
      </c>
      <c r="N174" s="5">
        <v>3</v>
      </c>
      <c r="O174" s="5">
        <v>4</v>
      </c>
      <c r="P174" s="5">
        <v>3</v>
      </c>
      <c r="Q174" s="5">
        <v>0</v>
      </c>
      <c r="S174">
        <f t="shared" si="18"/>
        <v>487</v>
      </c>
      <c r="T174" s="2">
        <f t="shared" si="19"/>
        <v>63.655030800821358</v>
      </c>
      <c r="U174" s="2">
        <f t="shared" si="20"/>
        <v>34.291581108829568</v>
      </c>
      <c r="V174" s="5">
        <v>929</v>
      </c>
      <c r="W174" s="5">
        <v>507</v>
      </c>
      <c r="X174" s="5">
        <v>19</v>
      </c>
      <c r="Y174" s="5">
        <v>0</v>
      </c>
      <c r="Z174" s="5">
        <v>2</v>
      </c>
      <c r="AA174" s="5">
        <v>1</v>
      </c>
      <c r="AB174" s="5">
        <v>2</v>
      </c>
      <c r="AD174" s="7">
        <f t="shared" si="21"/>
        <v>34.943473792394656</v>
      </c>
      <c r="AE174" s="7">
        <f t="shared" si="26"/>
        <v>-0.65189268356508734</v>
      </c>
      <c r="AG174" s="7">
        <f t="shared" si="22"/>
        <v>33.356164383561641</v>
      </c>
    </row>
    <row r="175" spans="1:33" x14ac:dyDescent="0.2">
      <c r="A175" t="s">
        <v>530</v>
      </c>
      <c r="C175" t="s">
        <v>344</v>
      </c>
      <c r="D175">
        <v>2525</v>
      </c>
      <c r="E175">
        <v>1980</v>
      </c>
      <c r="F175" t="s">
        <v>345</v>
      </c>
      <c r="H175">
        <f t="shared" si="23"/>
        <v>1163</v>
      </c>
      <c r="I175" s="2">
        <f t="shared" si="24"/>
        <v>56.749785038693034</v>
      </c>
      <c r="J175" s="2">
        <f t="shared" si="25"/>
        <v>41.702493551160792</v>
      </c>
      <c r="K175" s="5">
        <v>660</v>
      </c>
      <c r="L175" s="5">
        <v>485</v>
      </c>
      <c r="M175" s="5">
        <v>6</v>
      </c>
      <c r="N175" s="5">
        <v>2</v>
      </c>
      <c r="O175" s="5">
        <v>7</v>
      </c>
      <c r="P175" s="5">
        <v>2</v>
      </c>
      <c r="Q175" s="5">
        <v>1</v>
      </c>
      <c r="S175">
        <f t="shared" si="18"/>
        <v>805</v>
      </c>
      <c r="T175" s="2">
        <f t="shared" si="19"/>
        <v>57.763975155279503</v>
      </c>
      <c r="U175" s="2">
        <f t="shared" si="20"/>
        <v>38.509316770186338</v>
      </c>
      <c r="V175" s="5">
        <v>1125</v>
      </c>
      <c r="W175" s="5">
        <v>795</v>
      </c>
      <c r="X175" s="5">
        <v>25</v>
      </c>
      <c r="Y175" s="5">
        <v>2</v>
      </c>
      <c r="Z175" s="5">
        <v>8</v>
      </c>
      <c r="AA175" s="5">
        <v>0</v>
      </c>
      <c r="AB175" s="5">
        <v>13</v>
      </c>
      <c r="AD175" s="7">
        <f t="shared" si="21"/>
        <v>41.702493551160792</v>
      </c>
      <c r="AE175" s="7">
        <f t="shared" si="26"/>
        <v>-3.1931767809744542</v>
      </c>
      <c r="AG175" s="7">
        <f t="shared" si="22"/>
        <v>40.904471544715449</v>
      </c>
    </row>
    <row r="176" spans="1:33" x14ac:dyDescent="0.2">
      <c r="A176" t="s">
        <v>530</v>
      </c>
      <c r="C176" t="s">
        <v>346</v>
      </c>
      <c r="D176">
        <v>2372</v>
      </c>
      <c r="E176">
        <v>1563</v>
      </c>
      <c r="F176" t="s">
        <v>347</v>
      </c>
      <c r="H176">
        <f t="shared" si="23"/>
        <v>1108</v>
      </c>
      <c r="I176" s="2">
        <f t="shared" si="24"/>
        <v>61.191335740072205</v>
      </c>
      <c r="J176" s="2">
        <f t="shared" si="25"/>
        <v>35.920577617328519</v>
      </c>
      <c r="K176" s="5">
        <v>678</v>
      </c>
      <c r="L176" s="5">
        <v>398</v>
      </c>
      <c r="M176" s="5">
        <v>11</v>
      </c>
      <c r="N176" s="5">
        <v>3</v>
      </c>
      <c r="O176" s="5">
        <v>11</v>
      </c>
      <c r="P176" s="5">
        <v>6</v>
      </c>
      <c r="Q176" s="5">
        <v>1</v>
      </c>
      <c r="S176">
        <f t="shared" si="18"/>
        <v>446</v>
      </c>
      <c r="T176" s="2">
        <f t="shared" si="19"/>
        <v>59.192825112107627</v>
      </c>
      <c r="U176" s="2">
        <f t="shared" si="20"/>
        <v>36.995515695067269</v>
      </c>
      <c r="V176" s="5">
        <v>942</v>
      </c>
      <c r="W176" s="5">
        <v>563</v>
      </c>
      <c r="X176" s="5">
        <v>30</v>
      </c>
      <c r="Y176" s="5">
        <v>2</v>
      </c>
      <c r="Z176" s="5">
        <v>9</v>
      </c>
      <c r="AA176" s="5">
        <v>0</v>
      </c>
      <c r="AB176" s="5">
        <v>8</v>
      </c>
      <c r="AD176" s="7">
        <f t="shared" si="21"/>
        <v>35.920577617328519</v>
      </c>
      <c r="AE176" s="7">
        <f t="shared" si="26"/>
        <v>1.0749380777387501</v>
      </c>
      <c r="AG176" s="7">
        <f t="shared" si="22"/>
        <v>28.700128700128701</v>
      </c>
    </row>
    <row r="177" spans="1:33" x14ac:dyDescent="0.2">
      <c r="A177" t="s">
        <v>530</v>
      </c>
      <c r="C177" t="s">
        <v>348</v>
      </c>
      <c r="D177">
        <v>2411</v>
      </c>
      <c r="E177">
        <v>1846</v>
      </c>
      <c r="F177" t="s">
        <v>349</v>
      </c>
      <c r="H177">
        <f t="shared" si="23"/>
        <v>1155</v>
      </c>
      <c r="I177" s="2">
        <f t="shared" si="24"/>
        <v>55.670995670995673</v>
      </c>
      <c r="J177" s="2">
        <f t="shared" si="25"/>
        <v>42.683982683982684</v>
      </c>
      <c r="K177" s="5">
        <v>643</v>
      </c>
      <c r="L177" s="5">
        <v>493</v>
      </c>
      <c r="M177" s="5">
        <v>9</v>
      </c>
      <c r="N177" s="5">
        <v>3</v>
      </c>
      <c r="O177" s="5">
        <v>6</v>
      </c>
      <c r="P177" s="5">
        <v>0</v>
      </c>
      <c r="Q177" s="5">
        <v>1</v>
      </c>
      <c r="S177">
        <f t="shared" si="18"/>
        <v>682</v>
      </c>
      <c r="T177" s="2">
        <f t="shared" si="19"/>
        <v>59.824046920821118</v>
      </c>
      <c r="U177" s="2">
        <f t="shared" si="20"/>
        <v>38.123167155425222</v>
      </c>
      <c r="V177" s="5">
        <v>1051</v>
      </c>
      <c r="W177" s="5">
        <v>753</v>
      </c>
      <c r="X177" s="5">
        <v>21</v>
      </c>
      <c r="Y177" s="5">
        <v>2</v>
      </c>
      <c r="Z177" s="5">
        <v>2</v>
      </c>
      <c r="AA177" s="5">
        <v>3</v>
      </c>
      <c r="AB177" s="5">
        <v>5</v>
      </c>
      <c r="AD177" s="7">
        <f t="shared" si="21"/>
        <v>42.683982683982684</v>
      </c>
      <c r="AE177" s="7">
        <f t="shared" si="26"/>
        <v>-4.5608155285574625</v>
      </c>
      <c r="AG177" s="7">
        <f t="shared" si="22"/>
        <v>37.125748502994007</v>
      </c>
    </row>
    <row r="178" spans="1:33" x14ac:dyDescent="0.2">
      <c r="A178" t="s">
        <v>530</v>
      </c>
      <c r="C178" t="s">
        <v>350</v>
      </c>
      <c r="D178">
        <v>3154</v>
      </c>
      <c r="E178">
        <v>2377</v>
      </c>
      <c r="F178" t="s">
        <v>351</v>
      </c>
      <c r="H178">
        <f t="shared" si="23"/>
        <v>1439</v>
      </c>
      <c r="I178" s="2">
        <f t="shared" si="24"/>
        <v>57.470465601111883</v>
      </c>
      <c r="J178" s="2">
        <f t="shared" si="25"/>
        <v>41.626129256428072</v>
      </c>
      <c r="K178" s="5">
        <v>827</v>
      </c>
      <c r="L178" s="5">
        <v>599</v>
      </c>
      <c r="M178" s="5">
        <v>8</v>
      </c>
      <c r="N178" s="5">
        <v>1</v>
      </c>
      <c r="O178" s="5">
        <v>1</v>
      </c>
      <c r="P178" s="5">
        <v>2</v>
      </c>
      <c r="Q178" s="5">
        <v>1</v>
      </c>
      <c r="S178">
        <f t="shared" si="18"/>
        <v>926</v>
      </c>
      <c r="T178" s="2">
        <f t="shared" si="19"/>
        <v>62.958963282937361</v>
      </c>
      <c r="U178" s="2">
        <f t="shared" si="20"/>
        <v>33.045356371490278</v>
      </c>
      <c r="V178" s="5">
        <v>1410</v>
      </c>
      <c r="W178" s="5">
        <v>905</v>
      </c>
      <c r="X178" s="5">
        <v>31</v>
      </c>
      <c r="Y178" s="5">
        <v>4</v>
      </c>
      <c r="Z178" s="5">
        <v>2</v>
      </c>
      <c r="AA178" s="5">
        <v>2</v>
      </c>
      <c r="AB178" s="5">
        <v>11</v>
      </c>
      <c r="AD178" s="7">
        <f t="shared" si="21"/>
        <v>41.626129256428072</v>
      </c>
      <c r="AE178" s="7">
        <f t="shared" si="26"/>
        <v>-8.5807728849377938</v>
      </c>
      <c r="AG178" s="7">
        <f t="shared" si="22"/>
        <v>39.154334038054969</v>
      </c>
    </row>
    <row r="179" spans="1:33" x14ac:dyDescent="0.2">
      <c r="A179" t="s">
        <v>530</v>
      </c>
      <c r="C179" t="s">
        <v>352</v>
      </c>
      <c r="D179">
        <v>1814</v>
      </c>
      <c r="E179">
        <v>1330</v>
      </c>
      <c r="F179" t="s">
        <v>353</v>
      </c>
      <c r="H179">
        <f t="shared" si="23"/>
        <v>869</v>
      </c>
      <c r="I179" s="2">
        <f t="shared" si="24"/>
        <v>65.247410817031067</v>
      </c>
      <c r="J179" s="2">
        <f t="shared" si="25"/>
        <v>33.716915995397009</v>
      </c>
      <c r="K179" s="5">
        <v>567</v>
      </c>
      <c r="L179" s="5">
        <v>293</v>
      </c>
      <c r="M179" s="5">
        <v>4</v>
      </c>
      <c r="N179" s="5">
        <v>3</v>
      </c>
      <c r="O179" s="5">
        <v>2</v>
      </c>
      <c r="P179" s="5">
        <v>0</v>
      </c>
      <c r="Q179" s="5">
        <v>0</v>
      </c>
      <c r="S179">
        <f t="shared" si="18"/>
        <v>454</v>
      </c>
      <c r="T179" s="2">
        <f t="shared" si="19"/>
        <v>60.572687224669608</v>
      </c>
      <c r="U179" s="2">
        <f t="shared" si="20"/>
        <v>37.004405286343612</v>
      </c>
      <c r="V179" s="5">
        <v>842</v>
      </c>
      <c r="W179" s="5">
        <v>461</v>
      </c>
      <c r="X179" s="5">
        <v>12</v>
      </c>
      <c r="Y179" s="5">
        <v>2</v>
      </c>
      <c r="Z179" s="5">
        <v>3</v>
      </c>
      <c r="AA179" s="5">
        <v>0</v>
      </c>
      <c r="AB179" s="5">
        <v>3</v>
      </c>
      <c r="AD179" s="7">
        <f t="shared" si="21"/>
        <v>33.716915995397009</v>
      </c>
      <c r="AE179" s="7">
        <f t="shared" si="26"/>
        <v>3.2874892909466027</v>
      </c>
      <c r="AG179" s="7">
        <f t="shared" si="22"/>
        <v>34.315948601662889</v>
      </c>
    </row>
    <row r="180" spans="1:33" x14ac:dyDescent="0.2">
      <c r="A180" t="s">
        <v>530</v>
      </c>
      <c r="C180" t="s">
        <v>354</v>
      </c>
      <c r="D180">
        <v>2153</v>
      </c>
      <c r="E180">
        <v>1483</v>
      </c>
      <c r="F180" t="s">
        <v>355</v>
      </c>
      <c r="H180">
        <f t="shared" si="23"/>
        <v>1011</v>
      </c>
      <c r="I180" s="2">
        <f t="shared" si="24"/>
        <v>52.818991097922854</v>
      </c>
      <c r="J180" s="2">
        <f t="shared" si="25"/>
        <v>46.290801186943618</v>
      </c>
      <c r="K180" s="5">
        <v>534</v>
      </c>
      <c r="L180" s="5">
        <v>468</v>
      </c>
      <c r="M180" s="5">
        <v>4</v>
      </c>
      <c r="N180" s="5">
        <v>0</v>
      </c>
      <c r="O180" s="5">
        <v>2</v>
      </c>
      <c r="P180" s="5">
        <v>2</v>
      </c>
      <c r="Q180" s="5">
        <v>1</v>
      </c>
      <c r="S180">
        <f t="shared" si="18"/>
        <v>466</v>
      </c>
      <c r="T180" s="2">
        <f t="shared" si="19"/>
        <v>69.31330472103005</v>
      </c>
      <c r="U180" s="2">
        <f t="shared" si="20"/>
        <v>27.467811158798284</v>
      </c>
      <c r="V180" s="5">
        <v>857</v>
      </c>
      <c r="W180" s="5">
        <v>596</v>
      </c>
      <c r="X180" s="5">
        <v>11</v>
      </c>
      <c r="Y180" s="5">
        <v>2</v>
      </c>
      <c r="Z180" s="5">
        <v>6</v>
      </c>
      <c r="AA180" s="5">
        <v>1</v>
      </c>
      <c r="AB180" s="5">
        <v>4</v>
      </c>
      <c r="AD180" s="7">
        <f t="shared" si="21"/>
        <v>46.290801186943618</v>
      </c>
      <c r="AE180" s="7">
        <f t="shared" si="26"/>
        <v>-18.822990028145334</v>
      </c>
      <c r="AG180" s="7">
        <f t="shared" si="22"/>
        <v>31.550440081245767</v>
      </c>
    </row>
    <row r="181" spans="1:33" x14ac:dyDescent="0.2">
      <c r="A181" t="s">
        <v>530</v>
      </c>
      <c r="C181" t="s">
        <v>356</v>
      </c>
      <c r="D181">
        <v>886</v>
      </c>
      <c r="E181">
        <v>636</v>
      </c>
      <c r="F181" t="s">
        <v>357</v>
      </c>
      <c r="H181">
        <f t="shared" si="23"/>
        <v>398</v>
      </c>
      <c r="I181" s="2">
        <f t="shared" si="24"/>
        <v>58.040201005025125</v>
      </c>
      <c r="J181" s="2">
        <f t="shared" si="25"/>
        <v>39.698492462311556</v>
      </c>
      <c r="K181" s="5">
        <v>231</v>
      </c>
      <c r="L181" s="5">
        <v>158</v>
      </c>
      <c r="M181" s="5">
        <v>3</v>
      </c>
      <c r="N181" s="5">
        <v>0</v>
      </c>
      <c r="O181" s="5">
        <v>2</v>
      </c>
      <c r="P181" s="5">
        <v>4</v>
      </c>
      <c r="Q181" s="5">
        <v>0</v>
      </c>
      <c r="S181">
        <f t="shared" si="18"/>
        <v>235</v>
      </c>
      <c r="T181" s="2">
        <f t="shared" si="19"/>
        <v>68.936170212765958</v>
      </c>
      <c r="U181" s="2">
        <f t="shared" si="20"/>
        <v>28.510638297872344</v>
      </c>
      <c r="V181" s="5">
        <v>393</v>
      </c>
      <c r="W181" s="5">
        <v>225</v>
      </c>
      <c r="X181" s="5">
        <v>11</v>
      </c>
      <c r="Y181" s="5">
        <v>0</v>
      </c>
      <c r="Z181" s="5">
        <v>1</v>
      </c>
      <c r="AA181" s="5">
        <v>0</v>
      </c>
      <c r="AB181" s="5">
        <v>3</v>
      </c>
      <c r="AD181" s="7">
        <f t="shared" si="21"/>
        <v>39.698492462311556</v>
      </c>
      <c r="AE181" s="7">
        <f t="shared" si="26"/>
        <v>-11.187854164439212</v>
      </c>
      <c r="AG181" s="7">
        <f t="shared" si="22"/>
        <v>37.124802527646125</v>
      </c>
    </row>
    <row r="182" spans="1:33" x14ac:dyDescent="0.2">
      <c r="A182" t="s">
        <v>530</v>
      </c>
      <c r="C182" t="s">
        <v>358</v>
      </c>
      <c r="D182">
        <v>3164</v>
      </c>
      <c r="E182">
        <v>1883</v>
      </c>
      <c r="F182" t="s">
        <v>359</v>
      </c>
      <c r="H182">
        <f t="shared" si="23"/>
        <v>1317</v>
      </c>
      <c r="I182" s="2">
        <f t="shared" si="24"/>
        <v>71.146545178435844</v>
      </c>
      <c r="J182" s="2">
        <f t="shared" si="25"/>
        <v>26.27182991647684</v>
      </c>
      <c r="K182" s="5">
        <v>937</v>
      </c>
      <c r="L182" s="5">
        <v>346</v>
      </c>
      <c r="M182" s="5">
        <v>15</v>
      </c>
      <c r="N182" s="5">
        <v>3</v>
      </c>
      <c r="O182" s="5">
        <v>10</v>
      </c>
      <c r="P182" s="5">
        <v>3</v>
      </c>
      <c r="Q182" s="5">
        <v>3</v>
      </c>
      <c r="S182">
        <f t="shared" si="18"/>
        <v>556</v>
      </c>
      <c r="T182" s="2">
        <f t="shared" si="19"/>
        <v>67.266187050359719</v>
      </c>
      <c r="U182" s="2">
        <f t="shared" si="20"/>
        <v>32.014388489208635</v>
      </c>
      <c r="V182" s="5">
        <v>1311</v>
      </c>
      <c r="W182" s="5">
        <v>524</v>
      </c>
      <c r="X182" s="5">
        <v>19</v>
      </c>
      <c r="Y182" s="5">
        <v>3</v>
      </c>
      <c r="Z182" s="5">
        <v>7</v>
      </c>
      <c r="AA182" s="5">
        <v>1</v>
      </c>
      <c r="AB182" s="5">
        <v>8</v>
      </c>
      <c r="AD182" s="7">
        <f t="shared" si="21"/>
        <v>26.27182991647684</v>
      </c>
      <c r="AE182" s="7">
        <f t="shared" si="26"/>
        <v>5.7425585727317952</v>
      </c>
      <c r="AG182" s="7">
        <f t="shared" si="22"/>
        <v>29.684997330485853</v>
      </c>
    </row>
    <row r="183" spans="1:33" x14ac:dyDescent="0.2">
      <c r="A183" t="s">
        <v>530</v>
      </c>
      <c r="C183" t="s">
        <v>360</v>
      </c>
      <c r="D183">
        <v>2805</v>
      </c>
      <c r="E183">
        <v>2222</v>
      </c>
      <c r="F183" t="s">
        <v>361</v>
      </c>
      <c r="H183">
        <f t="shared" si="23"/>
        <v>1242</v>
      </c>
      <c r="I183" s="2">
        <f t="shared" si="24"/>
        <v>53.703703703703709</v>
      </c>
      <c r="J183" s="2">
        <f t="shared" si="25"/>
        <v>45.491143317230275</v>
      </c>
      <c r="K183" s="5">
        <v>667</v>
      </c>
      <c r="L183" s="5">
        <v>565</v>
      </c>
      <c r="M183" s="5">
        <v>4</v>
      </c>
      <c r="N183" s="5">
        <v>0</v>
      </c>
      <c r="O183" s="5">
        <v>2</v>
      </c>
      <c r="P183" s="5">
        <v>1</v>
      </c>
      <c r="Q183" s="5">
        <v>3</v>
      </c>
      <c r="S183">
        <f t="shared" si="18"/>
        <v>961</v>
      </c>
      <c r="T183" s="2">
        <f t="shared" si="19"/>
        <v>64.203954214360039</v>
      </c>
      <c r="U183" s="2">
        <f t="shared" si="20"/>
        <v>32.674297606659728</v>
      </c>
      <c r="V183" s="5">
        <v>1284</v>
      </c>
      <c r="W183" s="5">
        <v>879</v>
      </c>
      <c r="X183" s="5">
        <v>26</v>
      </c>
      <c r="Y183" s="5">
        <v>0</v>
      </c>
      <c r="Z183" s="5">
        <v>5</v>
      </c>
      <c r="AA183" s="5">
        <v>0</v>
      </c>
      <c r="AB183" s="5">
        <v>9</v>
      </c>
      <c r="AD183" s="7">
        <f t="shared" si="21"/>
        <v>45.491143317230275</v>
      </c>
      <c r="AE183" s="7">
        <f t="shared" si="26"/>
        <v>-12.816845710570547</v>
      </c>
      <c r="AG183" s="7">
        <f t="shared" si="22"/>
        <v>43.622333182024512</v>
      </c>
    </row>
    <row r="184" spans="1:33" x14ac:dyDescent="0.2">
      <c r="A184" t="s">
        <v>530</v>
      </c>
      <c r="C184" t="s">
        <v>362</v>
      </c>
      <c r="D184">
        <v>1801</v>
      </c>
      <c r="E184">
        <v>1023</v>
      </c>
      <c r="F184" t="s">
        <v>363</v>
      </c>
      <c r="H184">
        <f t="shared" si="23"/>
        <v>749</v>
      </c>
      <c r="I184" s="2">
        <f t="shared" si="24"/>
        <v>72.89719626168224</v>
      </c>
      <c r="J184" s="2">
        <f t="shared" si="25"/>
        <v>26.301735647530037</v>
      </c>
      <c r="K184" s="5">
        <v>546</v>
      </c>
      <c r="L184" s="5">
        <v>197</v>
      </c>
      <c r="M184" s="5">
        <v>2</v>
      </c>
      <c r="N184" s="5">
        <v>0</v>
      </c>
      <c r="O184" s="5">
        <v>3</v>
      </c>
      <c r="P184" s="5">
        <v>1</v>
      </c>
      <c r="Q184" s="5">
        <v>0</v>
      </c>
      <c r="S184">
        <f t="shared" si="18"/>
        <v>266</v>
      </c>
      <c r="T184" s="2">
        <f t="shared" si="19"/>
        <v>63.157894736842103</v>
      </c>
      <c r="U184" s="2">
        <f t="shared" si="20"/>
        <v>33.082706766917291</v>
      </c>
      <c r="V184" s="5">
        <v>714</v>
      </c>
      <c r="W184" s="5">
        <v>285</v>
      </c>
      <c r="X184" s="5">
        <v>8</v>
      </c>
      <c r="Y184" s="5">
        <v>2</v>
      </c>
      <c r="Z184" s="5">
        <v>3</v>
      </c>
      <c r="AA184" s="5">
        <v>0</v>
      </c>
      <c r="AB184" s="5">
        <v>3</v>
      </c>
      <c r="AD184" s="7">
        <f t="shared" si="21"/>
        <v>26.301735647530037</v>
      </c>
      <c r="AE184" s="7">
        <f t="shared" si="26"/>
        <v>6.7809711193872531</v>
      </c>
      <c r="AG184" s="7">
        <f t="shared" si="22"/>
        <v>26.206896551724139</v>
      </c>
    </row>
    <row r="185" spans="1:33" x14ac:dyDescent="0.2">
      <c r="A185" t="s">
        <v>530</v>
      </c>
      <c r="C185" t="s">
        <v>364</v>
      </c>
      <c r="D185">
        <v>2285</v>
      </c>
      <c r="E185">
        <v>1340</v>
      </c>
      <c r="F185" t="s">
        <v>365</v>
      </c>
      <c r="H185">
        <f t="shared" si="23"/>
        <v>874</v>
      </c>
      <c r="I185" s="2">
        <f t="shared" si="24"/>
        <v>68.764302059496558</v>
      </c>
      <c r="J185" s="2">
        <f t="shared" si="25"/>
        <v>28.947368421052634</v>
      </c>
      <c r="K185" s="5">
        <v>601</v>
      </c>
      <c r="L185" s="5">
        <v>253</v>
      </c>
      <c r="M185" s="5">
        <v>12</v>
      </c>
      <c r="N185" s="5">
        <v>2</v>
      </c>
      <c r="O185" s="5">
        <v>3</v>
      </c>
      <c r="P185" s="5">
        <v>2</v>
      </c>
      <c r="Q185" s="5">
        <v>1</v>
      </c>
      <c r="S185">
        <f t="shared" si="18"/>
        <v>462</v>
      </c>
      <c r="T185" s="2">
        <f t="shared" si="19"/>
        <v>68.181818181818173</v>
      </c>
      <c r="U185" s="2">
        <f t="shared" si="20"/>
        <v>27.922077922077921</v>
      </c>
      <c r="V185" s="5">
        <v>916</v>
      </c>
      <c r="W185" s="5">
        <v>382</v>
      </c>
      <c r="X185" s="5">
        <v>29</v>
      </c>
      <c r="Y185" s="5">
        <v>1</v>
      </c>
      <c r="Z185" s="5">
        <v>5</v>
      </c>
      <c r="AA185" s="5">
        <v>1</v>
      </c>
      <c r="AB185" s="5">
        <v>2</v>
      </c>
      <c r="AD185" s="7">
        <f t="shared" si="21"/>
        <v>28.947368421052634</v>
      </c>
      <c r="AE185" s="7">
        <f t="shared" si="26"/>
        <v>-1.0252904989747122</v>
      </c>
      <c r="AG185" s="7">
        <f t="shared" si="22"/>
        <v>34.580838323353291</v>
      </c>
    </row>
    <row r="186" spans="1:33" x14ac:dyDescent="0.2">
      <c r="A186" t="s">
        <v>530</v>
      </c>
      <c r="C186" t="s">
        <v>366</v>
      </c>
      <c r="D186">
        <v>2604</v>
      </c>
      <c r="E186">
        <v>2080</v>
      </c>
      <c r="F186" t="s">
        <v>367</v>
      </c>
      <c r="H186">
        <f t="shared" si="23"/>
        <v>1138</v>
      </c>
      <c r="I186" s="2">
        <f t="shared" si="24"/>
        <v>29.525483304042176</v>
      </c>
      <c r="J186" s="2">
        <f t="shared" si="25"/>
        <v>69.420035149384887</v>
      </c>
      <c r="K186" s="5">
        <v>336</v>
      </c>
      <c r="L186" s="5">
        <v>790</v>
      </c>
      <c r="M186" s="5">
        <v>8</v>
      </c>
      <c r="N186" s="5">
        <v>1</v>
      </c>
      <c r="O186" s="5">
        <v>2</v>
      </c>
      <c r="P186" s="5">
        <v>1</v>
      </c>
      <c r="Q186" s="5">
        <v>0</v>
      </c>
      <c r="S186">
        <f t="shared" si="18"/>
        <v>932</v>
      </c>
      <c r="T186" s="2">
        <f t="shared" si="19"/>
        <v>45.171673819742495</v>
      </c>
      <c r="U186" s="2">
        <f t="shared" si="20"/>
        <v>50</v>
      </c>
      <c r="V186" s="5">
        <v>757</v>
      </c>
      <c r="W186" s="5">
        <v>1256</v>
      </c>
      <c r="X186" s="5">
        <v>37</v>
      </c>
      <c r="Y186" s="5">
        <v>5</v>
      </c>
      <c r="Z186" s="5">
        <v>5</v>
      </c>
      <c r="AA186" s="5">
        <v>1</v>
      </c>
      <c r="AB186" s="5">
        <v>9</v>
      </c>
      <c r="AD186" s="7">
        <f t="shared" si="21"/>
        <v>69.420035149384887</v>
      </c>
      <c r="AE186" s="7">
        <f t="shared" si="26"/>
        <v>-19.420035149384887</v>
      </c>
      <c r="AG186" s="7">
        <f t="shared" si="22"/>
        <v>45.024154589371982</v>
      </c>
    </row>
    <row r="187" spans="1:33" x14ac:dyDescent="0.2">
      <c r="A187" t="s">
        <v>530</v>
      </c>
      <c r="C187" t="s">
        <v>368</v>
      </c>
      <c r="D187">
        <v>2521</v>
      </c>
      <c r="E187">
        <v>1869</v>
      </c>
      <c r="F187" t="s">
        <v>369</v>
      </c>
      <c r="H187">
        <f t="shared" si="23"/>
        <v>1032</v>
      </c>
      <c r="I187" s="2">
        <f t="shared" si="24"/>
        <v>40.503875968992247</v>
      </c>
      <c r="J187" s="2">
        <f t="shared" si="25"/>
        <v>57.461240310077521</v>
      </c>
      <c r="K187" s="5">
        <v>418</v>
      </c>
      <c r="L187" s="5">
        <v>593</v>
      </c>
      <c r="M187" s="5">
        <v>5</v>
      </c>
      <c r="N187" s="5">
        <v>3</v>
      </c>
      <c r="O187" s="5">
        <v>6</v>
      </c>
      <c r="P187" s="5">
        <v>4</v>
      </c>
      <c r="Q187" s="5">
        <v>3</v>
      </c>
      <c r="S187">
        <f t="shared" si="18"/>
        <v>831</v>
      </c>
      <c r="T187" s="2">
        <f t="shared" si="19"/>
        <v>50.902527075812273</v>
      </c>
      <c r="U187" s="2">
        <f t="shared" si="20"/>
        <v>44.645006016847169</v>
      </c>
      <c r="V187" s="5">
        <v>841</v>
      </c>
      <c r="W187" s="5">
        <v>964</v>
      </c>
      <c r="X187" s="5">
        <v>40</v>
      </c>
      <c r="Y187" s="5">
        <v>4</v>
      </c>
      <c r="Z187" s="5">
        <v>4</v>
      </c>
      <c r="AA187" s="5">
        <v>2</v>
      </c>
      <c r="AB187" s="5">
        <v>8</v>
      </c>
      <c r="AD187" s="7">
        <f t="shared" si="21"/>
        <v>57.461240310077521</v>
      </c>
      <c r="AE187" s="7">
        <f t="shared" si="26"/>
        <v>-12.816234293230352</v>
      </c>
      <c r="AG187" s="7">
        <f t="shared" si="22"/>
        <v>44.605475040257645</v>
      </c>
    </row>
    <row r="188" spans="1:33" x14ac:dyDescent="0.2">
      <c r="A188" t="s">
        <v>530</v>
      </c>
      <c r="C188" t="s">
        <v>370</v>
      </c>
      <c r="D188">
        <v>1686</v>
      </c>
      <c r="E188">
        <v>1223</v>
      </c>
      <c r="F188" t="s">
        <v>371</v>
      </c>
      <c r="H188">
        <f t="shared" si="23"/>
        <v>644</v>
      </c>
      <c r="I188" s="2">
        <f t="shared" si="24"/>
        <v>43.944099378881987</v>
      </c>
      <c r="J188" s="2">
        <f t="shared" si="25"/>
        <v>52.950310559006212</v>
      </c>
      <c r="K188" s="5">
        <v>283</v>
      </c>
      <c r="L188" s="5">
        <v>341</v>
      </c>
      <c r="M188" s="5">
        <v>7</v>
      </c>
      <c r="N188" s="5">
        <v>1</v>
      </c>
      <c r="O188" s="5">
        <v>3</v>
      </c>
      <c r="P188" s="5">
        <v>8</v>
      </c>
      <c r="Q188" s="5">
        <v>1</v>
      </c>
      <c r="S188">
        <f t="shared" si="18"/>
        <v>574</v>
      </c>
      <c r="T188" s="2">
        <f t="shared" si="19"/>
        <v>53.135888501742158</v>
      </c>
      <c r="U188" s="2">
        <f t="shared" si="20"/>
        <v>43.20557491289199</v>
      </c>
      <c r="V188" s="5">
        <v>588</v>
      </c>
      <c r="W188" s="5">
        <v>589</v>
      </c>
      <c r="X188" s="5">
        <v>26</v>
      </c>
      <c r="Y188" s="5">
        <v>2</v>
      </c>
      <c r="Z188" s="5">
        <v>7</v>
      </c>
      <c r="AA188" s="5">
        <v>3</v>
      </c>
      <c r="AB188" s="5">
        <v>3</v>
      </c>
      <c r="AD188" s="7">
        <f t="shared" si="21"/>
        <v>52.950310559006212</v>
      </c>
      <c r="AE188" s="7">
        <f t="shared" si="26"/>
        <v>-9.744735646114222</v>
      </c>
      <c r="AG188" s="7">
        <f t="shared" si="22"/>
        <v>47.126436781609193</v>
      </c>
    </row>
    <row r="189" spans="1:33" x14ac:dyDescent="0.2">
      <c r="A189" t="s">
        <v>530</v>
      </c>
      <c r="C189" t="s">
        <v>372</v>
      </c>
      <c r="D189">
        <v>1538</v>
      </c>
      <c r="E189">
        <v>997</v>
      </c>
      <c r="F189" t="s">
        <v>373</v>
      </c>
      <c r="H189">
        <f t="shared" si="23"/>
        <v>584</v>
      </c>
      <c r="I189" s="2">
        <f t="shared" si="24"/>
        <v>36.815068493150683</v>
      </c>
      <c r="J189" s="2">
        <f t="shared" si="25"/>
        <v>61.472602739726021</v>
      </c>
      <c r="K189" s="5">
        <v>215</v>
      </c>
      <c r="L189" s="5">
        <v>359</v>
      </c>
      <c r="M189" s="5">
        <v>8</v>
      </c>
      <c r="N189" s="5">
        <v>0</v>
      </c>
      <c r="O189" s="5">
        <v>2</v>
      </c>
      <c r="P189" s="5">
        <v>0</v>
      </c>
      <c r="Q189" s="5">
        <v>0</v>
      </c>
      <c r="S189">
        <f t="shared" si="18"/>
        <v>411</v>
      </c>
      <c r="T189" s="2">
        <f t="shared" si="19"/>
        <v>47.688564476885645</v>
      </c>
      <c r="U189" s="2">
        <f t="shared" si="20"/>
        <v>47.688564476885645</v>
      </c>
      <c r="V189" s="5">
        <v>411</v>
      </c>
      <c r="W189" s="5">
        <v>555</v>
      </c>
      <c r="X189" s="5">
        <v>18</v>
      </c>
      <c r="Y189" s="5">
        <v>3</v>
      </c>
      <c r="Z189" s="5">
        <v>3</v>
      </c>
      <c r="AA189" s="5">
        <v>0</v>
      </c>
      <c r="AB189" s="5">
        <v>5</v>
      </c>
      <c r="AD189" s="7">
        <f t="shared" si="21"/>
        <v>61.472602739726021</v>
      </c>
      <c r="AE189" s="7">
        <f t="shared" si="26"/>
        <v>-13.784038262840376</v>
      </c>
      <c r="AG189" s="7">
        <f t="shared" si="22"/>
        <v>41.306532663316581</v>
      </c>
    </row>
    <row r="190" spans="1:33" x14ac:dyDescent="0.2">
      <c r="A190" t="s">
        <v>530</v>
      </c>
      <c r="C190" t="s">
        <v>374</v>
      </c>
      <c r="D190">
        <v>2082</v>
      </c>
      <c r="E190">
        <v>1451</v>
      </c>
      <c r="F190" t="s">
        <v>375</v>
      </c>
      <c r="H190">
        <f t="shared" si="23"/>
        <v>905</v>
      </c>
      <c r="I190" s="2">
        <f t="shared" si="24"/>
        <v>26.629834254143645</v>
      </c>
      <c r="J190" s="2">
        <f t="shared" si="25"/>
        <v>72.04419889502762</v>
      </c>
      <c r="K190" s="5">
        <v>241</v>
      </c>
      <c r="L190" s="5">
        <v>652</v>
      </c>
      <c r="M190" s="5">
        <v>6</v>
      </c>
      <c r="N190" s="5">
        <v>0</v>
      </c>
      <c r="O190" s="5">
        <v>5</v>
      </c>
      <c r="P190" s="5">
        <v>0</v>
      </c>
      <c r="Q190" s="5">
        <v>1</v>
      </c>
      <c r="S190">
        <f t="shared" si="18"/>
        <v>543</v>
      </c>
      <c r="T190" s="2">
        <f t="shared" si="19"/>
        <v>32.412523020257829</v>
      </c>
      <c r="U190" s="2">
        <f t="shared" si="20"/>
        <v>63.904235727440152</v>
      </c>
      <c r="V190" s="5">
        <v>417</v>
      </c>
      <c r="W190" s="5">
        <v>999</v>
      </c>
      <c r="X190" s="5">
        <v>25</v>
      </c>
      <c r="Y190" s="5">
        <v>3</v>
      </c>
      <c r="Z190" s="5">
        <v>1</v>
      </c>
      <c r="AA190" s="5">
        <v>1</v>
      </c>
      <c r="AB190" s="5">
        <v>2</v>
      </c>
      <c r="AD190" s="7">
        <f t="shared" si="21"/>
        <v>72.04419889502762</v>
      </c>
      <c r="AE190" s="7">
        <f t="shared" si="26"/>
        <v>-8.1399631675874673</v>
      </c>
      <c r="AG190" s="7">
        <f t="shared" si="22"/>
        <v>37.5</v>
      </c>
    </row>
    <row r="191" spans="1:33" x14ac:dyDescent="0.2">
      <c r="A191" t="s">
        <v>530</v>
      </c>
      <c r="C191" t="s">
        <v>376</v>
      </c>
      <c r="D191">
        <v>1772</v>
      </c>
      <c r="E191">
        <v>1363</v>
      </c>
      <c r="F191" t="s">
        <v>248</v>
      </c>
      <c r="H191">
        <f t="shared" si="23"/>
        <v>791</v>
      </c>
      <c r="I191" s="2">
        <f t="shared" si="24"/>
        <v>28.824273072060684</v>
      </c>
      <c r="J191" s="2">
        <f t="shared" si="25"/>
        <v>70.164348925410863</v>
      </c>
      <c r="K191" s="5">
        <v>228</v>
      </c>
      <c r="L191" s="5">
        <v>555</v>
      </c>
      <c r="M191" s="5">
        <v>4</v>
      </c>
      <c r="N191" s="5">
        <v>0</v>
      </c>
      <c r="O191" s="5">
        <v>2</v>
      </c>
      <c r="P191" s="5">
        <v>1</v>
      </c>
      <c r="Q191" s="5">
        <v>1</v>
      </c>
      <c r="S191">
        <f t="shared" si="18"/>
        <v>565</v>
      </c>
      <c r="T191" s="2">
        <f t="shared" si="19"/>
        <v>33.982300884955748</v>
      </c>
      <c r="U191" s="2">
        <f t="shared" si="20"/>
        <v>61.769911504424776</v>
      </c>
      <c r="V191" s="5">
        <v>420</v>
      </c>
      <c r="W191" s="5">
        <v>904</v>
      </c>
      <c r="X191" s="5">
        <v>27</v>
      </c>
      <c r="Y191" s="5">
        <v>3</v>
      </c>
      <c r="Z191" s="5">
        <v>1</v>
      </c>
      <c r="AA191" s="5">
        <v>1</v>
      </c>
      <c r="AB191" s="5">
        <v>0</v>
      </c>
      <c r="AD191" s="7">
        <f t="shared" si="21"/>
        <v>70.164348925410863</v>
      </c>
      <c r="AE191" s="7">
        <f t="shared" si="26"/>
        <v>-8.3944374209860868</v>
      </c>
      <c r="AG191" s="7">
        <f t="shared" si="22"/>
        <v>41.666666666666671</v>
      </c>
    </row>
    <row r="192" spans="1:33" x14ac:dyDescent="0.2">
      <c r="A192" t="s">
        <v>530</v>
      </c>
      <c r="C192" t="s">
        <v>377</v>
      </c>
      <c r="D192">
        <v>1633</v>
      </c>
      <c r="E192">
        <v>1266</v>
      </c>
      <c r="F192" t="s">
        <v>378</v>
      </c>
      <c r="H192">
        <f t="shared" si="23"/>
        <v>723</v>
      </c>
      <c r="I192" s="2">
        <f t="shared" si="24"/>
        <v>31.673582295988933</v>
      </c>
      <c r="J192" s="2">
        <f t="shared" si="25"/>
        <v>67.219917012448136</v>
      </c>
      <c r="K192" s="5">
        <v>229</v>
      </c>
      <c r="L192" s="5">
        <v>486</v>
      </c>
      <c r="M192" s="5">
        <v>0</v>
      </c>
      <c r="N192" s="5">
        <v>1</v>
      </c>
      <c r="O192" s="5">
        <v>7</v>
      </c>
      <c r="P192" s="5">
        <v>0</v>
      </c>
      <c r="Q192" s="5">
        <v>0</v>
      </c>
      <c r="S192">
        <f t="shared" si="18"/>
        <v>539</v>
      </c>
      <c r="T192" s="2">
        <f t="shared" si="19"/>
        <v>41.558441558441558</v>
      </c>
      <c r="U192" s="2">
        <f t="shared" si="20"/>
        <v>56.586270871985157</v>
      </c>
      <c r="V192" s="5">
        <v>453</v>
      </c>
      <c r="W192" s="5">
        <v>791</v>
      </c>
      <c r="X192" s="5">
        <v>14</v>
      </c>
      <c r="Y192" s="5">
        <v>1</v>
      </c>
      <c r="Z192" s="5">
        <v>1</v>
      </c>
      <c r="AA192" s="5">
        <v>0</v>
      </c>
      <c r="AB192" s="5">
        <v>2</v>
      </c>
      <c r="AD192" s="7">
        <f t="shared" si="21"/>
        <v>67.219917012448136</v>
      </c>
      <c r="AE192" s="7">
        <f t="shared" si="26"/>
        <v>-10.633646140462979</v>
      </c>
      <c r="AG192" s="7">
        <f t="shared" si="22"/>
        <v>42.709984152139462</v>
      </c>
    </row>
    <row r="193" spans="1:33" x14ac:dyDescent="0.2">
      <c r="A193" t="s">
        <v>530</v>
      </c>
      <c r="C193" t="s">
        <v>379</v>
      </c>
      <c r="D193">
        <v>1968</v>
      </c>
      <c r="E193">
        <v>1426</v>
      </c>
      <c r="F193" t="s">
        <v>380</v>
      </c>
      <c r="H193">
        <f t="shared" si="23"/>
        <v>834</v>
      </c>
      <c r="I193" s="2">
        <f t="shared" si="24"/>
        <v>29.61630695443645</v>
      </c>
      <c r="J193" s="2">
        <f t="shared" si="25"/>
        <v>68.105515587529979</v>
      </c>
      <c r="K193" s="5">
        <v>247</v>
      </c>
      <c r="L193" s="5">
        <v>568</v>
      </c>
      <c r="M193" s="5">
        <v>12</v>
      </c>
      <c r="N193" s="5">
        <v>0</v>
      </c>
      <c r="O193" s="5">
        <v>4</v>
      </c>
      <c r="P193" s="5">
        <v>2</v>
      </c>
      <c r="Q193" s="5">
        <v>1</v>
      </c>
      <c r="S193">
        <f t="shared" si="18"/>
        <v>588</v>
      </c>
      <c r="T193" s="2">
        <f t="shared" si="19"/>
        <v>36.734693877551024</v>
      </c>
      <c r="U193" s="2">
        <f t="shared" si="20"/>
        <v>62.074829931972786</v>
      </c>
      <c r="V193" s="5">
        <v>463</v>
      </c>
      <c r="W193" s="5">
        <v>933</v>
      </c>
      <c r="X193" s="5">
        <v>23</v>
      </c>
      <c r="Y193" s="5">
        <v>1</v>
      </c>
      <c r="Z193" s="5">
        <v>1</v>
      </c>
      <c r="AA193" s="5">
        <v>0</v>
      </c>
      <c r="AB193" s="5">
        <v>1</v>
      </c>
      <c r="AD193" s="7">
        <f t="shared" si="21"/>
        <v>68.105515587529979</v>
      </c>
      <c r="AE193" s="7">
        <f t="shared" si="26"/>
        <v>-6.0306856555571926</v>
      </c>
      <c r="AG193" s="7">
        <f t="shared" si="22"/>
        <v>41.350210970464133</v>
      </c>
    </row>
    <row r="194" spans="1:33" x14ac:dyDescent="0.2">
      <c r="A194" t="s">
        <v>530</v>
      </c>
      <c r="C194" t="s">
        <v>381</v>
      </c>
      <c r="D194">
        <v>1456</v>
      </c>
      <c r="E194">
        <v>1094</v>
      </c>
      <c r="F194" t="s">
        <v>382</v>
      </c>
      <c r="H194">
        <f t="shared" si="23"/>
        <v>660</v>
      </c>
      <c r="I194" s="2">
        <f t="shared" si="24"/>
        <v>31.515151515151512</v>
      </c>
      <c r="J194" s="2">
        <f t="shared" si="25"/>
        <v>67.575757575757578</v>
      </c>
      <c r="K194" s="5">
        <v>208</v>
      </c>
      <c r="L194" s="5">
        <v>446</v>
      </c>
      <c r="M194" s="5">
        <v>6</v>
      </c>
      <c r="N194" s="5">
        <v>0</v>
      </c>
      <c r="O194" s="5">
        <v>0</v>
      </c>
      <c r="P194" s="5">
        <v>0</v>
      </c>
      <c r="Q194" s="5">
        <v>0</v>
      </c>
      <c r="S194">
        <f t="shared" si="18"/>
        <v>427</v>
      </c>
      <c r="T194" s="2">
        <f t="shared" si="19"/>
        <v>42.15456674473068</v>
      </c>
      <c r="U194" s="2">
        <f t="shared" si="20"/>
        <v>54.800936768149889</v>
      </c>
      <c r="V194" s="5">
        <v>388</v>
      </c>
      <c r="W194" s="5">
        <v>680</v>
      </c>
      <c r="X194" s="5">
        <v>17</v>
      </c>
      <c r="Y194" s="5">
        <v>0</v>
      </c>
      <c r="Z194" s="5">
        <v>2</v>
      </c>
      <c r="AA194" s="5">
        <v>0</v>
      </c>
      <c r="AB194" s="5">
        <v>0</v>
      </c>
      <c r="AD194" s="7">
        <f t="shared" si="21"/>
        <v>67.575757575757578</v>
      </c>
      <c r="AE194" s="7">
        <f t="shared" si="26"/>
        <v>-12.774820807607689</v>
      </c>
      <c r="AG194" s="7">
        <f t="shared" si="22"/>
        <v>39.282428702851888</v>
      </c>
    </row>
    <row r="195" spans="1:33" x14ac:dyDescent="0.2">
      <c r="A195" t="s">
        <v>530</v>
      </c>
      <c r="C195" t="s">
        <v>383</v>
      </c>
      <c r="D195">
        <v>2804</v>
      </c>
      <c r="E195">
        <v>2358</v>
      </c>
      <c r="F195" t="s">
        <v>384</v>
      </c>
      <c r="H195">
        <f t="shared" si="23"/>
        <v>1230</v>
      </c>
      <c r="I195" s="2">
        <f t="shared" si="24"/>
        <v>37.073170731707314</v>
      </c>
      <c r="J195" s="2">
        <f t="shared" si="25"/>
        <v>62.276422764227647</v>
      </c>
      <c r="K195" s="5">
        <v>456</v>
      </c>
      <c r="L195" s="5">
        <v>766</v>
      </c>
      <c r="M195" s="5">
        <v>1</v>
      </c>
      <c r="N195" s="5">
        <v>0</v>
      </c>
      <c r="O195" s="5">
        <v>4</v>
      </c>
      <c r="P195" s="5">
        <v>3</v>
      </c>
      <c r="Q195" s="5">
        <v>0</v>
      </c>
      <c r="S195">
        <f t="shared" si="18"/>
        <v>1114</v>
      </c>
      <c r="T195" s="2">
        <f t="shared" si="19"/>
        <v>48.653500897666071</v>
      </c>
      <c r="U195" s="2">
        <f t="shared" si="20"/>
        <v>47.755834829443444</v>
      </c>
      <c r="V195" s="5">
        <v>998</v>
      </c>
      <c r="W195" s="5">
        <v>1298</v>
      </c>
      <c r="X195" s="5">
        <v>31</v>
      </c>
      <c r="Y195" s="5">
        <v>2</v>
      </c>
      <c r="Z195" s="5">
        <v>3</v>
      </c>
      <c r="AA195" s="5">
        <v>2</v>
      </c>
      <c r="AB195" s="5">
        <v>10</v>
      </c>
      <c r="AD195" s="7">
        <f t="shared" si="21"/>
        <v>62.276422764227647</v>
      </c>
      <c r="AE195" s="7">
        <f t="shared" si="26"/>
        <v>-14.520587934784203</v>
      </c>
      <c r="AG195" s="7">
        <f t="shared" si="22"/>
        <v>47.525597269624576</v>
      </c>
    </row>
    <row r="196" spans="1:33" x14ac:dyDescent="0.2">
      <c r="A196" t="s">
        <v>530</v>
      </c>
      <c r="C196" t="s">
        <v>385</v>
      </c>
      <c r="D196">
        <v>2556</v>
      </c>
      <c r="E196">
        <v>2023</v>
      </c>
      <c r="F196" t="s">
        <v>386</v>
      </c>
      <c r="H196">
        <f t="shared" si="23"/>
        <v>1098</v>
      </c>
      <c r="I196" s="2">
        <f t="shared" si="24"/>
        <v>34.061930783242261</v>
      </c>
      <c r="J196" s="2">
        <f t="shared" si="25"/>
        <v>64.389799635701266</v>
      </c>
      <c r="K196" s="5">
        <v>374</v>
      </c>
      <c r="L196" s="5">
        <v>707</v>
      </c>
      <c r="M196" s="5">
        <v>11</v>
      </c>
      <c r="N196" s="5">
        <v>0</v>
      </c>
      <c r="O196" s="5">
        <v>6</v>
      </c>
      <c r="P196" s="5">
        <v>0</v>
      </c>
      <c r="Q196" s="5">
        <v>0</v>
      </c>
      <c r="S196">
        <f t="shared" si="18"/>
        <v>917</v>
      </c>
      <c r="T196" s="2">
        <f t="shared" si="19"/>
        <v>47.328244274809158</v>
      </c>
      <c r="U196" s="2">
        <f t="shared" si="20"/>
        <v>49.945474372955289</v>
      </c>
      <c r="V196" s="5">
        <v>808</v>
      </c>
      <c r="W196" s="5">
        <v>1165</v>
      </c>
      <c r="X196" s="5">
        <v>32</v>
      </c>
      <c r="Y196" s="5">
        <v>2</v>
      </c>
      <c r="Z196" s="5">
        <v>4</v>
      </c>
      <c r="AA196" s="5">
        <v>0</v>
      </c>
      <c r="AB196" s="5">
        <v>4</v>
      </c>
      <c r="AD196" s="7">
        <f t="shared" si="21"/>
        <v>64.389799635701266</v>
      </c>
      <c r="AE196" s="7">
        <f t="shared" si="26"/>
        <v>-14.444325262745977</v>
      </c>
      <c r="AG196" s="7">
        <f t="shared" si="22"/>
        <v>45.508684863523577</v>
      </c>
    </row>
    <row r="197" spans="1:33" x14ac:dyDescent="0.2">
      <c r="A197" t="s">
        <v>530</v>
      </c>
      <c r="C197" t="s">
        <v>387</v>
      </c>
      <c r="D197">
        <v>2208</v>
      </c>
      <c r="E197">
        <v>1498</v>
      </c>
      <c r="F197" t="s">
        <v>388</v>
      </c>
      <c r="H197">
        <f t="shared" si="23"/>
        <v>861</v>
      </c>
      <c r="I197" s="2">
        <f t="shared" si="24"/>
        <v>48.432055749128921</v>
      </c>
      <c r="J197" s="2">
        <f t="shared" si="25"/>
        <v>49.59349593495935</v>
      </c>
      <c r="K197" s="5">
        <v>417</v>
      </c>
      <c r="L197" s="5">
        <v>427</v>
      </c>
      <c r="M197" s="5">
        <v>5</v>
      </c>
      <c r="N197" s="5">
        <v>1</v>
      </c>
      <c r="O197" s="5">
        <v>4</v>
      </c>
      <c r="P197" s="5">
        <v>6</v>
      </c>
      <c r="Q197" s="5">
        <v>1</v>
      </c>
      <c r="S197">
        <f t="shared" ref="S197:S257" si="27">SUM(V197:AB197)-H197</f>
        <v>636</v>
      </c>
      <c r="T197" s="2">
        <f t="shared" ref="T197:T257" si="28">(V197-K197)/$S197*100</f>
        <v>50.943396226415096</v>
      </c>
      <c r="U197" s="2">
        <f t="shared" ref="U197:U257" si="29">(W197-L197)/$S197*100</f>
        <v>44.496855345911953</v>
      </c>
      <c r="V197" s="5">
        <v>741</v>
      </c>
      <c r="W197" s="5">
        <v>710</v>
      </c>
      <c r="X197" s="5">
        <v>35</v>
      </c>
      <c r="Y197" s="5">
        <v>2</v>
      </c>
      <c r="Z197" s="5">
        <v>5</v>
      </c>
      <c r="AA197" s="5">
        <v>3</v>
      </c>
      <c r="AB197" s="5">
        <v>1</v>
      </c>
      <c r="AD197" s="7">
        <f t="shared" ref="AD197:AD257" si="30">J197</f>
        <v>49.59349593495935</v>
      </c>
      <c r="AE197" s="7">
        <f t="shared" si="26"/>
        <v>-5.0966405890473965</v>
      </c>
      <c r="AG197" s="7">
        <f t="shared" ref="AG197:AG257" si="31">S197/(S197+H197)*100</f>
        <v>42.484969939879761</v>
      </c>
    </row>
    <row r="198" spans="1:33" x14ac:dyDescent="0.2">
      <c r="A198" t="s">
        <v>530</v>
      </c>
      <c r="C198" t="s">
        <v>389</v>
      </c>
      <c r="D198">
        <v>2461</v>
      </c>
      <c r="E198">
        <v>1814</v>
      </c>
      <c r="F198" t="s">
        <v>390</v>
      </c>
      <c r="H198">
        <f t="shared" ref="H198:H257" si="32">SUM(K198:Q198)</f>
        <v>954</v>
      </c>
      <c r="I198" s="2">
        <f t="shared" ref="I198:I257" si="33">K198/$H198*100</f>
        <v>48.113207547169814</v>
      </c>
      <c r="J198" s="2">
        <f t="shared" ref="J198:J257" si="34">L198/$H198*100</f>
        <v>50.314465408805034</v>
      </c>
      <c r="K198" s="5">
        <v>459</v>
      </c>
      <c r="L198" s="5">
        <v>480</v>
      </c>
      <c r="M198" s="5">
        <v>5</v>
      </c>
      <c r="N198" s="5">
        <v>2</v>
      </c>
      <c r="O198" s="5">
        <v>2</v>
      </c>
      <c r="P198" s="5">
        <v>6</v>
      </c>
      <c r="Q198" s="5">
        <v>0</v>
      </c>
      <c r="S198">
        <f t="shared" si="27"/>
        <v>852</v>
      </c>
      <c r="T198" s="2">
        <f t="shared" si="28"/>
        <v>55.985915492957751</v>
      </c>
      <c r="U198" s="2">
        <f t="shared" si="29"/>
        <v>40.845070422535215</v>
      </c>
      <c r="V198" s="5">
        <v>936</v>
      </c>
      <c r="W198" s="5">
        <v>828</v>
      </c>
      <c r="X198" s="5">
        <v>31</v>
      </c>
      <c r="Y198" s="5">
        <v>0</v>
      </c>
      <c r="Z198" s="5">
        <v>6</v>
      </c>
      <c r="AA198" s="5">
        <v>1</v>
      </c>
      <c r="AB198" s="5">
        <v>4</v>
      </c>
      <c r="AD198" s="7">
        <f t="shared" si="30"/>
        <v>50.314465408805034</v>
      </c>
      <c r="AE198" s="7">
        <f t="shared" ref="AE198:AE257" si="35">U198-AD198</f>
        <v>-9.469394986269819</v>
      </c>
      <c r="AG198" s="7">
        <f t="shared" si="31"/>
        <v>47.176079734219265</v>
      </c>
    </row>
    <row r="199" spans="1:33" x14ac:dyDescent="0.2">
      <c r="A199" t="s">
        <v>530</v>
      </c>
      <c r="C199" t="s">
        <v>391</v>
      </c>
      <c r="D199">
        <v>2238</v>
      </c>
      <c r="E199">
        <v>1737</v>
      </c>
      <c r="F199" t="s">
        <v>320</v>
      </c>
      <c r="H199">
        <f t="shared" si="32"/>
        <v>925</v>
      </c>
      <c r="I199" s="2">
        <f t="shared" si="33"/>
        <v>41.189189189189193</v>
      </c>
      <c r="J199" s="2">
        <f t="shared" si="34"/>
        <v>56.756756756756758</v>
      </c>
      <c r="K199" s="5">
        <v>381</v>
      </c>
      <c r="L199" s="5">
        <v>525</v>
      </c>
      <c r="M199" s="5">
        <v>7</v>
      </c>
      <c r="N199" s="5">
        <v>1</v>
      </c>
      <c r="O199" s="5">
        <v>7</v>
      </c>
      <c r="P199" s="5">
        <v>3</v>
      </c>
      <c r="Q199" s="5">
        <v>1</v>
      </c>
      <c r="S199">
        <f t="shared" si="27"/>
        <v>809</v>
      </c>
      <c r="T199" s="2">
        <f t="shared" si="28"/>
        <v>54.264524103831889</v>
      </c>
      <c r="U199" s="2">
        <f t="shared" si="29"/>
        <v>42.274412855377008</v>
      </c>
      <c r="V199" s="5">
        <v>820</v>
      </c>
      <c r="W199" s="5">
        <v>867</v>
      </c>
      <c r="X199" s="5">
        <v>30</v>
      </c>
      <c r="Y199" s="5">
        <v>5</v>
      </c>
      <c r="Z199" s="5">
        <v>6</v>
      </c>
      <c r="AA199" s="5">
        <v>3</v>
      </c>
      <c r="AB199" s="5">
        <v>3</v>
      </c>
      <c r="AD199" s="7">
        <f t="shared" si="30"/>
        <v>56.756756756756758</v>
      </c>
      <c r="AE199" s="7">
        <f t="shared" si="35"/>
        <v>-14.48234390137975</v>
      </c>
      <c r="AG199" s="7">
        <f t="shared" si="31"/>
        <v>46.655132641291814</v>
      </c>
    </row>
    <row r="200" spans="1:33" x14ac:dyDescent="0.2">
      <c r="A200" t="s">
        <v>530</v>
      </c>
      <c r="C200" t="s">
        <v>392</v>
      </c>
      <c r="D200">
        <v>3310</v>
      </c>
      <c r="E200">
        <v>2627</v>
      </c>
      <c r="F200" t="s">
        <v>393</v>
      </c>
      <c r="H200">
        <f t="shared" si="32"/>
        <v>1429</v>
      </c>
      <c r="I200" s="2">
        <f t="shared" si="33"/>
        <v>32.050384884534637</v>
      </c>
      <c r="J200" s="2">
        <f t="shared" si="34"/>
        <v>66.410076976906936</v>
      </c>
      <c r="K200" s="5">
        <v>458</v>
      </c>
      <c r="L200" s="5">
        <v>949</v>
      </c>
      <c r="M200" s="5">
        <v>16</v>
      </c>
      <c r="N200" s="5">
        <v>1</v>
      </c>
      <c r="O200" s="5">
        <v>3</v>
      </c>
      <c r="P200" s="5">
        <v>2</v>
      </c>
      <c r="Q200" s="5">
        <v>0</v>
      </c>
      <c r="S200">
        <f t="shared" si="27"/>
        <v>1185</v>
      </c>
      <c r="T200" s="2">
        <f t="shared" si="28"/>
        <v>50.71729957805907</v>
      </c>
      <c r="U200" s="2">
        <f t="shared" si="29"/>
        <v>46.835443037974684</v>
      </c>
      <c r="V200" s="5">
        <v>1059</v>
      </c>
      <c r="W200" s="5">
        <v>1504</v>
      </c>
      <c r="X200" s="5">
        <v>33</v>
      </c>
      <c r="Y200" s="5">
        <v>7</v>
      </c>
      <c r="Z200" s="5">
        <v>3</v>
      </c>
      <c r="AA200" s="5">
        <v>0</v>
      </c>
      <c r="AB200" s="5">
        <v>8</v>
      </c>
      <c r="AD200" s="7">
        <f t="shared" si="30"/>
        <v>66.410076976906936</v>
      </c>
      <c r="AE200" s="7">
        <f t="shared" si="35"/>
        <v>-19.574633938932251</v>
      </c>
      <c r="AG200" s="7">
        <f t="shared" si="31"/>
        <v>45.33282325937261</v>
      </c>
    </row>
    <row r="201" spans="1:33" x14ac:dyDescent="0.2">
      <c r="A201" t="s">
        <v>530</v>
      </c>
      <c r="C201" t="s">
        <v>394</v>
      </c>
      <c r="D201">
        <v>3016</v>
      </c>
      <c r="E201">
        <v>2448</v>
      </c>
      <c r="F201" t="s">
        <v>395</v>
      </c>
      <c r="H201">
        <f t="shared" si="32"/>
        <v>1317</v>
      </c>
      <c r="I201" s="2">
        <f t="shared" si="33"/>
        <v>38.95216400911162</v>
      </c>
      <c r="J201" s="2">
        <f t="shared" si="34"/>
        <v>60.364464692482912</v>
      </c>
      <c r="K201" s="5">
        <v>513</v>
      </c>
      <c r="L201" s="5">
        <v>795</v>
      </c>
      <c r="M201" s="5">
        <v>4</v>
      </c>
      <c r="N201" s="5">
        <v>1</v>
      </c>
      <c r="O201" s="5">
        <v>1</v>
      </c>
      <c r="P201" s="5">
        <v>3</v>
      </c>
      <c r="Q201" s="5">
        <v>0</v>
      </c>
      <c r="S201">
        <f t="shared" si="27"/>
        <v>1117</v>
      </c>
      <c r="T201" s="2">
        <f t="shared" si="28"/>
        <v>56.311548791405549</v>
      </c>
      <c r="U201" s="2">
        <f t="shared" si="29"/>
        <v>41.18173679498657</v>
      </c>
      <c r="V201" s="5">
        <v>1142</v>
      </c>
      <c r="W201" s="5">
        <v>1255</v>
      </c>
      <c r="X201" s="5">
        <v>17</v>
      </c>
      <c r="Y201" s="5">
        <v>1</v>
      </c>
      <c r="Z201" s="5">
        <v>9</v>
      </c>
      <c r="AA201" s="5">
        <v>3</v>
      </c>
      <c r="AB201" s="5">
        <v>7</v>
      </c>
      <c r="AD201" s="7">
        <f t="shared" si="30"/>
        <v>60.364464692482912</v>
      </c>
      <c r="AE201" s="7">
        <f t="shared" si="35"/>
        <v>-19.182727897496342</v>
      </c>
      <c r="AG201" s="7">
        <f t="shared" si="31"/>
        <v>45.891536565324571</v>
      </c>
    </row>
    <row r="202" spans="1:33" x14ac:dyDescent="0.2">
      <c r="A202" t="s">
        <v>530</v>
      </c>
      <c r="C202" t="s">
        <v>396</v>
      </c>
      <c r="D202">
        <v>2948</v>
      </c>
      <c r="E202">
        <v>2276</v>
      </c>
      <c r="F202" t="s">
        <v>397</v>
      </c>
      <c r="H202">
        <f t="shared" si="32"/>
        <v>1158</v>
      </c>
      <c r="I202" s="2">
        <f t="shared" si="33"/>
        <v>42.487046632124354</v>
      </c>
      <c r="J202" s="2">
        <f t="shared" si="34"/>
        <v>55.613126079447326</v>
      </c>
      <c r="K202" s="5">
        <v>492</v>
      </c>
      <c r="L202" s="5">
        <v>644</v>
      </c>
      <c r="M202" s="5">
        <v>12</v>
      </c>
      <c r="N202" s="5">
        <v>2</v>
      </c>
      <c r="O202" s="5">
        <v>2</v>
      </c>
      <c r="P202" s="5">
        <v>5</v>
      </c>
      <c r="Q202" s="5">
        <v>1</v>
      </c>
      <c r="S202">
        <f t="shared" si="27"/>
        <v>1110</v>
      </c>
      <c r="T202" s="2">
        <f t="shared" si="28"/>
        <v>57.027027027027025</v>
      </c>
      <c r="U202" s="2">
        <f t="shared" si="29"/>
        <v>40.090090090090094</v>
      </c>
      <c r="V202" s="5">
        <v>1125</v>
      </c>
      <c r="W202" s="5">
        <v>1089</v>
      </c>
      <c r="X202" s="5">
        <v>43</v>
      </c>
      <c r="Y202" s="5">
        <v>2</v>
      </c>
      <c r="Z202" s="5">
        <v>7</v>
      </c>
      <c r="AA202" s="5">
        <v>0</v>
      </c>
      <c r="AB202" s="5">
        <v>2</v>
      </c>
      <c r="AD202" s="7">
        <f t="shared" si="30"/>
        <v>55.613126079447326</v>
      </c>
      <c r="AE202" s="7">
        <f t="shared" si="35"/>
        <v>-15.523035989357233</v>
      </c>
      <c r="AG202" s="7">
        <f t="shared" si="31"/>
        <v>48.941798941798943</v>
      </c>
    </row>
    <row r="203" spans="1:33" x14ac:dyDescent="0.2">
      <c r="A203" t="s">
        <v>530</v>
      </c>
      <c r="C203" t="s">
        <v>398</v>
      </c>
      <c r="D203">
        <v>2676</v>
      </c>
      <c r="E203">
        <v>2090</v>
      </c>
      <c r="F203" t="s">
        <v>399</v>
      </c>
      <c r="H203">
        <f t="shared" si="32"/>
        <v>1169</v>
      </c>
      <c r="I203" s="2">
        <f t="shared" si="33"/>
        <v>37.810094097519247</v>
      </c>
      <c r="J203" s="2">
        <f t="shared" si="34"/>
        <v>60.906757912745931</v>
      </c>
      <c r="K203" s="5">
        <v>442</v>
      </c>
      <c r="L203" s="5">
        <v>712</v>
      </c>
      <c r="M203" s="5">
        <v>7</v>
      </c>
      <c r="N203" s="5">
        <v>3</v>
      </c>
      <c r="O203" s="5">
        <v>4</v>
      </c>
      <c r="P203" s="5">
        <v>1</v>
      </c>
      <c r="Q203" s="5">
        <v>0</v>
      </c>
      <c r="S203">
        <f t="shared" si="27"/>
        <v>909</v>
      </c>
      <c r="T203" s="2">
        <f t="shared" si="28"/>
        <v>50.715071507150711</v>
      </c>
      <c r="U203" s="2">
        <f t="shared" si="29"/>
        <v>47.084708470847083</v>
      </c>
      <c r="V203" s="5">
        <v>903</v>
      </c>
      <c r="W203" s="5">
        <v>1140</v>
      </c>
      <c r="X203" s="5">
        <v>21</v>
      </c>
      <c r="Y203" s="5">
        <v>5</v>
      </c>
      <c r="Z203" s="5">
        <v>3</v>
      </c>
      <c r="AA203" s="5">
        <v>3</v>
      </c>
      <c r="AB203" s="5">
        <v>3</v>
      </c>
      <c r="AD203" s="7">
        <f t="shared" si="30"/>
        <v>60.906757912745931</v>
      </c>
      <c r="AE203" s="7">
        <f t="shared" si="35"/>
        <v>-13.822049441898848</v>
      </c>
      <c r="AG203" s="7">
        <f t="shared" si="31"/>
        <v>43.743984600577477</v>
      </c>
    </row>
    <row r="204" spans="1:33" x14ac:dyDescent="0.2">
      <c r="A204" t="s">
        <v>530</v>
      </c>
      <c r="C204" t="s">
        <v>400</v>
      </c>
      <c r="D204">
        <v>1886</v>
      </c>
      <c r="E204">
        <v>1604</v>
      </c>
      <c r="F204" t="s">
        <v>401</v>
      </c>
      <c r="H204">
        <f t="shared" si="32"/>
        <v>853</v>
      </c>
      <c r="I204" s="2">
        <f t="shared" si="33"/>
        <v>36.811254396248536</v>
      </c>
      <c r="J204" s="2">
        <f t="shared" si="34"/>
        <v>62.133645955451343</v>
      </c>
      <c r="K204" s="5">
        <v>314</v>
      </c>
      <c r="L204" s="5">
        <v>530</v>
      </c>
      <c r="M204" s="5">
        <v>5</v>
      </c>
      <c r="N204" s="5">
        <v>1</v>
      </c>
      <c r="O204" s="5">
        <v>0</v>
      </c>
      <c r="P204" s="5">
        <v>2</v>
      </c>
      <c r="Q204" s="5">
        <v>1</v>
      </c>
      <c r="S204">
        <f t="shared" si="27"/>
        <v>745</v>
      </c>
      <c r="T204" s="2">
        <f t="shared" si="28"/>
        <v>49.932885906040269</v>
      </c>
      <c r="U204" s="2">
        <f t="shared" si="29"/>
        <v>45.90604026845638</v>
      </c>
      <c r="V204" s="5">
        <v>686</v>
      </c>
      <c r="W204" s="5">
        <v>872</v>
      </c>
      <c r="X204" s="5">
        <v>26</v>
      </c>
      <c r="Y204" s="5">
        <v>1</v>
      </c>
      <c r="Z204" s="5">
        <v>4</v>
      </c>
      <c r="AA204" s="5">
        <v>1</v>
      </c>
      <c r="AB204" s="5">
        <v>8</v>
      </c>
      <c r="AD204" s="7">
        <f t="shared" si="30"/>
        <v>62.133645955451343</v>
      </c>
      <c r="AE204" s="7">
        <f t="shared" si="35"/>
        <v>-16.227605686994963</v>
      </c>
      <c r="AG204" s="7">
        <f t="shared" si="31"/>
        <v>46.620775969962452</v>
      </c>
    </row>
    <row r="205" spans="1:33" x14ac:dyDescent="0.2">
      <c r="A205" t="s">
        <v>530</v>
      </c>
      <c r="C205" t="s">
        <v>402</v>
      </c>
      <c r="D205">
        <v>1836</v>
      </c>
      <c r="E205">
        <v>1560</v>
      </c>
      <c r="F205" t="s">
        <v>403</v>
      </c>
      <c r="H205">
        <f t="shared" si="32"/>
        <v>740</v>
      </c>
      <c r="I205" s="2">
        <f t="shared" si="33"/>
        <v>34.864864864864863</v>
      </c>
      <c r="J205" s="2">
        <f t="shared" si="34"/>
        <v>64.324324324324323</v>
      </c>
      <c r="K205" s="5">
        <v>258</v>
      </c>
      <c r="L205" s="5">
        <v>476</v>
      </c>
      <c r="M205" s="5">
        <v>5</v>
      </c>
      <c r="N205" s="5">
        <v>0</v>
      </c>
      <c r="O205" s="5">
        <v>0</v>
      </c>
      <c r="P205" s="5">
        <v>1</v>
      </c>
      <c r="Q205" s="5">
        <v>0</v>
      </c>
      <c r="S205">
        <f t="shared" si="27"/>
        <v>810</v>
      </c>
      <c r="T205" s="2">
        <f t="shared" si="28"/>
        <v>52.222222222222229</v>
      </c>
      <c r="U205" s="2">
        <f t="shared" si="29"/>
        <v>43.333333333333336</v>
      </c>
      <c r="V205" s="5">
        <v>681</v>
      </c>
      <c r="W205" s="5">
        <v>827</v>
      </c>
      <c r="X205" s="5">
        <v>25</v>
      </c>
      <c r="Y205" s="5">
        <v>1</v>
      </c>
      <c r="Z205" s="5">
        <v>2</v>
      </c>
      <c r="AA205" s="5">
        <v>0</v>
      </c>
      <c r="AB205" s="5">
        <v>14</v>
      </c>
      <c r="AD205" s="7">
        <f t="shared" si="30"/>
        <v>64.324324324324323</v>
      </c>
      <c r="AE205" s="7">
        <f t="shared" si="35"/>
        <v>-20.990990990990987</v>
      </c>
      <c r="AG205" s="7">
        <f t="shared" si="31"/>
        <v>52.258064516129032</v>
      </c>
    </row>
    <row r="206" spans="1:33" x14ac:dyDescent="0.2">
      <c r="A206" t="s">
        <v>530</v>
      </c>
      <c r="C206" t="s">
        <v>404</v>
      </c>
      <c r="D206">
        <v>1984</v>
      </c>
      <c r="E206">
        <v>1510</v>
      </c>
      <c r="F206" t="s">
        <v>405</v>
      </c>
      <c r="H206">
        <f t="shared" si="32"/>
        <v>846</v>
      </c>
      <c r="I206" s="2">
        <f t="shared" si="33"/>
        <v>43.380614657210401</v>
      </c>
      <c r="J206" s="2">
        <f t="shared" si="34"/>
        <v>55.200945626477541</v>
      </c>
      <c r="K206" s="5">
        <v>367</v>
      </c>
      <c r="L206" s="5">
        <v>467</v>
      </c>
      <c r="M206" s="5">
        <v>7</v>
      </c>
      <c r="N206" s="5">
        <v>1</v>
      </c>
      <c r="O206" s="5">
        <v>2</v>
      </c>
      <c r="P206" s="5">
        <v>2</v>
      </c>
      <c r="Q206" s="5">
        <v>0</v>
      </c>
      <c r="S206">
        <f t="shared" si="27"/>
        <v>658</v>
      </c>
      <c r="T206" s="2">
        <f t="shared" si="28"/>
        <v>58.966565349544076</v>
      </c>
      <c r="U206" s="2">
        <f t="shared" si="29"/>
        <v>38.145896656534958</v>
      </c>
      <c r="V206" s="5">
        <v>755</v>
      </c>
      <c r="W206" s="5">
        <v>718</v>
      </c>
      <c r="X206" s="5">
        <v>20</v>
      </c>
      <c r="Y206" s="5">
        <v>3</v>
      </c>
      <c r="Z206" s="5">
        <v>4</v>
      </c>
      <c r="AA206" s="5">
        <v>2</v>
      </c>
      <c r="AB206" s="5">
        <v>2</v>
      </c>
      <c r="AD206" s="7">
        <f t="shared" si="30"/>
        <v>55.200945626477541</v>
      </c>
      <c r="AE206" s="7">
        <f t="shared" si="35"/>
        <v>-17.055048969942582</v>
      </c>
      <c r="AG206" s="7">
        <f t="shared" si="31"/>
        <v>43.75</v>
      </c>
    </row>
    <row r="207" spans="1:33" x14ac:dyDescent="0.2">
      <c r="A207" t="s">
        <v>530</v>
      </c>
      <c r="C207" t="s">
        <v>406</v>
      </c>
      <c r="D207">
        <v>2718</v>
      </c>
      <c r="E207">
        <v>2269</v>
      </c>
      <c r="F207" t="s">
        <v>407</v>
      </c>
      <c r="H207">
        <f t="shared" si="32"/>
        <v>1114</v>
      </c>
      <c r="I207" s="2">
        <f t="shared" si="33"/>
        <v>42.010771992818675</v>
      </c>
      <c r="J207" s="2">
        <f t="shared" si="34"/>
        <v>57.181328545780971</v>
      </c>
      <c r="K207" s="5">
        <v>468</v>
      </c>
      <c r="L207" s="5">
        <v>637</v>
      </c>
      <c r="M207" s="5">
        <v>7</v>
      </c>
      <c r="N207" s="5">
        <v>0</v>
      </c>
      <c r="O207" s="5">
        <v>1</v>
      </c>
      <c r="P207" s="5">
        <v>1</v>
      </c>
      <c r="Q207" s="5">
        <v>0</v>
      </c>
      <c r="S207">
        <f t="shared" si="27"/>
        <v>1146</v>
      </c>
      <c r="T207" s="2">
        <f t="shared" si="28"/>
        <v>60.296684118673646</v>
      </c>
      <c r="U207" s="2">
        <f t="shared" si="29"/>
        <v>36.21291448516579</v>
      </c>
      <c r="V207" s="5">
        <v>1159</v>
      </c>
      <c r="W207" s="5">
        <v>1052</v>
      </c>
      <c r="X207" s="5">
        <v>33</v>
      </c>
      <c r="Y207" s="5">
        <v>2</v>
      </c>
      <c r="Z207" s="5">
        <v>4</v>
      </c>
      <c r="AA207" s="5">
        <v>1</v>
      </c>
      <c r="AB207" s="5">
        <v>9</v>
      </c>
      <c r="AD207" s="7">
        <f t="shared" si="30"/>
        <v>57.181328545780971</v>
      </c>
      <c r="AE207" s="7">
        <f t="shared" si="35"/>
        <v>-20.968414060615181</v>
      </c>
      <c r="AG207" s="7">
        <f t="shared" si="31"/>
        <v>50.707964601769916</v>
      </c>
    </row>
    <row r="208" spans="1:33" x14ac:dyDescent="0.2">
      <c r="A208" t="s">
        <v>530</v>
      </c>
      <c r="C208" t="s">
        <v>408</v>
      </c>
      <c r="D208">
        <v>2005</v>
      </c>
      <c r="E208">
        <v>1485</v>
      </c>
      <c r="F208" t="s">
        <v>409</v>
      </c>
      <c r="H208">
        <f t="shared" si="32"/>
        <v>886</v>
      </c>
      <c r="I208" s="2">
        <f t="shared" si="33"/>
        <v>26.410835214446955</v>
      </c>
      <c r="J208" s="2">
        <f t="shared" si="34"/>
        <v>72.009029345372454</v>
      </c>
      <c r="K208" s="5">
        <v>234</v>
      </c>
      <c r="L208" s="5">
        <v>638</v>
      </c>
      <c r="M208" s="5">
        <v>4</v>
      </c>
      <c r="N208" s="5">
        <v>3</v>
      </c>
      <c r="O208" s="5">
        <v>5</v>
      </c>
      <c r="P208" s="5">
        <v>1</v>
      </c>
      <c r="Q208" s="5">
        <v>1</v>
      </c>
      <c r="S208">
        <f t="shared" si="27"/>
        <v>593</v>
      </c>
      <c r="T208" s="2">
        <f t="shared" si="28"/>
        <v>39.629005059021921</v>
      </c>
      <c r="U208" s="2">
        <f t="shared" si="29"/>
        <v>60.033726812816191</v>
      </c>
      <c r="V208" s="5">
        <v>469</v>
      </c>
      <c r="W208" s="5">
        <v>994</v>
      </c>
      <c r="X208" s="5">
        <v>13</v>
      </c>
      <c r="Y208" s="5">
        <v>3</v>
      </c>
      <c r="Z208" s="5">
        <v>0</v>
      </c>
      <c r="AA208" s="5">
        <v>0</v>
      </c>
      <c r="AB208" s="5">
        <v>0</v>
      </c>
      <c r="AD208" s="7">
        <f t="shared" si="30"/>
        <v>72.009029345372454</v>
      </c>
      <c r="AE208" s="7">
        <f t="shared" si="35"/>
        <v>-11.975302532556263</v>
      </c>
      <c r="AG208" s="7">
        <f t="shared" si="31"/>
        <v>40.0946585530764</v>
      </c>
    </row>
    <row r="209" spans="1:33" x14ac:dyDescent="0.2">
      <c r="A209" t="s">
        <v>530</v>
      </c>
      <c r="C209" t="s">
        <v>410</v>
      </c>
      <c r="D209">
        <v>3053</v>
      </c>
      <c r="E209">
        <v>2232</v>
      </c>
      <c r="F209" t="s">
        <v>411</v>
      </c>
      <c r="H209">
        <f t="shared" si="32"/>
        <v>1361</v>
      </c>
      <c r="I209" s="2">
        <f t="shared" si="33"/>
        <v>23.879500367376931</v>
      </c>
      <c r="J209" s="2">
        <f t="shared" si="34"/>
        <v>74.210139603232918</v>
      </c>
      <c r="K209" s="5">
        <v>325</v>
      </c>
      <c r="L209" s="5">
        <v>1010</v>
      </c>
      <c r="M209" s="5">
        <v>12</v>
      </c>
      <c r="N209" s="5">
        <v>2</v>
      </c>
      <c r="O209" s="5">
        <v>8</v>
      </c>
      <c r="P209" s="5">
        <v>3</v>
      </c>
      <c r="Q209" s="5">
        <v>1</v>
      </c>
      <c r="S209">
        <f t="shared" si="27"/>
        <v>867</v>
      </c>
      <c r="T209" s="2">
        <f t="shared" si="28"/>
        <v>39.331026528258363</v>
      </c>
      <c r="U209" s="2">
        <f t="shared" si="29"/>
        <v>56.6320645905421</v>
      </c>
      <c r="V209" s="5">
        <v>666</v>
      </c>
      <c r="W209" s="5">
        <v>1501</v>
      </c>
      <c r="X209" s="5">
        <v>46</v>
      </c>
      <c r="Y209" s="5">
        <v>4</v>
      </c>
      <c r="Z209" s="5">
        <v>8</v>
      </c>
      <c r="AA209" s="5">
        <v>2</v>
      </c>
      <c r="AB209" s="5">
        <v>1</v>
      </c>
      <c r="AD209" s="7">
        <f t="shared" si="30"/>
        <v>74.210139603232918</v>
      </c>
      <c r="AE209" s="7">
        <f t="shared" si="35"/>
        <v>-17.578075012690817</v>
      </c>
      <c r="AG209" s="7">
        <f t="shared" si="31"/>
        <v>38.913824057450633</v>
      </c>
    </row>
    <row r="210" spans="1:33" x14ac:dyDescent="0.2">
      <c r="A210" t="s">
        <v>530</v>
      </c>
      <c r="C210" t="s">
        <v>412</v>
      </c>
      <c r="D210">
        <v>3274</v>
      </c>
      <c r="E210">
        <v>2236</v>
      </c>
      <c r="F210" t="s">
        <v>413</v>
      </c>
      <c r="H210">
        <f t="shared" si="32"/>
        <v>1329</v>
      </c>
      <c r="I210" s="2">
        <f t="shared" si="33"/>
        <v>36.192626034612488</v>
      </c>
      <c r="J210" s="2">
        <f t="shared" si="34"/>
        <v>62.30248306997742</v>
      </c>
      <c r="K210" s="5">
        <v>481</v>
      </c>
      <c r="L210" s="5">
        <v>828</v>
      </c>
      <c r="M210" s="5">
        <v>7</v>
      </c>
      <c r="N210" s="5">
        <v>2</v>
      </c>
      <c r="O210" s="5">
        <v>6</v>
      </c>
      <c r="P210" s="5">
        <v>4</v>
      </c>
      <c r="Q210" s="5">
        <v>1</v>
      </c>
      <c r="S210">
        <f t="shared" si="27"/>
        <v>896</v>
      </c>
      <c r="T210" s="2">
        <f t="shared" si="28"/>
        <v>46.316964285714285</v>
      </c>
      <c r="U210" s="2">
        <f t="shared" si="29"/>
        <v>48.772321428571431</v>
      </c>
      <c r="V210" s="5">
        <v>896</v>
      </c>
      <c r="W210" s="5">
        <v>1265</v>
      </c>
      <c r="X210" s="5">
        <v>39</v>
      </c>
      <c r="Y210" s="5">
        <v>6</v>
      </c>
      <c r="Z210" s="5">
        <v>6</v>
      </c>
      <c r="AA210" s="5">
        <v>3</v>
      </c>
      <c r="AB210" s="5">
        <v>10</v>
      </c>
      <c r="AD210" s="7">
        <f t="shared" si="30"/>
        <v>62.30248306997742</v>
      </c>
      <c r="AE210" s="7">
        <f t="shared" si="35"/>
        <v>-13.530161641405989</v>
      </c>
      <c r="AG210" s="7">
        <f t="shared" si="31"/>
        <v>40.269662921348313</v>
      </c>
    </row>
    <row r="211" spans="1:33" x14ac:dyDescent="0.2">
      <c r="A211" t="s">
        <v>530</v>
      </c>
      <c r="C211" t="s">
        <v>414</v>
      </c>
      <c r="D211">
        <v>1713</v>
      </c>
      <c r="E211">
        <v>1271</v>
      </c>
      <c r="F211" t="s">
        <v>415</v>
      </c>
      <c r="H211">
        <f t="shared" si="32"/>
        <v>789</v>
      </c>
      <c r="I211" s="2">
        <f t="shared" si="33"/>
        <v>25.85551330798479</v>
      </c>
      <c r="J211" s="2">
        <f t="shared" si="34"/>
        <v>72.116603295310526</v>
      </c>
      <c r="K211" s="5">
        <v>204</v>
      </c>
      <c r="L211" s="5">
        <v>569</v>
      </c>
      <c r="M211" s="5">
        <v>6</v>
      </c>
      <c r="N211" s="5">
        <v>2</v>
      </c>
      <c r="O211" s="5">
        <v>6</v>
      </c>
      <c r="P211" s="5">
        <v>1</v>
      </c>
      <c r="Q211" s="5">
        <v>1</v>
      </c>
      <c r="S211">
        <f t="shared" si="27"/>
        <v>474</v>
      </c>
      <c r="T211" s="2">
        <f t="shared" si="28"/>
        <v>33.333333333333329</v>
      </c>
      <c r="U211" s="2">
        <f t="shared" si="29"/>
        <v>64.135021097046419</v>
      </c>
      <c r="V211" s="5">
        <v>362</v>
      </c>
      <c r="W211" s="5">
        <v>873</v>
      </c>
      <c r="X211" s="5">
        <v>17</v>
      </c>
      <c r="Y211" s="5">
        <v>3</v>
      </c>
      <c r="Z211" s="5">
        <v>5</v>
      </c>
      <c r="AA211" s="5">
        <v>0</v>
      </c>
      <c r="AB211" s="5">
        <v>3</v>
      </c>
      <c r="AD211" s="7">
        <f t="shared" si="30"/>
        <v>72.116603295310526</v>
      </c>
      <c r="AE211" s="7">
        <f t="shared" si="35"/>
        <v>-7.9815821982641069</v>
      </c>
      <c r="AG211" s="7">
        <f t="shared" si="31"/>
        <v>37.529691211401421</v>
      </c>
    </row>
    <row r="212" spans="1:33" x14ac:dyDescent="0.2">
      <c r="A212" t="s">
        <v>530</v>
      </c>
      <c r="C212" t="s">
        <v>416</v>
      </c>
      <c r="D212">
        <v>2145</v>
      </c>
      <c r="E212">
        <v>1569</v>
      </c>
      <c r="F212" t="s">
        <v>417</v>
      </c>
      <c r="H212">
        <f t="shared" si="32"/>
        <v>909</v>
      </c>
      <c r="I212" s="2">
        <f t="shared" si="33"/>
        <v>28.16281628162816</v>
      </c>
      <c r="J212" s="2">
        <f t="shared" si="34"/>
        <v>69.636963696369634</v>
      </c>
      <c r="K212" s="5">
        <v>256</v>
      </c>
      <c r="L212" s="5">
        <v>633</v>
      </c>
      <c r="M212" s="5">
        <v>12</v>
      </c>
      <c r="N212" s="5">
        <v>2</v>
      </c>
      <c r="O212" s="5">
        <v>3</v>
      </c>
      <c r="P212" s="5">
        <v>2</v>
      </c>
      <c r="Q212" s="5">
        <v>1</v>
      </c>
      <c r="S212">
        <f t="shared" si="27"/>
        <v>657</v>
      </c>
      <c r="T212" s="2">
        <f t="shared" si="28"/>
        <v>38.964992389649922</v>
      </c>
      <c r="U212" s="2">
        <f t="shared" si="29"/>
        <v>59.817351598173516</v>
      </c>
      <c r="V212" s="5">
        <v>512</v>
      </c>
      <c r="W212" s="5">
        <v>1026</v>
      </c>
      <c r="X212" s="5">
        <v>17</v>
      </c>
      <c r="Y212" s="5">
        <v>2</v>
      </c>
      <c r="Z212" s="5">
        <v>3</v>
      </c>
      <c r="AA212" s="5">
        <v>1</v>
      </c>
      <c r="AB212" s="5">
        <v>5</v>
      </c>
      <c r="AD212" s="7">
        <f t="shared" si="30"/>
        <v>69.636963696369634</v>
      </c>
      <c r="AE212" s="7">
        <f t="shared" si="35"/>
        <v>-9.8196120981961172</v>
      </c>
      <c r="AG212" s="7">
        <f t="shared" si="31"/>
        <v>41.954022988505749</v>
      </c>
    </row>
    <row r="213" spans="1:33" x14ac:dyDescent="0.2">
      <c r="A213" t="s">
        <v>530</v>
      </c>
      <c r="C213" t="s">
        <v>418</v>
      </c>
      <c r="D213">
        <v>2010</v>
      </c>
      <c r="E213">
        <v>1540</v>
      </c>
      <c r="F213" t="s">
        <v>419</v>
      </c>
      <c r="H213">
        <f t="shared" si="32"/>
        <v>948</v>
      </c>
      <c r="I213" s="2">
        <f t="shared" si="33"/>
        <v>25.843881856540087</v>
      </c>
      <c r="J213" s="2">
        <f t="shared" si="34"/>
        <v>72.573839662447256</v>
      </c>
      <c r="K213" s="5">
        <v>245</v>
      </c>
      <c r="L213" s="5">
        <v>688</v>
      </c>
      <c r="M213" s="5">
        <v>4</v>
      </c>
      <c r="N213" s="5">
        <v>0</v>
      </c>
      <c r="O213" s="5">
        <v>10</v>
      </c>
      <c r="P213" s="5">
        <v>0</v>
      </c>
      <c r="Q213" s="5">
        <v>1</v>
      </c>
      <c r="S213">
        <f t="shared" si="27"/>
        <v>585</v>
      </c>
      <c r="T213" s="2">
        <f t="shared" si="28"/>
        <v>35.897435897435898</v>
      </c>
      <c r="U213" s="2">
        <f t="shared" si="29"/>
        <v>62.051282051282051</v>
      </c>
      <c r="V213" s="5">
        <v>455</v>
      </c>
      <c r="W213" s="5">
        <v>1051</v>
      </c>
      <c r="X213" s="5">
        <v>20</v>
      </c>
      <c r="Y213" s="5">
        <v>0</v>
      </c>
      <c r="Z213" s="5">
        <v>4</v>
      </c>
      <c r="AA213" s="5">
        <v>0</v>
      </c>
      <c r="AB213" s="5">
        <v>3</v>
      </c>
      <c r="AD213" s="7">
        <f t="shared" si="30"/>
        <v>72.573839662447256</v>
      </c>
      <c r="AE213" s="7">
        <f t="shared" si="35"/>
        <v>-10.522557611165205</v>
      </c>
      <c r="AG213" s="7">
        <f t="shared" si="31"/>
        <v>38.160469667318978</v>
      </c>
    </row>
    <row r="214" spans="1:33" x14ac:dyDescent="0.2">
      <c r="A214" t="s">
        <v>530</v>
      </c>
      <c r="C214" t="s">
        <v>420</v>
      </c>
      <c r="D214">
        <v>1376</v>
      </c>
      <c r="E214">
        <v>1054</v>
      </c>
      <c r="F214" t="s">
        <v>421</v>
      </c>
      <c r="H214">
        <f t="shared" si="32"/>
        <v>685</v>
      </c>
      <c r="I214" s="2">
        <f t="shared" si="33"/>
        <v>20.583941605839414</v>
      </c>
      <c r="J214" s="2">
        <f t="shared" si="34"/>
        <v>77.956204379562038</v>
      </c>
      <c r="K214" s="5">
        <v>141</v>
      </c>
      <c r="L214" s="5">
        <v>534</v>
      </c>
      <c r="M214" s="5">
        <v>4</v>
      </c>
      <c r="N214" s="5">
        <v>0</v>
      </c>
      <c r="O214" s="5">
        <v>5</v>
      </c>
      <c r="P214" s="5">
        <v>0</v>
      </c>
      <c r="Q214" s="5">
        <v>1</v>
      </c>
      <c r="S214">
        <f t="shared" si="27"/>
        <v>368</v>
      </c>
      <c r="T214" s="2">
        <f t="shared" si="28"/>
        <v>32.065217391304344</v>
      </c>
      <c r="U214" s="2">
        <f t="shared" si="29"/>
        <v>66.576086956521735</v>
      </c>
      <c r="V214" s="5">
        <v>259</v>
      </c>
      <c r="W214" s="5">
        <v>779</v>
      </c>
      <c r="X214" s="5">
        <v>7</v>
      </c>
      <c r="Y214" s="5">
        <v>3</v>
      </c>
      <c r="Z214" s="5">
        <v>3</v>
      </c>
      <c r="AA214" s="5">
        <v>0</v>
      </c>
      <c r="AB214" s="5">
        <v>2</v>
      </c>
      <c r="AD214" s="7">
        <f t="shared" si="30"/>
        <v>77.956204379562038</v>
      </c>
      <c r="AE214" s="7">
        <f t="shared" si="35"/>
        <v>-11.380117423040303</v>
      </c>
      <c r="AG214" s="7">
        <f t="shared" si="31"/>
        <v>34.947768281101617</v>
      </c>
    </row>
    <row r="215" spans="1:33" x14ac:dyDescent="0.2">
      <c r="A215" t="s">
        <v>530</v>
      </c>
      <c r="C215" t="s">
        <v>422</v>
      </c>
      <c r="D215">
        <v>1932</v>
      </c>
      <c r="E215">
        <v>1429</v>
      </c>
      <c r="F215" t="s">
        <v>423</v>
      </c>
      <c r="H215">
        <f t="shared" si="32"/>
        <v>884</v>
      </c>
      <c r="I215" s="2">
        <f t="shared" si="33"/>
        <v>21.606334841628961</v>
      </c>
      <c r="J215" s="2">
        <f t="shared" si="34"/>
        <v>77.036199095022624</v>
      </c>
      <c r="K215" s="5">
        <v>191</v>
      </c>
      <c r="L215" s="5">
        <v>681</v>
      </c>
      <c r="M215" s="5">
        <v>7</v>
      </c>
      <c r="N215" s="5">
        <v>1</v>
      </c>
      <c r="O215" s="5">
        <v>3</v>
      </c>
      <c r="P215" s="5">
        <v>1</v>
      </c>
      <c r="Q215" s="5">
        <v>0</v>
      </c>
      <c r="S215">
        <f t="shared" si="27"/>
        <v>539</v>
      </c>
      <c r="T215" s="2">
        <f t="shared" si="28"/>
        <v>32.28200371057514</v>
      </c>
      <c r="U215" s="2">
        <f t="shared" si="29"/>
        <v>64.935064935064929</v>
      </c>
      <c r="V215" s="5">
        <v>365</v>
      </c>
      <c r="W215" s="5">
        <v>1031</v>
      </c>
      <c r="X215" s="5">
        <v>17</v>
      </c>
      <c r="Y215" s="5">
        <v>3</v>
      </c>
      <c r="Z215" s="5">
        <v>5</v>
      </c>
      <c r="AA215" s="5">
        <v>0</v>
      </c>
      <c r="AB215" s="5">
        <v>2</v>
      </c>
      <c r="AD215" s="7">
        <f t="shared" si="30"/>
        <v>77.036199095022624</v>
      </c>
      <c r="AE215" s="7">
        <f t="shared" si="35"/>
        <v>-12.101134159957695</v>
      </c>
      <c r="AG215" s="7">
        <f t="shared" si="31"/>
        <v>37.87772312016866</v>
      </c>
    </row>
    <row r="216" spans="1:33" x14ac:dyDescent="0.2">
      <c r="A216" t="s">
        <v>530</v>
      </c>
      <c r="C216" t="s">
        <v>424</v>
      </c>
      <c r="D216">
        <v>1700</v>
      </c>
      <c r="E216">
        <v>1129</v>
      </c>
      <c r="F216" t="s">
        <v>425</v>
      </c>
      <c r="H216">
        <f t="shared" si="32"/>
        <v>682</v>
      </c>
      <c r="I216" s="2">
        <f t="shared" si="33"/>
        <v>24.046920821114369</v>
      </c>
      <c r="J216" s="2">
        <f t="shared" si="34"/>
        <v>73.607038123167158</v>
      </c>
      <c r="K216" s="5">
        <v>164</v>
      </c>
      <c r="L216" s="5">
        <v>502</v>
      </c>
      <c r="M216" s="5">
        <v>5</v>
      </c>
      <c r="N216" s="5">
        <v>3</v>
      </c>
      <c r="O216" s="5">
        <v>4</v>
      </c>
      <c r="P216" s="5">
        <v>3</v>
      </c>
      <c r="Q216" s="5">
        <v>1</v>
      </c>
      <c r="S216">
        <f t="shared" si="27"/>
        <v>446</v>
      </c>
      <c r="T216" s="2">
        <f t="shared" si="28"/>
        <v>31.165919282511211</v>
      </c>
      <c r="U216" s="2">
        <f t="shared" si="29"/>
        <v>65.246636771300444</v>
      </c>
      <c r="V216" s="5">
        <v>303</v>
      </c>
      <c r="W216" s="5">
        <v>793</v>
      </c>
      <c r="X216" s="5">
        <v>23</v>
      </c>
      <c r="Y216" s="5">
        <v>5</v>
      </c>
      <c r="Z216" s="5">
        <v>3</v>
      </c>
      <c r="AA216" s="5">
        <v>0</v>
      </c>
      <c r="AB216" s="5">
        <v>1</v>
      </c>
      <c r="AD216" s="7">
        <f t="shared" si="30"/>
        <v>73.607038123167158</v>
      </c>
      <c r="AE216" s="7">
        <f t="shared" si="35"/>
        <v>-8.3604013518667131</v>
      </c>
      <c r="AG216" s="7">
        <f t="shared" si="31"/>
        <v>39.539007092198581</v>
      </c>
    </row>
    <row r="217" spans="1:33" x14ac:dyDescent="0.2">
      <c r="A217" t="s">
        <v>530</v>
      </c>
      <c r="C217" t="s">
        <v>426</v>
      </c>
      <c r="D217">
        <v>2008</v>
      </c>
      <c r="E217">
        <v>1762</v>
      </c>
      <c r="F217" t="s">
        <v>427</v>
      </c>
      <c r="H217">
        <f t="shared" si="32"/>
        <v>983</v>
      </c>
      <c r="I217" s="2">
        <f t="shared" si="33"/>
        <v>29.704984740590028</v>
      </c>
      <c r="J217" s="2">
        <f t="shared" si="34"/>
        <v>69.277721261444555</v>
      </c>
      <c r="K217" s="5">
        <v>292</v>
      </c>
      <c r="L217" s="5">
        <v>681</v>
      </c>
      <c r="M217" s="5">
        <v>6</v>
      </c>
      <c r="N217" s="5">
        <v>2</v>
      </c>
      <c r="O217" s="5">
        <v>1</v>
      </c>
      <c r="P217" s="5">
        <v>1</v>
      </c>
      <c r="Q217" s="5">
        <v>0</v>
      </c>
      <c r="S217">
        <f t="shared" si="27"/>
        <v>774</v>
      </c>
      <c r="T217" s="2">
        <f t="shared" si="28"/>
        <v>42.248062015503876</v>
      </c>
      <c r="U217" s="2">
        <f t="shared" si="29"/>
        <v>54.134366925064604</v>
      </c>
      <c r="V217" s="5">
        <v>619</v>
      </c>
      <c r="W217" s="5">
        <v>1100</v>
      </c>
      <c r="X217" s="5">
        <v>25</v>
      </c>
      <c r="Y217" s="5">
        <v>4</v>
      </c>
      <c r="Z217" s="5">
        <v>3</v>
      </c>
      <c r="AA217" s="5">
        <v>3</v>
      </c>
      <c r="AB217" s="5">
        <v>3</v>
      </c>
      <c r="AD217" s="7">
        <f t="shared" si="30"/>
        <v>69.277721261444555</v>
      </c>
      <c r="AE217" s="7">
        <f t="shared" si="35"/>
        <v>-15.14335433637995</v>
      </c>
      <c r="AG217" s="7">
        <f t="shared" si="31"/>
        <v>44.052361980648833</v>
      </c>
    </row>
    <row r="218" spans="1:33" x14ac:dyDescent="0.2">
      <c r="A218" t="s">
        <v>530</v>
      </c>
      <c r="C218" t="s">
        <v>428</v>
      </c>
      <c r="D218">
        <v>1728</v>
      </c>
      <c r="E218">
        <v>1458</v>
      </c>
      <c r="F218" t="s">
        <v>429</v>
      </c>
      <c r="H218">
        <f t="shared" si="32"/>
        <v>829</v>
      </c>
      <c r="I218" s="2">
        <f t="shared" si="33"/>
        <v>30.880579010856451</v>
      </c>
      <c r="J218" s="2">
        <f t="shared" si="34"/>
        <v>68.39565741857659</v>
      </c>
      <c r="K218" s="5">
        <v>256</v>
      </c>
      <c r="L218" s="5">
        <v>567</v>
      </c>
      <c r="M218" s="5">
        <v>4</v>
      </c>
      <c r="N218" s="5">
        <v>1</v>
      </c>
      <c r="O218" s="5">
        <v>0</v>
      </c>
      <c r="P218" s="5">
        <v>1</v>
      </c>
      <c r="Q218" s="5">
        <v>0</v>
      </c>
      <c r="S218">
        <f t="shared" si="27"/>
        <v>625</v>
      </c>
      <c r="T218" s="2">
        <f t="shared" si="28"/>
        <v>48.480000000000004</v>
      </c>
      <c r="U218" s="2">
        <f t="shared" si="29"/>
        <v>46.56</v>
      </c>
      <c r="V218" s="5">
        <v>559</v>
      </c>
      <c r="W218" s="5">
        <v>858</v>
      </c>
      <c r="X218" s="5">
        <v>23</v>
      </c>
      <c r="Y218" s="5">
        <v>2</v>
      </c>
      <c r="Z218" s="5">
        <v>5</v>
      </c>
      <c r="AA218" s="5">
        <v>0</v>
      </c>
      <c r="AB218" s="5">
        <v>7</v>
      </c>
      <c r="AD218" s="7">
        <f t="shared" si="30"/>
        <v>68.39565741857659</v>
      </c>
      <c r="AE218" s="7">
        <f t="shared" si="35"/>
        <v>-21.835657418576588</v>
      </c>
      <c r="AG218" s="7">
        <f t="shared" si="31"/>
        <v>42.984869325997252</v>
      </c>
    </row>
    <row r="219" spans="1:33" x14ac:dyDescent="0.2">
      <c r="A219" t="s">
        <v>530</v>
      </c>
      <c r="C219" t="s">
        <v>430</v>
      </c>
      <c r="D219">
        <v>2259</v>
      </c>
      <c r="E219">
        <v>1379</v>
      </c>
      <c r="F219" t="s">
        <v>431</v>
      </c>
      <c r="H219">
        <f t="shared" si="32"/>
        <v>826</v>
      </c>
      <c r="I219" s="2">
        <f t="shared" si="33"/>
        <v>57.384987893462466</v>
      </c>
      <c r="J219" s="2">
        <f t="shared" si="34"/>
        <v>39.951573849878933</v>
      </c>
      <c r="K219" s="5">
        <v>474</v>
      </c>
      <c r="L219" s="5">
        <v>330</v>
      </c>
      <c r="M219" s="5">
        <v>7</v>
      </c>
      <c r="N219" s="5">
        <v>3</v>
      </c>
      <c r="O219" s="5">
        <v>7</v>
      </c>
      <c r="P219" s="5">
        <v>5</v>
      </c>
      <c r="Q219" s="5">
        <v>0</v>
      </c>
      <c r="S219">
        <f t="shared" si="27"/>
        <v>549</v>
      </c>
      <c r="T219" s="2">
        <f t="shared" si="28"/>
        <v>59.380692167577408</v>
      </c>
      <c r="U219" s="2">
        <f t="shared" si="29"/>
        <v>39.162112932604735</v>
      </c>
      <c r="V219" s="5">
        <v>800</v>
      </c>
      <c r="W219" s="5">
        <v>545</v>
      </c>
      <c r="X219" s="5">
        <v>16</v>
      </c>
      <c r="Y219" s="5">
        <v>2</v>
      </c>
      <c r="Z219" s="5">
        <v>8</v>
      </c>
      <c r="AA219" s="5">
        <v>3</v>
      </c>
      <c r="AB219" s="5">
        <v>1</v>
      </c>
      <c r="AD219" s="7">
        <f t="shared" si="30"/>
        <v>39.951573849878933</v>
      </c>
      <c r="AE219" s="7">
        <f t="shared" si="35"/>
        <v>-0.78946091727419798</v>
      </c>
      <c r="AG219" s="7">
        <f t="shared" si="31"/>
        <v>39.927272727272729</v>
      </c>
    </row>
    <row r="220" spans="1:33" x14ac:dyDescent="0.2">
      <c r="A220" t="s">
        <v>530</v>
      </c>
      <c r="C220" t="s">
        <v>432</v>
      </c>
      <c r="D220">
        <v>1835</v>
      </c>
      <c r="E220">
        <v>1419</v>
      </c>
      <c r="F220" t="s">
        <v>433</v>
      </c>
      <c r="H220">
        <f t="shared" si="32"/>
        <v>804</v>
      </c>
      <c r="I220" s="2">
        <f t="shared" si="33"/>
        <v>42.537313432835823</v>
      </c>
      <c r="J220" s="2">
        <f t="shared" si="34"/>
        <v>56.46766169154229</v>
      </c>
      <c r="K220" s="5">
        <v>342</v>
      </c>
      <c r="L220" s="5">
        <v>454</v>
      </c>
      <c r="M220" s="5">
        <v>5</v>
      </c>
      <c r="N220" s="5">
        <v>0</v>
      </c>
      <c r="O220" s="5">
        <v>2</v>
      </c>
      <c r="P220" s="5">
        <v>1</v>
      </c>
      <c r="Q220" s="5">
        <v>0</v>
      </c>
      <c r="S220">
        <f t="shared" si="27"/>
        <v>609</v>
      </c>
      <c r="T220" s="2">
        <f t="shared" si="28"/>
        <v>50.082101806239741</v>
      </c>
      <c r="U220" s="2">
        <f t="shared" si="29"/>
        <v>45.977011494252871</v>
      </c>
      <c r="V220" s="5">
        <v>647</v>
      </c>
      <c r="W220" s="5">
        <v>734</v>
      </c>
      <c r="X220" s="5">
        <v>24</v>
      </c>
      <c r="Y220" s="5">
        <v>1</v>
      </c>
      <c r="Z220" s="5">
        <v>1</v>
      </c>
      <c r="AA220" s="5">
        <v>3</v>
      </c>
      <c r="AB220" s="5">
        <v>3</v>
      </c>
      <c r="AD220" s="7">
        <f t="shared" si="30"/>
        <v>56.46766169154229</v>
      </c>
      <c r="AE220" s="7">
        <f t="shared" si="35"/>
        <v>-10.490650197289419</v>
      </c>
      <c r="AG220" s="7">
        <f t="shared" si="31"/>
        <v>43.099787685774949</v>
      </c>
    </row>
    <row r="221" spans="1:33" x14ac:dyDescent="0.2">
      <c r="A221" t="s">
        <v>530</v>
      </c>
      <c r="C221" t="s">
        <v>434</v>
      </c>
      <c r="D221">
        <v>2158</v>
      </c>
      <c r="E221">
        <v>1612</v>
      </c>
      <c r="F221" t="s">
        <v>435</v>
      </c>
      <c r="H221">
        <f t="shared" si="32"/>
        <v>928</v>
      </c>
      <c r="I221" s="2">
        <f t="shared" si="33"/>
        <v>45.797413793103445</v>
      </c>
      <c r="J221" s="2">
        <f t="shared" si="34"/>
        <v>52.909482758620683</v>
      </c>
      <c r="K221" s="5">
        <v>425</v>
      </c>
      <c r="L221" s="5">
        <v>491</v>
      </c>
      <c r="M221" s="5">
        <v>7</v>
      </c>
      <c r="N221" s="5">
        <v>0</v>
      </c>
      <c r="O221" s="5">
        <v>3</v>
      </c>
      <c r="P221" s="5">
        <v>2</v>
      </c>
      <c r="Q221" s="5">
        <v>0</v>
      </c>
      <c r="S221">
        <f t="shared" si="27"/>
        <v>681</v>
      </c>
      <c r="T221" s="2">
        <f t="shared" si="28"/>
        <v>55.066079295154182</v>
      </c>
      <c r="U221" s="2">
        <f t="shared" si="29"/>
        <v>41.99706314243759</v>
      </c>
      <c r="V221" s="5">
        <v>800</v>
      </c>
      <c r="W221" s="5">
        <v>777</v>
      </c>
      <c r="X221" s="5">
        <v>23</v>
      </c>
      <c r="Y221" s="5">
        <v>2</v>
      </c>
      <c r="Z221" s="5">
        <v>6</v>
      </c>
      <c r="AA221" s="5">
        <v>0</v>
      </c>
      <c r="AB221" s="5">
        <v>1</v>
      </c>
      <c r="AD221" s="7">
        <f t="shared" si="30"/>
        <v>52.909482758620683</v>
      </c>
      <c r="AE221" s="7">
        <f t="shared" si="35"/>
        <v>-10.912419616183094</v>
      </c>
      <c r="AG221" s="7">
        <f t="shared" si="31"/>
        <v>42.324425108763208</v>
      </c>
    </row>
    <row r="222" spans="1:33" x14ac:dyDescent="0.2">
      <c r="A222" t="s">
        <v>530</v>
      </c>
      <c r="C222" t="s">
        <v>436</v>
      </c>
      <c r="D222">
        <v>2488</v>
      </c>
      <c r="E222">
        <v>1995</v>
      </c>
      <c r="F222" t="s">
        <v>437</v>
      </c>
      <c r="H222">
        <f t="shared" si="32"/>
        <v>1111</v>
      </c>
      <c r="I222" s="2">
        <f t="shared" si="33"/>
        <v>34.833483348334831</v>
      </c>
      <c r="J222" s="2">
        <f t="shared" si="34"/>
        <v>63.996399639963997</v>
      </c>
      <c r="K222" s="5">
        <v>387</v>
      </c>
      <c r="L222" s="5">
        <v>711</v>
      </c>
      <c r="M222" s="5">
        <v>10</v>
      </c>
      <c r="N222" s="5">
        <v>0</v>
      </c>
      <c r="O222" s="5">
        <v>1</v>
      </c>
      <c r="P222" s="5">
        <v>2</v>
      </c>
      <c r="Q222" s="5">
        <v>0</v>
      </c>
      <c r="S222">
        <f t="shared" si="27"/>
        <v>876</v>
      </c>
      <c r="T222" s="2">
        <f t="shared" si="28"/>
        <v>51.027397260273979</v>
      </c>
      <c r="U222" s="2">
        <f t="shared" si="29"/>
        <v>45.433789954337897</v>
      </c>
      <c r="V222" s="5">
        <v>834</v>
      </c>
      <c r="W222" s="5">
        <v>1109</v>
      </c>
      <c r="X222" s="5">
        <v>35</v>
      </c>
      <c r="Y222" s="5">
        <v>1</v>
      </c>
      <c r="Z222" s="5">
        <v>4</v>
      </c>
      <c r="AA222" s="5">
        <v>0</v>
      </c>
      <c r="AB222" s="5">
        <v>4</v>
      </c>
      <c r="AD222" s="7">
        <f t="shared" si="30"/>
        <v>63.996399639963997</v>
      </c>
      <c r="AE222" s="7">
        <f t="shared" si="35"/>
        <v>-18.5626096856261</v>
      </c>
      <c r="AG222" s="7">
        <f t="shared" si="31"/>
        <v>44.086562657272275</v>
      </c>
    </row>
    <row r="223" spans="1:33" x14ac:dyDescent="0.2">
      <c r="A223" t="s">
        <v>530</v>
      </c>
      <c r="C223" t="s">
        <v>438</v>
      </c>
      <c r="D223">
        <v>2039</v>
      </c>
      <c r="E223">
        <v>1661</v>
      </c>
      <c r="F223" t="s">
        <v>77</v>
      </c>
      <c r="H223">
        <f t="shared" si="32"/>
        <v>892</v>
      </c>
      <c r="I223" s="2">
        <f t="shared" si="33"/>
        <v>39.237668161434982</v>
      </c>
      <c r="J223" s="2">
        <f t="shared" si="34"/>
        <v>59.529147982062781</v>
      </c>
      <c r="K223" s="5">
        <v>350</v>
      </c>
      <c r="L223" s="5">
        <v>531</v>
      </c>
      <c r="M223" s="5">
        <v>7</v>
      </c>
      <c r="N223" s="5">
        <v>1</v>
      </c>
      <c r="O223" s="5">
        <v>1</v>
      </c>
      <c r="P223" s="5">
        <v>2</v>
      </c>
      <c r="Q223" s="5">
        <v>0</v>
      </c>
      <c r="S223">
        <f t="shared" si="27"/>
        <v>763</v>
      </c>
      <c r="T223" s="2">
        <f t="shared" si="28"/>
        <v>45.478374836173003</v>
      </c>
      <c r="U223" s="2">
        <f t="shared" si="29"/>
        <v>50.589777195281783</v>
      </c>
      <c r="V223" s="5">
        <v>697</v>
      </c>
      <c r="W223" s="5">
        <v>917</v>
      </c>
      <c r="X223" s="5">
        <v>24</v>
      </c>
      <c r="Y223" s="5">
        <v>5</v>
      </c>
      <c r="Z223" s="5">
        <v>6</v>
      </c>
      <c r="AA223" s="5">
        <v>2</v>
      </c>
      <c r="AB223" s="5">
        <v>4</v>
      </c>
      <c r="AD223" s="7">
        <f t="shared" si="30"/>
        <v>59.529147982062781</v>
      </c>
      <c r="AE223" s="7">
        <f t="shared" si="35"/>
        <v>-8.9393707867809979</v>
      </c>
      <c r="AG223" s="7">
        <f t="shared" si="31"/>
        <v>46.102719033232631</v>
      </c>
    </row>
    <row r="224" spans="1:33" x14ac:dyDescent="0.2">
      <c r="A224" t="s">
        <v>530</v>
      </c>
      <c r="C224" t="s">
        <v>439</v>
      </c>
      <c r="D224">
        <v>2044</v>
      </c>
      <c r="E224">
        <v>1524</v>
      </c>
      <c r="F224" t="s">
        <v>440</v>
      </c>
      <c r="H224">
        <f t="shared" si="32"/>
        <v>856</v>
      </c>
      <c r="I224" s="2">
        <f t="shared" si="33"/>
        <v>39.719626168224295</v>
      </c>
      <c r="J224" s="2">
        <f t="shared" si="34"/>
        <v>58.644859813084118</v>
      </c>
      <c r="K224" s="5">
        <v>340</v>
      </c>
      <c r="L224" s="5">
        <v>502</v>
      </c>
      <c r="M224" s="5">
        <v>2</v>
      </c>
      <c r="N224" s="5">
        <v>2</v>
      </c>
      <c r="O224" s="5">
        <v>3</v>
      </c>
      <c r="P224" s="5">
        <v>5</v>
      </c>
      <c r="Q224" s="5">
        <v>2</v>
      </c>
      <c r="S224">
        <f t="shared" si="27"/>
        <v>660</v>
      </c>
      <c r="T224" s="2">
        <f t="shared" si="28"/>
        <v>48.787878787878789</v>
      </c>
      <c r="U224" s="2">
        <f t="shared" si="29"/>
        <v>49.545454545454547</v>
      </c>
      <c r="V224" s="5">
        <v>662</v>
      </c>
      <c r="W224" s="5">
        <v>829</v>
      </c>
      <c r="X224" s="5">
        <v>11</v>
      </c>
      <c r="Y224" s="5">
        <v>3</v>
      </c>
      <c r="Z224" s="5">
        <v>6</v>
      </c>
      <c r="AA224" s="5">
        <v>1</v>
      </c>
      <c r="AB224" s="5">
        <v>4</v>
      </c>
      <c r="AD224" s="7">
        <f t="shared" si="30"/>
        <v>58.644859813084118</v>
      </c>
      <c r="AE224" s="7">
        <f t="shared" si="35"/>
        <v>-9.0994052676295709</v>
      </c>
      <c r="AG224" s="7">
        <f t="shared" si="31"/>
        <v>43.535620052770447</v>
      </c>
    </row>
    <row r="225" spans="1:33" x14ac:dyDescent="0.2">
      <c r="A225" t="s">
        <v>530</v>
      </c>
      <c r="C225" t="s">
        <v>441</v>
      </c>
      <c r="D225">
        <v>2149</v>
      </c>
      <c r="E225">
        <v>1709</v>
      </c>
      <c r="F225" t="s">
        <v>442</v>
      </c>
      <c r="H225">
        <f t="shared" si="32"/>
        <v>949</v>
      </c>
      <c r="I225" s="2">
        <f t="shared" si="33"/>
        <v>42.465753424657535</v>
      </c>
      <c r="J225" s="2">
        <f t="shared" si="34"/>
        <v>56.059009483667019</v>
      </c>
      <c r="K225" s="5">
        <v>403</v>
      </c>
      <c r="L225" s="5">
        <v>532</v>
      </c>
      <c r="M225" s="5">
        <v>10</v>
      </c>
      <c r="N225" s="5">
        <v>0</v>
      </c>
      <c r="O225" s="5">
        <v>2</v>
      </c>
      <c r="P225" s="5">
        <v>1</v>
      </c>
      <c r="Q225" s="5">
        <v>1</v>
      </c>
      <c r="S225">
        <f t="shared" si="27"/>
        <v>747</v>
      </c>
      <c r="T225" s="2">
        <f t="shared" si="28"/>
        <v>49.263721552878181</v>
      </c>
      <c r="U225" s="2">
        <f t="shared" si="29"/>
        <v>46.050870147255694</v>
      </c>
      <c r="V225" s="5">
        <v>771</v>
      </c>
      <c r="W225" s="5">
        <v>876</v>
      </c>
      <c r="X225" s="5">
        <v>28</v>
      </c>
      <c r="Y225" s="5">
        <v>5</v>
      </c>
      <c r="Z225" s="5">
        <v>3</v>
      </c>
      <c r="AA225" s="5">
        <v>0</v>
      </c>
      <c r="AB225" s="5">
        <v>13</v>
      </c>
      <c r="AD225" s="7">
        <f t="shared" si="30"/>
        <v>56.059009483667019</v>
      </c>
      <c r="AE225" s="7">
        <f t="shared" si="35"/>
        <v>-10.008139336411325</v>
      </c>
      <c r="AG225" s="7">
        <f t="shared" si="31"/>
        <v>44.044811320754718</v>
      </c>
    </row>
    <row r="226" spans="1:33" x14ac:dyDescent="0.2">
      <c r="A226" t="s">
        <v>530</v>
      </c>
      <c r="C226" t="s">
        <v>443</v>
      </c>
      <c r="D226">
        <v>2017</v>
      </c>
      <c r="E226">
        <v>1672</v>
      </c>
      <c r="F226" t="s">
        <v>444</v>
      </c>
      <c r="H226">
        <f t="shared" si="32"/>
        <v>1028</v>
      </c>
      <c r="I226" s="2">
        <f t="shared" si="33"/>
        <v>29.377431906614788</v>
      </c>
      <c r="J226" s="2">
        <f t="shared" si="34"/>
        <v>69.552529182879368</v>
      </c>
      <c r="K226" s="5">
        <v>302</v>
      </c>
      <c r="L226" s="5">
        <v>715</v>
      </c>
      <c r="M226" s="5">
        <v>7</v>
      </c>
      <c r="N226" s="5">
        <v>1</v>
      </c>
      <c r="O226" s="5">
        <v>2</v>
      </c>
      <c r="P226" s="5">
        <v>1</v>
      </c>
      <c r="Q226" s="5">
        <v>0</v>
      </c>
      <c r="S226">
        <f t="shared" si="27"/>
        <v>641</v>
      </c>
      <c r="T226" s="2">
        <f t="shared" si="28"/>
        <v>46.021840873634943</v>
      </c>
      <c r="U226" s="2">
        <f t="shared" si="29"/>
        <v>48.673946957878314</v>
      </c>
      <c r="V226" s="5">
        <v>597</v>
      </c>
      <c r="W226" s="5">
        <v>1027</v>
      </c>
      <c r="X226" s="5">
        <v>36</v>
      </c>
      <c r="Y226" s="5">
        <v>3</v>
      </c>
      <c r="Z226" s="5">
        <v>2</v>
      </c>
      <c r="AA226" s="5">
        <v>0</v>
      </c>
      <c r="AB226" s="5">
        <v>4</v>
      </c>
      <c r="AD226" s="7">
        <f t="shared" si="30"/>
        <v>69.552529182879368</v>
      </c>
      <c r="AE226" s="7">
        <f t="shared" si="35"/>
        <v>-20.878582225001054</v>
      </c>
      <c r="AG226" s="7">
        <f t="shared" si="31"/>
        <v>38.406231276213305</v>
      </c>
    </row>
    <row r="227" spans="1:33" x14ac:dyDescent="0.2">
      <c r="A227" t="s">
        <v>530</v>
      </c>
      <c r="C227" t="s">
        <v>445</v>
      </c>
      <c r="D227">
        <v>2154</v>
      </c>
      <c r="E227">
        <v>1655</v>
      </c>
      <c r="F227" t="s">
        <v>446</v>
      </c>
      <c r="H227">
        <f t="shared" si="32"/>
        <v>952</v>
      </c>
      <c r="I227" s="2">
        <f t="shared" si="33"/>
        <v>38.865546218487395</v>
      </c>
      <c r="J227" s="2">
        <f t="shared" si="34"/>
        <v>59.97899159663865</v>
      </c>
      <c r="K227" s="5">
        <v>370</v>
      </c>
      <c r="L227" s="5">
        <v>571</v>
      </c>
      <c r="M227" s="5">
        <v>8</v>
      </c>
      <c r="N227" s="5">
        <v>1</v>
      </c>
      <c r="O227" s="5">
        <v>2</v>
      </c>
      <c r="P227" s="5">
        <v>0</v>
      </c>
      <c r="Q227" s="5">
        <v>0</v>
      </c>
      <c r="S227">
        <f t="shared" si="27"/>
        <v>697</v>
      </c>
      <c r="T227" s="2">
        <f t="shared" si="28"/>
        <v>58.967001434720231</v>
      </c>
      <c r="U227" s="2">
        <f t="shared" si="29"/>
        <v>36.872309899569586</v>
      </c>
      <c r="V227" s="5">
        <v>781</v>
      </c>
      <c r="W227" s="5">
        <v>828</v>
      </c>
      <c r="X227" s="5">
        <v>30</v>
      </c>
      <c r="Y227" s="5">
        <v>2</v>
      </c>
      <c r="Z227" s="5">
        <v>5</v>
      </c>
      <c r="AA227" s="5">
        <v>1</v>
      </c>
      <c r="AB227" s="5">
        <v>2</v>
      </c>
      <c r="AD227" s="7">
        <f t="shared" si="30"/>
        <v>59.97899159663865</v>
      </c>
      <c r="AE227" s="7">
        <f t="shared" si="35"/>
        <v>-23.106681697069064</v>
      </c>
      <c r="AG227" s="7">
        <f t="shared" si="31"/>
        <v>42.268041237113401</v>
      </c>
    </row>
    <row r="228" spans="1:33" x14ac:dyDescent="0.2">
      <c r="A228" t="s">
        <v>530</v>
      </c>
      <c r="C228" t="s">
        <v>447</v>
      </c>
      <c r="D228">
        <v>1955</v>
      </c>
      <c r="E228">
        <v>1216</v>
      </c>
      <c r="F228" t="s">
        <v>448</v>
      </c>
      <c r="H228">
        <f t="shared" si="32"/>
        <v>823</v>
      </c>
      <c r="I228" s="2">
        <f t="shared" si="33"/>
        <v>59.173754556500612</v>
      </c>
      <c r="J228" s="2">
        <f t="shared" si="34"/>
        <v>38.76063183475091</v>
      </c>
      <c r="K228" s="5">
        <v>487</v>
      </c>
      <c r="L228" s="5">
        <v>319</v>
      </c>
      <c r="M228" s="5">
        <v>8</v>
      </c>
      <c r="N228" s="5">
        <v>2</v>
      </c>
      <c r="O228" s="5">
        <v>4</v>
      </c>
      <c r="P228" s="5">
        <v>1</v>
      </c>
      <c r="Q228" s="5">
        <v>2</v>
      </c>
      <c r="S228">
        <f t="shared" si="27"/>
        <v>391</v>
      </c>
      <c r="T228" s="2">
        <f t="shared" si="28"/>
        <v>56.010230179028127</v>
      </c>
      <c r="U228" s="2">
        <f t="shared" si="29"/>
        <v>41.943734015345271</v>
      </c>
      <c r="V228" s="5">
        <v>706</v>
      </c>
      <c r="W228" s="5">
        <v>483</v>
      </c>
      <c r="X228" s="5">
        <v>17</v>
      </c>
      <c r="Y228" s="5">
        <v>1</v>
      </c>
      <c r="Z228" s="5">
        <v>6</v>
      </c>
      <c r="AA228" s="5">
        <v>1</v>
      </c>
      <c r="AB228" s="5">
        <v>0</v>
      </c>
      <c r="AD228" s="7">
        <f t="shared" si="30"/>
        <v>38.76063183475091</v>
      </c>
      <c r="AE228" s="7">
        <f t="shared" si="35"/>
        <v>3.1831021805943607</v>
      </c>
      <c r="AG228" s="7">
        <f t="shared" si="31"/>
        <v>32.207578253706757</v>
      </c>
    </row>
    <row r="229" spans="1:33" x14ac:dyDescent="0.2">
      <c r="A229" t="s">
        <v>530</v>
      </c>
      <c r="C229" t="s">
        <v>449</v>
      </c>
      <c r="D229">
        <v>1408</v>
      </c>
      <c r="E229">
        <v>722</v>
      </c>
      <c r="F229" t="s">
        <v>450</v>
      </c>
      <c r="H229">
        <f t="shared" si="32"/>
        <v>507</v>
      </c>
      <c r="I229" s="2">
        <f t="shared" si="33"/>
        <v>58.185404339250489</v>
      </c>
      <c r="J229" s="2">
        <f t="shared" si="34"/>
        <v>38.856015779092701</v>
      </c>
      <c r="K229" s="5">
        <v>295</v>
      </c>
      <c r="L229" s="5">
        <v>197</v>
      </c>
      <c r="M229" s="5">
        <v>7</v>
      </c>
      <c r="N229" s="5">
        <v>0</v>
      </c>
      <c r="O229" s="5">
        <v>7</v>
      </c>
      <c r="P229" s="5">
        <v>1</v>
      </c>
      <c r="Q229" s="5">
        <v>0</v>
      </c>
      <c r="S229">
        <f t="shared" si="27"/>
        <v>213</v>
      </c>
      <c r="T229" s="2">
        <f t="shared" si="28"/>
        <v>56.338028169014088</v>
      </c>
      <c r="U229" s="2">
        <f t="shared" si="29"/>
        <v>40.845070422535215</v>
      </c>
      <c r="V229" s="5">
        <v>415</v>
      </c>
      <c r="W229" s="5">
        <v>284</v>
      </c>
      <c r="X229" s="5">
        <v>17</v>
      </c>
      <c r="Y229" s="5">
        <v>1</v>
      </c>
      <c r="Z229" s="5">
        <v>1</v>
      </c>
      <c r="AA229" s="5">
        <v>0</v>
      </c>
      <c r="AB229" s="5">
        <v>2</v>
      </c>
      <c r="AD229" s="7">
        <f t="shared" si="30"/>
        <v>38.856015779092701</v>
      </c>
      <c r="AE229" s="7">
        <f t="shared" si="35"/>
        <v>1.9890546434425147</v>
      </c>
      <c r="AG229" s="7">
        <f t="shared" si="31"/>
        <v>29.583333333333332</v>
      </c>
    </row>
    <row r="230" spans="1:33" x14ac:dyDescent="0.2">
      <c r="A230" t="s">
        <v>530</v>
      </c>
      <c r="C230" t="s">
        <v>451</v>
      </c>
      <c r="D230">
        <v>2310</v>
      </c>
      <c r="E230">
        <v>1321</v>
      </c>
      <c r="F230" t="s">
        <v>452</v>
      </c>
      <c r="H230">
        <f t="shared" si="32"/>
        <v>936</v>
      </c>
      <c r="I230" s="2">
        <f t="shared" si="33"/>
        <v>58.333333333333336</v>
      </c>
      <c r="J230" s="2">
        <f t="shared" si="34"/>
        <v>38.782051282051285</v>
      </c>
      <c r="K230" s="5">
        <v>546</v>
      </c>
      <c r="L230" s="5">
        <v>363</v>
      </c>
      <c r="M230" s="5">
        <v>9</v>
      </c>
      <c r="N230" s="5">
        <v>4</v>
      </c>
      <c r="O230" s="5">
        <v>11</v>
      </c>
      <c r="P230" s="5">
        <v>1</v>
      </c>
      <c r="Q230" s="5">
        <v>2</v>
      </c>
      <c r="S230">
        <f t="shared" si="27"/>
        <v>384</v>
      </c>
      <c r="T230" s="2">
        <f t="shared" si="28"/>
        <v>60.15625</v>
      </c>
      <c r="U230" s="2">
        <f t="shared" si="29"/>
        <v>40.104166666666671</v>
      </c>
      <c r="V230" s="5">
        <v>777</v>
      </c>
      <c r="W230" s="5">
        <v>517</v>
      </c>
      <c r="X230" s="5">
        <v>12</v>
      </c>
      <c r="Y230" s="5">
        <v>4</v>
      </c>
      <c r="Z230" s="5">
        <v>2</v>
      </c>
      <c r="AA230" s="5">
        <v>4</v>
      </c>
      <c r="AB230" s="5">
        <v>4</v>
      </c>
      <c r="AD230" s="7">
        <f t="shared" si="30"/>
        <v>38.782051282051285</v>
      </c>
      <c r="AE230" s="7">
        <f t="shared" si="35"/>
        <v>1.3221153846153868</v>
      </c>
      <c r="AG230" s="7">
        <f t="shared" si="31"/>
        <v>29.09090909090909</v>
      </c>
    </row>
    <row r="231" spans="1:33" x14ac:dyDescent="0.2">
      <c r="A231" t="s">
        <v>530</v>
      </c>
      <c r="C231" t="s">
        <v>453</v>
      </c>
      <c r="D231">
        <v>2146</v>
      </c>
      <c r="E231">
        <v>1503</v>
      </c>
      <c r="F231" t="s">
        <v>454</v>
      </c>
      <c r="H231">
        <f t="shared" si="32"/>
        <v>976</v>
      </c>
      <c r="I231" s="2">
        <f t="shared" si="33"/>
        <v>49.590163934426229</v>
      </c>
      <c r="J231" s="2">
        <f t="shared" si="34"/>
        <v>48.975409836065573</v>
      </c>
      <c r="K231" s="5">
        <v>484</v>
      </c>
      <c r="L231" s="5">
        <v>478</v>
      </c>
      <c r="M231" s="5">
        <v>7</v>
      </c>
      <c r="N231" s="5">
        <v>1</v>
      </c>
      <c r="O231" s="5">
        <v>4</v>
      </c>
      <c r="P231" s="5">
        <v>1</v>
      </c>
      <c r="Q231" s="5">
        <v>1</v>
      </c>
      <c r="S231">
        <f t="shared" si="27"/>
        <v>524</v>
      </c>
      <c r="T231" s="2">
        <f t="shared" si="28"/>
        <v>51.526717557251914</v>
      </c>
      <c r="U231" s="2">
        <f t="shared" si="29"/>
        <v>45.229007633587784</v>
      </c>
      <c r="V231" s="5">
        <v>754</v>
      </c>
      <c r="W231" s="5">
        <v>715</v>
      </c>
      <c r="X231" s="5">
        <v>19</v>
      </c>
      <c r="Y231" s="5">
        <v>2</v>
      </c>
      <c r="Z231" s="5">
        <v>3</v>
      </c>
      <c r="AA231" s="5">
        <v>0</v>
      </c>
      <c r="AB231" s="5">
        <v>7</v>
      </c>
      <c r="AD231" s="7">
        <f t="shared" si="30"/>
        <v>48.975409836065573</v>
      </c>
      <c r="AE231" s="7">
        <f t="shared" si="35"/>
        <v>-3.746402202477789</v>
      </c>
      <c r="AG231" s="7">
        <f t="shared" si="31"/>
        <v>34.93333333333333</v>
      </c>
    </row>
    <row r="232" spans="1:33" x14ac:dyDescent="0.2">
      <c r="A232" t="s">
        <v>530</v>
      </c>
      <c r="C232" t="s">
        <v>455</v>
      </c>
      <c r="D232">
        <v>2255</v>
      </c>
      <c r="E232">
        <v>1435</v>
      </c>
      <c r="F232" t="s">
        <v>456</v>
      </c>
      <c r="H232">
        <f t="shared" si="32"/>
        <v>902</v>
      </c>
      <c r="I232" s="2">
        <f t="shared" si="33"/>
        <v>57.427937915742788</v>
      </c>
      <c r="J232" s="2">
        <f t="shared" si="34"/>
        <v>41.019955654101999</v>
      </c>
      <c r="K232" s="5">
        <v>518</v>
      </c>
      <c r="L232" s="5">
        <v>370</v>
      </c>
      <c r="M232" s="5">
        <v>4</v>
      </c>
      <c r="N232" s="5">
        <v>0</v>
      </c>
      <c r="O232" s="5">
        <v>6</v>
      </c>
      <c r="P232" s="5">
        <v>2</v>
      </c>
      <c r="Q232" s="5">
        <v>2</v>
      </c>
      <c r="S232">
        <f t="shared" si="27"/>
        <v>532</v>
      </c>
      <c r="T232" s="2">
        <f t="shared" si="28"/>
        <v>58.082706766917291</v>
      </c>
      <c r="U232" s="2">
        <f t="shared" si="29"/>
        <v>37.030075187969928</v>
      </c>
      <c r="V232" s="5">
        <v>827</v>
      </c>
      <c r="W232" s="5">
        <v>567</v>
      </c>
      <c r="X232" s="5">
        <v>21</v>
      </c>
      <c r="Y232" s="5">
        <v>3</v>
      </c>
      <c r="Z232" s="5">
        <v>7</v>
      </c>
      <c r="AA232" s="5">
        <v>1</v>
      </c>
      <c r="AB232" s="5">
        <v>8</v>
      </c>
      <c r="AD232" s="7">
        <f t="shared" si="30"/>
        <v>41.019955654101999</v>
      </c>
      <c r="AE232" s="7">
        <f t="shared" si="35"/>
        <v>-3.989880466132071</v>
      </c>
      <c r="AG232" s="7">
        <f t="shared" si="31"/>
        <v>37.099023709902376</v>
      </c>
    </row>
    <row r="233" spans="1:33" x14ac:dyDescent="0.2">
      <c r="A233" t="s">
        <v>530</v>
      </c>
      <c r="C233" t="s">
        <v>457</v>
      </c>
      <c r="D233">
        <v>1712</v>
      </c>
      <c r="E233">
        <v>1016</v>
      </c>
      <c r="F233" t="s">
        <v>458</v>
      </c>
      <c r="H233">
        <f t="shared" si="32"/>
        <v>651</v>
      </c>
      <c r="I233" s="2">
        <f t="shared" si="33"/>
        <v>55.145929339477732</v>
      </c>
      <c r="J233" s="2">
        <f t="shared" si="34"/>
        <v>42.549923195084489</v>
      </c>
      <c r="K233" s="5">
        <v>359</v>
      </c>
      <c r="L233" s="5">
        <v>277</v>
      </c>
      <c r="M233" s="5">
        <v>3</v>
      </c>
      <c r="N233" s="5">
        <v>3</v>
      </c>
      <c r="O233" s="5">
        <v>3</v>
      </c>
      <c r="P233" s="5">
        <v>4</v>
      </c>
      <c r="Q233" s="5">
        <v>2</v>
      </c>
      <c r="S233">
        <f t="shared" si="27"/>
        <v>364</v>
      </c>
      <c r="T233" s="2">
        <f t="shared" si="28"/>
        <v>54.395604395604394</v>
      </c>
      <c r="U233" s="2">
        <f t="shared" si="29"/>
        <v>43.406593406593409</v>
      </c>
      <c r="V233" s="5">
        <v>557</v>
      </c>
      <c r="W233" s="5">
        <v>435</v>
      </c>
      <c r="X233" s="5">
        <v>17</v>
      </c>
      <c r="Y233" s="5">
        <v>1</v>
      </c>
      <c r="Z233" s="5">
        <v>2</v>
      </c>
      <c r="AA233" s="5">
        <v>2</v>
      </c>
      <c r="AB233" s="5">
        <v>1</v>
      </c>
      <c r="AD233" s="7">
        <f t="shared" si="30"/>
        <v>42.549923195084489</v>
      </c>
      <c r="AE233" s="7">
        <f t="shared" si="35"/>
        <v>0.85667021150891998</v>
      </c>
      <c r="AG233" s="7">
        <f t="shared" si="31"/>
        <v>35.862068965517238</v>
      </c>
    </row>
    <row r="234" spans="1:33" x14ac:dyDescent="0.2">
      <c r="A234" t="s">
        <v>530</v>
      </c>
      <c r="C234" t="s">
        <v>459</v>
      </c>
      <c r="D234">
        <v>2094</v>
      </c>
      <c r="E234">
        <v>1497</v>
      </c>
      <c r="F234" t="s">
        <v>460</v>
      </c>
      <c r="H234">
        <f t="shared" si="32"/>
        <v>895</v>
      </c>
      <c r="I234" s="2">
        <f t="shared" si="33"/>
        <v>41.229050279329613</v>
      </c>
      <c r="J234" s="2">
        <f t="shared" si="34"/>
        <v>56.983240223463682</v>
      </c>
      <c r="K234" s="5">
        <v>369</v>
      </c>
      <c r="L234" s="5">
        <v>510</v>
      </c>
      <c r="M234" s="5">
        <v>6</v>
      </c>
      <c r="N234" s="5">
        <v>4</v>
      </c>
      <c r="O234" s="5">
        <v>2</v>
      </c>
      <c r="P234" s="5">
        <v>1</v>
      </c>
      <c r="Q234" s="5">
        <v>3</v>
      </c>
      <c r="S234">
        <f t="shared" si="27"/>
        <v>597</v>
      </c>
      <c r="T234" s="2">
        <f t="shared" si="28"/>
        <v>51.926298157453928</v>
      </c>
      <c r="U234" s="2">
        <f t="shared" si="29"/>
        <v>45.561139028475708</v>
      </c>
      <c r="V234" s="5">
        <v>679</v>
      </c>
      <c r="W234" s="5">
        <v>782</v>
      </c>
      <c r="X234" s="5">
        <v>15</v>
      </c>
      <c r="Y234" s="5">
        <v>1</v>
      </c>
      <c r="Z234" s="5">
        <v>5</v>
      </c>
      <c r="AA234" s="5">
        <v>2</v>
      </c>
      <c r="AB234" s="5">
        <v>8</v>
      </c>
      <c r="AD234" s="7">
        <f t="shared" si="30"/>
        <v>56.983240223463682</v>
      </c>
      <c r="AE234" s="7">
        <f t="shared" si="35"/>
        <v>-11.422101194987974</v>
      </c>
      <c r="AG234" s="7">
        <f t="shared" si="31"/>
        <v>40.013404825737261</v>
      </c>
    </row>
    <row r="235" spans="1:33" x14ac:dyDescent="0.2">
      <c r="A235" t="s">
        <v>530</v>
      </c>
      <c r="C235" t="s">
        <v>461</v>
      </c>
      <c r="D235">
        <v>1383</v>
      </c>
      <c r="E235">
        <v>787</v>
      </c>
      <c r="F235" t="s">
        <v>462</v>
      </c>
      <c r="H235">
        <f t="shared" si="32"/>
        <v>549</v>
      </c>
      <c r="I235" s="2">
        <f t="shared" si="33"/>
        <v>53.734061930783241</v>
      </c>
      <c r="J235" s="2">
        <f t="shared" si="34"/>
        <v>43.169398907103826</v>
      </c>
      <c r="K235" s="5">
        <v>295</v>
      </c>
      <c r="L235" s="5">
        <v>237</v>
      </c>
      <c r="M235" s="5">
        <v>7</v>
      </c>
      <c r="N235" s="5">
        <v>0</v>
      </c>
      <c r="O235" s="5">
        <v>6</v>
      </c>
      <c r="P235" s="5">
        <v>2</v>
      </c>
      <c r="Q235" s="5">
        <v>2</v>
      </c>
      <c r="S235">
        <f t="shared" si="27"/>
        <v>234</v>
      </c>
      <c r="T235" s="2">
        <f t="shared" si="28"/>
        <v>47.863247863247864</v>
      </c>
      <c r="U235" s="2">
        <f t="shared" si="29"/>
        <v>46.581196581196579</v>
      </c>
      <c r="V235" s="5">
        <v>407</v>
      </c>
      <c r="W235" s="5">
        <v>346</v>
      </c>
      <c r="X235" s="5">
        <v>19</v>
      </c>
      <c r="Y235" s="5">
        <v>1</v>
      </c>
      <c r="Z235" s="5">
        <v>4</v>
      </c>
      <c r="AA235" s="5">
        <v>0</v>
      </c>
      <c r="AB235" s="5">
        <v>6</v>
      </c>
      <c r="AD235" s="7">
        <f t="shared" si="30"/>
        <v>43.169398907103826</v>
      </c>
      <c r="AE235" s="7">
        <f t="shared" si="35"/>
        <v>3.4117976740927531</v>
      </c>
      <c r="AG235" s="7">
        <f t="shared" si="31"/>
        <v>29.885057471264371</v>
      </c>
    </row>
    <row r="236" spans="1:33" x14ac:dyDescent="0.2">
      <c r="A236" t="s">
        <v>530</v>
      </c>
      <c r="C236" t="s">
        <v>463</v>
      </c>
      <c r="D236">
        <v>2506</v>
      </c>
      <c r="E236">
        <v>1400</v>
      </c>
      <c r="F236" t="s">
        <v>464</v>
      </c>
      <c r="H236">
        <f t="shared" si="32"/>
        <v>963</v>
      </c>
      <c r="I236" s="2">
        <f t="shared" si="33"/>
        <v>60.539979231568019</v>
      </c>
      <c r="J236" s="2">
        <f t="shared" si="34"/>
        <v>36.656282450674979</v>
      </c>
      <c r="K236" s="5">
        <v>583</v>
      </c>
      <c r="L236" s="5">
        <v>353</v>
      </c>
      <c r="M236" s="5">
        <v>14</v>
      </c>
      <c r="N236" s="5">
        <v>3</v>
      </c>
      <c r="O236" s="5">
        <v>5</v>
      </c>
      <c r="P236" s="5">
        <v>2</v>
      </c>
      <c r="Q236" s="5">
        <v>3</v>
      </c>
      <c r="S236">
        <f t="shared" si="27"/>
        <v>433</v>
      </c>
      <c r="T236" s="2">
        <f t="shared" si="28"/>
        <v>56.120092378752886</v>
      </c>
      <c r="U236" s="2">
        <f t="shared" si="29"/>
        <v>41.339491916859124</v>
      </c>
      <c r="V236" s="5">
        <v>826</v>
      </c>
      <c r="W236" s="5">
        <v>532</v>
      </c>
      <c r="X236" s="5">
        <v>28</v>
      </c>
      <c r="Y236" s="5">
        <v>2</v>
      </c>
      <c r="Z236" s="5">
        <v>4</v>
      </c>
      <c r="AA236" s="5">
        <v>1</v>
      </c>
      <c r="AB236" s="5">
        <v>3</v>
      </c>
      <c r="AD236" s="7">
        <f t="shared" si="30"/>
        <v>36.656282450674979</v>
      </c>
      <c r="AE236" s="7">
        <f t="shared" si="35"/>
        <v>4.6832094661841452</v>
      </c>
      <c r="AG236" s="7">
        <f t="shared" si="31"/>
        <v>31.017191977077363</v>
      </c>
    </row>
    <row r="237" spans="1:33" x14ac:dyDescent="0.2">
      <c r="A237" t="s">
        <v>530</v>
      </c>
      <c r="C237" t="s">
        <v>465</v>
      </c>
      <c r="D237">
        <v>1715</v>
      </c>
      <c r="E237">
        <v>984</v>
      </c>
      <c r="F237" t="s">
        <v>466</v>
      </c>
      <c r="H237">
        <f t="shared" si="32"/>
        <v>711</v>
      </c>
      <c r="I237" s="2">
        <f t="shared" si="33"/>
        <v>63.431786216596343</v>
      </c>
      <c r="J237" s="2">
        <f t="shared" si="34"/>
        <v>34.739803094233473</v>
      </c>
      <c r="K237" s="5">
        <v>451</v>
      </c>
      <c r="L237" s="5">
        <v>247</v>
      </c>
      <c r="M237" s="5">
        <v>6</v>
      </c>
      <c r="N237" s="5">
        <v>1</v>
      </c>
      <c r="O237" s="5">
        <v>2</v>
      </c>
      <c r="P237" s="5">
        <v>3</v>
      </c>
      <c r="Q237" s="5">
        <v>1</v>
      </c>
      <c r="S237">
        <f t="shared" si="27"/>
        <v>265</v>
      </c>
      <c r="T237" s="2">
        <f t="shared" si="28"/>
        <v>60</v>
      </c>
      <c r="U237" s="2">
        <f t="shared" si="29"/>
        <v>35.849056603773583</v>
      </c>
      <c r="V237" s="5">
        <v>610</v>
      </c>
      <c r="W237" s="5">
        <v>342</v>
      </c>
      <c r="X237" s="5">
        <v>14</v>
      </c>
      <c r="Y237" s="5">
        <v>1</v>
      </c>
      <c r="Z237" s="5">
        <v>5</v>
      </c>
      <c r="AA237" s="5">
        <v>1</v>
      </c>
      <c r="AB237" s="5">
        <v>3</v>
      </c>
      <c r="AD237" s="7">
        <f t="shared" si="30"/>
        <v>34.739803094233473</v>
      </c>
      <c r="AE237" s="7">
        <f t="shared" si="35"/>
        <v>1.1092535095401104</v>
      </c>
      <c r="AG237" s="7">
        <f t="shared" si="31"/>
        <v>27.151639344262296</v>
      </c>
    </row>
    <row r="238" spans="1:33" x14ac:dyDescent="0.2">
      <c r="A238" t="s">
        <v>530</v>
      </c>
      <c r="C238" t="s">
        <v>467</v>
      </c>
      <c r="D238">
        <v>1589</v>
      </c>
      <c r="E238">
        <v>856</v>
      </c>
      <c r="F238" t="s">
        <v>468</v>
      </c>
      <c r="H238">
        <f t="shared" si="32"/>
        <v>606</v>
      </c>
      <c r="I238" s="2">
        <f t="shared" si="33"/>
        <v>72.772277227722768</v>
      </c>
      <c r="J238" s="2">
        <f t="shared" si="34"/>
        <v>24.917491749174918</v>
      </c>
      <c r="K238" s="5">
        <v>441</v>
      </c>
      <c r="L238" s="5">
        <v>151</v>
      </c>
      <c r="M238" s="5">
        <v>6</v>
      </c>
      <c r="N238" s="5">
        <v>0</v>
      </c>
      <c r="O238" s="5">
        <v>2</v>
      </c>
      <c r="P238" s="5">
        <v>3</v>
      </c>
      <c r="Q238" s="5">
        <v>3</v>
      </c>
      <c r="S238">
        <f t="shared" si="27"/>
        <v>248</v>
      </c>
      <c r="T238" s="2">
        <f t="shared" si="28"/>
        <v>61.29032258064516</v>
      </c>
      <c r="U238" s="2">
        <f t="shared" si="29"/>
        <v>33.064516129032256</v>
      </c>
      <c r="V238" s="5">
        <v>593</v>
      </c>
      <c r="W238" s="5">
        <v>233</v>
      </c>
      <c r="X238" s="5">
        <v>17</v>
      </c>
      <c r="Y238" s="5">
        <v>0</v>
      </c>
      <c r="Z238" s="5">
        <v>4</v>
      </c>
      <c r="AA238" s="5">
        <v>3</v>
      </c>
      <c r="AB238" s="5">
        <v>4</v>
      </c>
      <c r="AD238" s="7">
        <f t="shared" si="30"/>
        <v>24.917491749174918</v>
      </c>
      <c r="AE238" s="7">
        <f t="shared" si="35"/>
        <v>8.1470243798573385</v>
      </c>
      <c r="AG238" s="7">
        <f t="shared" si="31"/>
        <v>29.039812646370024</v>
      </c>
    </row>
    <row r="239" spans="1:33" x14ac:dyDescent="0.2">
      <c r="A239" t="s">
        <v>530</v>
      </c>
      <c r="C239" t="s">
        <v>469</v>
      </c>
      <c r="D239">
        <v>1415</v>
      </c>
      <c r="E239">
        <v>775</v>
      </c>
      <c r="F239" t="s">
        <v>470</v>
      </c>
      <c r="H239">
        <f t="shared" si="32"/>
        <v>540</v>
      </c>
      <c r="I239" s="2">
        <f t="shared" si="33"/>
        <v>64.074074074074076</v>
      </c>
      <c r="J239" s="2">
        <f t="shared" si="34"/>
        <v>33.703703703703702</v>
      </c>
      <c r="K239" s="5">
        <v>346</v>
      </c>
      <c r="L239" s="5">
        <v>182</v>
      </c>
      <c r="M239" s="5">
        <v>4</v>
      </c>
      <c r="N239" s="5">
        <v>1</v>
      </c>
      <c r="O239" s="5">
        <v>2</v>
      </c>
      <c r="P239" s="5">
        <v>4</v>
      </c>
      <c r="Q239" s="5">
        <v>1</v>
      </c>
      <c r="S239">
        <f t="shared" si="27"/>
        <v>232</v>
      </c>
      <c r="T239" s="2">
        <f t="shared" si="28"/>
        <v>57.758620689655174</v>
      </c>
      <c r="U239" s="2">
        <f t="shared" si="29"/>
        <v>40.086206896551722</v>
      </c>
      <c r="V239" s="5">
        <v>480</v>
      </c>
      <c r="W239" s="5">
        <v>275</v>
      </c>
      <c r="X239" s="5">
        <v>11</v>
      </c>
      <c r="Y239" s="5">
        <v>1</v>
      </c>
      <c r="Z239" s="5">
        <v>3</v>
      </c>
      <c r="AA239" s="5">
        <v>0</v>
      </c>
      <c r="AB239" s="5">
        <v>2</v>
      </c>
      <c r="AD239" s="7">
        <f t="shared" si="30"/>
        <v>33.703703703703702</v>
      </c>
      <c r="AE239" s="7">
        <f t="shared" si="35"/>
        <v>6.38250319284802</v>
      </c>
      <c r="AG239" s="7">
        <f t="shared" si="31"/>
        <v>30.051813471502591</v>
      </c>
    </row>
    <row r="240" spans="1:33" x14ac:dyDescent="0.2">
      <c r="A240" t="s">
        <v>530</v>
      </c>
      <c r="C240" t="s">
        <v>471</v>
      </c>
      <c r="D240">
        <v>1768</v>
      </c>
      <c r="E240">
        <v>1123</v>
      </c>
      <c r="F240" t="s">
        <v>472</v>
      </c>
      <c r="H240">
        <f t="shared" si="32"/>
        <v>780</v>
      </c>
      <c r="I240" s="2">
        <f t="shared" si="33"/>
        <v>49.358974358974365</v>
      </c>
      <c r="J240" s="2">
        <f t="shared" si="34"/>
        <v>47.820512820512825</v>
      </c>
      <c r="K240" s="5">
        <v>385</v>
      </c>
      <c r="L240" s="5">
        <v>373</v>
      </c>
      <c r="M240" s="5">
        <v>10</v>
      </c>
      <c r="N240" s="5">
        <v>2</v>
      </c>
      <c r="O240" s="5">
        <v>5</v>
      </c>
      <c r="P240" s="5">
        <v>3</v>
      </c>
      <c r="Q240" s="5">
        <v>2</v>
      </c>
      <c r="S240">
        <f t="shared" si="27"/>
        <v>338</v>
      </c>
      <c r="T240" s="2">
        <f t="shared" si="28"/>
        <v>56.213017751479285</v>
      </c>
      <c r="U240" s="2">
        <f t="shared" si="29"/>
        <v>40.236686390532547</v>
      </c>
      <c r="V240" s="5">
        <v>575</v>
      </c>
      <c r="W240" s="5">
        <v>509</v>
      </c>
      <c r="X240" s="5">
        <v>21</v>
      </c>
      <c r="Y240" s="5">
        <v>5</v>
      </c>
      <c r="Z240" s="5">
        <v>5</v>
      </c>
      <c r="AA240" s="5">
        <v>0</v>
      </c>
      <c r="AB240" s="5">
        <v>3</v>
      </c>
      <c r="AD240" s="7">
        <f t="shared" si="30"/>
        <v>47.820512820512825</v>
      </c>
      <c r="AE240" s="7">
        <f t="shared" si="35"/>
        <v>-7.5838264299802773</v>
      </c>
      <c r="AG240" s="7">
        <f t="shared" si="31"/>
        <v>30.232558139534881</v>
      </c>
    </row>
    <row r="241" spans="1:33" x14ac:dyDescent="0.2">
      <c r="A241" t="s">
        <v>530</v>
      </c>
      <c r="C241" t="s">
        <v>473</v>
      </c>
      <c r="D241">
        <v>1252</v>
      </c>
      <c r="E241">
        <v>887</v>
      </c>
      <c r="F241" t="s">
        <v>474</v>
      </c>
      <c r="H241">
        <f t="shared" si="32"/>
        <v>534</v>
      </c>
      <c r="I241" s="2">
        <f t="shared" si="33"/>
        <v>46.629213483146067</v>
      </c>
      <c r="J241" s="2">
        <f t="shared" si="34"/>
        <v>50.749063670411985</v>
      </c>
      <c r="K241" s="5">
        <v>249</v>
      </c>
      <c r="L241" s="5">
        <v>271</v>
      </c>
      <c r="M241" s="5">
        <v>9</v>
      </c>
      <c r="N241" s="5">
        <v>1</v>
      </c>
      <c r="O241" s="5">
        <v>0</v>
      </c>
      <c r="P241" s="5">
        <v>1</v>
      </c>
      <c r="Q241" s="5">
        <v>3</v>
      </c>
      <c r="S241">
        <f t="shared" si="27"/>
        <v>350</v>
      </c>
      <c r="T241" s="2">
        <f t="shared" si="28"/>
        <v>49.142857142857146</v>
      </c>
      <c r="U241" s="2">
        <f t="shared" si="29"/>
        <v>44.571428571428569</v>
      </c>
      <c r="V241" s="5">
        <v>421</v>
      </c>
      <c r="W241" s="5">
        <v>427</v>
      </c>
      <c r="X241" s="5">
        <v>26</v>
      </c>
      <c r="Y241" s="5">
        <v>1</v>
      </c>
      <c r="Z241" s="5">
        <v>4</v>
      </c>
      <c r="AA241" s="5">
        <v>0</v>
      </c>
      <c r="AB241" s="5">
        <v>5</v>
      </c>
      <c r="AD241" s="7">
        <f t="shared" si="30"/>
        <v>50.749063670411985</v>
      </c>
      <c r="AE241" s="7">
        <f t="shared" si="35"/>
        <v>-6.1776350989834157</v>
      </c>
      <c r="AG241" s="7">
        <f t="shared" si="31"/>
        <v>39.592760180995477</v>
      </c>
    </row>
    <row r="242" spans="1:33" x14ac:dyDescent="0.2">
      <c r="A242" t="s">
        <v>530</v>
      </c>
      <c r="C242" t="s">
        <v>475</v>
      </c>
      <c r="D242">
        <v>1022</v>
      </c>
      <c r="E242">
        <v>687</v>
      </c>
      <c r="F242" t="s">
        <v>254</v>
      </c>
      <c r="H242">
        <f t="shared" si="32"/>
        <v>436</v>
      </c>
      <c r="I242" s="2">
        <f t="shared" si="33"/>
        <v>51.37614678899083</v>
      </c>
      <c r="J242" s="2">
        <f t="shared" si="34"/>
        <v>46.100917431192663</v>
      </c>
      <c r="K242" s="5">
        <v>224</v>
      </c>
      <c r="L242" s="5">
        <v>201</v>
      </c>
      <c r="M242" s="5">
        <v>3</v>
      </c>
      <c r="N242" s="5">
        <v>0</v>
      </c>
      <c r="O242" s="5">
        <v>3</v>
      </c>
      <c r="P242" s="5">
        <v>5</v>
      </c>
      <c r="Q242" s="5">
        <v>0</v>
      </c>
      <c r="S242">
        <f t="shared" si="27"/>
        <v>249</v>
      </c>
      <c r="T242" s="2">
        <f t="shared" si="28"/>
        <v>50.602409638554214</v>
      </c>
      <c r="U242" s="2">
        <f t="shared" si="29"/>
        <v>46.586345381526108</v>
      </c>
      <c r="V242" s="5">
        <v>350</v>
      </c>
      <c r="W242" s="5">
        <v>317</v>
      </c>
      <c r="X242" s="5">
        <v>11</v>
      </c>
      <c r="Y242" s="5">
        <v>0</v>
      </c>
      <c r="Z242" s="5">
        <v>4</v>
      </c>
      <c r="AA242" s="5">
        <v>0</v>
      </c>
      <c r="AB242" s="5">
        <v>3</v>
      </c>
      <c r="AD242" s="7">
        <f t="shared" si="30"/>
        <v>46.100917431192663</v>
      </c>
      <c r="AE242" s="7">
        <f t="shared" si="35"/>
        <v>0.48542795033344532</v>
      </c>
      <c r="AG242" s="7">
        <f t="shared" si="31"/>
        <v>36.350364963503651</v>
      </c>
    </row>
    <row r="243" spans="1:33" x14ac:dyDescent="0.2">
      <c r="A243" t="s">
        <v>530</v>
      </c>
      <c r="C243" t="s">
        <v>476</v>
      </c>
      <c r="D243">
        <v>1420</v>
      </c>
      <c r="E243">
        <v>961</v>
      </c>
      <c r="F243" t="s">
        <v>477</v>
      </c>
      <c r="H243">
        <f t="shared" si="32"/>
        <v>627</v>
      </c>
      <c r="I243" s="2">
        <f t="shared" si="33"/>
        <v>44.976076555023923</v>
      </c>
      <c r="J243" s="2">
        <f t="shared" si="34"/>
        <v>53.429027113237638</v>
      </c>
      <c r="K243" s="5">
        <v>282</v>
      </c>
      <c r="L243" s="5">
        <v>335</v>
      </c>
      <c r="M243" s="5">
        <v>6</v>
      </c>
      <c r="N243" s="5">
        <v>1</v>
      </c>
      <c r="O243" s="5">
        <v>2</v>
      </c>
      <c r="P243" s="5">
        <v>1</v>
      </c>
      <c r="Q243" s="5">
        <v>0</v>
      </c>
      <c r="S243">
        <f t="shared" si="27"/>
        <v>327</v>
      </c>
      <c r="T243" s="2">
        <f t="shared" si="28"/>
        <v>56.574923547400616</v>
      </c>
      <c r="U243" s="2">
        <f t="shared" si="29"/>
        <v>37.920489296636084</v>
      </c>
      <c r="V243" s="5">
        <v>467</v>
      </c>
      <c r="W243" s="5">
        <v>459</v>
      </c>
      <c r="X243" s="5">
        <v>18</v>
      </c>
      <c r="Y243" s="5">
        <v>1</v>
      </c>
      <c r="Z243" s="5">
        <v>3</v>
      </c>
      <c r="AA243" s="5">
        <v>1</v>
      </c>
      <c r="AB243" s="5">
        <v>5</v>
      </c>
      <c r="AD243" s="7">
        <f t="shared" si="30"/>
        <v>53.429027113237638</v>
      </c>
      <c r="AE243" s="7">
        <f t="shared" si="35"/>
        <v>-15.508537816601553</v>
      </c>
      <c r="AG243" s="7">
        <f t="shared" si="31"/>
        <v>34.276729559748425</v>
      </c>
    </row>
    <row r="244" spans="1:33" x14ac:dyDescent="0.2">
      <c r="A244" t="s">
        <v>530</v>
      </c>
      <c r="C244" t="s">
        <v>478</v>
      </c>
      <c r="D244">
        <v>2161</v>
      </c>
      <c r="E244">
        <v>1113</v>
      </c>
      <c r="F244" t="s">
        <v>479</v>
      </c>
      <c r="H244">
        <f t="shared" si="32"/>
        <v>820</v>
      </c>
      <c r="I244" s="2">
        <f t="shared" si="33"/>
        <v>66.951219512195124</v>
      </c>
      <c r="J244" s="2">
        <f t="shared" si="34"/>
        <v>29.634146341463413</v>
      </c>
      <c r="K244" s="5">
        <v>549</v>
      </c>
      <c r="L244" s="5">
        <v>243</v>
      </c>
      <c r="M244" s="5">
        <v>11</v>
      </c>
      <c r="N244" s="5">
        <v>4</v>
      </c>
      <c r="O244" s="5">
        <v>9</v>
      </c>
      <c r="P244" s="5">
        <v>1</v>
      </c>
      <c r="Q244" s="5">
        <v>3</v>
      </c>
      <c r="S244">
        <f t="shared" si="27"/>
        <v>288</v>
      </c>
      <c r="T244" s="2">
        <f t="shared" si="28"/>
        <v>61.805555555555557</v>
      </c>
      <c r="U244" s="2">
        <f t="shared" si="29"/>
        <v>38.194444444444443</v>
      </c>
      <c r="V244" s="5">
        <v>727</v>
      </c>
      <c r="W244" s="5">
        <v>353</v>
      </c>
      <c r="X244" s="5">
        <v>17</v>
      </c>
      <c r="Y244" s="5">
        <v>1</v>
      </c>
      <c r="Z244" s="5">
        <v>5</v>
      </c>
      <c r="AA244" s="5">
        <v>2</v>
      </c>
      <c r="AB244" s="5">
        <v>3</v>
      </c>
      <c r="AD244" s="7">
        <f t="shared" si="30"/>
        <v>29.634146341463413</v>
      </c>
      <c r="AE244" s="7">
        <f t="shared" si="35"/>
        <v>8.5602981029810294</v>
      </c>
      <c r="AG244" s="7">
        <f t="shared" si="31"/>
        <v>25.992779783393498</v>
      </c>
    </row>
    <row r="245" spans="1:33" x14ac:dyDescent="0.2">
      <c r="A245" t="s">
        <v>530</v>
      </c>
      <c r="C245" t="s">
        <v>480</v>
      </c>
      <c r="D245">
        <v>1286</v>
      </c>
      <c r="E245">
        <v>863</v>
      </c>
      <c r="F245" t="s">
        <v>481</v>
      </c>
      <c r="H245">
        <f t="shared" si="32"/>
        <v>532</v>
      </c>
      <c r="I245" s="2">
        <f t="shared" si="33"/>
        <v>48.684210526315788</v>
      </c>
      <c r="J245" s="2">
        <f t="shared" si="34"/>
        <v>48.496240601503757</v>
      </c>
      <c r="K245" s="5">
        <v>259</v>
      </c>
      <c r="L245" s="5">
        <v>258</v>
      </c>
      <c r="M245" s="5">
        <v>4</v>
      </c>
      <c r="N245" s="5">
        <v>2</v>
      </c>
      <c r="O245" s="5">
        <v>7</v>
      </c>
      <c r="P245" s="5">
        <v>2</v>
      </c>
      <c r="Q245" s="5">
        <v>0</v>
      </c>
      <c r="S245">
        <f t="shared" si="27"/>
        <v>326</v>
      </c>
      <c r="T245" s="2">
        <f t="shared" si="28"/>
        <v>60.736196319018411</v>
      </c>
      <c r="U245" s="2">
        <f t="shared" si="29"/>
        <v>39.570552147239262</v>
      </c>
      <c r="V245" s="5">
        <v>457</v>
      </c>
      <c r="W245" s="5">
        <v>387</v>
      </c>
      <c r="X245" s="5">
        <v>10</v>
      </c>
      <c r="Y245" s="5">
        <v>2</v>
      </c>
      <c r="Z245" s="5">
        <v>1</v>
      </c>
      <c r="AA245" s="5">
        <v>0</v>
      </c>
      <c r="AB245" s="5">
        <v>1</v>
      </c>
      <c r="AD245" s="7">
        <f t="shared" si="30"/>
        <v>48.496240601503757</v>
      </c>
      <c r="AE245" s="7">
        <f t="shared" si="35"/>
        <v>-8.9256884542644954</v>
      </c>
      <c r="AG245" s="7">
        <f t="shared" si="31"/>
        <v>37.995337995337998</v>
      </c>
    </row>
    <row r="246" spans="1:33" x14ac:dyDescent="0.2">
      <c r="A246" t="s">
        <v>530</v>
      </c>
      <c r="C246" t="s">
        <v>482</v>
      </c>
      <c r="D246">
        <v>2032</v>
      </c>
      <c r="E246">
        <v>1379</v>
      </c>
      <c r="F246" t="s">
        <v>483</v>
      </c>
      <c r="H246">
        <f t="shared" si="32"/>
        <v>888</v>
      </c>
      <c r="I246" s="2">
        <f t="shared" si="33"/>
        <v>56.081081081081088</v>
      </c>
      <c r="J246" s="2">
        <f t="shared" si="34"/>
        <v>40.990990990990987</v>
      </c>
      <c r="K246" s="5">
        <v>498</v>
      </c>
      <c r="L246" s="5">
        <v>364</v>
      </c>
      <c r="M246" s="5">
        <v>11</v>
      </c>
      <c r="N246" s="5">
        <v>1</v>
      </c>
      <c r="O246" s="5">
        <v>7</v>
      </c>
      <c r="P246" s="5">
        <v>3</v>
      </c>
      <c r="Q246" s="5">
        <v>4</v>
      </c>
      <c r="S246">
        <f t="shared" si="27"/>
        <v>488</v>
      </c>
      <c r="T246" s="2">
        <f t="shared" si="28"/>
        <v>52.254098360655746</v>
      </c>
      <c r="U246" s="2">
        <f t="shared" si="29"/>
        <v>44.672131147540981</v>
      </c>
      <c r="V246" s="5">
        <v>753</v>
      </c>
      <c r="W246" s="5">
        <v>582</v>
      </c>
      <c r="X246" s="5">
        <v>31</v>
      </c>
      <c r="Y246" s="5">
        <v>2</v>
      </c>
      <c r="Z246" s="5">
        <v>6</v>
      </c>
      <c r="AA246" s="5">
        <v>0</v>
      </c>
      <c r="AB246" s="5">
        <v>2</v>
      </c>
      <c r="AD246" s="7">
        <f t="shared" si="30"/>
        <v>40.990990990990987</v>
      </c>
      <c r="AE246" s="7">
        <f t="shared" si="35"/>
        <v>3.6811401565499935</v>
      </c>
      <c r="AG246" s="7">
        <f t="shared" si="31"/>
        <v>35.465116279069768</v>
      </c>
    </row>
    <row r="247" spans="1:33" x14ac:dyDescent="0.2">
      <c r="A247" t="s">
        <v>530</v>
      </c>
      <c r="C247" t="s">
        <v>484</v>
      </c>
      <c r="D247">
        <v>2106</v>
      </c>
      <c r="E247">
        <v>1343</v>
      </c>
      <c r="F247" t="s">
        <v>485</v>
      </c>
      <c r="H247">
        <f t="shared" si="32"/>
        <v>885</v>
      </c>
      <c r="I247" s="2">
        <f t="shared" si="33"/>
        <v>54.124293785310741</v>
      </c>
      <c r="J247" s="2">
        <f t="shared" si="34"/>
        <v>43.954802259887003</v>
      </c>
      <c r="K247" s="5">
        <v>479</v>
      </c>
      <c r="L247" s="5">
        <v>389</v>
      </c>
      <c r="M247" s="5">
        <v>6</v>
      </c>
      <c r="N247" s="5">
        <v>2</v>
      </c>
      <c r="O247" s="5">
        <v>8</v>
      </c>
      <c r="P247" s="5">
        <v>0</v>
      </c>
      <c r="Q247" s="5">
        <v>1</v>
      </c>
      <c r="S247">
        <f t="shared" si="27"/>
        <v>454</v>
      </c>
      <c r="T247" s="2">
        <f t="shared" si="28"/>
        <v>55.726872246696033</v>
      </c>
      <c r="U247" s="2">
        <f t="shared" si="29"/>
        <v>41.189427312775329</v>
      </c>
      <c r="V247" s="5">
        <v>732</v>
      </c>
      <c r="W247" s="5">
        <v>576</v>
      </c>
      <c r="X247" s="5">
        <v>18</v>
      </c>
      <c r="Y247" s="5">
        <v>7</v>
      </c>
      <c r="Z247" s="5">
        <v>1</v>
      </c>
      <c r="AA247" s="5">
        <v>2</v>
      </c>
      <c r="AB247" s="5">
        <v>3</v>
      </c>
      <c r="AD247" s="7">
        <f t="shared" si="30"/>
        <v>43.954802259887003</v>
      </c>
      <c r="AE247" s="7">
        <f t="shared" si="35"/>
        <v>-2.765374947111674</v>
      </c>
      <c r="AG247" s="7">
        <f t="shared" si="31"/>
        <v>33.905899925317399</v>
      </c>
    </row>
    <row r="248" spans="1:33" x14ac:dyDescent="0.2">
      <c r="A248" t="s">
        <v>530</v>
      </c>
      <c r="C248" t="s">
        <v>486</v>
      </c>
      <c r="D248">
        <v>2469</v>
      </c>
      <c r="E248">
        <v>1712</v>
      </c>
      <c r="F248" t="s">
        <v>487</v>
      </c>
      <c r="H248">
        <f t="shared" si="32"/>
        <v>1083</v>
      </c>
      <c r="I248" s="2">
        <f t="shared" si="33"/>
        <v>46.999076638965839</v>
      </c>
      <c r="J248" s="2">
        <f t="shared" si="34"/>
        <v>51.24653739612188</v>
      </c>
      <c r="K248" s="5">
        <v>509</v>
      </c>
      <c r="L248" s="5">
        <v>555</v>
      </c>
      <c r="M248" s="5">
        <v>8</v>
      </c>
      <c r="N248" s="5">
        <v>2</v>
      </c>
      <c r="O248" s="5">
        <v>5</v>
      </c>
      <c r="P248" s="5">
        <v>3</v>
      </c>
      <c r="Q248" s="5">
        <v>1</v>
      </c>
      <c r="S248">
        <f t="shared" si="27"/>
        <v>623</v>
      </c>
      <c r="T248" s="2">
        <f t="shared" si="28"/>
        <v>50.40128410914928</v>
      </c>
      <c r="U248" s="2">
        <f t="shared" si="29"/>
        <v>46.227929373996787</v>
      </c>
      <c r="V248" s="5">
        <v>823</v>
      </c>
      <c r="W248" s="5">
        <v>843</v>
      </c>
      <c r="X248" s="5">
        <v>27</v>
      </c>
      <c r="Y248" s="5">
        <v>2</v>
      </c>
      <c r="Z248" s="5">
        <v>7</v>
      </c>
      <c r="AA248" s="5">
        <v>1</v>
      </c>
      <c r="AB248" s="5">
        <v>3</v>
      </c>
      <c r="AD248" s="7">
        <f t="shared" si="30"/>
        <v>51.24653739612188</v>
      </c>
      <c r="AE248" s="7">
        <f t="shared" si="35"/>
        <v>-5.0186080221250933</v>
      </c>
      <c r="AG248" s="7">
        <f t="shared" si="31"/>
        <v>36.518171160609612</v>
      </c>
    </row>
    <row r="249" spans="1:33" x14ac:dyDescent="0.2">
      <c r="A249" t="s">
        <v>530</v>
      </c>
      <c r="C249" t="s">
        <v>488</v>
      </c>
      <c r="D249">
        <v>1417</v>
      </c>
      <c r="E249">
        <v>955</v>
      </c>
      <c r="F249" t="s">
        <v>219</v>
      </c>
      <c r="H249">
        <f t="shared" si="32"/>
        <v>611</v>
      </c>
      <c r="I249" s="2">
        <f t="shared" si="33"/>
        <v>51.391162029459906</v>
      </c>
      <c r="J249" s="2">
        <f t="shared" si="34"/>
        <v>46.9721767594108</v>
      </c>
      <c r="K249" s="5">
        <v>314</v>
      </c>
      <c r="L249" s="5">
        <v>287</v>
      </c>
      <c r="M249" s="5">
        <v>2</v>
      </c>
      <c r="N249" s="5">
        <v>0</v>
      </c>
      <c r="O249" s="5">
        <v>5</v>
      </c>
      <c r="P249" s="5">
        <v>1</v>
      </c>
      <c r="Q249" s="5">
        <v>2</v>
      </c>
      <c r="S249">
        <f t="shared" si="27"/>
        <v>344</v>
      </c>
      <c r="T249" s="2">
        <f t="shared" si="28"/>
        <v>55.232558139534881</v>
      </c>
      <c r="U249" s="2">
        <f t="shared" si="29"/>
        <v>42.151162790697676</v>
      </c>
      <c r="V249" s="5">
        <v>504</v>
      </c>
      <c r="W249" s="5">
        <v>432</v>
      </c>
      <c r="X249" s="5">
        <v>11</v>
      </c>
      <c r="Y249" s="5">
        <v>0</v>
      </c>
      <c r="Z249" s="5">
        <v>3</v>
      </c>
      <c r="AA249" s="5">
        <v>1</v>
      </c>
      <c r="AB249" s="5">
        <v>4</v>
      </c>
      <c r="AD249" s="7">
        <f t="shared" si="30"/>
        <v>46.9721767594108</v>
      </c>
      <c r="AE249" s="7">
        <f t="shared" si="35"/>
        <v>-4.8210139687131246</v>
      </c>
      <c r="AG249" s="7">
        <f t="shared" si="31"/>
        <v>36.020942408376968</v>
      </c>
    </row>
    <row r="250" spans="1:33" x14ac:dyDescent="0.2">
      <c r="A250" t="s">
        <v>530</v>
      </c>
      <c r="C250" t="s">
        <v>489</v>
      </c>
      <c r="D250">
        <v>2515</v>
      </c>
      <c r="E250">
        <v>1478</v>
      </c>
      <c r="F250" t="s">
        <v>490</v>
      </c>
      <c r="H250">
        <f t="shared" si="32"/>
        <v>929</v>
      </c>
      <c r="I250" s="2">
        <f t="shared" si="33"/>
        <v>59.634015069967703</v>
      </c>
      <c r="J250" s="2">
        <f t="shared" si="34"/>
        <v>37.35199138858988</v>
      </c>
      <c r="K250" s="5">
        <v>554</v>
      </c>
      <c r="L250" s="5">
        <v>347</v>
      </c>
      <c r="M250" s="5">
        <v>15</v>
      </c>
      <c r="N250" s="5">
        <v>1</v>
      </c>
      <c r="O250" s="5">
        <v>6</v>
      </c>
      <c r="P250" s="5">
        <v>5</v>
      </c>
      <c r="Q250" s="5">
        <v>1</v>
      </c>
      <c r="S250">
        <f t="shared" si="27"/>
        <v>542</v>
      </c>
      <c r="T250" s="2">
        <f t="shared" si="28"/>
        <v>57.564575645756456</v>
      </c>
      <c r="U250" s="2">
        <f t="shared" si="29"/>
        <v>40.405904059040594</v>
      </c>
      <c r="V250" s="5">
        <v>866</v>
      </c>
      <c r="W250" s="5">
        <v>566</v>
      </c>
      <c r="X250" s="5">
        <v>23</v>
      </c>
      <c r="Y250" s="5">
        <v>4</v>
      </c>
      <c r="Z250" s="5">
        <v>5</v>
      </c>
      <c r="AA250" s="5">
        <v>0</v>
      </c>
      <c r="AB250" s="5">
        <v>7</v>
      </c>
      <c r="AD250" s="7">
        <f t="shared" si="30"/>
        <v>37.35199138858988</v>
      </c>
      <c r="AE250" s="7">
        <f t="shared" si="35"/>
        <v>3.053912670450714</v>
      </c>
      <c r="AG250" s="7">
        <f t="shared" si="31"/>
        <v>36.845683208701566</v>
      </c>
    </row>
    <row r="251" spans="1:33" x14ac:dyDescent="0.2">
      <c r="A251" t="s">
        <v>530</v>
      </c>
      <c r="C251" t="s">
        <v>491</v>
      </c>
      <c r="D251">
        <v>2472</v>
      </c>
      <c r="E251">
        <v>1600</v>
      </c>
      <c r="F251" t="s">
        <v>492</v>
      </c>
      <c r="H251">
        <f t="shared" si="32"/>
        <v>968</v>
      </c>
      <c r="I251" s="2">
        <f t="shared" si="33"/>
        <v>45.247933884297517</v>
      </c>
      <c r="J251" s="2">
        <f t="shared" si="34"/>
        <v>52.272727272727273</v>
      </c>
      <c r="K251" s="5">
        <v>438</v>
      </c>
      <c r="L251" s="5">
        <v>506</v>
      </c>
      <c r="M251" s="5">
        <v>13</v>
      </c>
      <c r="N251" s="5">
        <v>2</v>
      </c>
      <c r="O251" s="5">
        <v>5</v>
      </c>
      <c r="P251" s="5">
        <v>3</v>
      </c>
      <c r="Q251" s="5">
        <v>1</v>
      </c>
      <c r="S251">
        <f t="shared" si="27"/>
        <v>626</v>
      </c>
      <c r="T251" s="2">
        <f t="shared" si="28"/>
        <v>53.514376996805112</v>
      </c>
      <c r="U251" s="2">
        <f t="shared" si="29"/>
        <v>43.610223642172521</v>
      </c>
      <c r="V251" s="5">
        <v>773</v>
      </c>
      <c r="W251" s="5">
        <v>779</v>
      </c>
      <c r="X251" s="5">
        <v>33</v>
      </c>
      <c r="Y251" s="5">
        <v>0</v>
      </c>
      <c r="Z251" s="5">
        <v>2</v>
      </c>
      <c r="AA251" s="5">
        <v>1</v>
      </c>
      <c r="AB251" s="5">
        <v>6</v>
      </c>
      <c r="AD251" s="7">
        <f t="shared" si="30"/>
        <v>52.272727272727273</v>
      </c>
      <c r="AE251" s="7">
        <f t="shared" si="35"/>
        <v>-8.6625036305547525</v>
      </c>
      <c r="AG251" s="7">
        <f t="shared" si="31"/>
        <v>39.272271016311166</v>
      </c>
    </row>
    <row r="252" spans="1:33" x14ac:dyDescent="0.2">
      <c r="A252" t="s">
        <v>530</v>
      </c>
      <c r="C252" t="s">
        <v>493</v>
      </c>
      <c r="D252">
        <v>1783</v>
      </c>
      <c r="E252">
        <v>1451</v>
      </c>
      <c r="F252" t="s">
        <v>494</v>
      </c>
      <c r="H252">
        <f t="shared" si="32"/>
        <v>803</v>
      </c>
      <c r="I252" s="2">
        <f t="shared" si="33"/>
        <v>35.740971357409713</v>
      </c>
      <c r="J252" s="2">
        <f t="shared" si="34"/>
        <v>63.511830635118308</v>
      </c>
      <c r="K252" s="5">
        <v>287</v>
      </c>
      <c r="L252" s="5">
        <v>510</v>
      </c>
      <c r="M252" s="5">
        <v>3</v>
      </c>
      <c r="N252" s="5">
        <v>0</v>
      </c>
      <c r="O252" s="5">
        <v>2</v>
      </c>
      <c r="P252" s="5">
        <v>1</v>
      </c>
      <c r="Q252" s="5">
        <v>0</v>
      </c>
      <c r="S252">
        <f t="shared" si="27"/>
        <v>640</v>
      </c>
      <c r="T252" s="2">
        <f t="shared" si="28"/>
        <v>48.4375</v>
      </c>
      <c r="U252" s="2">
        <f t="shared" si="29"/>
        <v>47.34375</v>
      </c>
      <c r="V252" s="5">
        <v>597</v>
      </c>
      <c r="W252" s="5">
        <v>813</v>
      </c>
      <c r="X252" s="5">
        <v>24</v>
      </c>
      <c r="Y252" s="5">
        <v>3</v>
      </c>
      <c r="Z252" s="5">
        <v>2</v>
      </c>
      <c r="AA252" s="5">
        <v>0</v>
      </c>
      <c r="AB252" s="5">
        <v>4</v>
      </c>
      <c r="AD252" s="7">
        <f t="shared" si="30"/>
        <v>63.511830635118308</v>
      </c>
      <c r="AE252" s="7">
        <f t="shared" si="35"/>
        <v>-16.168080635118308</v>
      </c>
      <c r="AG252" s="7">
        <f t="shared" si="31"/>
        <v>44.352044352044352</v>
      </c>
    </row>
    <row r="253" spans="1:33" x14ac:dyDescent="0.2">
      <c r="A253" t="s">
        <v>530</v>
      </c>
      <c r="C253" t="s">
        <v>495</v>
      </c>
      <c r="D253">
        <v>1349</v>
      </c>
      <c r="E253">
        <v>971</v>
      </c>
      <c r="F253" t="s">
        <v>496</v>
      </c>
      <c r="H253">
        <f t="shared" si="32"/>
        <v>535</v>
      </c>
      <c r="I253" s="2">
        <f t="shared" si="33"/>
        <v>47.476635514018689</v>
      </c>
      <c r="J253" s="2">
        <f t="shared" si="34"/>
        <v>51.214953271028044</v>
      </c>
      <c r="K253" s="5">
        <v>254</v>
      </c>
      <c r="L253" s="5">
        <v>274</v>
      </c>
      <c r="M253" s="5">
        <v>5</v>
      </c>
      <c r="N253" s="5">
        <v>0</v>
      </c>
      <c r="O253" s="5">
        <v>1</v>
      </c>
      <c r="P253" s="5">
        <v>1</v>
      </c>
      <c r="Q253" s="5">
        <v>0</v>
      </c>
      <c r="S253">
        <f t="shared" si="27"/>
        <v>430</v>
      </c>
      <c r="T253" s="2">
        <f t="shared" si="28"/>
        <v>63.255813953488371</v>
      </c>
      <c r="U253" s="2">
        <f t="shared" si="29"/>
        <v>33.720930232558139</v>
      </c>
      <c r="V253" s="5">
        <v>526</v>
      </c>
      <c r="W253" s="5">
        <v>419</v>
      </c>
      <c r="X253" s="5">
        <v>18</v>
      </c>
      <c r="Y253" s="5">
        <v>0</v>
      </c>
      <c r="Z253" s="5">
        <v>2</v>
      </c>
      <c r="AA253" s="5">
        <v>0</v>
      </c>
      <c r="AB253" s="5">
        <v>0</v>
      </c>
      <c r="AD253" s="7">
        <f t="shared" si="30"/>
        <v>51.214953271028044</v>
      </c>
      <c r="AE253" s="7">
        <f t="shared" si="35"/>
        <v>-17.494023038469905</v>
      </c>
      <c r="AG253" s="7">
        <f t="shared" si="31"/>
        <v>44.559585492227974</v>
      </c>
    </row>
    <row r="254" spans="1:33" x14ac:dyDescent="0.2">
      <c r="A254" t="s">
        <v>530</v>
      </c>
      <c r="C254" t="s">
        <v>497</v>
      </c>
      <c r="D254">
        <v>1310</v>
      </c>
      <c r="E254">
        <v>967</v>
      </c>
      <c r="F254" t="s">
        <v>498</v>
      </c>
      <c r="H254">
        <f t="shared" si="32"/>
        <v>568</v>
      </c>
      <c r="I254" s="2">
        <f t="shared" si="33"/>
        <v>41.197183098591552</v>
      </c>
      <c r="J254" s="2">
        <f t="shared" si="34"/>
        <v>57.74647887323944</v>
      </c>
      <c r="K254" s="5">
        <v>234</v>
      </c>
      <c r="L254" s="5">
        <v>328</v>
      </c>
      <c r="M254" s="5">
        <v>4</v>
      </c>
      <c r="N254" s="5">
        <v>0</v>
      </c>
      <c r="O254" s="5">
        <v>1</v>
      </c>
      <c r="P254" s="5">
        <v>1</v>
      </c>
      <c r="Q254" s="5">
        <v>0</v>
      </c>
      <c r="S254">
        <f t="shared" si="27"/>
        <v>391</v>
      </c>
      <c r="T254" s="2">
        <f t="shared" si="28"/>
        <v>58.056265984654729</v>
      </c>
      <c r="U254" s="2">
        <f t="shared" si="29"/>
        <v>37.851662404092075</v>
      </c>
      <c r="V254" s="5">
        <v>461</v>
      </c>
      <c r="W254" s="5">
        <v>476</v>
      </c>
      <c r="X254" s="5">
        <v>15</v>
      </c>
      <c r="Y254" s="5">
        <v>0</v>
      </c>
      <c r="Z254" s="5">
        <v>3</v>
      </c>
      <c r="AA254" s="5">
        <v>0</v>
      </c>
      <c r="AB254" s="5">
        <v>4</v>
      </c>
      <c r="AD254" s="7">
        <f t="shared" si="30"/>
        <v>57.74647887323944</v>
      </c>
      <c r="AE254" s="7">
        <f t="shared" si="35"/>
        <v>-19.894816469147365</v>
      </c>
      <c r="AG254" s="7">
        <f t="shared" si="31"/>
        <v>40.771637122002083</v>
      </c>
    </row>
    <row r="255" spans="1:33" x14ac:dyDescent="0.2">
      <c r="A255" t="s">
        <v>530</v>
      </c>
      <c r="C255" t="s">
        <v>499</v>
      </c>
      <c r="D255">
        <v>2183</v>
      </c>
      <c r="E255">
        <v>1784</v>
      </c>
      <c r="F255" t="s">
        <v>500</v>
      </c>
      <c r="H255">
        <f t="shared" si="32"/>
        <v>1036</v>
      </c>
      <c r="I255" s="2">
        <f t="shared" si="33"/>
        <v>36.583011583011583</v>
      </c>
      <c r="J255" s="2">
        <f t="shared" si="34"/>
        <v>62.451737451737458</v>
      </c>
      <c r="K255" s="5">
        <v>379</v>
      </c>
      <c r="L255" s="5">
        <v>647</v>
      </c>
      <c r="M255" s="5">
        <v>6</v>
      </c>
      <c r="N255" s="5">
        <v>1</v>
      </c>
      <c r="O255" s="5">
        <v>1</v>
      </c>
      <c r="P255" s="5">
        <v>1</v>
      </c>
      <c r="Q255" s="5">
        <v>1</v>
      </c>
      <c r="S255">
        <f t="shared" si="27"/>
        <v>741</v>
      </c>
      <c r="T255" s="2">
        <f t="shared" si="28"/>
        <v>51.551956815114707</v>
      </c>
      <c r="U255" s="2">
        <f t="shared" si="29"/>
        <v>45.074224021592443</v>
      </c>
      <c r="V255" s="5">
        <v>761</v>
      </c>
      <c r="W255" s="5">
        <v>981</v>
      </c>
      <c r="X255" s="5">
        <v>28</v>
      </c>
      <c r="Y255" s="5">
        <v>1</v>
      </c>
      <c r="Z255" s="5">
        <v>2</v>
      </c>
      <c r="AA255" s="5">
        <v>0</v>
      </c>
      <c r="AB255" s="5">
        <v>4</v>
      </c>
      <c r="AD255" s="7">
        <f t="shared" si="30"/>
        <v>62.451737451737458</v>
      </c>
      <c r="AE255" s="7">
        <f t="shared" si="35"/>
        <v>-17.377513430145015</v>
      </c>
      <c r="AG255" s="7">
        <f t="shared" si="31"/>
        <v>41.699493528418685</v>
      </c>
    </row>
    <row r="256" spans="1:33" x14ac:dyDescent="0.2">
      <c r="A256" t="s">
        <v>530</v>
      </c>
      <c r="C256" t="s">
        <v>501</v>
      </c>
      <c r="D256">
        <v>1839</v>
      </c>
      <c r="E256">
        <v>1538</v>
      </c>
      <c r="F256" t="s">
        <v>502</v>
      </c>
      <c r="H256">
        <f t="shared" si="32"/>
        <v>845</v>
      </c>
      <c r="I256" s="2">
        <f t="shared" si="33"/>
        <v>38.57988165680473</v>
      </c>
      <c r="J256" s="2">
        <f t="shared" si="34"/>
        <v>60.828402366863912</v>
      </c>
      <c r="K256" s="5">
        <v>326</v>
      </c>
      <c r="L256" s="5">
        <v>514</v>
      </c>
      <c r="M256" s="5">
        <v>2</v>
      </c>
      <c r="N256" s="5">
        <v>1</v>
      </c>
      <c r="O256" s="5">
        <v>0</v>
      </c>
      <c r="P256" s="5">
        <v>2</v>
      </c>
      <c r="Q256" s="5">
        <v>0</v>
      </c>
      <c r="S256">
        <f t="shared" si="27"/>
        <v>685</v>
      </c>
      <c r="T256" s="2">
        <f t="shared" si="28"/>
        <v>51.240875912408754</v>
      </c>
      <c r="U256" s="2">
        <f t="shared" si="29"/>
        <v>44.817518248175183</v>
      </c>
      <c r="V256" s="5">
        <v>677</v>
      </c>
      <c r="W256" s="5">
        <v>821</v>
      </c>
      <c r="X256" s="5">
        <v>27</v>
      </c>
      <c r="Y256" s="5">
        <v>3</v>
      </c>
      <c r="Z256" s="5">
        <v>1</v>
      </c>
      <c r="AA256" s="5">
        <v>0</v>
      </c>
      <c r="AB256" s="5">
        <v>1</v>
      </c>
      <c r="AD256" s="7">
        <f t="shared" si="30"/>
        <v>60.828402366863912</v>
      </c>
      <c r="AE256" s="7">
        <f t="shared" si="35"/>
        <v>-16.010884118688729</v>
      </c>
      <c r="AG256" s="7">
        <f t="shared" si="31"/>
        <v>44.771241830065364</v>
      </c>
    </row>
    <row r="257" spans="1:33" x14ac:dyDescent="0.2">
      <c r="A257" t="s">
        <v>530</v>
      </c>
      <c r="C257" t="s">
        <v>503</v>
      </c>
      <c r="D257">
        <v>2198</v>
      </c>
      <c r="E257">
        <v>1824</v>
      </c>
      <c r="F257" t="s">
        <v>504</v>
      </c>
      <c r="H257">
        <f t="shared" si="32"/>
        <v>1092</v>
      </c>
      <c r="I257" s="2">
        <f t="shared" si="33"/>
        <v>29.670329670329672</v>
      </c>
      <c r="J257" s="2">
        <f t="shared" si="34"/>
        <v>70.054945054945051</v>
      </c>
      <c r="K257" s="5">
        <v>324</v>
      </c>
      <c r="L257" s="5">
        <v>765</v>
      </c>
      <c r="M257" s="5">
        <v>3</v>
      </c>
      <c r="N257" s="5">
        <v>0</v>
      </c>
      <c r="O257" s="5">
        <v>0</v>
      </c>
      <c r="P257" s="5">
        <v>0</v>
      </c>
      <c r="Q257" s="5">
        <v>0</v>
      </c>
      <c r="S257">
        <f t="shared" si="27"/>
        <v>726</v>
      </c>
      <c r="T257" s="2">
        <f t="shared" si="28"/>
        <v>51.515151515151516</v>
      </c>
      <c r="U257" s="2">
        <f t="shared" si="29"/>
        <v>44.490358126721766</v>
      </c>
      <c r="V257" s="5">
        <v>698</v>
      </c>
      <c r="W257" s="5">
        <v>1088</v>
      </c>
      <c r="X257" s="5">
        <v>21</v>
      </c>
      <c r="Y257" s="5">
        <v>2</v>
      </c>
      <c r="Z257" s="5">
        <v>3</v>
      </c>
      <c r="AA257" s="5">
        <v>0</v>
      </c>
      <c r="AB257" s="5">
        <v>6</v>
      </c>
      <c r="AD257" s="7">
        <f t="shared" si="30"/>
        <v>70.054945054945051</v>
      </c>
      <c r="AE257" s="7">
        <f t="shared" si="35"/>
        <v>-25.564586928223285</v>
      </c>
      <c r="AG257" s="7">
        <f t="shared" si="31"/>
        <v>39.933993399339933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Tabelle3</vt:lpstr>
      <vt:lpstr>Tabelle4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2020-12-16T00:12:11Z</dcterms:created>
  <dcterms:modified xsi:type="dcterms:W3CDTF">2020-12-18T17:42:27Z</dcterms:modified>
</cp:coreProperties>
</file>