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01.07.21" sheetId="1" state="visible" r:id="rId2"/>
  </sheets>
  <definedNames>
    <definedName function="false" hidden="false" localSheetId="0" name="_xlnm.Print_Titles" vbProcedure="false">'01.07.21'!$1:$14</definedName>
    <definedName function="false" hidden="true" localSheetId="0" name="_xlnm._FilterDatabase" vbProcedure="false">'01.07.21'!$A$14:$AG$14</definedName>
    <definedName function="false" hidden="false" localSheetId="0" name="_xlnm.Print_Titles" vbProcedure="false">'01.07.21'!$1:$14</definedName>
    <definedName function="false" hidden="false" localSheetId="0" name="_xlnm.Print_Titles_0" vbProcedure="false">'01.07.21'!$1:$14</definedName>
    <definedName function="false" hidden="false" localSheetId="0" name="_xlnm.Print_Titles_0_0" vbProcedure="false">'01.07.21'!$1:$14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<sst xmlns="http://schemas.openxmlformats.org/spreadsheetml/2006/main" count="637" uniqueCount="105">
  <si>
    <r>
      <rPr>
        <b val="true"/>
        <sz val="14"/>
        <color rgb="FF000000"/>
        <rFont val="Franklin Gothic Book"/>
        <family val="0"/>
        <charset val="204"/>
      </rPr>
      <t xml:space="preserve">СОСТАВ КОДА ТОВАРА </t>
    </r>
    <r>
      <rPr>
        <b val="true"/>
        <i val="true"/>
        <sz val="14"/>
        <color rgb="FF000000"/>
        <rFont val="Franklin Gothic Book"/>
        <family val="0"/>
        <charset val="204"/>
      </rPr>
      <t xml:space="preserve">(14 символов)</t>
    </r>
    <r>
      <rPr>
        <b val="true"/>
        <sz val="14"/>
        <color rgb="FF000000"/>
        <rFont val="Franklin Gothic Book"/>
        <family val="0"/>
        <charset val="204"/>
      </rPr>
      <t xml:space="preserve">:</t>
    </r>
    <r>
      <rPr>
        <sz val="14"/>
        <color rgb="FF000000"/>
        <rFont val="Franklin Gothic Book"/>
        <family val="0"/>
        <charset val="204"/>
      </rPr>
      <t xml:space="preserve"> 000 - код страны, 0000 - код поставщика, 0000 - код коллекции ткани, 000 - код оттенка ткани.</t>
    </r>
  </si>
  <si>
    <r>
      <rPr>
        <b val="true"/>
        <sz val="14"/>
        <color rgb="FF000000"/>
        <rFont val="Franklin Gothic Book"/>
        <family val="0"/>
        <charset val="204"/>
      </rPr>
      <t xml:space="preserve">"100% ПОЛНЫЙ АНАЛОГ"</t>
    </r>
    <r>
      <rPr>
        <sz val="14"/>
        <color rgb="FF000000"/>
        <rFont val="Franklin Gothic Book"/>
        <family val="2"/>
        <charset val="204"/>
      </rPr>
      <t xml:space="preserve"> выводится при точном совпадении последних 7 символов КОДА ТОВАРА и совпадении всех значений столбцов из группы ХАРАКТЕРИСТИКИ (8й-30й столбцы).</t>
    </r>
  </si>
  <si>
    <r>
      <rPr>
        <b val="true"/>
        <sz val="14"/>
        <color rgb="FF000000"/>
        <rFont val="Franklin Gothic Book"/>
        <family val="0"/>
        <charset val="204"/>
      </rPr>
      <t xml:space="preserve">"ПОЛНЫЙ АНАЛОГ ПО ВНЕШНЕМУ ВИДУ ТКАНИ"</t>
    </r>
    <r>
      <rPr>
        <sz val="14"/>
        <color rgb="FF000000"/>
        <rFont val="Franklin Gothic Book"/>
        <family val="2"/>
        <charset val="204"/>
      </rPr>
      <t xml:space="preserve"> выводится при точном совпадении последних 7 символов КОДА ТОВАРА.</t>
    </r>
  </si>
  <si>
    <r>
      <rPr>
        <b val="true"/>
        <sz val="14"/>
        <color rgb="FF000000"/>
        <rFont val="Franklin Gothic Book"/>
        <family val="0"/>
        <charset val="204"/>
      </rPr>
      <t xml:space="preserve">"ПОЛНЫЙ АНАЛОГ ПО ТЕКСТУРЕ ТКАНИ"</t>
    </r>
    <r>
      <rPr>
        <sz val="14"/>
        <color rgb="FF000000"/>
        <rFont val="Franklin Gothic Book"/>
        <family val="2"/>
        <charset val="204"/>
      </rPr>
      <t xml:space="preserve"> выводится при точном совпадении 4 символов Кода коллекции ткани (8й-11й символы) в КОДЕ ТОВАРА.</t>
    </r>
  </si>
  <si>
    <t xml:space="preserve">ХАРАКТЕРИСТИКИ</t>
  </si>
  <si>
    <t xml:space="preserve">КОД ТОВАРУ</t>
  </si>
  <si>
    <t xml:space="preserve">НАЗВА КОЛЕКЦІЇ ТКАНИНИ</t>
  </si>
  <si>
    <t xml:space="preserve">НАЗВА ВІДТІНКА ТКАНИНИ</t>
  </si>
  <si>
    <t xml:space="preserve">ПОВНА 
НАЗВА АРТИКУЛУ ТКАНИНИ</t>
  </si>
  <si>
    <t xml:space="preserve">ЗАЛИШКИ</t>
  </si>
  <si>
    <t xml:space="preserve">ПОСТАЧАЛЬНИК</t>
  </si>
  <si>
    <t xml:space="preserve">СТАТУС</t>
  </si>
  <si>
    <t xml:space="preserve">ТИП ТКАНИНИ</t>
  </si>
  <si>
    <t xml:space="preserve">ДИЗАЙН ТКАНИНИ</t>
  </si>
  <si>
    <t xml:space="preserve">ПЕРЕВАГИ 
ДЛЯ СПОЖИВАЧА</t>
  </si>
  <si>
    <r>
      <rPr>
        <b val="true"/>
        <sz val="11"/>
        <color rgb="FFFFFFFF"/>
        <rFont val="Franklin Gothic Book"/>
        <family val="2"/>
        <charset val="204"/>
      </rPr>
      <t xml:space="preserve">ПІДВИД 
ТКАНИНИ 
(українською)
</t>
    </r>
    <r>
      <rPr>
        <b val="true"/>
        <sz val="11"/>
        <color rgb="FFFFFF00"/>
        <rFont val="Franklin Gothic Book"/>
        <family val="0"/>
        <charset val="204"/>
      </rPr>
      <t xml:space="preserve"> еще надо доработать</t>
    </r>
  </si>
  <si>
    <r>
      <rPr>
        <b val="true"/>
        <sz val="11"/>
        <color rgb="FFFFFFFF"/>
        <rFont val="Franklin Gothic Book"/>
        <family val="2"/>
        <charset val="204"/>
      </rPr>
      <t xml:space="preserve">ПІДВИД 
ТКАНИНИ
(англійською)
</t>
    </r>
    <r>
      <rPr>
        <b val="true"/>
        <sz val="11"/>
        <color rgb="FFFFFF00"/>
        <rFont val="Franklin Gothic Book"/>
        <family val="0"/>
        <charset val="204"/>
      </rPr>
      <t xml:space="preserve">
 еще надо доработать</t>
    </r>
  </si>
  <si>
    <t xml:space="preserve">СКЛАД
(англійською)</t>
  </si>
  <si>
    <t xml:space="preserve">ВАГА, 
гр/м ²
</t>
  </si>
  <si>
    <t xml:space="preserve">ТЕСТ Мартіндейла</t>
  </si>
  <si>
    <t xml:space="preserve">ТЕСТ стійкості до пілінгу</t>
  </si>
  <si>
    <t xml:space="preserve">ТЕСТ стійкості кольору до світла</t>
  </si>
  <si>
    <t xml:space="preserve">ТЕСТ 
стійкості кольору при чищенні</t>
  </si>
  <si>
    <t xml:space="preserve">Міцність розтягування, N</t>
  </si>
  <si>
    <t xml:space="preserve">Стійкість до розриву, N</t>
  </si>
  <si>
    <t xml:space="preserve">РЕКОМЕНДАЦІЇ ДО ВИКОРИСТАННЯ</t>
  </si>
  <si>
    <t xml:space="preserve">НАЗВА КАТЕГОРІЇ EXP</t>
  </si>
  <si>
    <t xml:space="preserve">Легка чистка</t>
  </si>
  <si>
    <r>
      <rPr>
        <sz val="10"/>
        <color rgb="FFFFFFFF"/>
        <rFont val="Franklin Gothic Book"/>
        <family val="0"/>
        <charset val="204"/>
      </rPr>
      <t xml:space="preserve">Water
Resist
</t>
    </r>
    <r>
      <rPr>
        <sz val="9"/>
        <color rgb="FFFFFFFF"/>
        <rFont val="Franklin Gothic Book"/>
        <family val="0"/>
        <charset val="204"/>
      </rPr>
      <t xml:space="preserve">водо захист</t>
    </r>
  </si>
  <si>
    <t xml:space="preserve">Анти
кіготь</t>
  </si>
  <si>
    <r>
      <rPr>
        <sz val="10"/>
        <color rgb="FFFFFFFF"/>
        <rFont val="Franklin Gothic Book"/>
        <family val="0"/>
        <charset val="204"/>
      </rPr>
      <t xml:space="preserve">FR
</t>
    </r>
    <r>
      <rPr>
        <sz val="9"/>
        <color rgb="FFFFFFFF"/>
        <rFont val="Franklin Gothic Book"/>
        <family val="0"/>
        <charset val="204"/>
      </rPr>
      <t xml:space="preserve">важко горюча</t>
    </r>
  </si>
  <si>
    <t xml:space="preserve">Сетиф OEKO-TEX 
100</t>
  </si>
  <si>
    <t xml:space="preserve">5%+\-</t>
  </si>
  <si>
    <t xml:space="preserve">суха</t>
  </si>
  <si>
    <t xml:space="preserve">волога</t>
  </si>
  <si>
    <t xml:space="preserve">основа тканики</t>
  </si>
  <si>
    <t xml:space="preserve">в'язка</t>
  </si>
  <si>
    <t xml:space="preserve">Сидіння</t>
  </si>
  <si>
    <t xml:space="preserve">Підлокітник</t>
  </si>
  <si>
    <t xml:space="preserve">Подушка</t>
  </si>
  <si>
    <t xml:space="preserve">КІЛЬКІСТЬ КОЛЕКЦІЙ ЗА СТОВПЦЯМИ</t>
  </si>
  <si>
    <t xml:space="preserve">Lucky</t>
  </si>
  <si>
    <t xml:space="preserve">Apparel</t>
  </si>
  <si>
    <t xml:space="preserve">Тканина</t>
  </si>
  <si>
    <t xml:space="preserve">Однотон</t>
  </si>
  <si>
    <t xml:space="preserve">ТРИКОТАЖНЫЕ ТКАНИ</t>
  </si>
  <si>
    <t xml:space="preserve">KNITTING FABRIC</t>
  </si>
  <si>
    <t xml:space="preserve">100% PES</t>
  </si>
  <si>
    <t xml:space="preserve"> </t>
  </si>
  <si>
    <t xml:space="preserve">+</t>
  </si>
  <si>
    <t xml:space="preserve">более 500</t>
  </si>
  <si>
    <t xml:space="preserve">Teddy</t>
  </si>
  <si>
    <t xml:space="preserve">DARK</t>
  </si>
  <si>
    <t xml:space="preserve">нет в наличии</t>
  </si>
  <si>
    <t xml:space="preserve">Тканини</t>
  </si>
  <si>
    <t xml:space="preserve">Малюнок</t>
  </si>
  <si>
    <t xml:space="preserve">ВЕЛЮР</t>
  </si>
  <si>
    <t xml:space="preserve">VELOUR</t>
  </si>
  <si>
    <t xml:space="preserve">BLUE</t>
  </si>
  <si>
    <t xml:space="preserve">GREEN</t>
  </si>
  <si>
    <t xml:space="preserve">CREAM</t>
  </si>
  <si>
    <t xml:space="preserve">VanCleaf </t>
  </si>
  <si>
    <t xml:space="preserve">NEW!</t>
  </si>
  <si>
    <t xml:space="preserve">Эко жаккард (принт)</t>
  </si>
  <si>
    <t xml:space="preserve">A01</t>
  </si>
  <si>
    <t xml:space="preserve">Exim Textile</t>
  </si>
  <si>
    <t xml:space="preserve">РУЛОН</t>
  </si>
  <si>
    <t xml:space="preserve">ЖАККАРД</t>
  </si>
  <si>
    <t xml:space="preserve">JACQUARD</t>
  </si>
  <si>
    <t xml:space="preserve">50% CO; 50% PES</t>
  </si>
  <si>
    <t xml:space="preserve">A02</t>
  </si>
  <si>
    <t xml:space="preserve">A03</t>
  </si>
  <si>
    <t xml:space="preserve">A04</t>
  </si>
  <si>
    <t xml:space="preserve">Treccia</t>
  </si>
  <si>
    <t xml:space="preserve">Italvelutti</t>
  </si>
  <si>
    <t xml:space="preserve">14 дней ПЛЮС</t>
  </si>
  <si>
    <t xml:space="preserve">ШЕНИЛЛ</t>
  </si>
  <si>
    <t xml:space="preserve">CHENILLE</t>
  </si>
  <si>
    <t xml:space="preserve">57% PES, 43% VI</t>
  </si>
  <si>
    <t xml:space="preserve">Vesuvio</t>
  </si>
  <si>
    <t xml:space="preserve">Roma</t>
  </si>
  <si>
    <t xml:space="preserve">86% PES, 14% CO</t>
  </si>
  <si>
    <t xml:space="preserve">Venezia</t>
  </si>
  <si>
    <t xml:space="preserve">Milano</t>
  </si>
  <si>
    <t xml:space="preserve">CYKLON</t>
  </si>
  <si>
    <t xml:space="preserve">Toptextile</t>
  </si>
  <si>
    <t xml:space="preserve">LIMITED…</t>
  </si>
  <si>
    <t xml:space="preserve">TANZANIA</t>
  </si>
  <si>
    <t xml:space="preserve">100% PP (Olefin)</t>
  </si>
  <si>
    <t xml:space="preserve">Batler</t>
  </si>
  <si>
    <t xml:space="preserve">Wisdom</t>
  </si>
  <si>
    <t xml:space="preserve">BAD QUALITY</t>
  </si>
  <si>
    <t xml:space="preserve">Bionica</t>
  </si>
  <si>
    <t xml:space="preserve">Milk</t>
  </si>
  <si>
    <t xml:space="preserve">Еко шкіра</t>
  </si>
  <si>
    <t xml:space="preserve">ИСКУССТВЕННАЯ КОЖА</t>
  </si>
  <si>
    <t xml:space="preserve">ARTIFICIAL LEATHER</t>
  </si>
  <si>
    <t xml:space="preserve">Front: 100% PU; backing: 65% PES, 35% ACR</t>
  </si>
  <si>
    <t xml:space="preserve">Cream</t>
  </si>
  <si>
    <t xml:space="preserve">White</t>
  </si>
  <si>
    <t xml:space="preserve">Moonlight</t>
  </si>
  <si>
    <t xml:space="preserve">ВЫВЕДЕН</t>
  </si>
  <si>
    <t xml:space="preserve">72% PES, 28% ACR</t>
  </si>
  <si>
    <t xml:space="preserve">Phantom</t>
  </si>
  <si>
    <t xml:space="preserve">74% PES, 26% PP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</si>
</sst>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%"/>
    <numFmt numFmtId="166" formatCode="#,##0"/>
    <numFmt numFmtId="167" formatCode="0"/>
    <numFmt numFmtId="168" formatCode="#,##0.0"/>
    <numFmt numFmtId="169" formatCode="0.0"/>
  </numFmts>
  <fonts count="3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Franklin Gothic Book"/>
      <family val="2"/>
      <charset val="204"/>
    </font>
    <font>
      <b val="true"/>
      <sz val="11"/>
      <color rgb="FF000000"/>
      <name val="Franklin Gothic Book"/>
      <family val="0"/>
      <charset val="204"/>
    </font>
    <font>
      <b val="true"/>
      <sz val="14"/>
      <color rgb="FF000000"/>
      <name val="Franklin Gothic Book"/>
      <family val="0"/>
      <charset val="204"/>
    </font>
    <font>
      <b val="true"/>
      <i val="true"/>
      <sz val="14"/>
      <color rgb="FF000000"/>
      <name val="Franklin Gothic Book"/>
      <family val="0"/>
      <charset val="204"/>
    </font>
    <font>
      <sz val="14"/>
      <color rgb="FF000000"/>
      <name val="Franklin Gothic Book"/>
      <family val="0"/>
      <charset val="204"/>
    </font>
    <font>
      <sz val="14"/>
      <color rgb="FF000000"/>
      <name val="Franklin Gothic Book"/>
      <family val="2"/>
      <charset val="204"/>
    </font>
    <font>
      <sz val="14"/>
      <color rgb="FF000000"/>
      <name val="Calibri"/>
      <family val="2"/>
      <charset val="1"/>
    </font>
    <font>
      <b val="true"/>
      <sz val="11"/>
      <color rgb="FF000000"/>
      <name val="Franklin Gothic Book"/>
      <family val="2"/>
      <charset val="204"/>
    </font>
    <font>
      <b val="true"/>
      <sz val="16"/>
      <color rgb="FFFFFFFF"/>
      <name val="Franklin Gothic Book"/>
      <family val="0"/>
      <charset val="204"/>
    </font>
    <font>
      <b val="true"/>
      <sz val="11"/>
      <color rgb="FF92D050"/>
      <name val="Franklin Gothic Book"/>
      <family val="2"/>
      <charset val="204"/>
    </font>
    <font>
      <b val="true"/>
      <sz val="11"/>
      <color rgb="FFFFFFFF"/>
      <name val="Franklin Gothic Book"/>
      <family val="2"/>
      <charset val="204"/>
    </font>
    <font>
      <b val="true"/>
      <sz val="11"/>
      <color rgb="FFFFFFFF"/>
      <name val="Franklin Gothic Book"/>
      <family val="0"/>
      <charset val="204"/>
    </font>
    <font>
      <b val="true"/>
      <sz val="11"/>
      <color rgb="FFFFFF00"/>
      <name val="Franklin Gothic Book"/>
      <family val="0"/>
      <charset val="204"/>
    </font>
    <font>
      <sz val="10"/>
      <color rgb="FFFFFFFF"/>
      <name val="Franklin Gothic Book"/>
      <family val="0"/>
      <charset val="204"/>
    </font>
    <font>
      <sz val="9"/>
      <color rgb="FFFFFFFF"/>
      <name val="Franklin Gothic Book"/>
      <family val="0"/>
      <charset val="204"/>
    </font>
    <font>
      <b val="true"/>
      <sz val="10"/>
      <color rgb="FFFF0000"/>
      <name val="Franklin Gothic Book"/>
      <family val="2"/>
      <charset val="204"/>
    </font>
    <font>
      <b val="true"/>
      <sz val="10"/>
      <color rgb="FFFFFFFF"/>
      <name val="Franklin Gothic Book"/>
      <family val="0"/>
      <charset val="204"/>
    </font>
    <font>
      <b val="true"/>
      <sz val="10"/>
      <color rgb="FF000000"/>
      <name val="Franklin Gothic Book"/>
      <family val="0"/>
      <charset val="204"/>
    </font>
    <font>
      <b val="true"/>
      <sz val="11"/>
      <name val="Franklin Gothic Book"/>
      <family val="0"/>
      <charset val="204"/>
    </font>
    <font>
      <sz val="11"/>
      <name val="Franklin Gothic Book"/>
      <family val="0"/>
      <charset val="204"/>
    </font>
    <font>
      <b val="true"/>
      <sz val="11"/>
      <color rgb="FF000000"/>
      <name val="Calibri"/>
      <family val="2"/>
      <charset val="1"/>
    </font>
    <font>
      <sz val="10"/>
      <name val="Franklin Gothic Book"/>
      <family val="2"/>
      <charset val="204"/>
    </font>
    <font>
      <sz val="10"/>
      <name val="Franklin Gothic Book"/>
      <family val="0"/>
      <charset val="204"/>
    </font>
    <font>
      <b val="true"/>
      <sz val="10"/>
      <name val="Franklin Gothic Book"/>
      <family val="0"/>
      <charset val="204"/>
    </font>
    <font>
      <sz val="10"/>
      <color rgb="FF000000"/>
      <name val="Franklin Gothic Book"/>
      <family val="2"/>
      <charset val="204"/>
    </font>
    <font>
      <b val="true"/>
      <sz val="10"/>
      <name val="Franklin Gothic Book"/>
      <family val="2"/>
      <charset val="204"/>
    </font>
    <font>
      <sz val="10"/>
      <color rgb="FF000000"/>
      <name val="Franklin Gothic Book"/>
      <family val="0"/>
      <charset val="204"/>
    </font>
    <font>
      <b val="true"/>
      <sz val="10"/>
      <color rgb="FFFFFFFF"/>
      <name val="Franklin Gothic Book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0000"/>
        <bgColor rgb="FF003300"/>
      </patternFill>
    </fill>
    <fill>
      <patternFill patternType="solid">
        <fgColor rgb="FF00B050"/>
        <bgColor rgb="FF008080"/>
      </patternFill>
    </fill>
    <fill>
      <patternFill patternType="solid">
        <fgColor rgb="FFFF0000"/>
        <bgColor rgb="FF9C0006"/>
      </patternFill>
    </fill>
    <fill>
      <patternFill patternType="solid">
        <fgColor rgb="FF808080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7030A0"/>
        <bgColor rgb="FF993366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 diagonalUp="false" diagonalDown="false">
      <left style="medium">
        <color rgb="FFFFFFFF"/>
      </left>
      <right/>
      <top style="medium">
        <color rgb="FFFFFFFF"/>
      </top>
      <bottom/>
      <diagonal/>
    </border>
    <border diagonalUp="false" diagonalDown="false"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3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4" fillId="3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7" fillId="3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9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3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0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1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22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23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22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3" fillId="2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25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5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" fillId="0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6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8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0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3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30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1" fillId="4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28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0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9" fillId="5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6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0" fillId="7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8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3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G56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pane xSplit="14" ySplit="14" topLeftCell="O15" activePane="bottomRight" state="frozen"/>
      <selection pane="topLeft" activeCell="A1" activeCellId="0" sqref="A1"/>
      <selection pane="topRight" activeCell="O1" activeCellId="0" sqref="O1"/>
      <selection pane="bottomLeft" activeCell="A15" activeCellId="0" sqref="A15"/>
      <selection pane="bottomRight" activeCell="E15" activeCellId="0" sqref="E15"/>
    </sheetView>
  </sheetViews>
  <sheetFormatPr defaultRowHeight="13.9" zeroHeight="false" outlineLevelRow="0" outlineLevelCol="1"/>
  <cols>
    <col collapsed="false" customWidth="true" hidden="false" outlineLevel="0" max="1" min="1" style="1" width="18.53"/>
    <col collapsed="false" customWidth="true" hidden="false" outlineLevel="0" max="2" min="2" style="1" width="23.33"/>
    <col collapsed="false" customWidth="true" hidden="false" outlineLevel="0" max="3" min="3" style="2" width="9.94"/>
    <col collapsed="false" customWidth="true" hidden="false" outlineLevel="0" max="4" min="4" style="3" width="28.93"/>
    <col collapsed="false" customWidth="true" hidden="false" outlineLevel="0" max="5" min="5" style="4" width="14.47"/>
    <col collapsed="false" customWidth="true" hidden="false" outlineLevel="0" max="6" min="6" style="2" width="17.6"/>
    <col collapsed="false" customWidth="true" hidden="false" outlineLevel="0" max="7" min="7" style="2" width="14.47"/>
    <col collapsed="false" customWidth="true" hidden="false" outlineLevel="0" max="9" min="8" style="2" width="11.27"/>
    <col collapsed="false" customWidth="true" hidden="false" outlineLevel="0" max="14" min="10" style="2" width="6.73"/>
    <col collapsed="false" customWidth="true" hidden="false" outlineLevel="0" max="15" min="15" style="1" width="2.73"/>
    <col collapsed="false" customWidth="true" hidden="false" outlineLevel="1" max="16" min="16" style="2" width="24.27"/>
    <col collapsed="false" customWidth="true" hidden="false" outlineLevel="1" max="17" min="17" style="2" width="22.86"/>
    <col collapsed="false" customWidth="true" hidden="false" outlineLevel="1" max="18" min="18" style="2" width="41.85"/>
    <col collapsed="false" customWidth="true" hidden="false" outlineLevel="1" max="19" min="19" style="1" width="9.53"/>
    <col collapsed="false" customWidth="true" hidden="false" outlineLevel="0" max="20" min="20" style="1" width="4.4"/>
    <col collapsed="false" customWidth="true" hidden="false" outlineLevel="1" max="29" min="21" style="1" width="9.53"/>
    <col collapsed="false" customWidth="true" hidden="false" outlineLevel="0" max="30" min="30" style="1" width="4.4"/>
    <col collapsed="false" customWidth="true" hidden="false" outlineLevel="1" max="33" min="31" style="2" width="7.85"/>
    <col collapsed="false" customWidth="true" hidden="false" outlineLevel="0" max="34" min="34" style="1" width="5.8"/>
    <col collapsed="false" customWidth="true" hidden="false" outlineLevel="0" max="1025" min="35" style="1" width="8.72"/>
  </cols>
  <sheetData>
    <row r="1" s="9" customFormat="true" ht="26.75" hidden="false" customHeight="true" outlineLevel="0" collapsed="false">
      <c r="A1" s="5" t="s">
        <v>0</v>
      </c>
      <c r="B1" s="6"/>
      <c r="C1" s="7"/>
      <c r="D1" s="5"/>
      <c r="E1" s="8"/>
      <c r="F1" s="7"/>
      <c r="G1" s="7"/>
      <c r="H1" s="7"/>
      <c r="I1" s="7"/>
      <c r="J1" s="7"/>
      <c r="K1" s="7"/>
      <c r="L1" s="7"/>
      <c r="M1" s="7"/>
      <c r="N1" s="7"/>
      <c r="O1" s="6"/>
      <c r="P1" s="7"/>
      <c r="Q1" s="7"/>
      <c r="R1" s="7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7"/>
      <c r="AF1" s="7"/>
      <c r="AG1" s="7"/>
    </row>
    <row r="2" customFormat="false" ht="21.4" hidden="false" customHeight="true" outlineLevel="0" collapsed="false">
      <c r="A2" s="10"/>
      <c r="B2" s="10"/>
      <c r="C2" s="11"/>
      <c r="D2" s="12"/>
      <c r="E2" s="13"/>
      <c r="F2" s="11"/>
      <c r="G2" s="11"/>
      <c r="H2" s="11"/>
      <c r="I2" s="11"/>
      <c r="J2" s="11"/>
      <c r="K2" s="11"/>
      <c r="L2" s="11"/>
      <c r="M2" s="11"/>
      <c r="N2" s="11"/>
      <c r="O2" s="14"/>
      <c r="P2" s="11"/>
      <c r="Q2" s="11"/>
      <c r="R2" s="11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1"/>
      <c r="AF2" s="11"/>
      <c r="AG2" s="11"/>
    </row>
    <row r="3" s="9" customFormat="true" ht="26.75" hidden="false" customHeight="true" outlineLevel="0" collapsed="false">
      <c r="A3" s="5" t="s">
        <v>1</v>
      </c>
      <c r="B3" s="6"/>
      <c r="C3" s="7"/>
      <c r="D3" s="5"/>
      <c r="E3" s="8"/>
      <c r="F3" s="7"/>
      <c r="G3" s="7"/>
      <c r="H3" s="7"/>
      <c r="I3" s="7"/>
      <c r="J3" s="7"/>
      <c r="K3" s="7"/>
      <c r="L3" s="7"/>
      <c r="M3" s="7"/>
      <c r="N3" s="7"/>
      <c r="O3" s="6"/>
      <c r="P3" s="7"/>
      <c r="Q3" s="7"/>
      <c r="R3" s="7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7"/>
      <c r="AF3" s="7"/>
      <c r="AG3" s="7"/>
    </row>
    <row r="4" s="9" customFormat="true" ht="26.75" hidden="false" customHeight="true" outlineLevel="0" collapsed="false">
      <c r="A4" s="5" t="s">
        <v>2</v>
      </c>
      <c r="B4" s="6"/>
      <c r="C4" s="7"/>
      <c r="D4" s="5"/>
      <c r="E4" s="8"/>
      <c r="F4" s="7"/>
      <c r="G4" s="7"/>
      <c r="H4" s="7"/>
      <c r="I4" s="7"/>
      <c r="J4" s="7"/>
      <c r="K4" s="7"/>
      <c r="L4" s="7"/>
      <c r="M4" s="7"/>
      <c r="N4" s="7"/>
      <c r="O4" s="6"/>
      <c r="P4" s="7"/>
      <c r="Q4" s="7"/>
      <c r="R4" s="7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7"/>
      <c r="AF4" s="7"/>
      <c r="AG4" s="7"/>
    </row>
    <row r="5" s="9" customFormat="true" ht="26.75" hidden="false" customHeight="true" outlineLevel="0" collapsed="false">
      <c r="A5" s="5" t="s">
        <v>3</v>
      </c>
      <c r="B5" s="6"/>
      <c r="C5" s="7"/>
      <c r="D5" s="5"/>
      <c r="E5" s="8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</row>
    <row r="6" customFormat="false" ht="43.9" hidden="false" customHeight="true" outlineLevel="0" collapsed="false">
      <c r="A6" s="10"/>
      <c r="B6" s="10"/>
      <c r="C6" s="11"/>
      <c r="D6" s="12"/>
      <c r="E6" s="13"/>
      <c r="F6" s="11"/>
      <c r="G6" s="11"/>
      <c r="H6" s="11"/>
      <c r="I6" s="11"/>
      <c r="J6" s="11"/>
      <c r="K6" s="11"/>
      <c r="L6" s="11"/>
      <c r="M6" s="11"/>
      <c r="N6" s="11"/>
      <c r="O6" s="14"/>
      <c r="P6" s="11"/>
      <c r="Q6" s="11"/>
      <c r="R6" s="11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1"/>
      <c r="AF6" s="11"/>
      <c r="AG6" s="11"/>
    </row>
    <row r="7" customFormat="false" ht="26.75" hidden="false" customHeight="true" outlineLevel="0" collapsed="false">
      <c r="A7" s="14"/>
      <c r="B7" s="14"/>
      <c r="C7" s="11"/>
      <c r="D7" s="15"/>
      <c r="E7" s="13"/>
      <c r="F7" s="11"/>
      <c r="G7" s="11"/>
      <c r="H7" s="16" t="s">
        <v>4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</row>
    <row r="8" customFormat="false" ht="7.15" hidden="false" customHeight="true" outlineLevel="0" collapsed="false">
      <c r="A8" s="10"/>
      <c r="B8" s="10"/>
      <c r="C8" s="11"/>
      <c r="D8" s="12"/>
      <c r="E8" s="13"/>
      <c r="F8" s="11"/>
      <c r="G8" s="11"/>
      <c r="H8" s="11"/>
      <c r="I8" s="11"/>
      <c r="J8" s="11"/>
      <c r="K8" s="11"/>
      <c r="L8" s="11"/>
      <c r="M8" s="11"/>
      <c r="N8" s="11"/>
      <c r="O8" s="14"/>
      <c r="P8" s="11"/>
      <c r="Q8" s="11"/>
      <c r="R8" s="11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1"/>
      <c r="AF8" s="11"/>
      <c r="AG8" s="11"/>
    </row>
    <row r="9" customFormat="false" ht="64.15" hidden="false" customHeight="true" outlineLevel="0" collapsed="false">
      <c r="A9" s="17" t="s">
        <v>5</v>
      </c>
      <c r="B9" s="18" t="s">
        <v>6</v>
      </c>
      <c r="C9" s="18" t="s">
        <v>7</v>
      </c>
      <c r="D9" s="19" t="s">
        <v>8</v>
      </c>
      <c r="E9" s="17" t="s">
        <v>9</v>
      </c>
      <c r="F9" s="18" t="s">
        <v>10</v>
      </c>
      <c r="G9" s="18" t="s">
        <v>11</v>
      </c>
      <c r="H9" s="18" t="s">
        <v>12</v>
      </c>
      <c r="I9" s="18" t="s">
        <v>13</v>
      </c>
      <c r="J9" s="20" t="s">
        <v>14</v>
      </c>
      <c r="K9" s="20"/>
      <c r="L9" s="20"/>
      <c r="M9" s="20"/>
      <c r="N9" s="20"/>
      <c r="O9" s="21"/>
      <c r="P9" s="18" t="s">
        <v>15</v>
      </c>
      <c r="Q9" s="18" t="s">
        <v>16</v>
      </c>
      <c r="R9" s="18" t="s">
        <v>17</v>
      </c>
      <c r="S9" s="20" t="s">
        <v>18</v>
      </c>
      <c r="T9" s="14"/>
      <c r="U9" s="18" t="s">
        <v>19</v>
      </c>
      <c r="V9" s="18" t="s">
        <v>20</v>
      </c>
      <c r="W9" s="18" t="s">
        <v>21</v>
      </c>
      <c r="X9" s="20" t="s">
        <v>22</v>
      </c>
      <c r="Y9" s="20"/>
      <c r="Z9" s="20" t="s">
        <v>23</v>
      </c>
      <c r="AA9" s="20"/>
      <c r="AB9" s="20" t="s">
        <v>24</v>
      </c>
      <c r="AC9" s="20"/>
      <c r="AD9" s="14"/>
      <c r="AE9" s="22" t="s">
        <v>25</v>
      </c>
      <c r="AF9" s="22"/>
      <c r="AG9" s="22"/>
    </row>
    <row r="10" customFormat="false" ht="51.4" hidden="false" customHeight="true" outlineLevel="0" collapsed="false">
      <c r="A10" s="17" t="s">
        <v>26</v>
      </c>
      <c r="B10" s="18" t="s">
        <v>26</v>
      </c>
      <c r="C10" s="18"/>
      <c r="D10" s="19" t="s">
        <v>26</v>
      </c>
      <c r="E10" s="17"/>
      <c r="F10" s="18"/>
      <c r="G10" s="18"/>
      <c r="H10" s="18"/>
      <c r="I10" s="18"/>
      <c r="J10" s="23" t="s">
        <v>27</v>
      </c>
      <c r="K10" s="23" t="s">
        <v>28</v>
      </c>
      <c r="L10" s="23" t="s">
        <v>29</v>
      </c>
      <c r="M10" s="23" t="s">
        <v>30</v>
      </c>
      <c r="N10" s="23" t="s">
        <v>31</v>
      </c>
      <c r="O10" s="21"/>
      <c r="P10" s="18"/>
      <c r="Q10" s="18"/>
      <c r="R10" s="18"/>
      <c r="S10" s="24" t="s">
        <v>32</v>
      </c>
      <c r="T10" s="14"/>
      <c r="U10" s="18"/>
      <c r="V10" s="18"/>
      <c r="W10" s="18"/>
      <c r="X10" s="25" t="s">
        <v>33</v>
      </c>
      <c r="Y10" s="25" t="s">
        <v>34</v>
      </c>
      <c r="Z10" s="25" t="s">
        <v>35</v>
      </c>
      <c r="AA10" s="25" t="s">
        <v>36</v>
      </c>
      <c r="AB10" s="25" t="s">
        <v>35</v>
      </c>
      <c r="AC10" s="25" t="s">
        <v>36</v>
      </c>
      <c r="AD10" s="14"/>
      <c r="AE10" s="23" t="s">
        <v>37</v>
      </c>
      <c r="AF10" s="23" t="s">
        <v>38</v>
      </c>
      <c r="AG10" s="23" t="s">
        <v>39</v>
      </c>
    </row>
    <row r="11" s="29" customFormat="true" ht="20.35" hidden="false" customHeight="true" outlineLevel="0" collapsed="false">
      <c r="A11" s="26" t="n">
        <v>1</v>
      </c>
      <c r="B11" s="26" t="n">
        <v>2</v>
      </c>
      <c r="C11" s="26" t="n">
        <v>3</v>
      </c>
      <c r="D11" s="26" t="n">
        <v>4</v>
      </c>
      <c r="E11" s="26" t="n">
        <v>5</v>
      </c>
      <c r="F11" s="26" t="n">
        <v>6</v>
      </c>
      <c r="G11" s="26" t="n">
        <v>7</v>
      </c>
      <c r="H11" s="26" t="n">
        <v>8</v>
      </c>
      <c r="I11" s="26" t="n">
        <v>9</v>
      </c>
      <c r="J11" s="26" t="n">
        <v>10</v>
      </c>
      <c r="K11" s="26" t="n">
        <v>11</v>
      </c>
      <c r="L11" s="26" t="n">
        <v>12</v>
      </c>
      <c r="M11" s="26" t="n">
        <v>13</v>
      </c>
      <c r="N11" s="26" t="n">
        <v>14</v>
      </c>
      <c r="O11" s="27"/>
      <c r="P11" s="26" t="n">
        <v>15</v>
      </c>
      <c r="Q11" s="26" t="n">
        <v>16</v>
      </c>
      <c r="R11" s="26" t="n">
        <v>17</v>
      </c>
      <c r="S11" s="26" t="n">
        <v>18</v>
      </c>
      <c r="T11" s="28"/>
      <c r="U11" s="26" t="n">
        <v>19</v>
      </c>
      <c r="V11" s="26" t="n">
        <v>20</v>
      </c>
      <c r="W11" s="26" t="n">
        <v>21</v>
      </c>
      <c r="X11" s="26" t="n">
        <v>22</v>
      </c>
      <c r="Y11" s="26" t="n">
        <v>23</v>
      </c>
      <c r="Z11" s="26" t="n">
        <v>24</v>
      </c>
      <c r="AA11" s="26" t="n">
        <v>25</v>
      </c>
      <c r="AB11" s="26" t="n">
        <v>26</v>
      </c>
      <c r="AC11" s="26" t="n">
        <v>27</v>
      </c>
      <c r="AD11" s="28"/>
      <c r="AE11" s="26" t="n">
        <v>28</v>
      </c>
      <c r="AF11" s="26" t="n">
        <v>29</v>
      </c>
      <c r="AG11" s="26" t="n">
        <v>30</v>
      </c>
    </row>
    <row r="12" customFormat="false" ht="14.25" hidden="false" customHeight="true" outlineLevel="0" collapsed="false">
      <c r="A12" s="14"/>
      <c r="B12" s="14"/>
      <c r="C12" s="11"/>
      <c r="D12" s="15"/>
      <c r="E12" s="13"/>
      <c r="F12" s="11"/>
      <c r="G12" s="11"/>
      <c r="H12" s="11"/>
      <c r="I12" s="11"/>
      <c r="J12" s="11"/>
      <c r="K12" s="11"/>
      <c r="L12" s="11"/>
      <c r="M12" s="11"/>
      <c r="N12" s="11"/>
      <c r="O12" s="14"/>
      <c r="P12" s="11"/>
      <c r="Q12" s="11"/>
      <c r="R12" s="11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1"/>
      <c r="AF12" s="11"/>
      <c r="AG12" s="11"/>
    </row>
    <row r="13" s="40" customFormat="true" ht="14.25" hidden="false" customHeight="false" outlineLevel="0" collapsed="false">
      <c r="A13" s="30" t="s">
        <v>40</v>
      </c>
      <c r="B13" s="31"/>
      <c r="C13" s="31"/>
      <c r="D13" s="32" t="n">
        <f aca="false">SUBTOTAL(3,D15:D56)</f>
        <v>42</v>
      </c>
      <c r="E13" s="33"/>
      <c r="F13" s="31"/>
      <c r="G13" s="34"/>
      <c r="H13" s="31"/>
      <c r="I13" s="35"/>
      <c r="J13" s="36" t="n">
        <f aca="false">SUBTOTAL(3,J15:J45)</f>
        <v>4</v>
      </c>
      <c r="K13" s="36" t="n">
        <f aca="false">SUBTOTAL(3,K15:K45)</f>
        <v>9</v>
      </c>
      <c r="L13" s="36" t="n">
        <f aca="false">SUBTOTAL(3,L15:L45)</f>
        <v>2</v>
      </c>
      <c r="M13" s="36" t="n">
        <f aca="false">SUBTOTAL(3,M15:M45)</f>
        <v>2</v>
      </c>
      <c r="N13" s="36" t="n">
        <f aca="false">SUBTOTAL(3,N15:N45)</f>
        <v>3</v>
      </c>
      <c r="O13" s="37"/>
      <c r="P13" s="38"/>
      <c r="Q13" s="38"/>
      <c r="R13" s="38"/>
      <c r="S13" s="38"/>
      <c r="T13" s="38"/>
      <c r="U13" s="39"/>
      <c r="V13" s="39"/>
      <c r="W13" s="39"/>
      <c r="X13" s="39"/>
      <c r="Y13" s="39"/>
      <c r="Z13" s="39"/>
      <c r="AA13" s="39"/>
      <c r="AB13" s="39"/>
      <c r="AC13" s="39"/>
      <c r="AD13" s="38"/>
      <c r="AE13" s="38"/>
      <c r="AF13" s="38"/>
      <c r="AG13" s="38"/>
    </row>
    <row r="14" customFormat="false" ht="13.9" hidden="false" customHeight="true" outlineLevel="0" collapsed="false">
      <c r="A14" s="41"/>
      <c r="B14" s="41"/>
      <c r="C14" s="41"/>
      <c r="D14" s="42"/>
      <c r="E14" s="13"/>
      <c r="F14" s="11"/>
      <c r="G14" s="11"/>
      <c r="H14" s="11"/>
      <c r="I14" s="43"/>
      <c r="J14" s="11"/>
      <c r="K14" s="11"/>
      <c r="L14" s="11"/>
      <c r="M14" s="11"/>
      <c r="N14" s="11"/>
      <c r="O14" s="14"/>
      <c r="P14" s="11"/>
      <c r="Q14" s="11"/>
      <c r="R14" s="11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1"/>
      <c r="AF14" s="11"/>
      <c r="AG14" s="11"/>
    </row>
    <row r="15" customFormat="false" ht="13.9" hidden="false" customHeight="true" outlineLevel="0" collapsed="false">
      <c r="A15" s="44" t="n">
        <v>80449132222111</v>
      </c>
      <c r="B15" s="45" t="s">
        <v>41</v>
      </c>
      <c r="C15" s="46" t="n">
        <v>13</v>
      </c>
      <c r="D15" s="47" t="str">
        <f aca="false">CONCATENATE(B15,AD15,C15)</f>
        <v>Lucky 13</v>
      </c>
      <c r="E15" s="48" t="n">
        <v>450</v>
      </c>
      <c r="F15" s="49" t="s">
        <v>42</v>
      </c>
      <c r="G15" s="50"/>
      <c r="H15" s="50" t="s">
        <v>43</v>
      </c>
      <c r="I15" s="45" t="s">
        <v>44</v>
      </c>
      <c r="J15" s="51"/>
      <c r="K15" s="51"/>
      <c r="L15" s="51"/>
      <c r="M15" s="52"/>
      <c r="N15" s="52"/>
      <c r="O15" s="14"/>
      <c r="P15" s="53" t="s">
        <v>45</v>
      </c>
      <c r="Q15" s="53" t="s">
        <v>46</v>
      </c>
      <c r="R15" s="53" t="s">
        <v>47</v>
      </c>
      <c r="S15" s="54" t="n">
        <v>300</v>
      </c>
      <c r="T15" s="14" t="s">
        <v>48</v>
      </c>
      <c r="U15" s="54" t="n">
        <v>50000</v>
      </c>
      <c r="V15" s="54" t="n">
        <v>4</v>
      </c>
      <c r="W15" s="54" t="n">
        <v>3</v>
      </c>
      <c r="X15" s="54"/>
      <c r="Y15" s="54"/>
      <c r="Z15" s="54" t="n">
        <v>350</v>
      </c>
      <c r="AA15" s="54" t="n">
        <v>300</v>
      </c>
      <c r="AB15" s="54" t="n">
        <v>150</v>
      </c>
      <c r="AC15" s="54" t="n">
        <v>100</v>
      </c>
      <c r="AD15" s="14" t="s">
        <v>48</v>
      </c>
      <c r="AE15" s="52" t="s">
        <v>49</v>
      </c>
      <c r="AF15" s="52" t="s">
        <v>49</v>
      </c>
      <c r="AG15" s="52" t="s">
        <v>49</v>
      </c>
    </row>
    <row r="16" customFormat="false" ht="13.9" hidden="false" customHeight="true" outlineLevel="0" collapsed="false">
      <c r="A16" s="44" t="n">
        <v>80449132222002</v>
      </c>
      <c r="B16" s="45" t="s">
        <v>41</v>
      </c>
      <c r="C16" s="46" t="n">
        <v>40</v>
      </c>
      <c r="D16" s="47" t="str">
        <f aca="false">CONCATENATE(B16,AD16,C16)</f>
        <v>Lucky 40</v>
      </c>
      <c r="E16" s="48" t="s">
        <v>50</v>
      </c>
      <c r="F16" s="49" t="s">
        <v>42</v>
      </c>
      <c r="G16" s="50"/>
      <c r="H16" s="50" t="s">
        <v>43</v>
      </c>
      <c r="I16" s="45" t="s">
        <v>44</v>
      </c>
      <c r="J16" s="51"/>
      <c r="K16" s="51"/>
      <c r="L16" s="51"/>
      <c r="M16" s="52"/>
      <c r="N16" s="52"/>
      <c r="O16" s="14"/>
      <c r="P16" s="53" t="s">
        <v>45</v>
      </c>
      <c r="Q16" s="53" t="s">
        <v>46</v>
      </c>
      <c r="R16" s="53" t="s">
        <v>47</v>
      </c>
      <c r="S16" s="54" t="n">
        <v>300</v>
      </c>
      <c r="T16" s="14" t="s">
        <v>48</v>
      </c>
      <c r="U16" s="54" t="n">
        <v>50000</v>
      </c>
      <c r="V16" s="54" t="n">
        <v>4</v>
      </c>
      <c r="W16" s="54" t="n">
        <v>3</v>
      </c>
      <c r="X16" s="54"/>
      <c r="Y16" s="54"/>
      <c r="Z16" s="54" t="n">
        <v>350</v>
      </c>
      <c r="AA16" s="54" t="n">
        <v>300</v>
      </c>
      <c r="AB16" s="54" t="n">
        <v>150</v>
      </c>
      <c r="AC16" s="54" t="n">
        <v>100</v>
      </c>
      <c r="AD16" s="14" t="s">
        <v>48</v>
      </c>
      <c r="AE16" s="52" t="s">
        <v>49</v>
      </c>
      <c r="AF16" s="52" t="s">
        <v>49</v>
      </c>
      <c r="AG16" s="52" t="s">
        <v>49</v>
      </c>
    </row>
    <row r="17" customFormat="false" ht="13.9" hidden="false" customHeight="true" outlineLevel="0" collapsed="false">
      <c r="A17" s="44" t="n">
        <v>80449132222003</v>
      </c>
      <c r="B17" s="45" t="s">
        <v>41</v>
      </c>
      <c r="C17" s="46" t="n">
        <v>27</v>
      </c>
      <c r="D17" s="47" t="str">
        <f aca="false">CONCATENATE(B17,AD17,C17)</f>
        <v>Lucky 27</v>
      </c>
      <c r="E17" s="48" t="n">
        <v>23</v>
      </c>
      <c r="F17" s="49" t="s">
        <v>42</v>
      </c>
      <c r="G17" s="50"/>
      <c r="H17" s="50" t="s">
        <v>43</v>
      </c>
      <c r="I17" s="45" t="s">
        <v>44</v>
      </c>
      <c r="J17" s="51"/>
      <c r="K17" s="51"/>
      <c r="L17" s="51"/>
      <c r="M17" s="52"/>
      <c r="N17" s="52"/>
      <c r="O17" s="14"/>
      <c r="P17" s="53" t="s">
        <v>45</v>
      </c>
      <c r="Q17" s="53" t="s">
        <v>46</v>
      </c>
      <c r="R17" s="53" t="s">
        <v>47</v>
      </c>
      <c r="S17" s="54" t="n">
        <v>300</v>
      </c>
      <c r="T17" s="14" t="s">
        <v>48</v>
      </c>
      <c r="U17" s="54" t="n">
        <v>50000</v>
      </c>
      <c r="V17" s="54" t="n">
        <v>4</v>
      </c>
      <c r="W17" s="54" t="n">
        <v>3</v>
      </c>
      <c r="X17" s="54"/>
      <c r="Y17" s="54"/>
      <c r="Z17" s="54" t="n">
        <v>350</v>
      </c>
      <c r="AA17" s="54" t="n">
        <v>300</v>
      </c>
      <c r="AB17" s="54" t="n">
        <v>150</v>
      </c>
      <c r="AC17" s="54" t="n">
        <v>100</v>
      </c>
      <c r="AD17" s="14" t="s">
        <v>48</v>
      </c>
      <c r="AE17" s="52" t="s">
        <v>49</v>
      </c>
      <c r="AF17" s="52" t="s">
        <v>49</v>
      </c>
      <c r="AG17" s="52" t="s">
        <v>49</v>
      </c>
    </row>
    <row r="18" customFormat="false" ht="13.9" hidden="false" customHeight="true" outlineLevel="0" collapsed="false">
      <c r="A18" s="44" t="n">
        <v>80449132232001</v>
      </c>
      <c r="B18" s="45" t="s">
        <v>51</v>
      </c>
      <c r="C18" s="46" t="s">
        <v>52</v>
      </c>
      <c r="D18" s="47" t="str">
        <f aca="false">CONCATENATE(B18,AD18,C18)</f>
        <v>Teddy DARK</v>
      </c>
      <c r="E18" s="48" t="s">
        <v>53</v>
      </c>
      <c r="F18" s="49" t="s">
        <v>42</v>
      </c>
      <c r="G18" s="55"/>
      <c r="H18" s="50" t="s">
        <v>54</v>
      </c>
      <c r="I18" s="45" t="s">
        <v>55</v>
      </c>
      <c r="J18" s="51"/>
      <c r="K18" s="51" t="s">
        <v>49</v>
      </c>
      <c r="L18" s="51"/>
      <c r="M18" s="52"/>
      <c r="N18" s="52"/>
      <c r="O18" s="14"/>
      <c r="P18" s="56" t="s">
        <v>56</v>
      </c>
      <c r="Q18" s="56" t="s">
        <v>57</v>
      </c>
      <c r="R18" s="53" t="s">
        <v>47</v>
      </c>
      <c r="S18" s="54" t="n">
        <v>450</v>
      </c>
      <c r="T18" s="14" t="s">
        <v>48</v>
      </c>
      <c r="U18" s="54" t="n">
        <v>100000</v>
      </c>
      <c r="V18" s="54" t="n">
        <v>3</v>
      </c>
      <c r="W18" s="54" t="n">
        <v>4</v>
      </c>
      <c r="X18" s="54"/>
      <c r="Y18" s="54"/>
      <c r="Z18" s="54"/>
      <c r="AA18" s="54"/>
      <c r="AB18" s="54"/>
      <c r="AC18" s="54"/>
      <c r="AD18" s="14" t="s">
        <v>48</v>
      </c>
      <c r="AE18" s="52" t="s">
        <v>49</v>
      </c>
      <c r="AF18" s="52" t="s">
        <v>49</v>
      </c>
      <c r="AG18" s="52" t="s">
        <v>49</v>
      </c>
    </row>
    <row r="19" customFormat="false" ht="13.9" hidden="false" customHeight="true" outlineLevel="0" collapsed="false">
      <c r="A19" s="44" t="n">
        <v>80449132232002</v>
      </c>
      <c r="B19" s="45" t="s">
        <v>51</v>
      </c>
      <c r="C19" s="46" t="s">
        <v>58</v>
      </c>
      <c r="D19" s="47" t="str">
        <f aca="false">CONCATENATE(B19,AD19,C19)</f>
        <v>Teddy BLUE</v>
      </c>
      <c r="E19" s="48" t="n">
        <v>300</v>
      </c>
      <c r="F19" s="49" t="s">
        <v>42</v>
      </c>
      <c r="G19" s="55"/>
      <c r="H19" s="50" t="s">
        <v>54</v>
      </c>
      <c r="I19" s="45" t="s">
        <v>55</v>
      </c>
      <c r="J19" s="51"/>
      <c r="K19" s="51" t="s">
        <v>49</v>
      </c>
      <c r="L19" s="51"/>
      <c r="M19" s="52"/>
      <c r="N19" s="52"/>
      <c r="O19" s="14"/>
      <c r="P19" s="56" t="s">
        <v>56</v>
      </c>
      <c r="Q19" s="56" t="s">
        <v>57</v>
      </c>
      <c r="R19" s="53" t="s">
        <v>47</v>
      </c>
      <c r="S19" s="54" t="n">
        <v>450</v>
      </c>
      <c r="T19" s="14" t="s">
        <v>48</v>
      </c>
      <c r="U19" s="54" t="n">
        <v>100000</v>
      </c>
      <c r="V19" s="54" t="n">
        <v>3</v>
      </c>
      <c r="W19" s="54" t="n">
        <v>4</v>
      </c>
      <c r="X19" s="54"/>
      <c r="Y19" s="54"/>
      <c r="Z19" s="54"/>
      <c r="AA19" s="54"/>
      <c r="AB19" s="54"/>
      <c r="AC19" s="54"/>
      <c r="AD19" s="14" t="s">
        <v>48</v>
      </c>
      <c r="AE19" s="52" t="s">
        <v>49</v>
      </c>
      <c r="AF19" s="52" t="s">
        <v>49</v>
      </c>
      <c r="AG19" s="52" t="s">
        <v>49</v>
      </c>
    </row>
    <row r="20" customFormat="false" ht="13.9" hidden="false" customHeight="true" outlineLevel="0" collapsed="false">
      <c r="A20" s="44" t="n">
        <v>80449132232003</v>
      </c>
      <c r="B20" s="45" t="s">
        <v>51</v>
      </c>
      <c r="C20" s="46" t="s">
        <v>59</v>
      </c>
      <c r="D20" s="47" t="str">
        <f aca="false">CONCATENATE(B20,AD20,C20)</f>
        <v>Teddy GREEN</v>
      </c>
      <c r="E20" s="48" t="n">
        <v>400</v>
      </c>
      <c r="F20" s="49" t="s">
        <v>42</v>
      </c>
      <c r="G20" s="55"/>
      <c r="H20" s="50" t="s">
        <v>54</v>
      </c>
      <c r="I20" s="45" t="s">
        <v>55</v>
      </c>
      <c r="J20" s="51"/>
      <c r="K20" s="51" t="s">
        <v>49</v>
      </c>
      <c r="L20" s="51"/>
      <c r="M20" s="52"/>
      <c r="N20" s="52"/>
      <c r="O20" s="14"/>
      <c r="P20" s="56" t="s">
        <v>56</v>
      </c>
      <c r="Q20" s="56" t="s">
        <v>57</v>
      </c>
      <c r="R20" s="53" t="s">
        <v>47</v>
      </c>
      <c r="S20" s="54" t="n">
        <v>450</v>
      </c>
      <c r="T20" s="14" t="s">
        <v>48</v>
      </c>
      <c r="U20" s="54" t="n">
        <v>100000</v>
      </c>
      <c r="V20" s="54" t="n">
        <v>3</v>
      </c>
      <c r="W20" s="54" t="n">
        <v>4</v>
      </c>
      <c r="X20" s="54"/>
      <c r="Y20" s="54"/>
      <c r="Z20" s="54"/>
      <c r="AA20" s="54"/>
      <c r="AB20" s="54"/>
      <c r="AC20" s="54"/>
      <c r="AD20" s="14" t="s">
        <v>48</v>
      </c>
      <c r="AE20" s="52" t="s">
        <v>49</v>
      </c>
      <c r="AF20" s="52" t="s">
        <v>49</v>
      </c>
      <c r="AG20" s="52" t="s">
        <v>49</v>
      </c>
    </row>
    <row r="21" customFormat="false" ht="13.9" hidden="false" customHeight="true" outlineLevel="0" collapsed="false">
      <c r="A21" s="44" t="n">
        <v>80449132232004</v>
      </c>
      <c r="B21" s="45" t="s">
        <v>51</v>
      </c>
      <c r="C21" s="46" t="s">
        <v>60</v>
      </c>
      <c r="D21" s="47" t="str">
        <f aca="false">CONCATENATE(B21,AD21,C21)</f>
        <v>Teddy CREAM</v>
      </c>
      <c r="E21" s="48" t="n">
        <v>146</v>
      </c>
      <c r="F21" s="49" t="s">
        <v>42</v>
      </c>
      <c r="G21" s="55"/>
      <c r="H21" s="50" t="s">
        <v>54</v>
      </c>
      <c r="I21" s="45" t="s">
        <v>55</v>
      </c>
      <c r="J21" s="51"/>
      <c r="K21" s="51" t="s">
        <v>49</v>
      </c>
      <c r="L21" s="51"/>
      <c r="M21" s="52"/>
      <c r="N21" s="52"/>
      <c r="O21" s="14"/>
      <c r="P21" s="56" t="s">
        <v>56</v>
      </c>
      <c r="Q21" s="56" t="s">
        <v>57</v>
      </c>
      <c r="R21" s="53" t="s">
        <v>47</v>
      </c>
      <c r="S21" s="54" t="n">
        <v>450</v>
      </c>
      <c r="T21" s="14" t="s">
        <v>48</v>
      </c>
      <c r="U21" s="54" t="n">
        <v>100000</v>
      </c>
      <c r="V21" s="54" t="n">
        <v>3</v>
      </c>
      <c r="W21" s="54" t="n">
        <v>4</v>
      </c>
      <c r="X21" s="54"/>
      <c r="Y21" s="54"/>
      <c r="Z21" s="54"/>
      <c r="AA21" s="54"/>
      <c r="AB21" s="54"/>
      <c r="AC21" s="54"/>
      <c r="AD21" s="14" t="s">
        <v>48</v>
      </c>
      <c r="AE21" s="52" t="s">
        <v>49</v>
      </c>
      <c r="AF21" s="52" t="s">
        <v>49</v>
      </c>
      <c r="AG21" s="52" t="s">
        <v>49</v>
      </c>
    </row>
    <row r="22" customFormat="false" ht="13.9" hidden="false" customHeight="true" outlineLevel="0" collapsed="false">
      <c r="A22" s="44" t="n">
        <v>80449132223001</v>
      </c>
      <c r="B22" s="45" t="s">
        <v>61</v>
      </c>
      <c r="C22" s="46" t="n">
        <v>21</v>
      </c>
      <c r="D22" s="47" t="str">
        <f aca="false">CONCATENATE(B22,AD22,C22)</f>
        <v>VanCleaf  21</v>
      </c>
      <c r="E22" s="48" t="s">
        <v>50</v>
      </c>
      <c r="F22" s="45" t="s">
        <v>42</v>
      </c>
      <c r="G22" s="57" t="s">
        <v>62</v>
      </c>
      <c r="H22" s="50" t="s">
        <v>43</v>
      </c>
      <c r="I22" s="45" t="s">
        <v>44</v>
      </c>
      <c r="J22" s="51"/>
      <c r="K22" s="51" t="s">
        <v>49</v>
      </c>
      <c r="L22" s="51"/>
      <c r="M22" s="52"/>
      <c r="N22" s="52"/>
      <c r="O22" s="14"/>
      <c r="P22" s="58" t="s">
        <v>56</v>
      </c>
      <c r="Q22" s="58" t="s">
        <v>57</v>
      </c>
      <c r="R22" s="58" t="s">
        <v>47</v>
      </c>
      <c r="S22" s="54" t="n">
        <v>400</v>
      </c>
      <c r="T22" s="14" t="s">
        <v>48</v>
      </c>
      <c r="U22" s="54" t="n">
        <v>100000</v>
      </c>
      <c r="V22" s="54" t="n">
        <v>4</v>
      </c>
      <c r="W22" s="54" t="n">
        <v>5</v>
      </c>
      <c r="X22" s="54" t="n">
        <v>5</v>
      </c>
      <c r="Y22" s="54" t="n">
        <v>4</v>
      </c>
      <c r="Z22" s="54" t="n">
        <v>400</v>
      </c>
      <c r="AA22" s="54" t="n">
        <v>350</v>
      </c>
      <c r="AB22" s="54" t="n">
        <v>123</v>
      </c>
      <c r="AC22" s="54" t="n">
        <v>79</v>
      </c>
      <c r="AD22" s="14" t="s">
        <v>48</v>
      </c>
      <c r="AE22" s="52" t="s">
        <v>49</v>
      </c>
      <c r="AF22" s="52" t="s">
        <v>49</v>
      </c>
      <c r="AG22" s="52" t="s">
        <v>49</v>
      </c>
    </row>
    <row r="23" customFormat="false" ht="13.9" hidden="false" customHeight="true" outlineLevel="0" collapsed="false">
      <c r="A23" s="44" t="n">
        <v>80449132223002</v>
      </c>
      <c r="B23" s="45" t="s">
        <v>61</v>
      </c>
      <c r="C23" s="46" t="n">
        <v>22</v>
      </c>
      <c r="D23" s="47" t="str">
        <f aca="false">CONCATENATE(B23,AD23,C23)</f>
        <v>VanCleaf  22</v>
      </c>
      <c r="E23" s="48" t="s">
        <v>50</v>
      </c>
      <c r="F23" s="45" t="s">
        <v>42</v>
      </c>
      <c r="G23" s="57" t="s">
        <v>62</v>
      </c>
      <c r="H23" s="50" t="s">
        <v>43</v>
      </c>
      <c r="I23" s="45" t="s">
        <v>44</v>
      </c>
      <c r="J23" s="51"/>
      <c r="K23" s="51" t="s">
        <v>49</v>
      </c>
      <c r="L23" s="51"/>
      <c r="M23" s="52"/>
      <c r="N23" s="52"/>
      <c r="O23" s="14"/>
      <c r="P23" s="58" t="s">
        <v>56</v>
      </c>
      <c r="Q23" s="58" t="s">
        <v>57</v>
      </c>
      <c r="R23" s="58" t="s">
        <v>47</v>
      </c>
      <c r="S23" s="54" t="n">
        <v>400</v>
      </c>
      <c r="T23" s="14" t="s">
        <v>48</v>
      </c>
      <c r="U23" s="54" t="n">
        <v>100000</v>
      </c>
      <c r="V23" s="54" t="n">
        <v>4</v>
      </c>
      <c r="W23" s="54" t="n">
        <v>5</v>
      </c>
      <c r="X23" s="54" t="n">
        <v>5</v>
      </c>
      <c r="Y23" s="54" t="n">
        <v>4</v>
      </c>
      <c r="Z23" s="54" t="n">
        <v>400</v>
      </c>
      <c r="AA23" s="54" t="n">
        <v>350</v>
      </c>
      <c r="AB23" s="54" t="n">
        <v>123</v>
      </c>
      <c r="AC23" s="54" t="n">
        <v>79</v>
      </c>
      <c r="AD23" s="14" t="s">
        <v>48</v>
      </c>
      <c r="AE23" s="52" t="s">
        <v>49</v>
      </c>
      <c r="AF23" s="52" t="s">
        <v>49</v>
      </c>
      <c r="AG23" s="52" t="s">
        <v>49</v>
      </c>
    </row>
    <row r="24" customFormat="false" ht="13.9" hidden="false" customHeight="true" outlineLevel="0" collapsed="false">
      <c r="A24" s="44" t="n">
        <v>80449132223003</v>
      </c>
      <c r="B24" s="45" t="s">
        <v>61</v>
      </c>
      <c r="C24" s="46" t="n">
        <v>23</v>
      </c>
      <c r="D24" s="47" t="str">
        <f aca="false">CONCATENATE(B24,AD24,C24)</f>
        <v>VanCleaf  23</v>
      </c>
      <c r="E24" s="48" t="s">
        <v>50</v>
      </c>
      <c r="F24" s="45" t="s">
        <v>42</v>
      </c>
      <c r="G24" s="57" t="s">
        <v>62</v>
      </c>
      <c r="H24" s="50" t="s">
        <v>43</v>
      </c>
      <c r="I24" s="45" t="s">
        <v>44</v>
      </c>
      <c r="J24" s="51"/>
      <c r="K24" s="51" t="s">
        <v>49</v>
      </c>
      <c r="L24" s="51"/>
      <c r="M24" s="52"/>
      <c r="N24" s="52"/>
      <c r="O24" s="14"/>
      <c r="P24" s="58" t="s">
        <v>56</v>
      </c>
      <c r="Q24" s="58" t="s">
        <v>57</v>
      </c>
      <c r="R24" s="58" t="s">
        <v>47</v>
      </c>
      <c r="S24" s="54" t="n">
        <v>400</v>
      </c>
      <c r="T24" s="14" t="s">
        <v>48</v>
      </c>
      <c r="U24" s="54" t="n">
        <v>100000</v>
      </c>
      <c r="V24" s="54" t="n">
        <v>4</v>
      </c>
      <c r="W24" s="54" t="n">
        <v>5</v>
      </c>
      <c r="X24" s="54" t="n">
        <v>5</v>
      </c>
      <c r="Y24" s="54" t="n">
        <v>4</v>
      </c>
      <c r="Z24" s="54" t="n">
        <v>400</v>
      </c>
      <c r="AA24" s="54" t="n">
        <v>350</v>
      </c>
      <c r="AB24" s="54" t="n">
        <v>123</v>
      </c>
      <c r="AC24" s="54" t="n">
        <v>79</v>
      </c>
      <c r="AD24" s="14" t="s">
        <v>48</v>
      </c>
      <c r="AE24" s="52" t="s">
        <v>49</v>
      </c>
      <c r="AF24" s="52" t="s">
        <v>49</v>
      </c>
      <c r="AG24" s="52" t="s">
        <v>49</v>
      </c>
    </row>
    <row r="25" customFormat="false" ht="13.9" hidden="false" customHeight="true" outlineLevel="0" collapsed="false">
      <c r="A25" s="44" t="n">
        <v>80449132223004</v>
      </c>
      <c r="B25" s="45" t="s">
        <v>61</v>
      </c>
      <c r="C25" s="46" t="n">
        <v>11</v>
      </c>
      <c r="D25" s="47" t="str">
        <f aca="false">CONCATENATE(B25,AD25,C25)</f>
        <v>VanCleaf  11</v>
      </c>
      <c r="E25" s="48" t="s">
        <v>50</v>
      </c>
      <c r="F25" s="45" t="s">
        <v>42</v>
      </c>
      <c r="G25" s="57" t="s">
        <v>62</v>
      </c>
      <c r="H25" s="50" t="s">
        <v>43</v>
      </c>
      <c r="I25" s="45" t="s">
        <v>44</v>
      </c>
      <c r="J25" s="51"/>
      <c r="K25" s="51" t="s">
        <v>49</v>
      </c>
      <c r="L25" s="51"/>
      <c r="M25" s="52"/>
      <c r="N25" s="52"/>
      <c r="O25" s="14"/>
      <c r="P25" s="58" t="s">
        <v>56</v>
      </c>
      <c r="Q25" s="58" t="s">
        <v>57</v>
      </c>
      <c r="R25" s="58" t="s">
        <v>47</v>
      </c>
      <c r="S25" s="54" t="n">
        <v>400</v>
      </c>
      <c r="T25" s="14" t="s">
        <v>48</v>
      </c>
      <c r="U25" s="54" t="n">
        <v>100000</v>
      </c>
      <c r="V25" s="54" t="n">
        <v>4</v>
      </c>
      <c r="W25" s="54" t="n">
        <v>5</v>
      </c>
      <c r="X25" s="54" t="n">
        <v>5</v>
      </c>
      <c r="Y25" s="54" t="n">
        <v>4</v>
      </c>
      <c r="Z25" s="54" t="n">
        <v>400</v>
      </c>
      <c r="AA25" s="54" t="n">
        <v>350</v>
      </c>
      <c r="AB25" s="54" t="n">
        <v>123</v>
      </c>
      <c r="AC25" s="54" t="n">
        <v>79</v>
      </c>
      <c r="AD25" s="14" t="s">
        <v>48</v>
      </c>
      <c r="AE25" s="52" t="s">
        <v>49</v>
      </c>
      <c r="AF25" s="52" t="s">
        <v>49</v>
      </c>
      <c r="AG25" s="52" t="s">
        <v>49</v>
      </c>
    </row>
    <row r="26" customFormat="false" ht="13.9" hidden="false" customHeight="true" outlineLevel="0" collapsed="false">
      <c r="A26" s="44" t="n">
        <v>80449132223005</v>
      </c>
      <c r="B26" s="45" t="s">
        <v>61</v>
      </c>
      <c r="C26" s="46" t="n">
        <v>10</v>
      </c>
      <c r="D26" s="47" t="str">
        <f aca="false">CONCATENATE(B26,AD26,C26)</f>
        <v>VanCleaf  10</v>
      </c>
      <c r="E26" s="48" t="s">
        <v>50</v>
      </c>
      <c r="F26" s="45" t="s">
        <v>42</v>
      </c>
      <c r="G26" s="57" t="s">
        <v>62</v>
      </c>
      <c r="H26" s="50" t="s">
        <v>43</v>
      </c>
      <c r="I26" s="45" t="s">
        <v>44</v>
      </c>
      <c r="J26" s="51"/>
      <c r="K26" s="51" t="s">
        <v>49</v>
      </c>
      <c r="L26" s="51"/>
      <c r="M26" s="52"/>
      <c r="N26" s="52"/>
      <c r="O26" s="14"/>
      <c r="P26" s="58" t="s">
        <v>56</v>
      </c>
      <c r="Q26" s="58" t="s">
        <v>57</v>
      </c>
      <c r="R26" s="58" t="s">
        <v>47</v>
      </c>
      <c r="S26" s="54" t="n">
        <v>400</v>
      </c>
      <c r="T26" s="14" t="s">
        <v>48</v>
      </c>
      <c r="U26" s="54" t="n">
        <v>100000</v>
      </c>
      <c r="V26" s="54" t="n">
        <v>4</v>
      </c>
      <c r="W26" s="54" t="n">
        <v>5</v>
      </c>
      <c r="X26" s="54" t="n">
        <v>5</v>
      </c>
      <c r="Y26" s="54" t="n">
        <v>4</v>
      </c>
      <c r="Z26" s="54" t="n">
        <v>400</v>
      </c>
      <c r="AA26" s="54" t="n">
        <v>350</v>
      </c>
      <c r="AB26" s="54" t="n">
        <v>123</v>
      </c>
      <c r="AC26" s="54" t="n">
        <v>79</v>
      </c>
      <c r="AD26" s="14" t="s">
        <v>48</v>
      </c>
      <c r="AE26" s="52" t="s">
        <v>49</v>
      </c>
      <c r="AF26" s="52" t="s">
        <v>49</v>
      </c>
      <c r="AG26" s="52" t="s">
        <v>49</v>
      </c>
    </row>
    <row r="27" customFormat="false" ht="13.9" hidden="false" customHeight="true" outlineLevel="0" collapsed="false">
      <c r="A27" s="44" t="n">
        <v>80455521111004</v>
      </c>
      <c r="B27" s="45" t="s">
        <v>63</v>
      </c>
      <c r="C27" s="59" t="s">
        <v>64</v>
      </c>
      <c r="D27" s="47" t="str">
        <f aca="false">CONCATENATE(B27,AD27,C27)</f>
        <v>Эко жаккард (принт) A01</v>
      </c>
      <c r="E27" s="60" t="n">
        <v>800</v>
      </c>
      <c r="F27" s="61" t="s">
        <v>65</v>
      </c>
      <c r="G27" s="62" t="s">
        <v>66</v>
      </c>
      <c r="H27" s="61" t="s">
        <v>43</v>
      </c>
      <c r="I27" s="61" t="s">
        <v>55</v>
      </c>
      <c r="J27" s="63"/>
      <c r="K27" s="63"/>
      <c r="L27" s="63"/>
      <c r="M27" s="63"/>
      <c r="N27" s="63"/>
      <c r="O27" s="14"/>
      <c r="P27" s="53" t="s">
        <v>67</v>
      </c>
      <c r="Q27" s="53" t="s">
        <v>68</v>
      </c>
      <c r="R27" s="53" t="s">
        <v>69</v>
      </c>
      <c r="S27" s="54" t="n">
        <v>195</v>
      </c>
      <c r="T27" s="14" t="s">
        <v>48</v>
      </c>
      <c r="U27" s="54" t="n">
        <v>15000</v>
      </c>
      <c r="V27" s="54" t="n">
        <v>4</v>
      </c>
      <c r="W27" s="54" t="n">
        <v>3</v>
      </c>
      <c r="X27" s="54"/>
      <c r="Y27" s="54"/>
      <c r="Z27" s="54"/>
      <c r="AA27" s="54"/>
      <c r="AB27" s="54"/>
      <c r="AC27" s="54"/>
      <c r="AD27" s="14" t="s">
        <v>48</v>
      </c>
      <c r="AE27" s="52" t="s">
        <v>49</v>
      </c>
      <c r="AF27" s="52" t="s">
        <v>49</v>
      </c>
      <c r="AG27" s="52" t="s">
        <v>49</v>
      </c>
    </row>
    <row r="28" customFormat="false" ht="13.9" hidden="false" customHeight="true" outlineLevel="0" collapsed="false">
      <c r="A28" s="44" t="n">
        <v>80455521111005</v>
      </c>
      <c r="B28" s="45" t="s">
        <v>63</v>
      </c>
      <c r="C28" s="59" t="s">
        <v>70</v>
      </c>
      <c r="D28" s="47" t="str">
        <f aca="false">CONCATENATE(B28,AD28,C28)</f>
        <v>Эко жаккард (принт) A02</v>
      </c>
      <c r="E28" s="60" t="n">
        <v>100</v>
      </c>
      <c r="F28" s="61" t="s">
        <v>65</v>
      </c>
      <c r="G28" s="62" t="s">
        <v>66</v>
      </c>
      <c r="H28" s="61" t="s">
        <v>43</v>
      </c>
      <c r="I28" s="61" t="s">
        <v>55</v>
      </c>
      <c r="J28" s="63"/>
      <c r="K28" s="63"/>
      <c r="L28" s="63"/>
      <c r="M28" s="63"/>
      <c r="N28" s="63"/>
      <c r="O28" s="14"/>
      <c r="P28" s="53" t="s">
        <v>67</v>
      </c>
      <c r="Q28" s="53" t="s">
        <v>68</v>
      </c>
      <c r="R28" s="53" t="s">
        <v>69</v>
      </c>
      <c r="S28" s="54" t="n">
        <v>195</v>
      </c>
      <c r="T28" s="14" t="s">
        <v>48</v>
      </c>
      <c r="U28" s="54" t="n">
        <v>15000</v>
      </c>
      <c r="V28" s="54" t="n">
        <v>4</v>
      </c>
      <c r="W28" s="54" t="n">
        <v>3</v>
      </c>
      <c r="X28" s="54"/>
      <c r="Y28" s="54"/>
      <c r="Z28" s="54"/>
      <c r="AA28" s="54"/>
      <c r="AB28" s="54"/>
      <c r="AC28" s="54"/>
      <c r="AD28" s="14" t="s">
        <v>48</v>
      </c>
      <c r="AE28" s="52" t="s">
        <v>49</v>
      </c>
      <c r="AF28" s="52" t="s">
        <v>49</v>
      </c>
      <c r="AG28" s="52" t="s">
        <v>49</v>
      </c>
    </row>
    <row r="29" customFormat="false" ht="13.9" hidden="false" customHeight="true" outlineLevel="0" collapsed="false">
      <c r="A29" s="44" t="n">
        <v>80455521111006</v>
      </c>
      <c r="B29" s="45" t="s">
        <v>63</v>
      </c>
      <c r="C29" s="59" t="s">
        <v>71</v>
      </c>
      <c r="D29" s="47" t="str">
        <f aca="false">CONCATENATE(B29,AD29,C29)</f>
        <v>Эко жаккард (принт) A03</v>
      </c>
      <c r="E29" s="60" t="n">
        <v>20</v>
      </c>
      <c r="F29" s="61" t="s">
        <v>65</v>
      </c>
      <c r="G29" s="62" t="s">
        <v>66</v>
      </c>
      <c r="H29" s="61" t="s">
        <v>43</v>
      </c>
      <c r="I29" s="61" t="s">
        <v>55</v>
      </c>
      <c r="J29" s="63"/>
      <c r="K29" s="63"/>
      <c r="L29" s="63"/>
      <c r="M29" s="63"/>
      <c r="N29" s="63"/>
      <c r="O29" s="14"/>
      <c r="P29" s="53" t="s">
        <v>67</v>
      </c>
      <c r="Q29" s="53" t="s">
        <v>68</v>
      </c>
      <c r="R29" s="53" t="s">
        <v>69</v>
      </c>
      <c r="S29" s="54" t="n">
        <v>195</v>
      </c>
      <c r="T29" s="14" t="s">
        <v>48</v>
      </c>
      <c r="U29" s="54" t="n">
        <v>15000</v>
      </c>
      <c r="V29" s="54" t="n">
        <v>4</v>
      </c>
      <c r="W29" s="54" t="n">
        <v>3</v>
      </c>
      <c r="X29" s="54"/>
      <c r="Y29" s="54"/>
      <c r="Z29" s="54"/>
      <c r="AA29" s="54"/>
      <c r="AB29" s="54"/>
      <c r="AC29" s="54"/>
      <c r="AD29" s="14" t="s">
        <v>48</v>
      </c>
      <c r="AE29" s="52" t="s">
        <v>49</v>
      </c>
      <c r="AF29" s="52" t="s">
        <v>49</v>
      </c>
      <c r="AG29" s="52" t="s">
        <v>49</v>
      </c>
    </row>
    <row r="30" customFormat="false" ht="13.9" hidden="false" customHeight="true" outlineLevel="0" collapsed="false">
      <c r="A30" s="44" t="n">
        <v>80455521111007</v>
      </c>
      <c r="B30" s="45" t="s">
        <v>63</v>
      </c>
      <c r="C30" s="59" t="s">
        <v>72</v>
      </c>
      <c r="D30" s="47" t="str">
        <f aca="false">CONCATENATE(B30,AD30,C30)</f>
        <v>Эко жаккард (принт) A04</v>
      </c>
      <c r="E30" s="60" t="n">
        <v>150</v>
      </c>
      <c r="F30" s="61" t="s">
        <v>65</v>
      </c>
      <c r="G30" s="62" t="s">
        <v>66</v>
      </c>
      <c r="H30" s="61" t="s">
        <v>43</v>
      </c>
      <c r="I30" s="61" t="s">
        <v>55</v>
      </c>
      <c r="J30" s="63"/>
      <c r="K30" s="63"/>
      <c r="L30" s="63"/>
      <c r="M30" s="63"/>
      <c r="N30" s="63"/>
      <c r="O30" s="14"/>
      <c r="P30" s="53" t="s">
        <v>67</v>
      </c>
      <c r="Q30" s="53" t="s">
        <v>68</v>
      </c>
      <c r="R30" s="53" t="s">
        <v>69</v>
      </c>
      <c r="S30" s="54" t="n">
        <v>195</v>
      </c>
      <c r="T30" s="14" t="s">
        <v>48</v>
      </c>
      <c r="U30" s="54" t="n">
        <v>15000</v>
      </c>
      <c r="V30" s="54" t="n">
        <v>4</v>
      </c>
      <c r="W30" s="54" t="n">
        <v>3</v>
      </c>
      <c r="X30" s="54"/>
      <c r="Y30" s="54"/>
      <c r="Z30" s="54"/>
      <c r="AA30" s="54"/>
      <c r="AB30" s="54"/>
      <c r="AC30" s="54"/>
      <c r="AD30" s="14" t="s">
        <v>48</v>
      </c>
      <c r="AE30" s="52" t="s">
        <v>49</v>
      </c>
      <c r="AF30" s="52" t="s">
        <v>49</v>
      </c>
      <c r="AG30" s="52" t="s">
        <v>49</v>
      </c>
    </row>
    <row r="31" customFormat="false" ht="13.9" hidden="false" customHeight="true" outlineLevel="0" collapsed="false">
      <c r="A31" s="44" t="n">
        <v>10032364545001</v>
      </c>
      <c r="B31" s="45" t="s">
        <v>73</v>
      </c>
      <c r="C31" s="59" t="n">
        <v>19</v>
      </c>
      <c r="D31" s="47" t="str">
        <f aca="false">CONCATENATE(B31,AD31,C31)</f>
        <v>Treccia 19</v>
      </c>
      <c r="E31" s="48" t="s">
        <v>50</v>
      </c>
      <c r="F31" s="61" t="s">
        <v>74</v>
      </c>
      <c r="G31" s="64" t="s">
        <v>75</v>
      </c>
      <c r="H31" s="61" t="s">
        <v>43</v>
      </c>
      <c r="I31" s="49" t="s">
        <v>44</v>
      </c>
      <c r="J31" s="63"/>
      <c r="K31" s="63"/>
      <c r="L31" s="63"/>
      <c r="M31" s="63"/>
      <c r="N31" s="63"/>
      <c r="O31" s="14"/>
      <c r="P31" s="53" t="s">
        <v>76</v>
      </c>
      <c r="Q31" s="53" t="s">
        <v>77</v>
      </c>
      <c r="R31" s="53" t="s">
        <v>78</v>
      </c>
      <c r="S31" s="54" t="n">
        <f aca="false">945/1.4</f>
        <v>675</v>
      </c>
      <c r="T31" s="14" t="s">
        <v>48</v>
      </c>
      <c r="U31" s="54" t="n">
        <v>100000</v>
      </c>
      <c r="V31" s="54" t="n">
        <v>3</v>
      </c>
      <c r="W31" s="54" t="n">
        <v>4</v>
      </c>
      <c r="X31" s="54"/>
      <c r="Y31" s="54"/>
      <c r="Z31" s="54"/>
      <c r="AA31" s="54"/>
      <c r="AB31" s="54"/>
      <c r="AC31" s="54"/>
      <c r="AD31" s="14" t="s">
        <v>48</v>
      </c>
      <c r="AE31" s="52" t="s">
        <v>49</v>
      </c>
      <c r="AF31" s="52" t="s">
        <v>49</v>
      </c>
      <c r="AG31" s="52" t="s">
        <v>49</v>
      </c>
    </row>
    <row r="32" customFormat="false" ht="13.9" hidden="false" customHeight="true" outlineLevel="0" collapsed="false">
      <c r="A32" s="44" t="n">
        <v>10032364545002</v>
      </c>
      <c r="B32" s="45" t="s">
        <v>73</v>
      </c>
      <c r="C32" s="59" t="n">
        <v>18</v>
      </c>
      <c r="D32" s="47" t="str">
        <f aca="false">CONCATENATE(B32,AD32,C32)</f>
        <v>Treccia 18</v>
      </c>
      <c r="E32" s="48" t="s">
        <v>50</v>
      </c>
      <c r="F32" s="61" t="s">
        <v>74</v>
      </c>
      <c r="G32" s="64" t="s">
        <v>75</v>
      </c>
      <c r="H32" s="61" t="s">
        <v>43</v>
      </c>
      <c r="I32" s="49" t="s">
        <v>44</v>
      </c>
      <c r="J32" s="63"/>
      <c r="K32" s="63"/>
      <c r="L32" s="63"/>
      <c r="M32" s="63"/>
      <c r="N32" s="63"/>
      <c r="O32" s="14"/>
      <c r="P32" s="53" t="s">
        <v>76</v>
      </c>
      <c r="Q32" s="53" t="s">
        <v>77</v>
      </c>
      <c r="R32" s="53" t="s">
        <v>78</v>
      </c>
      <c r="S32" s="54" t="n">
        <f aca="false">945/1.4</f>
        <v>675</v>
      </c>
      <c r="T32" s="14" t="s">
        <v>48</v>
      </c>
      <c r="U32" s="54" t="n">
        <v>100000</v>
      </c>
      <c r="V32" s="54" t="n">
        <v>3</v>
      </c>
      <c r="W32" s="54" t="n">
        <v>4</v>
      </c>
      <c r="X32" s="54"/>
      <c r="Y32" s="54"/>
      <c r="Z32" s="54"/>
      <c r="AA32" s="54"/>
      <c r="AB32" s="54"/>
      <c r="AC32" s="54"/>
      <c r="AD32" s="14" t="s">
        <v>48</v>
      </c>
      <c r="AE32" s="52" t="s">
        <v>49</v>
      </c>
      <c r="AF32" s="52" t="s">
        <v>49</v>
      </c>
      <c r="AG32" s="52" t="s">
        <v>49</v>
      </c>
    </row>
    <row r="33" customFormat="false" ht="13.9" hidden="false" customHeight="true" outlineLevel="0" collapsed="false">
      <c r="A33" s="44" t="n">
        <v>10032364545003</v>
      </c>
      <c r="B33" s="45" t="s">
        <v>79</v>
      </c>
      <c r="C33" s="59" t="s">
        <v>80</v>
      </c>
      <c r="D33" s="47" t="str">
        <f aca="false">CONCATENATE(B33,AD33,C33)</f>
        <v>Vesuvio Roma</v>
      </c>
      <c r="E33" s="60" t="n">
        <v>110</v>
      </c>
      <c r="F33" s="61" t="s">
        <v>74</v>
      </c>
      <c r="G33" s="61"/>
      <c r="H33" s="61" t="s">
        <v>43</v>
      </c>
      <c r="I33" s="49" t="s">
        <v>44</v>
      </c>
      <c r="J33" s="63" t="s">
        <v>49</v>
      </c>
      <c r="K33" s="63"/>
      <c r="L33" s="63"/>
      <c r="M33" s="63"/>
      <c r="N33" s="63"/>
      <c r="O33" s="14"/>
      <c r="P33" s="53" t="s">
        <v>76</v>
      </c>
      <c r="Q33" s="53" t="s">
        <v>77</v>
      </c>
      <c r="R33" s="53" t="s">
        <v>81</v>
      </c>
      <c r="S33" s="54" t="n">
        <v>303</v>
      </c>
      <c r="T33" s="14" t="s">
        <v>48</v>
      </c>
      <c r="U33" s="54" t="n">
        <v>45000</v>
      </c>
      <c r="V33" s="54" t="n">
        <v>4</v>
      </c>
      <c r="W33" s="54" t="n">
        <v>4</v>
      </c>
      <c r="X33" s="54"/>
      <c r="Y33" s="54"/>
      <c r="Z33" s="54"/>
      <c r="AA33" s="54"/>
      <c r="AB33" s="54"/>
      <c r="AC33" s="54"/>
      <c r="AD33" s="14" t="s">
        <v>48</v>
      </c>
      <c r="AE33" s="52" t="s">
        <v>49</v>
      </c>
      <c r="AF33" s="52" t="s">
        <v>49</v>
      </c>
      <c r="AG33" s="52" t="s">
        <v>49</v>
      </c>
    </row>
    <row r="34" customFormat="false" ht="13.9" hidden="false" customHeight="true" outlineLevel="0" collapsed="false">
      <c r="A34" s="44" t="n">
        <v>10032364545004</v>
      </c>
      <c r="B34" s="45" t="s">
        <v>79</v>
      </c>
      <c r="C34" s="59" t="s">
        <v>82</v>
      </c>
      <c r="D34" s="47" t="str">
        <f aca="false">CONCATENATE(B34,AD34,C34)</f>
        <v>Vesuvio Venezia</v>
      </c>
      <c r="E34" s="60" t="n">
        <v>140</v>
      </c>
      <c r="F34" s="61" t="s">
        <v>74</v>
      </c>
      <c r="G34" s="61"/>
      <c r="H34" s="61" t="s">
        <v>43</v>
      </c>
      <c r="I34" s="49" t="s">
        <v>44</v>
      </c>
      <c r="J34" s="63" t="s">
        <v>49</v>
      </c>
      <c r="K34" s="63"/>
      <c r="L34" s="63"/>
      <c r="M34" s="63"/>
      <c r="N34" s="63"/>
      <c r="O34" s="14"/>
      <c r="P34" s="53" t="s">
        <v>76</v>
      </c>
      <c r="Q34" s="53" t="s">
        <v>77</v>
      </c>
      <c r="R34" s="53" t="s">
        <v>81</v>
      </c>
      <c r="S34" s="54" t="n">
        <v>303</v>
      </c>
      <c r="T34" s="14" t="s">
        <v>48</v>
      </c>
      <c r="U34" s="54" t="n">
        <v>45000</v>
      </c>
      <c r="V34" s="54" t="n">
        <v>4</v>
      </c>
      <c r="W34" s="54" t="n">
        <v>4</v>
      </c>
      <c r="X34" s="54"/>
      <c r="Y34" s="54"/>
      <c r="Z34" s="54"/>
      <c r="AA34" s="54"/>
      <c r="AB34" s="54"/>
      <c r="AC34" s="54"/>
      <c r="AD34" s="14" t="s">
        <v>48</v>
      </c>
      <c r="AE34" s="52" t="s">
        <v>49</v>
      </c>
      <c r="AF34" s="52" t="s">
        <v>49</v>
      </c>
      <c r="AG34" s="52" t="s">
        <v>49</v>
      </c>
    </row>
    <row r="35" customFormat="false" ht="13.9" hidden="false" customHeight="true" outlineLevel="0" collapsed="false">
      <c r="A35" s="44" t="n">
        <v>10032364545005</v>
      </c>
      <c r="B35" s="45" t="s">
        <v>79</v>
      </c>
      <c r="C35" s="59" t="s">
        <v>83</v>
      </c>
      <c r="D35" s="47" t="str">
        <f aca="false">CONCATENATE(B35,AD35,C35)</f>
        <v>Vesuvio Milano</v>
      </c>
      <c r="E35" s="60" t="n">
        <v>12</v>
      </c>
      <c r="F35" s="61" t="s">
        <v>74</v>
      </c>
      <c r="G35" s="61"/>
      <c r="H35" s="61" t="s">
        <v>43</v>
      </c>
      <c r="I35" s="49" t="s">
        <v>44</v>
      </c>
      <c r="J35" s="63" t="s">
        <v>49</v>
      </c>
      <c r="K35" s="63"/>
      <c r="L35" s="63"/>
      <c r="M35" s="63"/>
      <c r="N35" s="63"/>
      <c r="O35" s="14"/>
      <c r="P35" s="53" t="s">
        <v>76</v>
      </c>
      <c r="Q35" s="53" t="s">
        <v>77</v>
      </c>
      <c r="R35" s="53" t="s">
        <v>81</v>
      </c>
      <c r="S35" s="54" t="n">
        <v>303</v>
      </c>
      <c r="T35" s="14" t="s">
        <v>48</v>
      </c>
      <c r="U35" s="54" t="n">
        <v>45000</v>
      </c>
      <c r="V35" s="54" t="n">
        <v>4</v>
      </c>
      <c r="W35" s="54" t="n">
        <v>4</v>
      </c>
      <c r="X35" s="54"/>
      <c r="Y35" s="54"/>
      <c r="Z35" s="54"/>
      <c r="AA35" s="54"/>
      <c r="AB35" s="54"/>
      <c r="AC35" s="54"/>
      <c r="AD35" s="14" t="s">
        <v>48</v>
      </c>
      <c r="AE35" s="52" t="s">
        <v>49</v>
      </c>
      <c r="AF35" s="52" t="s">
        <v>49</v>
      </c>
      <c r="AG35" s="52" t="s">
        <v>49</v>
      </c>
    </row>
    <row r="36" customFormat="false" ht="13.9" hidden="false" customHeight="true" outlineLevel="0" collapsed="false">
      <c r="A36" s="44" t="n">
        <v>80434441111005</v>
      </c>
      <c r="B36" s="45" t="s">
        <v>84</v>
      </c>
      <c r="C36" s="59" t="n">
        <v>9</v>
      </c>
      <c r="D36" s="47" t="str">
        <f aca="false">CONCATENATE(B36,AD36,C36)</f>
        <v>CYKLON 9</v>
      </c>
      <c r="E36" s="48" t="s">
        <v>53</v>
      </c>
      <c r="F36" s="61" t="s">
        <v>85</v>
      </c>
      <c r="G36" s="65" t="s">
        <v>86</v>
      </c>
      <c r="H36" s="61" t="s">
        <v>43</v>
      </c>
      <c r="I36" s="61" t="s">
        <v>55</v>
      </c>
      <c r="J36" s="63"/>
      <c r="K36" s="63"/>
      <c r="L36" s="63" t="s">
        <v>49</v>
      </c>
      <c r="M36" s="63" t="s">
        <v>49</v>
      </c>
      <c r="N36" s="63"/>
      <c r="O36" s="14"/>
      <c r="P36" s="53" t="s">
        <v>45</v>
      </c>
      <c r="Q36" s="53" t="s">
        <v>46</v>
      </c>
      <c r="R36" s="53" t="s">
        <v>47</v>
      </c>
      <c r="S36" s="54" t="n">
        <v>310</v>
      </c>
      <c r="T36" s="14" t="s">
        <v>48</v>
      </c>
      <c r="U36" s="54" t="n">
        <v>30000</v>
      </c>
      <c r="V36" s="54" t="n">
        <v>4</v>
      </c>
      <c r="W36" s="54" t="n">
        <v>4</v>
      </c>
      <c r="X36" s="54" t="n">
        <v>4</v>
      </c>
      <c r="Y36" s="54" t="n">
        <v>4</v>
      </c>
      <c r="Z36" s="54"/>
      <c r="AA36" s="54"/>
      <c r="AB36" s="54"/>
      <c r="AC36" s="54"/>
      <c r="AD36" s="14" t="s">
        <v>48</v>
      </c>
      <c r="AE36" s="52" t="s">
        <v>49</v>
      </c>
      <c r="AF36" s="52" t="s">
        <v>49</v>
      </c>
      <c r="AG36" s="52" t="s">
        <v>49</v>
      </c>
    </row>
    <row r="37" customFormat="false" ht="13.9" hidden="false" customHeight="true" outlineLevel="0" collapsed="false">
      <c r="A37" s="44" t="n">
        <v>80434441111010</v>
      </c>
      <c r="B37" s="45" t="s">
        <v>84</v>
      </c>
      <c r="C37" s="59" t="n">
        <v>8</v>
      </c>
      <c r="D37" s="47" t="str">
        <f aca="false">CONCATENATE(B37,AD37,C37)</f>
        <v>CYKLON 8</v>
      </c>
      <c r="E37" s="60" t="n">
        <v>55</v>
      </c>
      <c r="F37" s="61" t="s">
        <v>85</v>
      </c>
      <c r="G37" s="65" t="s">
        <v>86</v>
      </c>
      <c r="H37" s="61" t="s">
        <v>43</v>
      </c>
      <c r="I37" s="61" t="s">
        <v>55</v>
      </c>
      <c r="J37" s="63"/>
      <c r="K37" s="63"/>
      <c r="L37" s="63" t="s">
        <v>49</v>
      </c>
      <c r="M37" s="63" t="s">
        <v>49</v>
      </c>
      <c r="N37" s="63"/>
      <c r="O37" s="14"/>
      <c r="P37" s="53" t="s">
        <v>45</v>
      </c>
      <c r="Q37" s="53" t="s">
        <v>46</v>
      </c>
      <c r="R37" s="53" t="s">
        <v>47</v>
      </c>
      <c r="S37" s="54" t="n">
        <v>310</v>
      </c>
      <c r="T37" s="14" t="s">
        <v>48</v>
      </c>
      <c r="U37" s="54" t="n">
        <v>30000</v>
      </c>
      <c r="V37" s="54" t="n">
        <v>4</v>
      </c>
      <c r="W37" s="54" t="n">
        <v>4</v>
      </c>
      <c r="X37" s="54" t="n">
        <v>4</v>
      </c>
      <c r="Y37" s="54" t="n">
        <v>4</v>
      </c>
      <c r="Z37" s="54"/>
      <c r="AA37" s="54"/>
      <c r="AB37" s="54"/>
      <c r="AC37" s="54"/>
      <c r="AD37" s="14" t="s">
        <v>48</v>
      </c>
      <c r="AE37" s="52" t="s">
        <v>49</v>
      </c>
      <c r="AF37" s="52" t="s">
        <v>49</v>
      </c>
      <c r="AG37" s="52" t="s">
        <v>49</v>
      </c>
    </row>
    <row r="38" customFormat="false" ht="13.9" hidden="false" customHeight="true" outlineLevel="0" collapsed="false">
      <c r="A38" s="44" t="n">
        <v>80434442232001</v>
      </c>
      <c r="B38" s="45" t="s">
        <v>87</v>
      </c>
      <c r="C38" s="59" t="n">
        <v>3</v>
      </c>
      <c r="D38" s="47" t="str">
        <f aca="false">CONCATENATE(B38,AD38,C38)</f>
        <v>TANZANIA 3</v>
      </c>
      <c r="E38" s="48" t="s">
        <v>50</v>
      </c>
      <c r="F38" s="61" t="s">
        <v>85</v>
      </c>
      <c r="G38" s="64" t="s">
        <v>75</v>
      </c>
      <c r="H38" s="61" t="s">
        <v>43</v>
      </c>
      <c r="I38" s="61" t="s">
        <v>55</v>
      </c>
      <c r="J38" s="63"/>
      <c r="K38" s="63"/>
      <c r="L38" s="63"/>
      <c r="M38" s="63"/>
      <c r="N38" s="63" t="s">
        <v>49</v>
      </c>
      <c r="O38" s="14"/>
      <c r="P38" s="53" t="s">
        <v>45</v>
      </c>
      <c r="Q38" s="53" t="s">
        <v>46</v>
      </c>
      <c r="R38" s="53" t="s">
        <v>88</v>
      </c>
      <c r="S38" s="54" t="n">
        <v>230</v>
      </c>
      <c r="T38" s="14" t="s">
        <v>48</v>
      </c>
      <c r="U38" s="54" t="n">
        <v>70000</v>
      </c>
      <c r="V38" s="54" t="n">
        <v>3</v>
      </c>
      <c r="W38" s="54" t="n">
        <v>5</v>
      </c>
      <c r="X38" s="54"/>
      <c r="Y38" s="54"/>
      <c r="Z38" s="54" t="n">
        <v>400</v>
      </c>
      <c r="AA38" s="54" t="n">
        <v>220</v>
      </c>
      <c r="AB38" s="54" t="n">
        <v>106</v>
      </c>
      <c r="AC38" s="54" t="n">
        <v>69</v>
      </c>
      <c r="AD38" s="14" t="s">
        <v>48</v>
      </c>
      <c r="AE38" s="52" t="s">
        <v>49</v>
      </c>
      <c r="AF38" s="52" t="s">
        <v>49</v>
      </c>
      <c r="AG38" s="52" t="s">
        <v>49</v>
      </c>
    </row>
    <row r="39" customFormat="false" ht="13.9" hidden="false" customHeight="true" outlineLevel="0" collapsed="false">
      <c r="A39" s="44" t="n">
        <v>80434442232007</v>
      </c>
      <c r="B39" s="45" t="s">
        <v>87</v>
      </c>
      <c r="C39" s="59" t="n">
        <v>2</v>
      </c>
      <c r="D39" s="47" t="str">
        <f aca="false">CONCATENATE(B39,AD39,C39)</f>
        <v>TANZANIA 2</v>
      </c>
      <c r="E39" s="48" t="s">
        <v>50</v>
      </c>
      <c r="F39" s="61" t="s">
        <v>85</v>
      </c>
      <c r="G39" s="64" t="s">
        <v>75</v>
      </c>
      <c r="H39" s="61" t="s">
        <v>43</v>
      </c>
      <c r="I39" s="61" t="s">
        <v>55</v>
      </c>
      <c r="J39" s="63"/>
      <c r="K39" s="63"/>
      <c r="L39" s="63"/>
      <c r="M39" s="63"/>
      <c r="N39" s="63" t="s">
        <v>49</v>
      </c>
      <c r="O39" s="14"/>
      <c r="P39" s="53" t="s">
        <v>45</v>
      </c>
      <c r="Q39" s="53" t="s">
        <v>46</v>
      </c>
      <c r="R39" s="53" t="s">
        <v>88</v>
      </c>
      <c r="S39" s="54" t="n">
        <v>230</v>
      </c>
      <c r="T39" s="14" t="s">
        <v>48</v>
      </c>
      <c r="U39" s="54" t="n">
        <v>70000</v>
      </c>
      <c r="V39" s="54" t="n">
        <v>3</v>
      </c>
      <c r="W39" s="54" t="n">
        <v>5</v>
      </c>
      <c r="X39" s="54"/>
      <c r="Y39" s="54"/>
      <c r="Z39" s="54" t="n">
        <v>400</v>
      </c>
      <c r="AA39" s="54" t="n">
        <v>220</v>
      </c>
      <c r="AB39" s="54" t="n">
        <v>106</v>
      </c>
      <c r="AC39" s="54" t="n">
        <v>69</v>
      </c>
      <c r="AD39" s="14" t="s">
        <v>48</v>
      </c>
      <c r="AE39" s="52" t="s">
        <v>49</v>
      </c>
      <c r="AF39" s="52" t="s">
        <v>49</v>
      </c>
      <c r="AG39" s="52" t="s">
        <v>49</v>
      </c>
    </row>
    <row r="40" customFormat="false" ht="13.9" hidden="false" customHeight="true" outlineLevel="0" collapsed="false">
      <c r="A40" s="44" t="n">
        <v>80434442232008</v>
      </c>
      <c r="B40" s="45" t="s">
        <v>87</v>
      </c>
      <c r="C40" s="59" t="n">
        <v>1</v>
      </c>
      <c r="D40" s="47" t="str">
        <f aca="false">CONCATENATE(B40,AD40,C40)</f>
        <v>TANZANIA 1</v>
      </c>
      <c r="E40" s="48" t="s">
        <v>50</v>
      </c>
      <c r="F40" s="61" t="s">
        <v>85</v>
      </c>
      <c r="G40" s="64" t="s">
        <v>75</v>
      </c>
      <c r="H40" s="61" t="s">
        <v>43</v>
      </c>
      <c r="I40" s="61" t="s">
        <v>55</v>
      </c>
      <c r="J40" s="63"/>
      <c r="K40" s="63"/>
      <c r="L40" s="63"/>
      <c r="M40" s="63"/>
      <c r="N40" s="63" t="s">
        <v>49</v>
      </c>
      <c r="O40" s="14"/>
      <c r="P40" s="53" t="s">
        <v>45</v>
      </c>
      <c r="Q40" s="53" t="s">
        <v>46</v>
      </c>
      <c r="R40" s="53" t="s">
        <v>88</v>
      </c>
      <c r="S40" s="54" t="n">
        <v>230</v>
      </c>
      <c r="T40" s="14" t="s">
        <v>48</v>
      </c>
      <c r="U40" s="54" t="n">
        <v>70000</v>
      </c>
      <c r="V40" s="54" t="n">
        <v>3</v>
      </c>
      <c r="W40" s="54" t="n">
        <v>5</v>
      </c>
      <c r="X40" s="54"/>
      <c r="Y40" s="54"/>
      <c r="Z40" s="54" t="n">
        <v>400</v>
      </c>
      <c r="AA40" s="54" t="n">
        <v>220</v>
      </c>
      <c r="AB40" s="54" t="n">
        <v>106</v>
      </c>
      <c r="AC40" s="54" t="n">
        <v>69</v>
      </c>
      <c r="AD40" s="14" t="s">
        <v>48</v>
      </c>
      <c r="AE40" s="52" t="s">
        <v>49</v>
      </c>
      <c r="AF40" s="52" t="s">
        <v>49</v>
      </c>
      <c r="AG40" s="52" t="s">
        <v>49</v>
      </c>
    </row>
    <row r="41" customFormat="false" ht="13.9" hidden="false" customHeight="true" outlineLevel="0" collapsed="false">
      <c r="A41" s="44" t="n">
        <v>80477770402001</v>
      </c>
      <c r="B41" s="45" t="s">
        <v>89</v>
      </c>
      <c r="C41" s="59" t="n">
        <v>20</v>
      </c>
      <c r="D41" s="47" t="str">
        <f aca="false">CONCATENATE(B41,AD41,C41)</f>
        <v>Batler 20</v>
      </c>
      <c r="E41" s="48" t="s">
        <v>50</v>
      </c>
      <c r="F41" s="61" t="s">
        <v>90</v>
      </c>
      <c r="G41" s="66" t="s">
        <v>91</v>
      </c>
      <c r="H41" s="61" t="s">
        <v>43</v>
      </c>
      <c r="I41" s="61" t="s">
        <v>44</v>
      </c>
      <c r="J41" s="63"/>
      <c r="K41" s="63"/>
      <c r="L41" s="63"/>
      <c r="M41" s="63"/>
      <c r="N41" s="63"/>
      <c r="O41" s="14"/>
      <c r="P41" s="53" t="s">
        <v>67</v>
      </c>
      <c r="Q41" s="53" t="s">
        <v>68</v>
      </c>
      <c r="R41" s="53" t="s">
        <v>47</v>
      </c>
      <c r="S41" s="54" t="n">
        <v>680</v>
      </c>
      <c r="T41" s="14" t="s">
        <v>48</v>
      </c>
      <c r="U41" s="54" t="n">
        <v>75000</v>
      </c>
      <c r="V41" s="54" t="n">
        <v>4</v>
      </c>
      <c r="W41" s="54" t="n">
        <v>3</v>
      </c>
      <c r="X41" s="54" t="n">
        <v>5</v>
      </c>
      <c r="Y41" s="54" t="n">
        <v>5</v>
      </c>
      <c r="Z41" s="54"/>
      <c r="AA41" s="54"/>
      <c r="AB41" s="54"/>
      <c r="AC41" s="54"/>
      <c r="AD41" s="14" t="s">
        <v>48</v>
      </c>
      <c r="AE41" s="52" t="s">
        <v>49</v>
      </c>
      <c r="AF41" s="52" t="s">
        <v>49</v>
      </c>
      <c r="AG41" s="52" t="s">
        <v>49</v>
      </c>
    </row>
    <row r="42" customFormat="false" ht="13.9" hidden="false" customHeight="true" outlineLevel="0" collapsed="false">
      <c r="A42" s="44" t="n">
        <v>80477770402002</v>
      </c>
      <c r="B42" s="45" t="s">
        <v>89</v>
      </c>
      <c r="C42" s="59" t="n">
        <v>30</v>
      </c>
      <c r="D42" s="47" t="str">
        <f aca="false">CONCATENATE(B42,AD42,C42)</f>
        <v>Batler 30</v>
      </c>
      <c r="E42" s="48" t="n">
        <v>200</v>
      </c>
      <c r="F42" s="61" t="s">
        <v>90</v>
      </c>
      <c r="G42" s="66" t="s">
        <v>91</v>
      </c>
      <c r="H42" s="61" t="s">
        <v>43</v>
      </c>
      <c r="I42" s="61" t="s">
        <v>44</v>
      </c>
      <c r="J42" s="63"/>
      <c r="K42" s="63"/>
      <c r="L42" s="63"/>
      <c r="M42" s="63"/>
      <c r="N42" s="63"/>
      <c r="O42" s="14"/>
      <c r="P42" s="53" t="s">
        <v>67</v>
      </c>
      <c r="Q42" s="53" t="s">
        <v>68</v>
      </c>
      <c r="R42" s="53" t="s">
        <v>47</v>
      </c>
      <c r="S42" s="54" t="n">
        <v>680</v>
      </c>
      <c r="T42" s="14" t="s">
        <v>48</v>
      </c>
      <c r="U42" s="54" t="n">
        <v>75000</v>
      </c>
      <c r="V42" s="54" t="n">
        <v>4</v>
      </c>
      <c r="W42" s="54" t="n">
        <v>3</v>
      </c>
      <c r="X42" s="54" t="n">
        <v>5</v>
      </c>
      <c r="Y42" s="54" t="n">
        <v>5</v>
      </c>
      <c r="Z42" s="54"/>
      <c r="AA42" s="54"/>
      <c r="AB42" s="54"/>
      <c r="AC42" s="54"/>
      <c r="AD42" s="14" t="s">
        <v>48</v>
      </c>
      <c r="AE42" s="52" t="s">
        <v>49</v>
      </c>
      <c r="AF42" s="52" t="s">
        <v>49</v>
      </c>
      <c r="AG42" s="52" t="s">
        <v>49</v>
      </c>
    </row>
    <row r="43" customFormat="false" ht="13.9" hidden="false" customHeight="true" outlineLevel="0" collapsed="false">
      <c r="A43" s="44" t="n">
        <v>80477770402003</v>
      </c>
      <c r="B43" s="45" t="s">
        <v>89</v>
      </c>
      <c r="C43" s="59" t="n">
        <v>40</v>
      </c>
      <c r="D43" s="47" t="str">
        <f aca="false">CONCATENATE(B43,AD43,C43)</f>
        <v>Batler 40</v>
      </c>
      <c r="E43" s="48" t="n">
        <v>80</v>
      </c>
      <c r="F43" s="61" t="s">
        <v>90</v>
      </c>
      <c r="G43" s="66" t="s">
        <v>91</v>
      </c>
      <c r="H43" s="61" t="s">
        <v>43</v>
      </c>
      <c r="I43" s="61" t="s">
        <v>44</v>
      </c>
      <c r="J43" s="63"/>
      <c r="K43" s="63"/>
      <c r="L43" s="63"/>
      <c r="M43" s="63"/>
      <c r="N43" s="63"/>
      <c r="O43" s="14"/>
      <c r="P43" s="53" t="s">
        <v>67</v>
      </c>
      <c r="Q43" s="53" t="s">
        <v>68</v>
      </c>
      <c r="R43" s="53" t="s">
        <v>47</v>
      </c>
      <c r="S43" s="54" t="n">
        <v>680</v>
      </c>
      <c r="T43" s="14" t="s">
        <v>48</v>
      </c>
      <c r="U43" s="54" t="n">
        <v>75000</v>
      </c>
      <c r="V43" s="54" t="n">
        <v>4</v>
      </c>
      <c r="W43" s="54" t="n">
        <v>3</v>
      </c>
      <c r="X43" s="54" t="n">
        <v>5</v>
      </c>
      <c r="Y43" s="54" t="n">
        <v>5</v>
      </c>
      <c r="Z43" s="54"/>
      <c r="AA43" s="54"/>
      <c r="AB43" s="54"/>
      <c r="AC43" s="54"/>
      <c r="AD43" s="14" t="s">
        <v>48</v>
      </c>
      <c r="AE43" s="52" t="s">
        <v>49</v>
      </c>
      <c r="AF43" s="52" t="s">
        <v>49</v>
      </c>
      <c r="AG43" s="52" t="s">
        <v>49</v>
      </c>
    </row>
    <row r="44" customFormat="false" ht="13.9" hidden="false" customHeight="true" outlineLevel="0" collapsed="false">
      <c r="A44" s="44" t="n">
        <v>80477770402004</v>
      </c>
      <c r="B44" s="45" t="s">
        <v>89</v>
      </c>
      <c r="C44" s="59" t="n">
        <v>50</v>
      </c>
      <c r="D44" s="47" t="str">
        <f aca="false">CONCATENATE(B44,AD44,C44)</f>
        <v>Batler 50</v>
      </c>
      <c r="E44" s="48" t="s">
        <v>50</v>
      </c>
      <c r="F44" s="61" t="s">
        <v>90</v>
      </c>
      <c r="G44" s="66" t="s">
        <v>91</v>
      </c>
      <c r="H44" s="61" t="s">
        <v>43</v>
      </c>
      <c r="I44" s="61" t="s">
        <v>44</v>
      </c>
      <c r="J44" s="63"/>
      <c r="K44" s="63"/>
      <c r="L44" s="63"/>
      <c r="M44" s="63"/>
      <c r="N44" s="63"/>
      <c r="O44" s="14"/>
      <c r="P44" s="53" t="s">
        <v>67</v>
      </c>
      <c r="Q44" s="53" t="s">
        <v>68</v>
      </c>
      <c r="R44" s="53" t="s">
        <v>47</v>
      </c>
      <c r="S44" s="54" t="n">
        <v>680</v>
      </c>
      <c r="T44" s="14" t="s">
        <v>48</v>
      </c>
      <c r="U44" s="54" t="n">
        <v>75000</v>
      </c>
      <c r="V44" s="54" t="n">
        <v>4</v>
      </c>
      <c r="W44" s="54" t="n">
        <v>3</v>
      </c>
      <c r="X44" s="54" t="n">
        <v>5</v>
      </c>
      <c r="Y44" s="54" t="n">
        <v>5</v>
      </c>
      <c r="Z44" s="54"/>
      <c r="AA44" s="54"/>
      <c r="AB44" s="54"/>
      <c r="AC44" s="54"/>
      <c r="AD44" s="14" t="s">
        <v>48</v>
      </c>
      <c r="AE44" s="52" t="s">
        <v>49</v>
      </c>
      <c r="AF44" s="52" t="s">
        <v>49</v>
      </c>
      <c r="AG44" s="52" t="s">
        <v>49</v>
      </c>
    </row>
    <row r="45" customFormat="false" ht="13.9" hidden="false" customHeight="true" outlineLevel="0" collapsed="false">
      <c r="A45" s="44" t="n">
        <v>80477770442004</v>
      </c>
      <c r="B45" s="45" t="s">
        <v>92</v>
      </c>
      <c r="C45" s="59" t="s">
        <v>93</v>
      </c>
      <c r="D45" s="47" t="str">
        <f aca="false">CONCATENATE(B45,AD45,C45)</f>
        <v>Bionica Milk</v>
      </c>
      <c r="E45" s="60" t="n">
        <v>220</v>
      </c>
      <c r="F45" s="61" t="s">
        <v>90</v>
      </c>
      <c r="G45" s="61"/>
      <c r="H45" s="61" t="s">
        <v>94</v>
      </c>
      <c r="I45" s="61" t="s">
        <v>44</v>
      </c>
      <c r="J45" s="63" t="s">
        <v>49</v>
      </c>
      <c r="K45" s="63"/>
      <c r="L45" s="63"/>
      <c r="M45" s="63"/>
      <c r="N45" s="63"/>
      <c r="O45" s="14"/>
      <c r="P45" s="53" t="s">
        <v>95</v>
      </c>
      <c r="Q45" s="53" t="s">
        <v>96</v>
      </c>
      <c r="R45" s="53" t="s">
        <v>97</v>
      </c>
      <c r="S45" s="54" t="n">
        <v>670</v>
      </c>
      <c r="T45" s="14" t="s">
        <v>48</v>
      </c>
      <c r="U45" s="54" t="n">
        <v>150000</v>
      </c>
      <c r="V45" s="54" t="n">
        <v>3</v>
      </c>
      <c r="W45" s="54" t="n">
        <v>4</v>
      </c>
      <c r="X45" s="54"/>
      <c r="Y45" s="54"/>
      <c r="Z45" s="54"/>
      <c r="AA45" s="54"/>
      <c r="AB45" s="54"/>
      <c r="AC45" s="54"/>
      <c r="AD45" s="14" t="s">
        <v>48</v>
      </c>
      <c r="AE45" s="52" t="s">
        <v>49</v>
      </c>
      <c r="AF45" s="52" t="s">
        <v>49</v>
      </c>
      <c r="AG45" s="52" t="s">
        <v>49</v>
      </c>
    </row>
    <row r="46" customFormat="false" ht="13.9" hidden="false" customHeight="true" outlineLevel="0" collapsed="false">
      <c r="A46" s="44" t="n">
        <v>80477770442005</v>
      </c>
      <c r="B46" s="45" t="s">
        <v>92</v>
      </c>
      <c r="C46" s="59" t="s">
        <v>98</v>
      </c>
      <c r="D46" s="47" t="str">
        <f aca="false">CONCATENATE(B46,AD46,C46)</f>
        <v>Bionica Cream</v>
      </c>
      <c r="E46" s="60" t="n">
        <v>300</v>
      </c>
      <c r="F46" s="61" t="s">
        <v>90</v>
      </c>
      <c r="G46" s="61"/>
      <c r="H46" s="61" t="s">
        <v>94</v>
      </c>
      <c r="I46" s="61" t="s">
        <v>44</v>
      </c>
      <c r="J46" s="63" t="s">
        <v>49</v>
      </c>
      <c r="K46" s="63"/>
      <c r="L46" s="63"/>
      <c r="M46" s="63"/>
      <c r="N46" s="63"/>
      <c r="O46" s="14"/>
      <c r="P46" s="53" t="s">
        <v>95</v>
      </c>
      <c r="Q46" s="53" t="s">
        <v>96</v>
      </c>
      <c r="R46" s="53" t="s">
        <v>97</v>
      </c>
      <c r="S46" s="54" t="n">
        <v>670</v>
      </c>
      <c r="T46" s="14" t="s">
        <v>48</v>
      </c>
      <c r="U46" s="54" t="n">
        <v>150000</v>
      </c>
      <c r="V46" s="54" t="n">
        <v>3</v>
      </c>
      <c r="W46" s="54" t="n">
        <v>4</v>
      </c>
      <c r="X46" s="54"/>
      <c r="Y46" s="54"/>
      <c r="Z46" s="54"/>
      <c r="AA46" s="54"/>
      <c r="AB46" s="54"/>
      <c r="AC46" s="54"/>
      <c r="AD46" s="14" t="s">
        <v>48</v>
      </c>
      <c r="AE46" s="52" t="s">
        <v>49</v>
      </c>
      <c r="AF46" s="52" t="s">
        <v>49</v>
      </c>
      <c r="AG46" s="52" t="s">
        <v>49</v>
      </c>
    </row>
    <row r="47" customFormat="false" ht="13.9" hidden="false" customHeight="true" outlineLevel="0" collapsed="false">
      <c r="A47" s="44" t="n">
        <v>80477770442006</v>
      </c>
      <c r="B47" s="45" t="s">
        <v>92</v>
      </c>
      <c r="C47" s="59" t="s">
        <v>99</v>
      </c>
      <c r="D47" s="47" t="str">
        <f aca="false">CONCATENATE(B47,AD47,C47)</f>
        <v>Bionica White</v>
      </c>
      <c r="E47" s="60" t="n">
        <v>402</v>
      </c>
      <c r="F47" s="61" t="s">
        <v>90</v>
      </c>
      <c r="G47" s="61"/>
      <c r="H47" s="61" t="s">
        <v>94</v>
      </c>
      <c r="I47" s="61" t="s">
        <v>44</v>
      </c>
      <c r="J47" s="63" t="s">
        <v>49</v>
      </c>
      <c r="K47" s="63"/>
      <c r="L47" s="63"/>
      <c r="M47" s="63"/>
      <c r="N47" s="63"/>
      <c r="O47" s="14"/>
      <c r="P47" s="53" t="s">
        <v>95</v>
      </c>
      <c r="Q47" s="53" t="s">
        <v>96</v>
      </c>
      <c r="R47" s="53" t="s">
        <v>97</v>
      </c>
      <c r="S47" s="54" t="n">
        <v>670</v>
      </c>
      <c r="T47" s="14" t="s">
        <v>48</v>
      </c>
      <c r="U47" s="54" t="n">
        <v>150000</v>
      </c>
      <c r="V47" s="54" t="n">
        <v>3</v>
      </c>
      <c r="W47" s="54" t="n">
        <v>4</v>
      </c>
      <c r="X47" s="54"/>
      <c r="Y47" s="54"/>
      <c r="Z47" s="54"/>
      <c r="AA47" s="54"/>
      <c r="AB47" s="54"/>
      <c r="AC47" s="54"/>
      <c r="AD47" s="14" t="s">
        <v>48</v>
      </c>
      <c r="AE47" s="52" t="s">
        <v>49</v>
      </c>
      <c r="AF47" s="52" t="s">
        <v>49</v>
      </c>
      <c r="AG47" s="52" t="s">
        <v>49</v>
      </c>
    </row>
    <row r="48" customFormat="false" ht="15" hidden="false" customHeight="true" outlineLevel="0" collapsed="false">
      <c r="A48" s="44" t="n">
        <v>80477772222001</v>
      </c>
      <c r="B48" s="45" t="s">
        <v>100</v>
      </c>
      <c r="C48" s="59" t="n">
        <v>24</v>
      </c>
      <c r="D48" s="47" t="str">
        <f aca="false">CONCATENATE(B48,AD48,C48)</f>
        <v>Moonlight 24</v>
      </c>
      <c r="E48" s="60" t="n">
        <v>9</v>
      </c>
      <c r="F48" s="61" t="s">
        <v>90</v>
      </c>
      <c r="G48" s="67" t="s">
        <v>101</v>
      </c>
      <c r="H48" s="61" t="s">
        <v>43</v>
      </c>
      <c r="I48" s="61" t="s">
        <v>44</v>
      </c>
      <c r="J48" s="63"/>
      <c r="K48" s="63"/>
      <c r="L48" s="63"/>
      <c r="M48" s="63"/>
      <c r="N48" s="63"/>
      <c r="O48" s="14"/>
      <c r="P48" s="56" t="s">
        <v>76</v>
      </c>
      <c r="Q48" s="56" t="s">
        <v>77</v>
      </c>
      <c r="R48" s="53" t="s">
        <v>102</v>
      </c>
      <c r="S48" s="54" t="n">
        <v>631</v>
      </c>
      <c r="T48" s="14" t="s">
        <v>48</v>
      </c>
      <c r="U48" s="54" t="n">
        <v>50000</v>
      </c>
      <c r="V48" s="54" t="n">
        <v>4</v>
      </c>
      <c r="W48" s="54" t="n">
        <v>2</v>
      </c>
      <c r="X48" s="54"/>
      <c r="Y48" s="54"/>
      <c r="Z48" s="54"/>
      <c r="AA48" s="54"/>
      <c r="AB48" s="54"/>
      <c r="AC48" s="54"/>
      <c r="AD48" s="14" t="s">
        <v>48</v>
      </c>
      <c r="AE48" s="52" t="s">
        <v>49</v>
      </c>
      <c r="AF48" s="52" t="s">
        <v>49</v>
      </c>
      <c r="AG48" s="52" t="s">
        <v>49</v>
      </c>
    </row>
    <row r="49" customFormat="false" ht="15" hidden="false" customHeight="true" outlineLevel="0" collapsed="false">
      <c r="A49" s="44" t="n">
        <v>80477772222002</v>
      </c>
      <c r="B49" s="45" t="s">
        <v>100</v>
      </c>
      <c r="C49" s="59" t="n">
        <v>48</v>
      </c>
      <c r="D49" s="47" t="str">
        <f aca="false">CONCATENATE(B49,AD49,C49)</f>
        <v>Moonlight 48</v>
      </c>
      <c r="E49" s="48" t="s">
        <v>53</v>
      </c>
      <c r="F49" s="61" t="s">
        <v>90</v>
      </c>
      <c r="G49" s="67" t="s">
        <v>101</v>
      </c>
      <c r="H49" s="61" t="s">
        <v>43</v>
      </c>
      <c r="I49" s="61" t="s">
        <v>44</v>
      </c>
      <c r="J49" s="63"/>
      <c r="K49" s="63"/>
      <c r="L49" s="63"/>
      <c r="M49" s="63"/>
      <c r="N49" s="63"/>
      <c r="O49" s="14"/>
      <c r="P49" s="56" t="s">
        <v>76</v>
      </c>
      <c r="Q49" s="56" t="s">
        <v>77</v>
      </c>
      <c r="R49" s="53" t="s">
        <v>102</v>
      </c>
      <c r="S49" s="54" t="n">
        <v>631</v>
      </c>
      <c r="T49" s="14" t="s">
        <v>48</v>
      </c>
      <c r="U49" s="54" t="n">
        <v>50000</v>
      </c>
      <c r="V49" s="54" t="n">
        <v>4</v>
      </c>
      <c r="W49" s="54" t="n">
        <v>2</v>
      </c>
      <c r="X49" s="54"/>
      <c r="Y49" s="54"/>
      <c r="Z49" s="54"/>
      <c r="AA49" s="54"/>
      <c r="AB49" s="54"/>
      <c r="AC49" s="54"/>
      <c r="AD49" s="14" t="s">
        <v>48</v>
      </c>
      <c r="AE49" s="52" t="s">
        <v>49</v>
      </c>
      <c r="AF49" s="52" t="s">
        <v>49</v>
      </c>
      <c r="AG49" s="52" t="s">
        <v>49</v>
      </c>
    </row>
    <row r="50" customFormat="false" ht="13.9" hidden="false" customHeight="false" outlineLevel="0" collapsed="false">
      <c r="A50" s="44" t="n">
        <v>80477779994001</v>
      </c>
      <c r="B50" s="45" t="s">
        <v>103</v>
      </c>
      <c r="C50" s="59" t="n">
        <v>19</v>
      </c>
      <c r="D50" s="47" t="str">
        <f aca="false">CONCATENATE(B50,AD50,C50)</f>
        <v>Phantom 19</v>
      </c>
      <c r="E50" s="48" t="s">
        <v>50</v>
      </c>
      <c r="F50" s="61" t="s">
        <v>90</v>
      </c>
      <c r="G50" s="57" t="s">
        <v>62</v>
      </c>
      <c r="H50" s="61" t="s">
        <v>43</v>
      </c>
      <c r="I50" s="61" t="s">
        <v>44</v>
      </c>
      <c r="J50" s="63"/>
      <c r="K50" s="63"/>
      <c r="L50" s="63"/>
      <c r="M50" s="63"/>
      <c r="N50" s="63"/>
      <c r="O50" s="14"/>
      <c r="P50" s="53" t="s">
        <v>67</v>
      </c>
      <c r="Q50" s="53" t="s">
        <v>68</v>
      </c>
      <c r="R50" s="53" t="s">
        <v>104</v>
      </c>
      <c r="S50" s="54" t="n">
        <v>559</v>
      </c>
      <c r="T50" s="14" t="s">
        <v>48</v>
      </c>
      <c r="U50" s="54" t="n">
        <v>70000</v>
      </c>
      <c r="V50" s="54" t="n">
        <v>5</v>
      </c>
      <c r="W50" s="54" t="n">
        <v>2</v>
      </c>
      <c r="X50" s="54"/>
      <c r="Y50" s="54"/>
      <c r="Z50" s="54"/>
      <c r="AA50" s="54"/>
      <c r="AB50" s="54"/>
      <c r="AC50" s="54"/>
      <c r="AD50" s="14" t="s">
        <v>48</v>
      </c>
      <c r="AE50" s="52" t="s">
        <v>49</v>
      </c>
      <c r="AF50" s="52" t="s">
        <v>49</v>
      </c>
      <c r="AG50" s="52" t="s">
        <v>49</v>
      </c>
    </row>
    <row r="51" customFormat="false" ht="13.9" hidden="false" customHeight="false" outlineLevel="0" collapsed="false">
      <c r="A51" s="44" t="n">
        <v>80477779994002</v>
      </c>
      <c r="B51" s="45" t="s">
        <v>103</v>
      </c>
      <c r="C51" s="59" t="n">
        <v>33</v>
      </c>
      <c r="D51" s="47" t="str">
        <f aca="false">CONCATENATE(B51,AD51,C51)</f>
        <v>Phantom 33</v>
      </c>
      <c r="E51" s="48" t="s">
        <v>50</v>
      </c>
      <c r="F51" s="61" t="s">
        <v>90</v>
      </c>
      <c r="G51" s="57" t="s">
        <v>62</v>
      </c>
      <c r="H51" s="61" t="s">
        <v>43</v>
      </c>
      <c r="I51" s="61" t="s">
        <v>44</v>
      </c>
      <c r="J51" s="63"/>
      <c r="K51" s="63"/>
      <c r="L51" s="63"/>
      <c r="M51" s="63"/>
      <c r="N51" s="63"/>
      <c r="O51" s="14"/>
      <c r="P51" s="53" t="s">
        <v>67</v>
      </c>
      <c r="Q51" s="53" t="s">
        <v>68</v>
      </c>
      <c r="R51" s="53" t="s">
        <v>104</v>
      </c>
      <c r="S51" s="54" t="n">
        <v>559</v>
      </c>
      <c r="T51" s="14" t="s">
        <v>48</v>
      </c>
      <c r="U51" s="54" t="n">
        <v>70000</v>
      </c>
      <c r="V51" s="54" t="n">
        <v>5</v>
      </c>
      <c r="W51" s="54" t="n">
        <v>2</v>
      </c>
      <c r="X51" s="54"/>
      <c r="Y51" s="54"/>
      <c r="Z51" s="54"/>
      <c r="AA51" s="54"/>
      <c r="AB51" s="54"/>
      <c r="AC51" s="54"/>
      <c r="AD51" s="14" t="s">
        <v>48</v>
      </c>
      <c r="AE51" s="52" t="s">
        <v>49</v>
      </c>
      <c r="AF51" s="52" t="s">
        <v>49</v>
      </c>
      <c r="AG51" s="52" t="s">
        <v>49</v>
      </c>
    </row>
    <row r="52" customFormat="false" ht="13.9" hidden="false" customHeight="false" outlineLevel="0" collapsed="false">
      <c r="A52" s="44" t="n">
        <v>80477779994003</v>
      </c>
      <c r="B52" s="45" t="s">
        <v>103</v>
      </c>
      <c r="C52" s="59" t="n">
        <v>44</v>
      </c>
      <c r="D52" s="47" t="str">
        <f aca="false">CONCATENATE(B52,AD52,C52)</f>
        <v>Phantom 44</v>
      </c>
      <c r="E52" s="48" t="s">
        <v>50</v>
      </c>
      <c r="F52" s="61" t="s">
        <v>90</v>
      </c>
      <c r="G52" s="57" t="s">
        <v>62</v>
      </c>
      <c r="H52" s="61" t="s">
        <v>43</v>
      </c>
      <c r="I52" s="61" t="s">
        <v>44</v>
      </c>
      <c r="J52" s="63"/>
      <c r="K52" s="63"/>
      <c r="L52" s="63"/>
      <c r="M52" s="63"/>
      <c r="N52" s="63"/>
      <c r="O52" s="14"/>
      <c r="P52" s="53" t="s">
        <v>67</v>
      </c>
      <c r="Q52" s="53" t="s">
        <v>68</v>
      </c>
      <c r="R52" s="53" t="s">
        <v>104</v>
      </c>
      <c r="S52" s="54" t="n">
        <v>559</v>
      </c>
      <c r="T52" s="14" t="s">
        <v>48</v>
      </c>
      <c r="U52" s="54" t="n">
        <v>70000</v>
      </c>
      <c r="V52" s="54" t="n">
        <v>5</v>
      </c>
      <c r="W52" s="54" t="n">
        <v>2</v>
      </c>
      <c r="X52" s="54"/>
      <c r="Y52" s="54"/>
      <c r="Z52" s="54"/>
      <c r="AA52" s="54"/>
      <c r="AB52" s="54"/>
      <c r="AC52" s="54"/>
      <c r="AD52" s="14" t="s">
        <v>48</v>
      </c>
      <c r="AE52" s="52" t="s">
        <v>49</v>
      </c>
      <c r="AF52" s="52" t="s">
        <v>49</v>
      </c>
      <c r="AG52" s="52" t="s">
        <v>49</v>
      </c>
    </row>
    <row r="53" customFormat="false" ht="13.9" hidden="false" customHeight="false" outlineLevel="0" collapsed="false">
      <c r="A53" s="44" t="n">
        <v>80477779994004</v>
      </c>
      <c r="B53" s="45" t="s">
        <v>103</v>
      </c>
      <c r="C53" s="59" t="n">
        <v>20</v>
      </c>
      <c r="D53" s="47" t="str">
        <f aca="false">CONCATENATE(B53,AD53,C53)</f>
        <v>Phantom 20</v>
      </c>
      <c r="E53" s="48" t="s">
        <v>50</v>
      </c>
      <c r="F53" s="61" t="s">
        <v>90</v>
      </c>
      <c r="G53" s="57" t="s">
        <v>62</v>
      </c>
      <c r="H53" s="61" t="s">
        <v>43</v>
      </c>
      <c r="I53" s="61" t="s">
        <v>44</v>
      </c>
      <c r="J53" s="63"/>
      <c r="K53" s="63"/>
      <c r="L53" s="63"/>
      <c r="M53" s="63"/>
      <c r="N53" s="63"/>
      <c r="O53" s="14"/>
      <c r="P53" s="53" t="s">
        <v>67</v>
      </c>
      <c r="Q53" s="53" t="s">
        <v>68</v>
      </c>
      <c r="R53" s="53" t="s">
        <v>104</v>
      </c>
      <c r="S53" s="54" t="n">
        <v>559</v>
      </c>
      <c r="T53" s="14" t="s">
        <v>48</v>
      </c>
      <c r="U53" s="54" t="n">
        <v>70000</v>
      </c>
      <c r="V53" s="54" t="n">
        <v>5</v>
      </c>
      <c r="W53" s="54" t="n">
        <v>2</v>
      </c>
      <c r="X53" s="54"/>
      <c r="Y53" s="54"/>
      <c r="Z53" s="54"/>
      <c r="AA53" s="54"/>
      <c r="AB53" s="54"/>
      <c r="AC53" s="54"/>
      <c r="AD53" s="14" t="s">
        <v>48</v>
      </c>
      <c r="AE53" s="52" t="s">
        <v>49</v>
      </c>
      <c r="AF53" s="52" t="s">
        <v>49</v>
      </c>
      <c r="AG53" s="52" t="s">
        <v>49</v>
      </c>
    </row>
    <row r="54" customFormat="false" ht="13.9" hidden="false" customHeight="false" outlineLevel="0" collapsed="false">
      <c r="A54" s="44" t="n">
        <v>80477779994005</v>
      </c>
      <c r="B54" s="45" t="s">
        <v>103</v>
      </c>
      <c r="C54" s="59" t="n">
        <v>21</v>
      </c>
      <c r="D54" s="47" t="str">
        <f aca="false">CONCATENATE(B54,AD54,C54)</f>
        <v>Phantom 21</v>
      </c>
      <c r="E54" s="48" t="s">
        <v>50</v>
      </c>
      <c r="F54" s="61" t="s">
        <v>90</v>
      </c>
      <c r="G54" s="57" t="s">
        <v>62</v>
      </c>
      <c r="H54" s="61" t="s">
        <v>43</v>
      </c>
      <c r="I54" s="61" t="s">
        <v>44</v>
      </c>
      <c r="J54" s="63"/>
      <c r="K54" s="63"/>
      <c r="L54" s="63"/>
      <c r="M54" s="63"/>
      <c r="N54" s="63"/>
      <c r="O54" s="14"/>
      <c r="P54" s="53" t="s">
        <v>67</v>
      </c>
      <c r="Q54" s="53" t="s">
        <v>68</v>
      </c>
      <c r="R54" s="53" t="s">
        <v>104</v>
      </c>
      <c r="S54" s="54" t="n">
        <v>559</v>
      </c>
      <c r="T54" s="14" t="s">
        <v>48</v>
      </c>
      <c r="U54" s="54" t="n">
        <v>70000</v>
      </c>
      <c r="V54" s="54" t="n">
        <v>5</v>
      </c>
      <c r="W54" s="54" t="n">
        <v>2</v>
      </c>
      <c r="X54" s="54"/>
      <c r="Y54" s="54"/>
      <c r="Z54" s="54"/>
      <c r="AA54" s="54"/>
      <c r="AB54" s="54"/>
      <c r="AC54" s="54"/>
      <c r="AD54" s="14" t="s">
        <v>48</v>
      </c>
      <c r="AE54" s="52" t="s">
        <v>49</v>
      </c>
      <c r="AF54" s="52" t="s">
        <v>49</v>
      </c>
      <c r="AG54" s="52" t="s">
        <v>49</v>
      </c>
    </row>
    <row r="55" customFormat="false" ht="13.9" hidden="false" customHeight="false" outlineLevel="0" collapsed="false">
      <c r="A55" s="44" t="n">
        <v>80477779994006</v>
      </c>
      <c r="B55" s="45" t="s">
        <v>103</v>
      </c>
      <c r="C55" s="59" t="n">
        <v>58</v>
      </c>
      <c r="D55" s="47" t="str">
        <f aca="false">CONCATENATE(B55,AD55,C55)</f>
        <v>Phantom 58</v>
      </c>
      <c r="E55" s="48" t="s">
        <v>50</v>
      </c>
      <c r="F55" s="61" t="s">
        <v>90</v>
      </c>
      <c r="G55" s="57" t="s">
        <v>62</v>
      </c>
      <c r="H55" s="61" t="s">
        <v>43</v>
      </c>
      <c r="I55" s="61" t="s">
        <v>44</v>
      </c>
      <c r="J55" s="63"/>
      <c r="K55" s="63"/>
      <c r="L55" s="63"/>
      <c r="M55" s="63"/>
      <c r="N55" s="63"/>
      <c r="O55" s="14"/>
      <c r="P55" s="53" t="s">
        <v>67</v>
      </c>
      <c r="Q55" s="53" t="s">
        <v>68</v>
      </c>
      <c r="R55" s="53" t="s">
        <v>104</v>
      </c>
      <c r="S55" s="54" t="n">
        <v>559</v>
      </c>
      <c r="T55" s="14" t="s">
        <v>48</v>
      </c>
      <c r="U55" s="54" t="n">
        <v>70000</v>
      </c>
      <c r="V55" s="54" t="n">
        <v>5</v>
      </c>
      <c r="W55" s="54" t="n">
        <v>2</v>
      </c>
      <c r="X55" s="54"/>
      <c r="Y55" s="54"/>
      <c r="Z55" s="54"/>
      <c r="AA55" s="54"/>
      <c r="AB55" s="54"/>
      <c r="AC55" s="54"/>
      <c r="AD55" s="14" t="s">
        <v>48</v>
      </c>
      <c r="AE55" s="52" t="s">
        <v>49</v>
      </c>
      <c r="AF55" s="52" t="s">
        <v>49</v>
      </c>
      <c r="AG55" s="52" t="s">
        <v>49</v>
      </c>
    </row>
    <row r="56" customFormat="false" ht="13.9" hidden="false" customHeight="false" outlineLevel="0" collapsed="false">
      <c r="A56" s="44" t="n">
        <v>80477779994007</v>
      </c>
      <c r="B56" s="45" t="s">
        <v>103</v>
      </c>
      <c r="C56" s="59" t="n">
        <v>2929</v>
      </c>
      <c r="D56" s="47" t="str">
        <f aca="false">CONCATENATE(B56,AD56,C56)</f>
        <v>Phantom 2929</v>
      </c>
      <c r="E56" s="48" t="s">
        <v>50</v>
      </c>
      <c r="F56" s="61" t="s">
        <v>90</v>
      </c>
      <c r="G56" s="57" t="s">
        <v>62</v>
      </c>
      <c r="H56" s="61" t="s">
        <v>43</v>
      </c>
      <c r="I56" s="61" t="s">
        <v>44</v>
      </c>
      <c r="J56" s="63"/>
      <c r="K56" s="63"/>
      <c r="L56" s="63"/>
      <c r="M56" s="63"/>
      <c r="N56" s="63"/>
      <c r="O56" s="14"/>
      <c r="P56" s="53" t="s">
        <v>67</v>
      </c>
      <c r="Q56" s="53" t="s">
        <v>68</v>
      </c>
      <c r="R56" s="53" t="s">
        <v>104</v>
      </c>
      <c r="S56" s="54" t="n">
        <v>559</v>
      </c>
      <c r="T56" s="14" t="s">
        <v>48</v>
      </c>
      <c r="U56" s="54" t="n">
        <v>70000</v>
      </c>
      <c r="V56" s="54" t="n">
        <v>5</v>
      </c>
      <c r="W56" s="54" t="n">
        <v>2</v>
      </c>
      <c r="X56" s="54"/>
      <c r="Y56" s="54"/>
      <c r="Z56" s="54"/>
      <c r="AA56" s="54"/>
      <c r="AB56" s="54"/>
      <c r="AC56" s="54"/>
      <c r="AD56" s="14" t="s">
        <v>48</v>
      </c>
      <c r="AE56" s="52" t="s">
        <v>49</v>
      </c>
      <c r="AF56" s="52" t="s">
        <v>49</v>
      </c>
      <c r="AG56" s="52" t="s">
        <v>49</v>
      </c>
    </row>
  </sheetData>
  <autoFilter ref="A14:AG14"/>
  <mergeCells count="21">
    <mergeCell ref="H7:AG7"/>
    <mergeCell ref="A9:A10"/>
    <mergeCell ref="B9:B10"/>
    <mergeCell ref="C9:C10"/>
    <mergeCell ref="D9:D10"/>
    <mergeCell ref="E9:E10"/>
    <mergeCell ref="F9:F10"/>
    <mergeCell ref="G9:G10"/>
    <mergeCell ref="H9:H10"/>
    <mergeCell ref="I9:I10"/>
    <mergeCell ref="J9:N9"/>
    <mergeCell ref="P9:P10"/>
    <mergeCell ref="Q9:Q10"/>
    <mergeCell ref="R9:R10"/>
    <mergeCell ref="U9:U10"/>
    <mergeCell ref="V9:V10"/>
    <mergeCell ref="W9:W10"/>
    <mergeCell ref="X9:Y9"/>
    <mergeCell ref="Z9:AA9"/>
    <mergeCell ref="AB9:AC9"/>
    <mergeCell ref="AE9:AG9"/>
  </mergeCells>
  <conditionalFormatting sqref="V18:AC37 V41:AC56 V38:Y40">
    <cfRule type="cellIs" priority="2" operator="equal" aboveAverage="0" equalAverage="0" bottom="0" percent="0" rank="0" text="" dxfId="0">
      <formula>0</formula>
    </cfRule>
  </conditionalFormatting>
  <conditionalFormatting sqref="X15:Y17">
    <cfRule type="cellIs" priority="3" operator="equal" aboveAverage="0" equalAverage="0" bottom="0" percent="0" rank="0" text="" dxfId="1">
      <formula>0</formula>
    </cfRule>
  </conditionalFormatting>
  <conditionalFormatting sqref="Z15:AC17">
    <cfRule type="cellIs" priority="4" operator="equal" aboveAverage="0" equalAverage="0" bottom="0" percent="0" rank="0" text="" dxfId="2">
      <formula>0</formula>
    </cfRule>
  </conditionalFormatting>
  <conditionalFormatting sqref="Z38:AC40">
    <cfRule type="cellIs" priority="5" operator="equal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ru-RU</dc:language>
  <cp:lastModifiedBy/>
  <dcterms:modified xsi:type="dcterms:W3CDTF">2022-03-04T11:22:20Z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