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1760"/>
  </bookViews>
  <sheets>
    <sheet name="Round Scores" sheetId="1" r:id="rId1"/>
    <sheet name="Histogram" sheetId="14" r:id="rId2"/>
    <sheet name="Cumulative Scores (1st &amp; Last)" sheetId="2" r:id="rId3"/>
    <sheet name="Cumulative Scores (Average)" sheetId="15" r:id="rId4"/>
    <sheet name="Line Chart by Round" sheetId="16" r:id="rId5"/>
    <sheet name="Line Chart Cumulative" sheetId="3" r:id="rId6"/>
    <sheet name="Data" sheetId="4" r:id="rId7"/>
  </sheets>
  <definedNames>
    <definedName name="_xlnm._FilterDatabase" localSheetId="6" hidden="1">Data!$A$1:$Y$1</definedName>
    <definedName name="_xlnm._FilterDatabase" localSheetId="0" hidden="1">'Round Scores'!$A$2:$Z$2</definedName>
  </definedNames>
  <calcPr calcId="145621"/>
</workbook>
</file>

<file path=xl/calcChain.xml><?xml version="1.0" encoding="utf-8"?>
<calcChain xmlns="http://schemas.openxmlformats.org/spreadsheetml/2006/main">
  <c r="M26" i="1" l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3" i="1"/>
  <c r="Y6" i="4"/>
  <c r="Y2" i="4"/>
  <c r="Y4" i="4"/>
  <c r="Y5" i="4"/>
  <c r="Y7" i="4"/>
  <c r="Y10" i="4"/>
  <c r="Y8" i="4"/>
  <c r="Y9" i="4"/>
  <c r="Y11" i="4"/>
  <c r="Y12" i="4"/>
  <c r="Y3" i="4"/>
  <c r="K2" i="2" l="1"/>
  <c r="I2" i="2"/>
  <c r="G2" i="2"/>
  <c r="E2" i="2"/>
  <c r="C2" i="2"/>
  <c r="L26" i="1"/>
  <c r="K26" i="1"/>
  <c r="J26" i="1"/>
  <c r="J2" i="2" s="1"/>
  <c r="I26" i="1"/>
  <c r="H26" i="1"/>
  <c r="G26" i="1"/>
  <c r="F26" i="1"/>
  <c r="F2" i="2" s="1"/>
  <c r="E26" i="1"/>
  <c r="D26" i="1"/>
  <c r="C26" i="1"/>
  <c r="B26" i="1"/>
  <c r="B2" i="2" s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D13" i="15" l="1"/>
  <c r="D9" i="15"/>
  <c r="D5" i="15"/>
  <c r="D10" i="15"/>
  <c r="D6" i="15"/>
  <c r="D2" i="15"/>
  <c r="D7" i="15"/>
  <c r="D3" i="15"/>
  <c r="D11" i="15"/>
  <c r="D12" i="15"/>
  <c r="D8" i="15"/>
  <c r="D4" i="15"/>
  <c r="D4" i="2"/>
  <c r="D8" i="2"/>
  <c r="D12" i="2"/>
  <c r="D13" i="2"/>
  <c r="D7" i="2"/>
  <c r="D11" i="2"/>
  <c r="D6" i="2"/>
  <c r="D10" i="2"/>
  <c r="D5" i="2"/>
  <c r="D9" i="2"/>
  <c r="D3" i="2"/>
  <c r="H13" i="15"/>
  <c r="H9" i="15"/>
  <c r="H10" i="15"/>
  <c r="H6" i="15"/>
  <c r="H2" i="15"/>
  <c r="H11" i="15"/>
  <c r="H7" i="15"/>
  <c r="H3" i="15"/>
  <c r="H12" i="15"/>
  <c r="H8" i="15"/>
  <c r="H4" i="15"/>
  <c r="H5" i="15"/>
  <c r="H4" i="2"/>
  <c r="H8" i="2"/>
  <c r="H12" i="2"/>
  <c r="H13" i="2"/>
  <c r="H7" i="2"/>
  <c r="H11" i="2"/>
  <c r="H6" i="2"/>
  <c r="H10" i="2"/>
  <c r="H5" i="2"/>
  <c r="H9" i="2"/>
  <c r="H3" i="2"/>
  <c r="L13" i="15"/>
  <c r="L9" i="15"/>
  <c r="L5" i="15"/>
  <c r="L10" i="15"/>
  <c r="L6" i="15"/>
  <c r="L2" i="15"/>
  <c r="L3" i="15"/>
  <c r="L11" i="15"/>
  <c r="L7" i="15"/>
  <c r="L12" i="15"/>
  <c r="L8" i="15"/>
  <c r="L4" i="15"/>
  <c r="L4" i="2"/>
  <c r="L8" i="2"/>
  <c r="L12" i="2"/>
  <c r="L13" i="2"/>
  <c r="L7" i="2"/>
  <c r="L11" i="2"/>
  <c r="L6" i="2"/>
  <c r="L10" i="2"/>
  <c r="L5" i="2"/>
  <c r="L9" i="2"/>
  <c r="L3" i="2"/>
  <c r="E10" i="15"/>
  <c r="E11" i="15"/>
  <c r="E7" i="15"/>
  <c r="E3" i="15"/>
  <c r="E8" i="15"/>
  <c r="E12" i="15"/>
  <c r="E4" i="15"/>
  <c r="E13" i="15"/>
  <c r="E9" i="15"/>
  <c r="E5" i="15"/>
  <c r="E6" i="15"/>
  <c r="E2" i="15"/>
  <c r="E5" i="2"/>
  <c r="E9" i="2"/>
  <c r="E4" i="2"/>
  <c r="E8" i="2"/>
  <c r="E12" i="2"/>
  <c r="E13" i="2"/>
  <c r="E7" i="2"/>
  <c r="E11" i="2"/>
  <c r="E6" i="2"/>
  <c r="E10" i="2"/>
  <c r="E3" i="2"/>
  <c r="I10" i="15"/>
  <c r="I6" i="15"/>
  <c r="I11" i="15"/>
  <c r="I7" i="15"/>
  <c r="I3" i="15"/>
  <c r="I4" i="15"/>
  <c r="I12" i="15"/>
  <c r="I8" i="15"/>
  <c r="I13" i="15"/>
  <c r="I9" i="15"/>
  <c r="I5" i="15"/>
  <c r="I2" i="15"/>
  <c r="I6" i="2"/>
  <c r="I5" i="2"/>
  <c r="I9" i="2"/>
  <c r="I4" i="2"/>
  <c r="I8" i="2"/>
  <c r="I12" i="2"/>
  <c r="I13" i="2"/>
  <c r="I7" i="2"/>
  <c r="I11" i="2"/>
  <c r="I10" i="2"/>
  <c r="I3" i="2"/>
  <c r="B11" i="15"/>
  <c r="B3" i="15"/>
  <c r="B12" i="15"/>
  <c r="B8" i="15"/>
  <c r="B4" i="15"/>
  <c r="B13" i="15"/>
  <c r="B9" i="15"/>
  <c r="B5" i="15"/>
  <c r="B10" i="15"/>
  <c r="B6" i="15"/>
  <c r="B2" i="15"/>
  <c r="B7" i="15"/>
  <c r="B6" i="2"/>
  <c r="B10" i="2"/>
  <c r="B5" i="2"/>
  <c r="B9" i="2"/>
  <c r="B4" i="2"/>
  <c r="B8" i="2"/>
  <c r="B12" i="2"/>
  <c r="B13" i="2"/>
  <c r="B7" i="2"/>
  <c r="B11" i="2"/>
  <c r="B3" i="2"/>
  <c r="F11" i="15"/>
  <c r="F7" i="15"/>
  <c r="F12" i="15"/>
  <c r="F8" i="15"/>
  <c r="F4" i="15"/>
  <c r="F5" i="15"/>
  <c r="F13" i="15"/>
  <c r="F9" i="15"/>
  <c r="F10" i="15"/>
  <c r="F6" i="15"/>
  <c r="F2" i="15"/>
  <c r="F3" i="15"/>
  <c r="F6" i="2"/>
  <c r="F10" i="2"/>
  <c r="F5" i="2"/>
  <c r="F9" i="2"/>
  <c r="F4" i="2"/>
  <c r="F8" i="2"/>
  <c r="F12" i="2"/>
  <c r="F13" i="2"/>
  <c r="F7" i="2"/>
  <c r="F11" i="2"/>
  <c r="F3" i="2"/>
  <c r="J11" i="15"/>
  <c r="J3" i="15"/>
  <c r="J12" i="15"/>
  <c r="J8" i="15"/>
  <c r="J4" i="15"/>
  <c r="J13" i="15"/>
  <c r="J9" i="15"/>
  <c r="J5" i="15"/>
  <c r="J10" i="15"/>
  <c r="J6" i="15"/>
  <c r="J2" i="15"/>
  <c r="J7" i="15"/>
  <c r="J6" i="2"/>
  <c r="J10" i="2"/>
  <c r="J5" i="2"/>
  <c r="J9" i="2"/>
  <c r="J4" i="2"/>
  <c r="J8" i="2"/>
  <c r="J12" i="2"/>
  <c r="J13" i="2"/>
  <c r="J7" i="2"/>
  <c r="J11" i="2"/>
  <c r="J3" i="2"/>
  <c r="C12" i="15"/>
  <c r="C8" i="15"/>
  <c r="C13" i="15"/>
  <c r="C9" i="15"/>
  <c r="C5" i="15"/>
  <c r="C6" i="15"/>
  <c r="C2" i="15"/>
  <c r="C10" i="15"/>
  <c r="C11" i="15"/>
  <c r="C7" i="15"/>
  <c r="C3" i="15"/>
  <c r="C4" i="15"/>
  <c r="C13" i="2"/>
  <c r="C7" i="2"/>
  <c r="C11" i="2"/>
  <c r="C6" i="2"/>
  <c r="C10" i="2"/>
  <c r="C5" i="2"/>
  <c r="C9" i="2"/>
  <c r="C4" i="2"/>
  <c r="C8" i="2"/>
  <c r="C12" i="2"/>
  <c r="C3" i="2"/>
  <c r="G12" i="15"/>
  <c r="G4" i="15"/>
  <c r="G13" i="15"/>
  <c r="G9" i="15"/>
  <c r="G5" i="15"/>
  <c r="G2" i="15"/>
  <c r="G10" i="15"/>
  <c r="G6" i="15"/>
  <c r="G11" i="15"/>
  <c r="G7" i="15"/>
  <c r="G3" i="15"/>
  <c r="G8" i="15"/>
  <c r="G13" i="2"/>
  <c r="G7" i="2"/>
  <c r="G11" i="2"/>
  <c r="G6" i="2"/>
  <c r="G10" i="2"/>
  <c r="G5" i="2"/>
  <c r="G9" i="2"/>
  <c r="G4" i="2"/>
  <c r="G8" i="2"/>
  <c r="G12" i="2"/>
  <c r="G3" i="2"/>
  <c r="K12" i="15"/>
  <c r="K8" i="15"/>
  <c r="K13" i="15"/>
  <c r="K9" i="15"/>
  <c r="K5" i="15"/>
  <c r="K6" i="15"/>
  <c r="K10" i="15"/>
  <c r="K2" i="15"/>
  <c r="K11" i="15"/>
  <c r="K7" i="15"/>
  <c r="K3" i="15"/>
  <c r="K4" i="15"/>
  <c r="K13" i="2"/>
  <c r="K7" i="2"/>
  <c r="K11" i="2"/>
  <c r="K10" i="2"/>
  <c r="K12" i="2"/>
  <c r="K6" i="2"/>
  <c r="K5" i="2"/>
  <c r="K9" i="2"/>
  <c r="K4" i="2"/>
  <c r="K8" i="2"/>
  <c r="K3" i="2"/>
  <c r="D2" i="2"/>
  <c r="H2" i="2"/>
  <c r="L2" i="2"/>
  <c r="Q26" i="1"/>
  <c r="C23" i="15"/>
  <c r="C19" i="15"/>
  <c r="C15" i="15"/>
  <c r="C24" i="15"/>
  <c r="C20" i="15"/>
  <c r="C16" i="15"/>
  <c r="C21" i="15"/>
  <c r="C17" i="15"/>
  <c r="C22" i="15"/>
  <c r="C18" i="15"/>
  <c r="C14" i="15"/>
  <c r="C14" i="2"/>
  <c r="C18" i="2"/>
  <c r="C22" i="2"/>
  <c r="C17" i="2"/>
  <c r="C21" i="2"/>
  <c r="C24" i="2"/>
  <c r="C16" i="2"/>
  <c r="C20" i="2"/>
  <c r="C15" i="2"/>
  <c r="C19" i="2"/>
  <c r="C23" i="2"/>
  <c r="U26" i="1"/>
  <c r="G23" i="15"/>
  <c r="G19" i="15"/>
  <c r="G15" i="15"/>
  <c r="G24" i="15"/>
  <c r="G20" i="15"/>
  <c r="G16" i="15"/>
  <c r="G21" i="15"/>
  <c r="G17" i="15"/>
  <c r="G22" i="15"/>
  <c r="G18" i="15"/>
  <c r="G14" i="15"/>
  <c r="G14" i="2"/>
  <c r="G18" i="2"/>
  <c r="G17" i="2"/>
  <c r="G21" i="2"/>
  <c r="G16" i="2"/>
  <c r="G20" i="2"/>
  <c r="G24" i="2"/>
  <c r="G15" i="2"/>
  <c r="G19" i="2"/>
  <c r="G23" i="2"/>
  <c r="G22" i="2"/>
  <c r="Y26" i="1"/>
  <c r="K23" i="15"/>
  <c r="K19" i="15"/>
  <c r="K15" i="15"/>
  <c r="K24" i="15"/>
  <c r="K20" i="15"/>
  <c r="K16" i="15"/>
  <c r="K21" i="15"/>
  <c r="K17" i="15"/>
  <c r="K22" i="15"/>
  <c r="K18" i="15"/>
  <c r="K14" i="15"/>
  <c r="K14" i="2"/>
  <c r="K18" i="2"/>
  <c r="K22" i="2"/>
  <c r="K17" i="2"/>
  <c r="K21" i="2"/>
  <c r="K24" i="2"/>
  <c r="K16" i="2"/>
  <c r="K20" i="2"/>
  <c r="K15" i="2"/>
  <c r="K19" i="2"/>
  <c r="K23" i="2"/>
  <c r="R26" i="1"/>
  <c r="D24" i="15"/>
  <c r="D20" i="15"/>
  <c r="D16" i="15"/>
  <c r="D21" i="15"/>
  <c r="D17" i="15"/>
  <c r="D22" i="15"/>
  <c r="D18" i="15"/>
  <c r="D14" i="15"/>
  <c r="D23" i="15"/>
  <c r="D19" i="15"/>
  <c r="D15" i="15"/>
  <c r="D15" i="2"/>
  <c r="D19" i="2"/>
  <c r="D14" i="2"/>
  <c r="D18" i="2"/>
  <c r="D22" i="2"/>
  <c r="D21" i="2"/>
  <c r="D17" i="2"/>
  <c r="D16" i="2"/>
  <c r="D20" i="2"/>
  <c r="D24" i="2"/>
  <c r="D23" i="2"/>
  <c r="V26" i="1"/>
  <c r="H24" i="15"/>
  <c r="H20" i="15"/>
  <c r="H16" i="15"/>
  <c r="H21" i="15"/>
  <c r="H17" i="15"/>
  <c r="H22" i="15"/>
  <c r="H18" i="15"/>
  <c r="H14" i="15"/>
  <c r="H23" i="15"/>
  <c r="H19" i="15"/>
  <c r="H15" i="15"/>
  <c r="H15" i="2"/>
  <c r="H19" i="2"/>
  <c r="H23" i="2"/>
  <c r="H14" i="2"/>
  <c r="H18" i="2"/>
  <c r="H22" i="2"/>
  <c r="H17" i="2"/>
  <c r="H21" i="2"/>
  <c r="H16" i="2"/>
  <c r="H20" i="2"/>
  <c r="H24" i="2"/>
  <c r="Z26" i="1"/>
  <c r="L24" i="15"/>
  <c r="L20" i="15"/>
  <c r="L16" i="15"/>
  <c r="L21" i="15"/>
  <c r="L17" i="15"/>
  <c r="L22" i="15"/>
  <c r="L18" i="15"/>
  <c r="L14" i="15"/>
  <c r="L23" i="15"/>
  <c r="L19" i="15"/>
  <c r="L15" i="15"/>
  <c r="L15" i="2"/>
  <c r="L19" i="2"/>
  <c r="L14" i="2"/>
  <c r="L18" i="2"/>
  <c r="L22" i="2"/>
  <c r="L21" i="2"/>
  <c r="L17" i="2"/>
  <c r="L16" i="2"/>
  <c r="L20" i="2"/>
  <c r="L24" i="2"/>
  <c r="L23" i="2"/>
  <c r="S26" i="1"/>
  <c r="E21" i="15"/>
  <c r="E17" i="15"/>
  <c r="E22" i="15"/>
  <c r="E18" i="15"/>
  <c r="E14" i="15"/>
  <c r="E23" i="15"/>
  <c r="E19" i="15"/>
  <c r="E15" i="15"/>
  <c r="E24" i="15"/>
  <c r="E20" i="15"/>
  <c r="E16" i="15"/>
  <c r="E16" i="2"/>
  <c r="E20" i="2"/>
  <c r="E24" i="2"/>
  <c r="E15" i="2"/>
  <c r="E19" i="2"/>
  <c r="E23" i="2"/>
  <c r="E14" i="2"/>
  <c r="E18" i="2"/>
  <c r="E22" i="2"/>
  <c r="E17" i="2"/>
  <c r="E21" i="2"/>
  <c r="W26" i="1"/>
  <c r="I21" i="15"/>
  <c r="I17" i="15"/>
  <c r="I22" i="15"/>
  <c r="I18" i="15"/>
  <c r="I14" i="15"/>
  <c r="I23" i="15"/>
  <c r="I19" i="15"/>
  <c r="I15" i="15"/>
  <c r="I24" i="15"/>
  <c r="I20" i="15"/>
  <c r="I16" i="15"/>
  <c r="I16" i="2"/>
  <c r="I20" i="2"/>
  <c r="I15" i="2"/>
  <c r="I19" i="2"/>
  <c r="I23" i="2"/>
  <c r="I22" i="2"/>
  <c r="I14" i="2"/>
  <c r="I18" i="2"/>
  <c r="I17" i="2"/>
  <c r="I21" i="2"/>
  <c r="I24" i="2"/>
  <c r="P26" i="1"/>
  <c r="B22" i="15"/>
  <c r="B18" i="15"/>
  <c r="B14" i="15"/>
  <c r="B23" i="15"/>
  <c r="B19" i="15"/>
  <c r="B15" i="15"/>
  <c r="B24" i="15"/>
  <c r="B20" i="15"/>
  <c r="B16" i="15"/>
  <c r="B21" i="15"/>
  <c r="B17" i="15"/>
  <c r="B17" i="2"/>
  <c r="B21" i="2"/>
  <c r="B16" i="2"/>
  <c r="B20" i="2"/>
  <c r="B24" i="2"/>
  <c r="B15" i="2"/>
  <c r="B19" i="2"/>
  <c r="B23" i="2"/>
  <c r="B14" i="2"/>
  <c r="B18" i="2"/>
  <c r="B22" i="2"/>
  <c r="T26" i="1"/>
  <c r="F22" i="15"/>
  <c r="F18" i="15"/>
  <c r="F23" i="15"/>
  <c r="F19" i="15"/>
  <c r="F15" i="15"/>
  <c r="F24" i="15"/>
  <c r="F20" i="15"/>
  <c r="F16" i="15"/>
  <c r="F21" i="15"/>
  <c r="F17" i="15"/>
  <c r="F14" i="15"/>
  <c r="F17" i="2"/>
  <c r="F21" i="2"/>
  <c r="F16" i="2"/>
  <c r="F20" i="2"/>
  <c r="F24" i="2"/>
  <c r="F23" i="2"/>
  <c r="F15" i="2"/>
  <c r="F19" i="2"/>
  <c r="F14" i="2"/>
  <c r="F18" i="2"/>
  <c r="F22" i="2"/>
  <c r="X26" i="1"/>
  <c r="J22" i="15"/>
  <c r="J18" i="15"/>
  <c r="J14" i="15"/>
  <c r="J23" i="15"/>
  <c r="J19" i="15"/>
  <c r="J15" i="15"/>
  <c r="J24" i="15"/>
  <c r="J20" i="15"/>
  <c r="J16" i="15"/>
  <c r="J21" i="15"/>
  <c r="J17" i="15"/>
  <c r="J17" i="2"/>
  <c r="J16" i="2"/>
  <c r="J20" i="2"/>
  <c r="J24" i="2"/>
  <c r="J15" i="2"/>
  <c r="J19" i="2"/>
  <c r="J23" i="2"/>
  <c r="J14" i="2"/>
  <c r="J18" i="2"/>
  <c r="J22" i="2"/>
  <c r="J21" i="2"/>
  <c r="S8" i="1"/>
  <c r="W8" i="1"/>
  <c r="T8" i="1"/>
  <c r="X8" i="1"/>
  <c r="Q8" i="1"/>
  <c r="U8" i="1"/>
  <c r="Y8" i="1"/>
  <c r="P8" i="1"/>
  <c r="R8" i="1"/>
  <c r="V8" i="1"/>
  <c r="Z8" i="1"/>
  <c r="S12" i="1"/>
  <c r="W12" i="1"/>
  <c r="T12" i="1"/>
  <c r="X12" i="1"/>
  <c r="Q12" i="1"/>
  <c r="U12" i="1"/>
  <c r="Y12" i="1"/>
  <c r="P12" i="1"/>
  <c r="R12" i="1"/>
  <c r="V12" i="1"/>
  <c r="Z12" i="1"/>
  <c r="S16" i="1"/>
  <c r="W16" i="1"/>
  <c r="T16" i="1"/>
  <c r="X16" i="1"/>
  <c r="Q16" i="1"/>
  <c r="U16" i="1"/>
  <c r="Y16" i="1"/>
  <c r="P16" i="1"/>
  <c r="R16" i="1"/>
  <c r="V16" i="1"/>
  <c r="Z16" i="1"/>
  <c r="S20" i="1"/>
  <c r="W20" i="1"/>
  <c r="P20" i="1"/>
  <c r="T20" i="1"/>
  <c r="X20" i="1"/>
  <c r="Q20" i="1"/>
  <c r="U20" i="1"/>
  <c r="Y20" i="1"/>
  <c r="R20" i="1"/>
  <c r="V20" i="1"/>
  <c r="Z20" i="1"/>
  <c r="S24" i="1"/>
  <c r="W24" i="1"/>
  <c r="P24" i="1"/>
  <c r="T24" i="1"/>
  <c r="X24" i="1"/>
  <c r="Q24" i="1"/>
  <c r="U24" i="1"/>
  <c r="Y24" i="1"/>
  <c r="R24" i="1"/>
  <c r="V24" i="1"/>
  <c r="Z24" i="1"/>
  <c r="S4" i="1"/>
  <c r="W4" i="1"/>
  <c r="T4" i="1"/>
  <c r="X4" i="1"/>
  <c r="Q4" i="1"/>
  <c r="U4" i="1"/>
  <c r="Y4" i="1"/>
  <c r="P4" i="1"/>
  <c r="R4" i="1"/>
  <c r="V4" i="1"/>
  <c r="Z4" i="1"/>
  <c r="Q5" i="1"/>
  <c r="U5" i="1"/>
  <c r="Y5" i="1"/>
  <c r="R5" i="1"/>
  <c r="V5" i="1"/>
  <c r="Z5" i="1"/>
  <c r="S5" i="1"/>
  <c r="W5" i="1"/>
  <c r="T5" i="1"/>
  <c r="X5" i="1"/>
  <c r="P5" i="1"/>
  <c r="Q9" i="1"/>
  <c r="U9" i="1"/>
  <c r="Y9" i="1"/>
  <c r="R9" i="1"/>
  <c r="V9" i="1"/>
  <c r="Z9" i="1"/>
  <c r="S9" i="1"/>
  <c r="W9" i="1"/>
  <c r="T9" i="1"/>
  <c r="X9" i="1"/>
  <c r="P9" i="1"/>
  <c r="Q13" i="1"/>
  <c r="U13" i="1"/>
  <c r="Y13" i="1"/>
  <c r="R13" i="1"/>
  <c r="V13" i="1"/>
  <c r="Z13" i="1"/>
  <c r="S13" i="1"/>
  <c r="W13" i="1"/>
  <c r="T13" i="1"/>
  <c r="X13" i="1"/>
  <c r="P13" i="1"/>
  <c r="Q21" i="1"/>
  <c r="U21" i="1"/>
  <c r="Y21" i="1"/>
  <c r="R21" i="1"/>
  <c r="V21" i="1"/>
  <c r="Z21" i="1"/>
  <c r="P21" i="1"/>
  <c r="S21" i="1"/>
  <c r="W21" i="1"/>
  <c r="T21" i="1"/>
  <c r="X21" i="1"/>
  <c r="Q25" i="1"/>
  <c r="U25" i="1"/>
  <c r="Y25" i="1"/>
  <c r="R25" i="1"/>
  <c r="V25" i="1"/>
  <c r="Z25" i="1"/>
  <c r="P25" i="1"/>
  <c r="S25" i="1"/>
  <c r="W25" i="1"/>
  <c r="T25" i="1"/>
  <c r="X25" i="1"/>
  <c r="S6" i="1"/>
  <c r="W6" i="1"/>
  <c r="P6" i="1"/>
  <c r="T6" i="1"/>
  <c r="X6" i="1"/>
  <c r="Q6" i="1"/>
  <c r="U6" i="1"/>
  <c r="Y6" i="1"/>
  <c r="R6" i="1"/>
  <c r="V6" i="1"/>
  <c r="Z6" i="1"/>
  <c r="S10" i="1"/>
  <c r="W10" i="1"/>
  <c r="P10" i="1"/>
  <c r="T10" i="1"/>
  <c r="X10" i="1"/>
  <c r="Q10" i="1"/>
  <c r="U10" i="1"/>
  <c r="Y10" i="1"/>
  <c r="R10" i="1"/>
  <c r="V10" i="1"/>
  <c r="Z10" i="1"/>
  <c r="S14" i="1"/>
  <c r="W14" i="1"/>
  <c r="P14" i="1"/>
  <c r="T14" i="1"/>
  <c r="X14" i="1"/>
  <c r="Q14" i="1"/>
  <c r="U14" i="1"/>
  <c r="Y14" i="1"/>
  <c r="R14" i="1"/>
  <c r="V14" i="1"/>
  <c r="Z14" i="1"/>
  <c r="Q18" i="1"/>
  <c r="U18" i="1"/>
  <c r="Y18" i="1"/>
  <c r="R18" i="1"/>
  <c r="V18" i="1"/>
  <c r="Z18" i="1"/>
  <c r="S18" i="1"/>
  <c r="W18" i="1"/>
  <c r="T18" i="1"/>
  <c r="X18" i="1"/>
  <c r="P18" i="1"/>
  <c r="S22" i="1"/>
  <c r="W22" i="1"/>
  <c r="T22" i="1"/>
  <c r="X22" i="1"/>
  <c r="Q22" i="1"/>
  <c r="U22" i="1"/>
  <c r="Y22" i="1"/>
  <c r="P22" i="1"/>
  <c r="R22" i="1"/>
  <c r="V22" i="1"/>
  <c r="Z22" i="1"/>
  <c r="Q3" i="1"/>
  <c r="U3" i="1"/>
  <c r="Y3" i="1"/>
  <c r="R3" i="1"/>
  <c r="V3" i="1"/>
  <c r="Z3" i="1"/>
  <c r="S3" i="1"/>
  <c r="W3" i="1"/>
  <c r="P3" i="1"/>
  <c r="T3" i="1"/>
  <c r="X3" i="1"/>
  <c r="Q7" i="1"/>
  <c r="U7" i="1"/>
  <c r="Y7" i="1"/>
  <c r="R7" i="1"/>
  <c r="V7" i="1"/>
  <c r="Z7" i="1"/>
  <c r="P7" i="1"/>
  <c r="S7" i="1"/>
  <c r="W7" i="1"/>
  <c r="T7" i="1"/>
  <c r="X7" i="1"/>
  <c r="Q11" i="1"/>
  <c r="U11" i="1"/>
  <c r="Y11" i="1"/>
  <c r="R11" i="1"/>
  <c r="V11" i="1"/>
  <c r="Z11" i="1"/>
  <c r="P11" i="1"/>
  <c r="S11" i="1"/>
  <c r="W11" i="1"/>
  <c r="T11" i="1"/>
  <c r="X11" i="1"/>
  <c r="Q15" i="1"/>
  <c r="U15" i="1"/>
  <c r="Y15" i="1"/>
  <c r="R15" i="1"/>
  <c r="V15" i="1"/>
  <c r="Z15" i="1"/>
  <c r="P15" i="1"/>
  <c r="S15" i="1"/>
  <c r="W15" i="1"/>
  <c r="T15" i="1"/>
  <c r="X15" i="1"/>
  <c r="Q23" i="1"/>
  <c r="U23" i="1"/>
  <c r="Y23" i="1"/>
  <c r="R23" i="1"/>
  <c r="V23" i="1"/>
  <c r="Z23" i="1"/>
  <c r="S23" i="1"/>
  <c r="W23" i="1"/>
  <c r="T23" i="1"/>
  <c r="X23" i="1"/>
  <c r="P23" i="1"/>
  <c r="N26" i="1"/>
  <c r="Q17" i="1"/>
  <c r="U17" i="1"/>
  <c r="Y17" i="1"/>
  <c r="R17" i="1"/>
  <c r="V17" i="1"/>
  <c r="Z17" i="1"/>
  <c r="P17" i="1"/>
  <c r="W17" i="1"/>
  <c r="S17" i="1"/>
  <c r="T17" i="1"/>
  <c r="X17" i="1"/>
  <c r="R19" i="1"/>
  <c r="V19" i="1"/>
  <c r="Z19" i="1"/>
  <c r="P19" i="1"/>
  <c r="S19" i="1"/>
  <c r="W19" i="1"/>
  <c r="T19" i="1"/>
  <c r="X19" i="1"/>
  <c r="Q19" i="1"/>
  <c r="U19" i="1"/>
  <c r="Y19" i="1"/>
  <c r="M2" i="2"/>
  <c r="M7" i="2" l="1"/>
  <c r="M4" i="2"/>
  <c r="M6" i="2"/>
  <c r="M10" i="15"/>
  <c r="M4" i="15"/>
  <c r="M11" i="15"/>
  <c r="M13" i="2"/>
  <c r="M9" i="2"/>
  <c r="M7" i="15"/>
  <c r="M5" i="15"/>
  <c r="M8" i="15"/>
  <c r="M3" i="2"/>
  <c r="M12" i="2"/>
  <c r="M5" i="2"/>
  <c r="M2" i="15"/>
  <c r="M9" i="15"/>
  <c r="M12" i="15"/>
  <c r="M11" i="2"/>
  <c r="M8" i="2"/>
  <c r="M10" i="2"/>
  <c r="M6" i="15"/>
  <c r="M13" i="15"/>
  <c r="M3" i="15"/>
  <c r="M23" i="2"/>
  <c r="M20" i="2"/>
  <c r="M17" i="15"/>
  <c r="M14" i="15"/>
  <c r="M24" i="2"/>
  <c r="M22" i="2"/>
  <c r="M19" i="2"/>
  <c r="M16" i="2"/>
  <c r="M21" i="15"/>
  <c r="M15" i="15"/>
  <c r="M24" i="15"/>
  <c r="M18" i="15"/>
  <c r="M18" i="2"/>
  <c r="M15" i="2"/>
  <c r="M21" i="2"/>
  <c r="M19" i="15"/>
  <c r="M22" i="15"/>
  <c r="M16" i="15"/>
  <c r="M14" i="2"/>
  <c r="M17" i="2"/>
  <c r="M20" i="15"/>
  <c r="M23" i="15"/>
</calcChain>
</file>

<file path=xl/sharedStrings.xml><?xml version="1.0" encoding="utf-8"?>
<sst xmlns="http://schemas.openxmlformats.org/spreadsheetml/2006/main" count="135" uniqueCount="43">
  <si>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</si>
  <si>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</si>
  <si>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</si>
  <si>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</si>
  <si>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</si>
  <si>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</si>
  <si>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</si>
  <si>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</si>
  <si>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</si>
  <si>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</si>
  <si>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</si>
  <si>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</si>
  <si>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</si>
  <si>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Round 14</t>
  </si>
  <si>
    <t>Round 15</t>
  </si>
  <si>
    <t>Round 16</t>
  </si>
  <si>
    <t>Round 17</t>
  </si>
  <si>
    <t>Round 18</t>
  </si>
  <si>
    <t>Round 19</t>
  </si>
  <si>
    <t>Round 20</t>
  </si>
  <si>
    <t>Round 21</t>
  </si>
  <si>
    <t>Round 22</t>
  </si>
  <si>
    <t>Round 23</t>
  </si>
  <si>
    <t>Season</t>
  </si>
  <si>
    <t xml:space="preserve">Average </t>
  </si>
  <si>
    <t>TIPPER</t>
  </si>
  <si>
    <t>Bob Arnold</t>
  </si>
  <si>
    <t>DAN</t>
  </si>
  <si>
    <t>Tim Kennedy</t>
  </si>
  <si>
    <t>Master Chief</t>
  </si>
  <si>
    <t>mcdonald-TIPungwuti</t>
  </si>
  <si>
    <t>#notmyhawks</t>
  </si>
  <si>
    <t>Deesaremypicks</t>
  </si>
  <si>
    <t>Hetti</t>
  </si>
  <si>
    <t>Hcp</t>
  </si>
  <si>
    <t>gracenovak</t>
  </si>
  <si>
    <t>Jordane</t>
  </si>
  <si>
    <t>TOTAL</t>
  </si>
  <si>
    <t>Standard Deviation</t>
  </si>
  <si>
    <t>Bin</t>
  </si>
  <si>
    <t>Frequency</t>
  </si>
  <si>
    <t>Round Scores</t>
  </si>
  <si>
    <t>+/- vs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</si>
</sst>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16" fillId="0" borderId="0" xfId="0" applyFont="1" applyAlignment="1">
      <alignment horizontal="right"/>
    </xf>
    <xf numFmtId="0" fontId="16" fillId="33" borderId="0" xfId="0" applyFont="1" applyFill="1" applyAlignment="1">
      <alignment horizontal="right"/>
    </xf>
    <xf numFmtId="164" fontId="18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16" fillId="33" borderId="0" xfId="0" applyFont="1" applyFill="1" applyAlignment="1">
      <alignment horizontal="center" vertical="center" wrapText="1"/>
    </xf>
    <xf numFmtId="164" fontId="0" fillId="0" borderId="0" xfId="0" applyNumberFormat="1"/>
    <xf numFmtId="0" fontId="16" fillId="33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0" xfId="0" applyFill="1" applyBorder="1" applyAlignment="1"/>
    <xf numFmtId="0" fontId="18" fillId="0" borderId="11" xfId="0" applyFont="1" applyFill="1" applyBorder="1" applyAlignment="1">
      <alignment horizontal="center"/>
    </xf>
    <xf numFmtId="1" fontId="0" fillId="0" borderId="0" xfId="0" applyNumberFormat="1"/>
    <xf numFmtId="1" fontId="0" fillId="0" borderId="0" xfId="0" applyNumberFormat="1" applyFill="1" applyBorder="1" applyAlignment="1"/>
    <xf numFmtId="49" fontId="0" fillId="0" borderId="0" xfId="0" applyNumberFormat="1"/>
    <xf numFmtId="0" fontId="16" fillId="0" borderId="0" xfId="0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1101E7"/>
      <color rgb="FFDB0DA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dLbls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Histogram!$A$2:$A$10</c:f>
              <c:numCache>
                <c:formatCode>0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Histogram!$B$2:$B$10</c:f>
              <c:numCache>
                <c:formatCode>General</c:formatCode>
                <c:ptCount val="9"/>
                <c:pt idx="0">
                  <c:v>2</c:v>
                </c:pt>
                <c:pt idx="1">
                  <c:v>11</c:v>
                </c:pt>
                <c:pt idx="2">
                  <c:v>31</c:v>
                </c:pt>
                <c:pt idx="3">
                  <c:v>39</c:v>
                </c:pt>
                <c:pt idx="4">
                  <c:v>45</c:v>
                </c:pt>
                <c:pt idx="5">
                  <c:v>58</c:v>
                </c:pt>
                <c:pt idx="6">
                  <c:v>38</c:v>
                </c:pt>
                <c:pt idx="7">
                  <c:v>24</c:v>
                </c:pt>
                <c:pt idx="8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041600"/>
        <c:axId val="140465664"/>
      </c:barChart>
      <c:catAx>
        <c:axId val="14004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Bin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0465664"/>
        <c:crosses val="autoZero"/>
        <c:auto val="1"/>
        <c:lblAlgn val="ctr"/>
        <c:lblOffset val="100"/>
        <c:noMultiLvlLbl val="0"/>
      </c:catAx>
      <c:valAx>
        <c:axId val="140465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0041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 baseline="0"/>
              <a:t>Round by Round Footy Tipping Scores</a:t>
            </a:r>
            <a:endParaRPr lang="en-AU"/>
          </a:p>
        </c:rich>
      </c:tx>
      <c:layout/>
      <c:overlay val="0"/>
      <c:spPr>
        <a:ln w="12700"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'Round Scores'!$B$2</c:f>
              <c:strCache>
                <c:ptCount val="1"/>
                <c:pt idx="0">
                  <c:v>Bob Arnold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strRef>
              <c:f>'Round Scores'!$A$3:$A$25</c:f>
              <c:strCache>
                <c:ptCount val="23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  <c:pt idx="7">
                  <c:v>Round 8</c:v>
                </c:pt>
                <c:pt idx="8">
                  <c:v>Round 9</c:v>
                </c:pt>
                <c:pt idx="9">
                  <c:v>Round 10</c:v>
                </c:pt>
                <c:pt idx="10">
                  <c:v>Round 11</c:v>
                </c:pt>
                <c:pt idx="11">
                  <c:v>Round 12</c:v>
                </c:pt>
                <c:pt idx="12">
                  <c:v>Round 13</c:v>
                </c:pt>
                <c:pt idx="13">
                  <c:v>Round 14</c:v>
                </c:pt>
                <c:pt idx="14">
                  <c:v>Round 15</c:v>
                </c:pt>
                <c:pt idx="15">
                  <c:v>Round 16</c:v>
                </c:pt>
                <c:pt idx="16">
                  <c:v>Round 17</c:v>
                </c:pt>
                <c:pt idx="17">
                  <c:v>Round 18</c:v>
                </c:pt>
                <c:pt idx="18">
                  <c:v>Round 19</c:v>
                </c:pt>
                <c:pt idx="19">
                  <c:v>Round 20</c:v>
                </c:pt>
                <c:pt idx="20">
                  <c:v>Round 21</c:v>
                </c:pt>
                <c:pt idx="21">
                  <c:v>Round 22</c:v>
                </c:pt>
                <c:pt idx="22">
                  <c:v>Round 23</c:v>
                </c:pt>
              </c:strCache>
            </c:strRef>
          </c:cat>
          <c:val>
            <c:numRef>
              <c:f>'Round Scores'!$B$3:$B$25</c:f>
              <c:numCache>
                <c:formatCode>General</c:formatCode>
                <c:ptCount val="23"/>
                <c:pt idx="0">
                  <c:v>3</c:v>
                </c:pt>
                <c:pt idx="1">
                  <c:v>8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  <c:pt idx="12">
                  <c:v>2</c:v>
                </c:pt>
                <c:pt idx="13">
                  <c:v>6</c:v>
                </c:pt>
                <c:pt idx="14">
                  <c:v>3</c:v>
                </c:pt>
                <c:pt idx="15">
                  <c:v>6</c:v>
                </c:pt>
                <c:pt idx="16">
                  <c:v>5</c:v>
                </c:pt>
                <c:pt idx="17">
                  <c:v>8</c:v>
                </c:pt>
                <c:pt idx="18">
                  <c:v>6</c:v>
                </c:pt>
                <c:pt idx="19">
                  <c:v>8</c:v>
                </c:pt>
                <c:pt idx="20">
                  <c:v>9</c:v>
                </c:pt>
                <c:pt idx="21">
                  <c:v>7</c:v>
                </c:pt>
                <c:pt idx="22">
                  <c:v>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'Round Scores'!$C$2</c:f>
              <c:strCache>
                <c:ptCount val="1"/>
                <c:pt idx="0">
                  <c:v>DAN</c:v>
                </c:pt>
              </c:strCache>
            </c:strRef>
          </c:tx>
          <c:marker>
            <c:symbol val="none"/>
          </c:marker>
          <c:cat>
            <c:strRef>
              <c:f>'Round Scores'!$A$3:$A$25</c:f>
              <c:strCache>
                <c:ptCount val="23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  <c:pt idx="7">
                  <c:v>Round 8</c:v>
                </c:pt>
                <c:pt idx="8">
                  <c:v>Round 9</c:v>
                </c:pt>
                <c:pt idx="9">
                  <c:v>Round 10</c:v>
                </c:pt>
                <c:pt idx="10">
                  <c:v>Round 11</c:v>
                </c:pt>
                <c:pt idx="11">
                  <c:v>Round 12</c:v>
                </c:pt>
                <c:pt idx="12">
                  <c:v>Round 13</c:v>
                </c:pt>
                <c:pt idx="13">
                  <c:v>Round 14</c:v>
                </c:pt>
                <c:pt idx="14">
                  <c:v>Round 15</c:v>
                </c:pt>
                <c:pt idx="15">
                  <c:v>Round 16</c:v>
                </c:pt>
                <c:pt idx="16">
                  <c:v>Round 17</c:v>
                </c:pt>
                <c:pt idx="17">
                  <c:v>Round 18</c:v>
                </c:pt>
                <c:pt idx="18">
                  <c:v>Round 19</c:v>
                </c:pt>
                <c:pt idx="19">
                  <c:v>Round 20</c:v>
                </c:pt>
                <c:pt idx="20">
                  <c:v>Round 21</c:v>
                </c:pt>
                <c:pt idx="21">
                  <c:v>Round 22</c:v>
                </c:pt>
                <c:pt idx="22">
                  <c:v>Round 23</c:v>
                </c:pt>
              </c:strCache>
            </c:strRef>
          </c:cat>
          <c:val>
            <c:numRef>
              <c:f>'Round Scores'!$C$3:$C$25</c:f>
              <c:numCache>
                <c:formatCode>General</c:formatCode>
                <c:ptCount val="23"/>
                <c:pt idx="0">
                  <c:v>5</c:v>
                </c:pt>
                <c:pt idx="1">
                  <c:v>9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  <c:pt idx="9">
                  <c:v>7</c:v>
                </c:pt>
                <c:pt idx="10">
                  <c:v>4</c:v>
                </c:pt>
                <c:pt idx="11">
                  <c:v>1</c:v>
                </c:pt>
                <c:pt idx="12">
                  <c:v>3</c:v>
                </c:pt>
                <c:pt idx="13">
                  <c:v>7</c:v>
                </c:pt>
                <c:pt idx="14">
                  <c:v>4</c:v>
                </c:pt>
                <c:pt idx="15">
                  <c:v>6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'Round Scores'!$D$2</c:f>
              <c:strCache>
                <c:ptCount val="1"/>
                <c:pt idx="0">
                  <c:v>Master Chief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strRef>
              <c:f>'Round Scores'!$A$3:$A$25</c:f>
              <c:strCache>
                <c:ptCount val="23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  <c:pt idx="7">
                  <c:v>Round 8</c:v>
                </c:pt>
                <c:pt idx="8">
                  <c:v>Round 9</c:v>
                </c:pt>
                <c:pt idx="9">
                  <c:v>Round 10</c:v>
                </c:pt>
                <c:pt idx="10">
                  <c:v>Round 11</c:v>
                </c:pt>
                <c:pt idx="11">
                  <c:v>Round 12</c:v>
                </c:pt>
                <c:pt idx="12">
                  <c:v>Round 13</c:v>
                </c:pt>
                <c:pt idx="13">
                  <c:v>Round 14</c:v>
                </c:pt>
                <c:pt idx="14">
                  <c:v>Round 15</c:v>
                </c:pt>
                <c:pt idx="15">
                  <c:v>Round 16</c:v>
                </c:pt>
                <c:pt idx="16">
                  <c:v>Round 17</c:v>
                </c:pt>
                <c:pt idx="17">
                  <c:v>Round 18</c:v>
                </c:pt>
                <c:pt idx="18">
                  <c:v>Round 19</c:v>
                </c:pt>
                <c:pt idx="19">
                  <c:v>Round 20</c:v>
                </c:pt>
                <c:pt idx="20">
                  <c:v>Round 21</c:v>
                </c:pt>
                <c:pt idx="21">
                  <c:v>Round 22</c:v>
                </c:pt>
                <c:pt idx="22">
                  <c:v>Round 23</c:v>
                </c:pt>
              </c:strCache>
            </c:strRef>
          </c:cat>
          <c:val>
            <c:numRef>
              <c:f>'Round Scores'!$D$3:$D$25</c:f>
              <c:numCache>
                <c:formatCode>General</c:formatCode>
                <c:ptCount val="23"/>
                <c:pt idx="0">
                  <c:v>4</c:v>
                </c:pt>
                <c:pt idx="1">
                  <c:v>8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6</c:v>
                </c:pt>
                <c:pt idx="14">
                  <c:v>3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'Round Scores'!$E$2</c:f>
              <c:strCache>
                <c:ptCount val="1"/>
                <c:pt idx="0">
                  <c:v>mcdonald-TIPungwuti</c:v>
                </c:pt>
              </c:strCache>
            </c:strRef>
          </c:tx>
          <c:marker>
            <c:symbol val="none"/>
          </c:marker>
          <c:cat>
            <c:strRef>
              <c:f>'Round Scores'!$A$3:$A$25</c:f>
              <c:strCache>
                <c:ptCount val="23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  <c:pt idx="7">
                  <c:v>Round 8</c:v>
                </c:pt>
                <c:pt idx="8">
                  <c:v>Round 9</c:v>
                </c:pt>
                <c:pt idx="9">
                  <c:v>Round 10</c:v>
                </c:pt>
                <c:pt idx="10">
                  <c:v>Round 11</c:v>
                </c:pt>
                <c:pt idx="11">
                  <c:v>Round 12</c:v>
                </c:pt>
                <c:pt idx="12">
                  <c:v>Round 13</c:v>
                </c:pt>
                <c:pt idx="13">
                  <c:v>Round 14</c:v>
                </c:pt>
                <c:pt idx="14">
                  <c:v>Round 15</c:v>
                </c:pt>
                <c:pt idx="15">
                  <c:v>Round 16</c:v>
                </c:pt>
                <c:pt idx="16">
                  <c:v>Round 17</c:v>
                </c:pt>
                <c:pt idx="17">
                  <c:v>Round 18</c:v>
                </c:pt>
                <c:pt idx="18">
                  <c:v>Round 19</c:v>
                </c:pt>
                <c:pt idx="19">
                  <c:v>Round 20</c:v>
                </c:pt>
                <c:pt idx="20">
                  <c:v>Round 21</c:v>
                </c:pt>
                <c:pt idx="21">
                  <c:v>Round 22</c:v>
                </c:pt>
                <c:pt idx="22">
                  <c:v>Round 23</c:v>
                </c:pt>
              </c:strCache>
            </c:strRef>
          </c:cat>
          <c:val>
            <c:numRef>
              <c:f>'Round Scores'!$E$3:$E$25</c:f>
              <c:numCache>
                <c:formatCode>General</c:formatCode>
                <c:ptCount val="23"/>
                <c:pt idx="0">
                  <c:v>5</c:v>
                </c:pt>
                <c:pt idx="1">
                  <c:v>9</c:v>
                </c:pt>
                <c:pt idx="2">
                  <c:v>4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3</c:v>
                </c:pt>
                <c:pt idx="7">
                  <c:v>6</c:v>
                </c:pt>
                <c:pt idx="8">
                  <c:v>4</c:v>
                </c:pt>
                <c:pt idx="9">
                  <c:v>6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6</c:v>
                </c:pt>
                <c:pt idx="21">
                  <c:v>7</c:v>
                </c:pt>
                <c:pt idx="22">
                  <c:v>5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'Round Scores'!$F$2</c:f>
              <c:strCache>
                <c:ptCount val="1"/>
                <c:pt idx="0">
                  <c:v>Tim Kennedy</c:v>
                </c:pt>
              </c:strCache>
            </c:strRef>
          </c:tx>
          <c:marker>
            <c:symbol val="none"/>
          </c:marker>
          <c:cat>
            <c:strRef>
              <c:f>'Round Scores'!$A$3:$A$25</c:f>
              <c:strCache>
                <c:ptCount val="23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  <c:pt idx="7">
                  <c:v>Round 8</c:v>
                </c:pt>
                <c:pt idx="8">
                  <c:v>Round 9</c:v>
                </c:pt>
                <c:pt idx="9">
                  <c:v>Round 10</c:v>
                </c:pt>
                <c:pt idx="10">
                  <c:v>Round 11</c:v>
                </c:pt>
                <c:pt idx="11">
                  <c:v>Round 12</c:v>
                </c:pt>
                <c:pt idx="12">
                  <c:v>Round 13</c:v>
                </c:pt>
                <c:pt idx="13">
                  <c:v>Round 14</c:v>
                </c:pt>
                <c:pt idx="14">
                  <c:v>Round 15</c:v>
                </c:pt>
                <c:pt idx="15">
                  <c:v>Round 16</c:v>
                </c:pt>
                <c:pt idx="16">
                  <c:v>Round 17</c:v>
                </c:pt>
                <c:pt idx="17">
                  <c:v>Round 18</c:v>
                </c:pt>
                <c:pt idx="18">
                  <c:v>Round 19</c:v>
                </c:pt>
                <c:pt idx="19">
                  <c:v>Round 20</c:v>
                </c:pt>
                <c:pt idx="20">
                  <c:v>Round 21</c:v>
                </c:pt>
                <c:pt idx="21">
                  <c:v>Round 22</c:v>
                </c:pt>
                <c:pt idx="22">
                  <c:v>Round 23</c:v>
                </c:pt>
              </c:strCache>
            </c:strRef>
          </c:cat>
          <c:val>
            <c:numRef>
              <c:f>'Round Scores'!$F$3:$F$25</c:f>
              <c:numCache>
                <c:formatCode>General</c:formatCode>
                <c:ptCount val="23"/>
                <c:pt idx="0">
                  <c:v>5</c:v>
                </c:pt>
                <c:pt idx="1">
                  <c:v>8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7</c:v>
                </c:pt>
                <c:pt idx="14">
                  <c:v>3</c:v>
                </c:pt>
                <c:pt idx="15">
                  <c:v>6</c:v>
                </c:pt>
                <c:pt idx="16">
                  <c:v>7</c:v>
                </c:pt>
                <c:pt idx="17">
                  <c:v>5</c:v>
                </c:pt>
                <c:pt idx="18">
                  <c:v>6</c:v>
                </c:pt>
                <c:pt idx="19">
                  <c:v>8</c:v>
                </c:pt>
                <c:pt idx="20">
                  <c:v>9</c:v>
                </c:pt>
                <c:pt idx="21">
                  <c:v>6</c:v>
                </c:pt>
                <c:pt idx="22">
                  <c:v>5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'Round Scores'!$G$2</c:f>
              <c:strCache>
                <c:ptCount val="1"/>
                <c:pt idx="0">
                  <c:v>#notmyhawks</c:v>
                </c:pt>
              </c:strCache>
            </c:strRef>
          </c:tx>
          <c:spPr>
            <a:ln>
              <a:solidFill>
                <a:srgbClr val="1101E7"/>
              </a:solidFill>
            </a:ln>
          </c:spPr>
          <c:marker>
            <c:symbol val="none"/>
          </c:marker>
          <c:cat>
            <c:strRef>
              <c:f>'Round Scores'!$A$3:$A$25</c:f>
              <c:strCache>
                <c:ptCount val="23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  <c:pt idx="7">
                  <c:v>Round 8</c:v>
                </c:pt>
                <c:pt idx="8">
                  <c:v>Round 9</c:v>
                </c:pt>
                <c:pt idx="9">
                  <c:v>Round 10</c:v>
                </c:pt>
                <c:pt idx="10">
                  <c:v>Round 11</c:v>
                </c:pt>
                <c:pt idx="11">
                  <c:v>Round 12</c:v>
                </c:pt>
                <c:pt idx="12">
                  <c:v>Round 13</c:v>
                </c:pt>
                <c:pt idx="13">
                  <c:v>Round 14</c:v>
                </c:pt>
                <c:pt idx="14">
                  <c:v>Round 15</c:v>
                </c:pt>
                <c:pt idx="15">
                  <c:v>Round 16</c:v>
                </c:pt>
                <c:pt idx="16">
                  <c:v>Round 17</c:v>
                </c:pt>
                <c:pt idx="17">
                  <c:v>Round 18</c:v>
                </c:pt>
                <c:pt idx="18">
                  <c:v>Round 19</c:v>
                </c:pt>
                <c:pt idx="19">
                  <c:v>Round 20</c:v>
                </c:pt>
                <c:pt idx="20">
                  <c:v>Round 21</c:v>
                </c:pt>
                <c:pt idx="21">
                  <c:v>Round 22</c:v>
                </c:pt>
                <c:pt idx="22">
                  <c:v>Round 23</c:v>
                </c:pt>
              </c:strCache>
            </c:strRef>
          </c:cat>
          <c:val>
            <c:numRef>
              <c:f>'Round Scores'!$G$3:$G$25</c:f>
              <c:numCache>
                <c:formatCode>General</c:formatCode>
                <c:ptCount val="23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3</c:v>
                </c:pt>
                <c:pt idx="9">
                  <c:v>8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8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5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6</c:v>
                </c:pt>
                <c:pt idx="22">
                  <c:v>5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'Round Scores'!$H$2</c:f>
              <c:strCache>
                <c:ptCount val="1"/>
                <c:pt idx="0">
                  <c:v>Hetti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strRef>
              <c:f>'Round Scores'!$A$3:$A$25</c:f>
              <c:strCache>
                <c:ptCount val="23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  <c:pt idx="7">
                  <c:v>Round 8</c:v>
                </c:pt>
                <c:pt idx="8">
                  <c:v>Round 9</c:v>
                </c:pt>
                <c:pt idx="9">
                  <c:v>Round 10</c:v>
                </c:pt>
                <c:pt idx="10">
                  <c:v>Round 11</c:v>
                </c:pt>
                <c:pt idx="11">
                  <c:v>Round 12</c:v>
                </c:pt>
                <c:pt idx="12">
                  <c:v>Round 13</c:v>
                </c:pt>
                <c:pt idx="13">
                  <c:v>Round 14</c:v>
                </c:pt>
                <c:pt idx="14">
                  <c:v>Round 15</c:v>
                </c:pt>
                <c:pt idx="15">
                  <c:v>Round 16</c:v>
                </c:pt>
                <c:pt idx="16">
                  <c:v>Round 17</c:v>
                </c:pt>
                <c:pt idx="17">
                  <c:v>Round 18</c:v>
                </c:pt>
                <c:pt idx="18">
                  <c:v>Round 19</c:v>
                </c:pt>
                <c:pt idx="19">
                  <c:v>Round 20</c:v>
                </c:pt>
                <c:pt idx="20">
                  <c:v>Round 21</c:v>
                </c:pt>
                <c:pt idx="21">
                  <c:v>Round 22</c:v>
                </c:pt>
                <c:pt idx="22">
                  <c:v>Round 23</c:v>
                </c:pt>
              </c:strCache>
            </c:strRef>
          </c:cat>
          <c:val>
            <c:numRef>
              <c:f>'Round Scores'!$H$3:$H$25</c:f>
              <c:numCache>
                <c:formatCode>General</c:formatCode>
                <c:ptCount val="23"/>
                <c:pt idx="0">
                  <c:v>4</c:v>
                </c:pt>
                <c:pt idx="1">
                  <c:v>7</c:v>
                </c:pt>
                <c:pt idx="2">
                  <c:v>5</c:v>
                </c:pt>
                <c:pt idx="3">
                  <c:v>7</c:v>
                </c:pt>
                <c:pt idx="4">
                  <c:v>6</c:v>
                </c:pt>
                <c:pt idx="5">
                  <c:v>8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6</c:v>
                </c:pt>
                <c:pt idx="14">
                  <c:v>3</c:v>
                </c:pt>
                <c:pt idx="15">
                  <c:v>6</c:v>
                </c:pt>
                <c:pt idx="16">
                  <c:v>5</c:v>
                </c:pt>
                <c:pt idx="17">
                  <c:v>3</c:v>
                </c:pt>
                <c:pt idx="18">
                  <c:v>6</c:v>
                </c:pt>
                <c:pt idx="19">
                  <c:v>6</c:v>
                </c:pt>
                <c:pt idx="20">
                  <c:v>8</c:v>
                </c:pt>
                <c:pt idx="21">
                  <c:v>7</c:v>
                </c:pt>
                <c:pt idx="22">
                  <c:v>5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'Round Scores'!$I$2</c:f>
              <c:strCache>
                <c:ptCount val="1"/>
                <c:pt idx="0">
                  <c:v>Hcp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'Round Scores'!$A$3:$A$25</c:f>
              <c:strCache>
                <c:ptCount val="23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  <c:pt idx="7">
                  <c:v>Round 8</c:v>
                </c:pt>
                <c:pt idx="8">
                  <c:v>Round 9</c:v>
                </c:pt>
                <c:pt idx="9">
                  <c:v>Round 10</c:v>
                </c:pt>
                <c:pt idx="10">
                  <c:v>Round 11</c:v>
                </c:pt>
                <c:pt idx="11">
                  <c:v>Round 12</c:v>
                </c:pt>
                <c:pt idx="12">
                  <c:v>Round 13</c:v>
                </c:pt>
                <c:pt idx="13">
                  <c:v>Round 14</c:v>
                </c:pt>
                <c:pt idx="14">
                  <c:v>Round 15</c:v>
                </c:pt>
                <c:pt idx="15">
                  <c:v>Round 16</c:v>
                </c:pt>
                <c:pt idx="16">
                  <c:v>Round 17</c:v>
                </c:pt>
                <c:pt idx="17">
                  <c:v>Round 18</c:v>
                </c:pt>
                <c:pt idx="18">
                  <c:v>Round 19</c:v>
                </c:pt>
                <c:pt idx="19">
                  <c:v>Round 20</c:v>
                </c:pt>
                <c:pt idx="20">
                  <c:v>Round 21</c:v>
                </c:pt>
                <c:pt idx="21">
                  <c:v>Round 22</c:v>
                </c:pt>
                <c:pt idx="22">
                  <c:v>Round 23</c:v>
                </c:pt>
              </c:strCache>
            </c:strRef>
          </c:cat>
          <c:val>
            <c:numRef>
              <c:f>'Round Scores'!$I$3:$I$25</c:f>
              <c:numCache>
                <c:formatCode>General</c:formatCode>
                <c:ptCount val="23"/>
                <c:pt idx="0">
                  <c:v>5</c:v>
                </c:pt>
                <c:pt idx="1">
                  <c:v>7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6</c:v>
                </c:pt>
                <c:pt idx="8">
                  <c:v>4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6</c:v>
                </c:pt>
                <c:pt idx="14">
                  <c:v>3</c:v>
                </c:pt>
                <c:pt idx="15">
                  <c:v>6</c:v>
                </c:pt>
                <c:pt idx="16">
                  <c:v>3</c:v>
                </c:pt>
                <c:pt idx="17">
                  <c:v>7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'Round Scores'!$J$2</c:f>
              <c:strCache>
                <c:ptCount val="1"/>
                <c:pt idx="0">
                  <c:v>Deesaremypicks</c:v>
                </c:pt>
              </c:strCache>
            </c:strRef>
          </c:tx>
          <c:spPr>
            <a:ln>
              <a:solidFill>
                <a:srgbClr val="DB0DAF"/>
              </a:solidFill>
            </a:ln>
          </c:spPr>
          <c:marker>
            <c:symbol val="none"/>
          </c:marker>
          <c:cat>
            <c:strRef>
              <c:f>'Round Scores'!$A$3:$A$25</c:f>
              <c:strCache>
                <c:ptCount val="23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  <c:pt idx="7">
                  <c:v>Round 8</c:v>
                </c:pt>
                <c:pt idx="8">
                  <c:v>Round 9</c:v>
                </c:pt>
                <c:pt idx="9">
                  <c:v>Round 10</c:v>
                </c:pt>
                <c:pt idx="10">
                  <c:v>Round 11</c:v>
                </c:pt>
                <c:pt idx="11">
                  <c:v>Round 12</c:v>
                </c:pt>
                <c:pt idx="12">
                  <c:v>Round 13</c:v>
                </c:pt>
                <c:pt idx="13">
                  <c:v>Round 14</c:v>
                </c:pt>
                <c:pt idx="14">
                  <c:v>Round 15</c:v>
                </c:pt>
                <c:pt idx="15">
                  <c:v>Round 16</c:v>
                </c:pt>
                <c:pt idx="16">
                  <c:v>Round 17</c:v>
                </c:pt>
                <c:pt idx="17">
                  <c:v>Round 18</c:v>
                </c:pt>
                <c:pt idx="18">
                  <c:v>Round 19</c:v>
                </c:pt>
                <c:pt idx="19">
                  <c:v>Round 20</c:v>
                </c:pt>
                <c:pt idx="20">
                  <c:v>Round 21</c:v>
                </c:pt>
                <c:pt idx="21">
                  <c:v>Round 22</c:v>
                </c:pt>
                <c:pt idx="22">
                  <c:v>Round 23</c:v>
                </c:pt>
              </c:strCache>
            </c:strRef>
          </c:cat>
          <c:val>
            <c:numRef>
              <c:f>'Round Scores'!$J$3:$J$25</c:f>
              <c:numCache>
                <c:formatCode>General</c:formatCode>
                <c:ptCount val="23"/>
                <c:pt idx="0">
                  <c:v>4</c:v>
                </c:pt>
                <c:pt idx="1">
                  <c:v>8</c:v>
                </c:pt>
                <c:pt idx="2">
                  <c:v>4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3</c:v>
                </c:pt>
                <c:pt idx="9">
                  <c:v>7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6</c:v>
                </c:pt>
                <c:pt idx="14">
                  <c:v>4</c:v>
                </c:pt>
                <c:pt idx="15">
                  <c:v>7</c:v>
                </c:pt>
                <c:pt idx="16">
                  <c:v>5</c:v>
                </c:pt>
                <c:pt idx="17">
                  <c:v>5</c:v>
                </c:pt>
                <c:pt idx="18">
                  <c:v>7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3</c:v>
                </c:pt>
              </c:numCache>
            </c:numRef>
          </c:val>
          <c:smooth val="1"/>
        </c:ser>
        <c:ser>
          <c:idx val="9"/>
          <c:order val="9"/>
          <c:tx>
            <c:strRef>
              <c:f>'Round Scores'!$K$2</c:f>
              <c:strCache>
                <c:ptCount val="1"/>
                <c:pt idx="0">
                  <c:v>gracenovak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'Round Scores'!$A$3:$A$25</c:f>
              <c:strCache>
                <c:ptCount val="23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  <c:pt idx="7">
                  <c:v>Round 8</c:v>
                </c:pt>
                <c:pt idx="8">
                  <c:v>Round 9</c:v>
                </c:pt>
                <c:pt idx="9">
                  <c:v>Round 10</c:v>
                </c:pt>
                <c:pt idx="10">
                  <c:v>Round 11</c:v>
                </c:pt>
                <c:pt idx="11">
                  <c:v>Round 12</c:v>
                </c:pt>
                <c:pt idx="12">
                  <c:v>Round 13</c:v>
                </c:pt>
                <c:pt idx="13">
                  <c:v>Round 14</c:v>
                </c:pt>
                <c:pt idx="14">
                  <c:v>Round 15</c:v>
                </c:pt>
                <c:pt idx="15">
                  <c:v>Round 16</c:v>
                </c:pt>
                <c:pt idx="16">
                  <c:v>Round 17</c:v>
                </c:pt>
                <c:pt idx="17">
                  <c:v>Round 18</c:v>
                </c:pt>
                <c:pt idx="18">
                  <c:v>Round 19</c:v>
                </c:pt>
                <c:pt idx="19">
                  <c:v>Round 20</c:v>
                </c:pt>
                <c:pt idx="20">
                  <c:v>Round 21</c:v>
                </c:pt>
                <c:pt idx="21">
                  <c:v>Round 22</c:v>
                </c:pt>
                <c:pt idx="22">
                  <c:v>Round 23</c:v>
                </c:pt>
              </c:strCache>
            </c:strRef>
          </c:cat>
          <c:val>
            <c:numRef>
              <c:f>'Round Scores'!$K$3:$K$25</c:f>
              <c:numCache>
                <c:formatCode>General</c:formatCode>
                <c:ptCount val="23"/>
                <c:pt idx="0">
                  <c:v>4</c:v>
                </c:pt>
                <c:pt idx="1">
                  <c:v>8</c:v>
                </c:pt>
                <c:pt idx="2">
                  <c:v>4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7</c:v>
                </c:pt>
                <c:pt idx="14">
                  <c:v>4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7</c:v>
                </c:pt>
                <c:pt idx="19">
                  <c:v>5</c:v>
                </c:pt>
                <c:pt idx="20">
                  <c:v>6</c:v>
                </c:pt>
                <c:pt idx="21">
                  <c:v>8</c:v>
                </c:pt>
                <c:pt idx="22">
                  <c:v>5</c:v>
                </c:pt>
              </c:numCache>
            </c:numRef>
          </c:val>
          <c:smooth val="1"/>
        </c:ser>
        <c:ser>
          <c:idx val="10"/>
          <c:order val="10"/>
          <c:tx>
            <c:strRef>
              <c:f>'Round Scores'!$L$2</c:f>
              <c:strCache>
                <c:ptCount val="1"/>
                <c:pt idx="0">
                  <c:v>Jordane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'Round Scores'!$A$3:$A$25</c:f>
              <c:strCache>
                <c:ptCount val="23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  <c:pt idx="7">
                  <c:v>Round 8</c:v>
                </c:pt>
                <c:pt idx="8">
                  <c:v>Round 9</c:v>
                </c:pt>
                <c:pt idx="9">
                  <c:v>Round 10</c:v>
                </c:pt>
                <c:pt idx="10">
                  <c:v>Round 11</c:v>
                </c:pt>
                <c:pt idx="11">
                  <c:v>Round 12</c:v>
                </c:pt>
                <c:pt idx="12">
                  <c:v>Round 13</c:v>
                </c:pt>
                <c:pt idx="13">
                  <c:v>Round 14</c:v>
                </c:pt>
                <c:pt idx="14">
                  <c:v>Round 15</c:v>
                </c:pt>
                <c:pt idx="15">
                  <c:v>Round 16</c:v>
                </c:pt>
                <c:pt idx="16">
                  <c:v>Round 17</c:v>
                </c:pt>
                <c:pt idx="17">
                  <c:v>Round 18</c:v>
                </c:pt>
                <c:pt idx="18">
                  <c:v>Round 19</c:v>
                </c:pt>
                <c:pt idx="19">
                  <c:v>Round 20</c:v>
                </c:pt>
                <c:pt idx="20">
                  <c:v>Round 21</c:v>
                </c:pt>
                <c:pt idx="21">
                  <c:v>Round 22</c:v>
                </c:pt>
                <c:pt idx="22">
                  <c:v>Round 23</c:v>
                </c:pt>
              </c:strCache>
            </c:strRef>
          </c:cat>
          <c:val>
            <c:numRef>
              <c:f>'Round Scores'!$L$3:$L$25</c:f>
              <c:numCache>
                <c:formatCode>General</c:formatCode>
                <c:ptCount val="23"/>
                <c:pt idx="0">
                  <c:v>3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  <c:pt idx="9">
                  <c:v>8</c:v>
                </c:pt>
                <c:pt idx="10">
                  <c:v>5</c:v>
                </c:pt>
                <c:pt idx="11">
                  <c:v>1</c:v>
                </c:pt>
                <c:pt idx="12">
                  <c:v>2</c:v>
                </c:pt>
                <c:pt idx="13">
                  <c:v>6</c:v>
                </c:pt>
                <c:pt idx="14">
                  <c:v>3</c:v>
                </c:pt>
                <c:pt idx="15">
                  <c:v>7</c:v>
                </c:pt>
                <c:pt idx="16">
                  <c:v>9</c:v>
                </c:pt>
                <c:pt idx="17">
                  <c:v>5</c:v>
                </c:pt>
                <c:pt idx="18">
                  <c:v>7</c:v>
                </c:pt>
                <c:pt idx="19">
                  <c:v>3</c:v>
                </c:pt>
                <c:pt idx="20">
                  <c:v>6</c:v>
                </c:pt>
                <c:pt idx="21">
                  <c:v>5</c:v>
                </c:pt>
                <c:pt idx="22">
                  <c:v>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526336"/>
        <c:axId val="140527872"/>
      </c:lineChart>
      <c:catAx>
        <c:axId val="140526336"/>
        <c:scaling>
          <c:orientation val="minMax"/>
        </c:scaling>
        <c:delete val="0"/>
        <c:axPos val="b"/>
        <c:majorGridlines>
          <c:spPr>
            <a:ln w="12700">
              <a:prstDash val="dash"/>
            </a:ln>
          </c:spPr>
        </c:majorGridlines>
        <c:majorTickMark val="none"/>
        <c:minorTickMark val="none"/>
        <c:tickLblPos val="nextTo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10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140527872"/>
        <c:crosses val="autoZero"/>
        <c:auto val="1"/>
        <c:lblAlgn val="ctr"/>
        <c:lblOffset val="100"/>
        <c:noMultiLvlLbl val="0"/>
      </c:catAx>
      <c:valAx>
        <c:axId val="140527872"/>
        <c:scaling>
          <c:orientation val="minMax"/>
        </c:scaling>
        <c:delete val="0"/>
        <c:axPos val="l"/>
        <c:majorGridlines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1405263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Cumulative</a:t>
            </a:r>
            <a:r>
              <a:rPr lang="en-AU" baseline="0"/>
              <a:t> Footy Tipping Scores</a:t>
            </a:r>
            <a:endParaRPr lang="en-AU"/>
          </a:p>
        </c:rich>
      </c:tx>
      <c:layout/>
      <c:overlay val="0"/>
      <c:spPr>
        <a:ln w="12700"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Scores (1st &amp; Last)'!$B$1</c:f>
              <c:strCache>
                <c:ptCount val="1"/>
                <c:pt idx="0">
                  <c:v>Bob Arnold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strRef>
              <c:f>'Cumulative Scores (1st &amp; Last)'!$A$2:$A$24</c:f>
              <c:strCache>
                <c:ptCount val="23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  <c:pt idx="7">
                  <c:v>Round 8</c:v>
                </c:pt>
                <c:pt idx="8">
                  <c:v>Round 9</c:v>
                </c:pt>
                <c:pt idx="9">
                  <c:v>Round 10</c:v>
                </c:pt>
                <c:pt idx="10">
                  <c:v>Round 11</c:v>
                </c:pt>
                <c:pt idx="11">
                  <c:v>Round 12</c:v>
                </c:pt>
                <c:pt idx="12">
                  <c:v>Round 13</c:v>
                </c:pt>
                <c:pt idx="13">
                  <c:v>Round 14</c:v>
                </c:pt>
                <c:pt idx="14">
                  <c:v>Round 15</c:v>
                </c:pt>
                <c:pt idx="15">
                  <c:v>Round 16</c:v>
                </c:pt>
                <c:pt idx="16">
                  <c:v>Round 17</c:v>
                </c:pt>
                <c:pt idx="17">
                  <c:v>Round 18</c:v>
                </c:pt>
                <c:pt idx="18">
                  <c:v>Round 19</c:v>
                </c:pt>
                <c:pt idx="19">
                  <c:v>Round 20</c:v>
                </c:pt>
                <c:pt idx="20">
                  <c:v>Round 21</c:v>
                </c:pt>
                <c:pt idx="21">
                  <c:v>Round 22</c:v>
                </c:pt>
                <c:pt idx="22">
                  <c:v>Round 23</c:v>
                </c:pt>
              </c:strCache>
            </c:strRef>
          </c:cat>
          <c:val>
            <c:numRef>
              <c:f>'Cumulative Scores (1st &amp; Last)'!$B$2:$B$24</c:f>
              <c:numCache>
                <c:formatCode>General</c:formatCode>
                <c:ptCount val="23"/>
                <c:pt idx="0">
                  <c:v>3</c:v>
                </c:pt>
                <c:pt idx="1">
                  <c:v>11</c:v>
                </c:pt>
                <c:pt idx="2">
                  <c:v>15</c:v>
                </c:pt>
                <c:pt idx="3">
                  <c:v>22</c:v>
                </c:pt>
                <c:pt idx="4">
                  <c:v>29</c:v>
                </c:pt>
                <c:pt idx="5">
                  <c:v>35</c:v>
                </c:pt>
                <c:pt idx="6">
                  <c:v>39</c:v>
                </c:pt>
                <c:pt idx="7">
                  <c:v>44</c:v>
                </c:pt>
                <c:pt idx="8">
                  <c:v>48</c:v>
                </c:pt>
                <c:pt idx="9">
                  <c:v>54</c:v>
                </c:pt>
                <c:pt idx="10">
                  <c:v>59</c:v>
                </c:pt>
                <c:pt idx="11">
                  <c:v>62</c:v>
                </c:pt>
                <c:pt idx="12">
                  <c:v>64</c:v>
                </c:pt>
                <c:pt idx="13">
                  <c:v>70</c:v>
                </c:pt>
                <c:pt idx="14">
                  <c:v>73</c:v>
                </c:pt>
                <c:pt idx="15">
                  <c:v>79</c:v>
                </c:pt>
                <c:pt idx="16">
                  <c:v>84</c:v>
                </c:pt>
                <c:pt idx="17">
                  <c:v>92</c:v>
                </c:pt>
                <c:pt idx="18">
                  <c:v>98</c:v>
                </c:pt>
                <c:pt idx="19">
                  <c:v>106</c:v>
                </c:pt>
                <c:pt idx="20">
                  <c:v>115</c:v>
                </c:pt>
                <c:pt idx="21">
                  <c:v>122</c:v>
                </c:pt>
                <c:pt idx="22">
                  <c:v>127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'Cumulative Scores (1st &amp; Last)'!$C$1</c:f>
              <c:strCache>
                <c:ptCount val="1"/>
                <c:pt idx="0">
                  <c:v>DAN</c:v>
                </c:pt>
              </c:strCache>
            </c:strRef>
          </c:tx>
          <c:marker>
            <c:symbol val="none"/>
          </c:marker>
          <c:cat>
            <c:strRef>
              <c:f>'Cumulative Scores (1st &amp; Last)'!$A$2:$A$24</c:f>
              <c:strCache>
                <c:ptCount val="23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  <c:pt idx="7">
                  <c:v>Round 8</c:v>
                </c:pt>
                <c:pt idx="8">
                  <c:v>Round 9</c:v>
                </c:pt>
                <c:pt idx="9">
                  <c:v>Round 10</c:v>
                </c:pt>
                <c:pt idx="10">
                  <c:v>Round 11</c:v>
                </c:pt>
                <c:pt idx="11">
                  <c:v>Round 12</c:v>
                </c:pt>
                <c:pt idx="12">
                  <c:v>Round 13</c:v>
                </c:pt>
                <c:pt idx="13">
                  <c:v>Round 14</c:v>
                </c:pt>
                <c:pt idx="14">
                  <c:v>Round 15</c:v>
                </c:pt>
                <c:pt idx="15">
                  <c:v>Round 16</c:v>
                </c:pt>
                <c:pt idx="16">
                  <c:v>Round 17</c:v>
                </c:pt>
                <c:pt idx="17">
                  <c:v>Round 18</c:v>
                </c:pt>
                <c:pt idx="18">
                  <c:v>Round 19</c:v>
                </c:pt>
                <c:pt idx="19">
                  <c:v>Round 20</c:v>
                </c:pt>
                <c:pt idx="20">
                  <c:v>Round 21</c:v>
                </c:pt>
                <c:pt idx="21">
                  <c:v>Round 22</c:v>
                </c:pt>
                <c:pt idx="22">
                  <c:v>Round 23</c:v>
                </c:pt>
              </c:strCache>
            </c:strRef>
          </c:cat>
          <c:val>
            <c:numRef>
              <c:f>'Cumulative Scores (1st &amp; Last)'!$C$2:$C$24</c:f>
              <c:numCache>
                <c:formatCode>General</c:formatCode>
                <c:ptCount val="23"/>
                <c:pt idx="0">
                  <c:v>5</c:v>
                </c:pt>
                <c:pt idx="1">
                  <c:v>14</c:v>
                </c:pt>
                <c:pt idx="2">
                  <c:v>20</c:v>
                </c:pt>
                <c:pt idx="3">
                  <c:v>27</c:v>
                </c:pt>
                <c:pt idx="4">
                  <c:v>35</c:v>
                </c:pt>
                <c:pt idx="5">
                  <c:v>41</c:v>
                </c:pt>
                <c:pt idx="6">
                  <c:v>44</c:v>
                </c:pt>
                <c:pt idx="7">
                  <c:v>49</c:v>
                </c:pt>
                <c:pt idx="8">
                  <c:v>53</c:v>
                </c:pt>
                <c:pt idx="9">
                  <c:v>60</c:v>
                </c:pt>
                <c:pt idx="10">
                  <c:v>64</c:v>
                </c:pt>
                <c:pt idx="11">
                  <c:v>65</c:v>
                </c:pt>
                <c:pt idx="12">
                  <c:v>68</c:v>
                </c:pt>
                <c:pt idx="13">
                  <c:v>75</c:v>
                </c:pt>
                <c:pt idx="14">
                  <c:v>79</c:v>
                </c:pt>
                <c:pt idx="15">
                  <c:v>85</c:v>
                </c:pt>
                <c:pt idx="16">
                  <c:v>90</c:v>
                </c:pt>
                <c:pt idx="17">
                  <c:v>96</c:v>
                </c:pt>
                <c:pt idx="18">
                  <c:v>102</c:v>
                </c:pt>
                <c:pt idx="19">
                  <c:v>108</c:v>
                </c:pt>
                <c:pt idx="20">
                  <c:v>115</c:v>
                </c:pt>
                <c:pt idx="21">
                  <c:v>121</c:v>
                </c:pt>
                <c:pt idx="22">
                  <c:v>126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'Cumulative Scores (1st &amp; Last)'!$D$1</c:f>
              <c:strCache>
                <c:ptCount val="1"/>
                <c:pt idx="0">
                  <c:v>Master Chief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strRef>
              <c:f>'Cumulative Scores (1st &amp; Last)'!$A$2:$A$24</c:f>
              <c:strCache>
                <c:ptCount val="23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  <c:pt idx="7">
                  <c:v>Round 8</c:v>
                </c:pt>
                <c:pt idx="8">
                  <c:v>Round 9</c:v>
                </c:pt>
                <c:pt idx="9">
                  <c:v>Round 10</c:v>
                </c:pt>
                <c:pt idx="10">
                  <c:v>Round 11</c:v>
                </c:pt>
                <c:pt idx="11">
                  <c:v>Round 12</c:v>
                </c:pt>
                <c:pt idx="12">
                  <c:v>Round 13</c:v>
                </c:pt>
                <c:pt idx="13">
                  <c:v>Round 14</c:v>
                </c:pt>
                <c:pt idx="14">
                  <c:v>Round 15</c:v>
                </c:pt>
                <c:pt idx="15">
                  <c:v>Round 16</c:v>
                </c:pt>
                <c:pt idx="16">
                  <c:v>Round 17</c:v>
                </c:pt>
                <c:pt idx="17">
                  <c:v>Round 18</c:v>
                </c:pt>
                <c:pt idx="18">
                  <c:v>Round 19</c:v>
                </c:pt>
                <c:pt idx="19">
                  <c:v>Round 20</c:v>
                </c:pt>
                <c:pt idx="20">
                  <c:v>Round 21</c:v>
                </c:pt>
                <c:pt idx="21">
                  <c:v>Round 22</c:v>
                </c:pt>
                <c:pt idx="22">
                  <c:v>Round 23</c:v>
                </c:pt>
              </c:strCache>
            </c:strRef>
          </c:cat>
          <c:val>
            <c:numRef>
              <c:f>'Cumulative Scores (1st &amp; Last)'!$D$2:$D$24</c:f>
              <c:numCache>
                <c:formatCode>General</c:formatCode>
                <c:ptCount val="23"/>
                <c:pt idx="0">
                  <c:v>4</c:v>
                </c:pt>
                <c:pt idx="1">
                  <c:v>12</c:v>
                </c:pt>
                <c:pt idx="2">
                  <c:v>17</c:v>
                </c:pt>
                <c:pt idx="3">
                  <c:v>23</c:v>
                </c:pt>
                <c:pt idx="4">
                  <c:v>31</c:v>
                </c:pt>
                <c:pt idx="5">
                  <c:v>36</c:v>
                </c:pt>
                <c:pt idx="6">
                  <c:v>39</c:v>
                </c:pt>
                <c:pt idx="7">
                  <c:v>44</c:v>
                </c:pt>
                <c:pt idx="8">
                  <c:v>50</c:v>
                </c:pt>
                <c:pt idx="9">
                  <c:v>57</c:v>
                </c:pt>
                <c:pt idx="10">
                  <c:v>61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89</c:v>
                </c:pt>
                <c:pt idx="18">
                  <c:v>96</c:v>
                </c:pt>
                <c:pt idx="19">
                  <c:v>104</c:v>
                </c:pt>
                <c:pt idx="20">
                  <c:v>112</c:v>
                </c:pt>
                <c:pt idx="21">
                  <c:v>119</c:v>
                </c:pt>
                <c:pt idx="22">
                  <c:v>125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'Cumulative Scores (1st &amp; Last)'!$E$1</c:f>
              <c:strCache>
                <c:ptCount val="1"/>
                <c:pt idx="0">
                  <c:v>mcdonald-TIPungwuti</c:v>
                </c:pt>
              </c:strCache>
            </c:strRef>
          </c:tx>
          <c:marker>
            <c:symbol val="none"/>
          </c:marker>
          <c:cat>
            <c:strRef>
              <c:f>'Cumulative Scores (1st &amp; Last)'!$A$2:$A$24</c:f>
              <c:strCache>
                <c:ptCount val="23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  <c:pt idx="7">
                  <c:v>Round 8</c:v>
                </c:pt>
                <c:pt idx="8">
                  <c:v>Round 9</c:v>
                </c:pt>
                <c:pt idx="9">
                  <c:v>Round 10</c:v>
                </c:pt>
                <c:pt idx="10">
                  <c:v>Round 11</c:v>
                </c:pt>
                <c:pt idx="11">
                  <c:v>Round 12</c:v>
                </c:pt>
                <c:pt idx="12">
                  <c:v>Round 13</c:v>
                </c:pt>
                <c:pt idx="13">
                  <c:v>Round 14</c:v>
                </c:pt>
                <c:pt idx="14">
                  <c:v>Round 15</c:v>
                </c:pt>
                <c:pt idx="15">
                  <c:v>Round 16</c:v>
                </c:pt>
                <c:pt idx="16">
                  <c:v>Round 17</c:v>
                </c:pt>
                <c:pt idx="17">
                  <c:v>Round 18</c:v>
                </c:pt>
                <c:pt idx="18">
                  <c:v>Round 19</c:v>
                </c:pt>
                <c:pt idx="19">
                  <c:v>Round 20</c:v>
                </c:pt>
                <c:pt idx="20">
                  <c:v>Round 21</c:v>
                </c:pt>
                <c:pt idx="21">
                  <c:v>Round 22</c:v>
                </c:pt>
                <c:pt idx="22">
                  <c:v>Round 23</c:v>
                </c:pt>
              </c:strCache>
            </c:strRef>
          </c:cat>
          <c:val>
            <c:numRef>
              <c:f>'Cumulative Scores (1st &amp; Last)'!$E$2:$E$24</c:f>
              <c:numCache>
                <c:formatCode>General</c:formatCode>
                <c:ptCount val="23"/>
                <c:pt idx="0">
                  <c:v>5</c:v>
                </c:pt>
                <c:pt idx="1">
                  <c:v>14</c:v>
                </c:pt>
                <c:pt idx="2">
                  <c:v>18</c:v>
                </c:pt>
                <c:pt idx="3">
                  <c:v>25</c:v>
                </c:pt>
                <c:pt idx="4">
                  <c:v>32</c:v>
                </c:pt>
                <c:pt idx="5">
                  <c:v>38</c:v>
                </c:pt>
                <c:pt idx="6">
                  <c:v>41</c:v>
                </c:pt>
                <c:pt idx="7">
                  <c:v>47</c:v>
                </c:pt>
                <c:pt idx="8">
                  <c:v>51</c:v>
                </c:pt>
                <c:pt idx="9">
                  <c:v>57</c:v>
                </c:pt>
                <c:pt idx="10">
                  <c:v>59</c:v>
                </c:pt>
                <c:pt idx="11">
                  <c:v>62</c:v>
                </c:pt>
                <c:pt idx="12">
                  <c:v>65</c:v>
                </c:pt>
                <c:pt idx="13">
                  <c:v>70</c:v>
                </c:pt>
                <c:pt idx="14">
                  <c:v>74</c:v>
                </c:pt>
                <c:pt idx="15">
                  <c:v>81</c:v>
                </c:pt>
                <c:pt idx="16">
                  <c:v>88</c:v>
                </c:pt>
                <c:pt idx="17">
                  <c:v>94</c:v>
                </c:pt>
                <c:pt idx="18">
                  <c:v>100</c:v>
                </c:pt>
                <c:pt idx="19">
                  <c:v>107</c:v>
                </c:pt>
                <c:pt idx="20">
                  <c:v>113</c:v>
                </c:pt>
                <c:pt idx="21">
                  <c:v>120</c:v>
                </c:pt>
                <c:pt idx="22">
                  <c:v>125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'Cumulative Scores (1st &amp; Last)'!$F$1</c:f>
              <c:strCache>
                <c:ptCount val="1"/>
                <c:pt idx="0">
                  <c:v>Tim Kennedy</c:v>
                </c:pt>
              </c:strCache>
            </c:strRef>
          </c:tx>
          <c:marker>
            <c:symbol val="none"/>
          </c:marker>
          <c:cat>
            <c:strRef>
              <c:f>'Cumulative Scores (1st &amp; Last)'!$A$2:$A$24</c:f>
              <c:strCache>
                <c:ptCount val="23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  <c:pt idx="7">
                  <c:v>Round 8</c:v>
                </c:pt>
                <c:pt idx="8">
                  <c:v>Round 9</c:v>
                </c:pt>
                <c:pt idx="9">
                  <c:v>Round 10</c:v>
                </c:pt>
                <c:pt idx="10">
                  <c:v>Round 11</c:v>
                </c:pt>
                <c:pt idx="11">
                  <c:v>Round 12</c:v>
                </c:pt>
                <c:pt idx="12">
                  <c:v>Round 13</c:v>
                </c:pt>
                <c:pt idx="13">
                  <c:v>Round 14</c:v>
                </c:pt>
                <c:pt idx="14">
                  <c:v>Round 15</c:v>
                </c:pt>
                <c:pt idx="15">
                  <c:v>Round 16</c:v>
                </c:pt>
                <c:pt idx="16">
                  <c:v>Round 17</c:v>
                </c:pt>
                <c:pt idx="17">
                  <c:v>Round 18</c:v>
                </c:pt>
                <c:pt idx="18">
                  <c:v>Round 19</c:v>
                </c:pt>
                <c:pt idx="19">
                  <c:v>Round 20</c:v>
                </c:pt>
                <c:pt idx="20">
                  <c:v>Round 21</c:v>
                </c:pt>
                <c:pt idx="21">
                  <c:v>Round 22</c:v>
                </c:pt>
                <c:pt idx="22">
                  <c:v>Round 23</c:v>
                </c:pt>
              </c:strCache>
            </c:strRef>
          </c:cat>
          <c:val>
            <c:numRef>
              <c:f>'Cumulative Scores (1st &amp; Last)'!$F$2:$F$24</c:f>
              <c:numCache>
                <c:formatCode>General</c:formatCode>
                <c:ptCount val="23"/>
                <c:pt idx="0">
                  <c:v>5</c:v>
                </c:pt>
                <c:pt idx="1">
                  <c:v>13</c:v>
                </c:pt>
                <c:pt idx="2">
                  <c:v>17</c:v>
                </c:pt>
                <c:pt idx="3">
                  <c:v>23</c:v>
                </c:pt>
                <c:pt idx="4">
                  <c:v>31</c:v>
                </c:pt>
                <c:pt idx="5">
                  <c:v>36</c:v>
                </c:pt>
                <c:pt idx="6">
                  <c:v>39</c:v>
                </c:pt>
                <c:pt idx="7">
                  <c:v>44</c:v>
                </c:pt>
                <c:pt idx="8">
                  <c:v>49</c:v>
                </c:pt>
                <c:pt idx="9">
                  <c:v>54</c:v>
                </c:pt>
                <c:pt idx="10">
                  <c:v>58</c:v>
                </c:pt>
                <c:pt idx="11">
                  <c:v>60</c:v>
                </c:pt>
                <c:pt idx="12">
                  <c:v>62</c:v>
                </c:pt>
                <c:pt idx="13">
                  <c:v>69</c:v>
                </c:pt>
                <c:pt idx="14">
                  <c:v>72</c:v>
                </c:pt>
                <c:pt idx="15">
                  <c:v>78</c:v>
                </c:pt>
                <c:pt idx="16">
                  <c:v>85</c:v>
                </c:pt>
                <c:pt idx="17">
                  <c:v>90</c:v>
                </c:pt>
                <c:pt idx="18">
                  <c:v>96</c:v>
                </c:pt>
                <c:pt idx="19">
                  <c:v>104</c:v>
                </c:pt>
                <c:pt idx="20">
                  <c:v>113</c:v>
                </c:pt>
                <c:pt idx="21">
                  <c:v>119</c:v>
                </c:pt>
                <c:pt idx="22">
                  <c:v>124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'Cumulative Scores (1st &amp; Last)'!$G$1</c:f>
              <c:strCache>
                <c:ptCount val="1"/>
                <c:pt idx="0">
                  <c:v>#notmyhawks</c:v>
                </c:pt>
              </c:strCache>
            </c:strRef>
          </c:tx>
          <c:spPr>
            <a:ln>
              <a:solidFill>
                <a:srgbClr val="1101E7"/>
              </a:solidFill>
            </a:ln>
          </c:spPr>
          <c:marker>
            <c:symbol val="none"/>
          </c:marker>
          <c:cat>
            <c:strRef>
              <c:f>'Cumulative Scores (1st &amp; Last)'!$A$2:$A$24</c:f>
              <c:strCache>
                <c:ptCount val="23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  <c:pt idx="7">
                  <c:v>Round 8</c:v>
                </c:pt>
                <c:pt idx="8">
                  <c:v>Round 9</c:v>
                </c:pt>
                <c:pt idx="9">
                  <c:v>Round 10</c:v>
                </c:pt>
                <c:pt idx="10">
                  <c:v>Round 11</c:v>
                </c:pt>
                <c:pt idx="11">
                  <c:v>Round 12</c:v>
                </c:pt>
                <c:pt idx="12">
                  <c:v>Round 13</c:v>
                </c:pt>
                <c:pt idx="13">
                  <c:v>Round 14</c:v>
                </c:pt>
                <c:pt idx="14">
                  <c:v>Round 15</c:v>
                </c:pt>
                <c:pt idx="15">
                  <c:v>Round 16</c:v>
                </c:pt>
                <c:pt idx="16">
                  <c:v>Round 17</c:v>
                </c:pt>
                <c:pt idx="17">
                  <c:v>Round 18</c:v>
                </c:pt>
                <c:pt idx="18">
                  <c:v>Round 19</c:v>
                </c:pt>
                <c:pt idx="19">
                  <c:v>Round 20</c:v>
                </c:pt>
                <c:pt idx="20">
                  <c:v>Round 21</c:v>
                </c:pt>
                <c:pt idx="21">
                  <c:v>Round 22</c:v>
                </c:pt>
                <c:pt idx="22">
                  <c:v>Round 23</c:v>
                </c:pt>
              </c:strCache>
            </c:strRef>
          </c:cat>
          <c:val>
            <c:numRef>
              <c:f>'Cumulative Scores (1st &amp; Last)'!$G$2:$G$24</c:f>
              <c:numCache>
                <c:formatCode>General</c:formatCode>
                <c:ptCount val="23"/>
                <c:pt idx="0">
                  <c:v>2</c:v>
                </c:pt>
                <c:pt idx="1">
                  <c:v>8</c:v>
                </c:pt>
                <c:pt idx="2">
                  <c:v>12</c:v>
                </c:pt>
                <c:pt idx="3">
                  <c:v>18</c:v>
                </c:pt>
                <c:pt idx="4">
                  <c:v>26</c:v>
                </c:pt>
                <c:pt idx="5">
                  <c:v>30</c:v>
                </c:pt>
                <c:pt idx="6">
                  <c:v>34</c:v>
                </c:pt>
                <c:pt idx="7">
                  <c:v>40</c:v>
                </c:pt>
                <c:pt idx="8">
                  <c:v>43</c:v>
                </c:pt>
                <c:pt idx="9">
                  <c:v>51</c:v>
                </c:pt>
                <c:pt idx="10">
                  <c:v>53</c:v>
                </c:pt>
                <c:pt idx="11">
                  <c:v>56</c:v>
                </c:pt>
                <c:pt idx="12">
                  <c:v>59</c:v>
                </c:pt>
                <c:pt idx="13">
                  <c:v>67</c:v>
                </c:pt>
                <c:pt idx="14">
                  <c:v>73</c:v>
                </c:pt>
                <c:pt idx="15">
                  <c:v>79</c:v>
                </c:pt>
                <c:pt idx="16">
                  <c:v>84</c:v>
                </c:pt>
                <c:pt idx="17">
                  <c:v>89</c:v>
                </c:pt>
                <c:pt idx="18">
                  <c:v>96</c:v>
                </c:pt>
                <c:pt idx="19">
                  <c:v>104</c:v>
                </c:pt>
                <c:pt idx="20">
                  <c:v>112</c:v>
                </c:pt>
                <c:pt idx="21">
                  <c:v>118</c:v>
                </c:pt>
                <c:pt idx="22">
                  <c:v>123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'Cumulative Scores (1st &amp; Last)'!$H$1</c:f>
              <c:strCache>
                <c:ptCount val="1"/>
                <c:pt idx="0">
                  <c:v>Hetti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strRef>
              <c:f>'Cumulative Scores (1st &amp; Last)'!$A$2:$A$24</c:f>
              <c:strCache>
                <c:ptCount val="23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  <c:pt idx="7">
                  <c:v>Round 8</c:v>
                </c:pt>
                <c:pt idx="8">
                  <c:v>Round 9</c:v>
                </c:pt>
                <c:pt idx="9">
                  <c:v>Round 10</c:v>
                </c:pt>
                <c:pt idx="10">
                  <c:v>Round 11</c:v>
                </c:pt>
                <c:pt idx="11">
                  <c:v>Round 12</c:v>
                </c:pt>
                <c:pt idx="12">
                  <c:v>Round 13</c:v>
                </c:pt>
                <c:pt idx="13">
                  <c:v>Round 14</c:v>
                </c:pt>
                <c:pt idx="14">
                  <c:v>Round 15</c:v>
                </c:pt>
                <c:pt idx="15">
                  <c:v>Round 16</c:v>
                </c:pt>
                <c:pt idx="16">
                  <c:v>Round 17</c:v>
                </c:pt>
                <c:pt idx="17">
                  <c:v>Round 18</c:v>
                </c:pt>
                <c:pt idx="18">
                  <c:v>Round 19</c:v>
                </c:pt>
                <c:pt idx="19">
                  <c:v>Round 20</c:v>
                </c:pt>
                <c:pt idx="20">
                  <c:v>Round 21</c:v>
                </c:pt>
                <c:pt idx="21">
                  <c:v>Round 22</c:v>
                </c:pt>
                <c:pt idx="22">
                  <c:v>Round 23</c:v>
                </c:pt>
              </c:strCache>
            </c:strRef>
          </c:cat>
          <c:val>
            <c:numRef>
              <c:f>'Cumulative Scores (1st &amp; Last)'!$H$2:$H$24</c:f>
              <c:numCache>
                <c:formatCode>General</c:formatCode>
                <c:ptCount val="23"/>
                <c:pt idx="0">
                  <c:v>4</c:v>
                </c:pt>
                <c:pt idx="1">
                  <c:v>11</c:v>
                </c:pt>
                <c:pt idx="2">
                  <c:v>16</c:v>
                </c:pt>
                <c:pt idx="3">
                  <c:v>23</c:v>
                </c:pt>
                <c:pt idx="4">
                  <c:v>29</c:v>
                </c:pt>
                <c:pt idx="5">
                  <c:v>37</c:v>
                </c:pt>
                <c:pt idx="6">
                  <c:v>41</c:v>
                </c:pt>
                <c:pt idx="7">
                  <c:v>45</c:v>
                </c:pt>
                <c:pt idx="8">
                  <c:v>49</c:v>
                </c:pt>
                <c:pt idx="9">
                  <c:v>55</c:v>
                </c:pt>
                <c:pt idx="10">
                  <c:v>59</c:v>
                </c:pt>
                <c:pt idx="11">
                  <c:v>63</c:v>
                </c:pt>
                <c:pt idx="12">
                  <c:v>66</c:v>
                </c:pt>
                <c:pt idx="13">
                  <c:v>72</c:v>
                </c:pt>
                <c:pt idx="14">
                  <c:v>75</c:v>
                </c:pt>
                <c:pt idx="15">
                  <c:v>81</c:v>
                </c:pt>
                <c:pt idx="16">
                  <c:v>86</c:v>
                </c:pt>
                <c:pt idx="17">
                  <c:v>89</c:v>
                </c:pt>
                <c:pt idx="18">
                  <c:v>95</c:v>
                </c:pt>
                <c:pt idx="19">
                  <c:v>101</c:v>
                </c:pt>
                <c:pt idx="20">
                  <c:v>109</c:v>
                </c:pt>
                <c:pt idx="21">
                  <c:v>116</c:v>
                </c:pt>
                <c:pt idx="22">
                  <c:v>121</c:v>
                </c:pt>
              </c:numCache>
            </c:numRef>
          </c:val>
          <c:smooth val="1"/>
        </c:ser>
        <c:ser>
          <c:idx val="7"/>
          <c:order val="7"/>
          <c:tx>
            <c:strRef>
              <c:f>'Cumulative Scores (1st &amp; Last)'!$I$1</c:f>
              <c:strCache>
                <c:ptCount val="1"/>
                <c:pt idx="0">
                  <c:v>Hcp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'Cumulative Scores (1st &amp; Last)'!$A$2:$A$24</c:f>
              <c:strCache>
                <c:ptCount val="23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  <c:pt idx="7">
                  <c:v>Round 8</c:v>
                </c:pt>
                <c:pt idx="8">
                  <c:v>Round 9</c:v>
                </c:pt>
                <c:pt idx="9">
                  <c:v>Round 10</c:v>
                </c:pt>
                <c:pt idx="10">
                  <c:v>Round 11</c:v>
                </c:pt>
                <c:pt idx="11">
                  <c:v>Round 12</c:v>
                </c:pt>
                <c:pt idx="12">
                  <c:v>Round 13</c:v>
                </c:pt>
                <c:pt idx="13">
                  <c:v>Round 14</c:v>
                </c:pt>
                <c:pt idx="14">
                  <c:v>Round 15</c:v>
                </c:pt>
                <c:pt idx="15">
                  <c:v>Round 16</c:v>
                </c:pt>
                <c:pt idx="16">
                  <c:v>Round 17</c:v>
                </c:pt>
                <c:pt idx="17">
                  <c:v>Round 18</c:v>
                </c:pt>
                <c:pt idx="18">
                  <c:v>Round 19</c:v>
                </c:pt>
                <c:pt idx="19">
                  <c:v>Round 20</c:v>
                </c:pt>
                <c:pt idx="20">
                  <c:v>Round 21</c:v>
                </c:pt>
                <c:pt idx="21">
                  <c:v>Round 22</c:v>
                </c:pt>
                <c:pt idx="22">
                  <c:v>Round 23</c:v>
                </c:pt>
              </c:strCache>
            </c:strRef>
          </c:cat>
          <c:val>
            <c:numRef>
              <c:f>'Cumulative Scores (1st &amp; Last)'!$I$2:$I$24</c:f>
              <c:numCache>
                <c:formatCode>General</c:formatCode>
                <c:ptCount val="23"/>
                <c:pt idx="0">
                  <c:v>5</c:v>
                </c:pt>
                <c:pt idx="1">
                  <c:v>12</c:v>
                </c:pt>
                <c:pt idx="2">
                  <c:v>16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53</c:v>
                </c:pt>
                <c:pt idx="10">
                  <c:v>57</c:v>
                </c:pt>
                <c:pt idx="11">
                  <c:v>60</c:v>
                </c:pt>
                <c:pt idx="12">
                  <c:v>62</c:v>
                </c:pt>
                <c:pt idx="13">
                  <c:v>68</c:v>
                </c:pt>
                <c:pt idx="14">
                  <c:v>71</c:v>
                </c:pt>
                <c:pt idx="15">
                  <c:v>77</c:v>
                </c:pt>
                <c:pt idx="16">
                  <c:v>80</c:v>
                </c:pt>
                <c:pt idx="17">
                  <c:v>87</c:v>
                </c:pt>
                <c:pt idx="18">
                  <c:v>93</c:v>
                </c:pt>
                <c:pt idx="19">
                  <c:v>100</c:v>
                </c:pt>
                <c:pt idx="20">
                  <c:v>108</c:v>
                </c:pt>
                <c:pt idx="21">
                  <c:v>115</c:v>
                </c:pt>
                <c:pt idx="22">
                  <c:v>121</c:v>
                </c:pt>
              </c:numCache>
            </c:numRef>
          </c:val>
          <c:smooth val="1"/>
        </c:ser>
        <c:ser>
          <c:idx val="8"/>
          <c:order val="8"/>
          <c:tx>
            <c:strRef>
              <c:f>'Cumulative Scores (1st &amp; Last)'!$J$1</c:f>
              <c:strCache>
                <c:ptCount val="1"/>
                <c:pt idx="0">
                  <c:v>Deesaremypicks</c:v>
                </c:pt>
              </c:strCache>
            </c:strRef>
          </c:tx>
          <c:spPr>
            <a:ln>
              <a:solidFill>
                <a:srgbClr val="DB0DAF"/>
              </a:solidFill>
            </a:ln>
          </c:spPr>
          <c:marker>
            <c:symbol val="none"/>
          </c:marker>
          <c:cat>
            <c:strRef>
              <c:f>'Cumulative Scores (1st &amp; Last)'!$A$2:$A$24</c:f>
              <c:strCache>
                <c:ptCount val="23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  <c:pt idx="7">
                  <c:v>Round 8</c:v>
                </c:pt>
                <c:pt idx="8">
                  <c:v>Round 9</c:v>
                </c:pt>
                <c:pt idx="9">
                  <c:v>Round 10</c:v>
                </c:pt>
                <c:pt idx="10">
                  <c:v>Round 11</c:v>
                </c:pt>
                <c:pt idx="11">
                  <c:v>Round 12</c:v>
                </c:pt>
                <c:pt idx="12">
                  <c:v>Round 13</c:v>
                </c:pt>
                <c:pt idx="13">
                  <c:v>Round 14</c:v>
                </c:pt>
                <c:pt idx="14">
                  <c:v>Round 15</c:v>
                </c:pt>
                <c:pt idx="15">
                  <c:v>Round 16</c:v>
                </c:pt>
                <c:pt idx="16">
                  <c:v>Round 17</c:v>
                </c:pt>
                <c:pt idx="17">
                  <c:v>Round 18</c:v>
                </c:pt>
                <c:pt idx="18">
                  <c:v>Round 19</c:v>
                </c:pt>
                <c:pt idx="19">
                  <c:v>Round 20</c:v>
                </c:pt>
                <c:pt idx="20">
                  <c:v>Round 21</c:v>
                </c:pt>
                <c:pt idx="21">
                  <c:v>Round 22</c:v>
                </c:pt>
                <c:pt idx="22">
                  <c:v>Round 23</c:v>
                </c:pt>
              </c:strCache>
            </c:strRef>
          </c:cat>
          <c:val>
            <c:numRef>
              <c:f>'Cumulative Scores (1st &amp; Last)'!$J$2:$J$24</c:f>
              <c:numCache>
                <c:formatCode>General</c:formatCode>
                <c:ptCount val="23"/>
                <c:pt idx="0">
                  <c:v>4</c:v>
                </c:pt>
                <c:pt idx="1">
                  <c:v>12</c:v>
                </c:pt>
                <c:pt idx="2">
                  <c:v>16</c:v>
                </c:pt>
                <c:pt idx="3">
                  <c:v>23</c:v>
                </c:pt>
                <c:pt idx="4">
                  <c:v>29</c:v>
                </c:pt>
                <c:pt idx="5">
                  <c:v>34</c:v>
                </c:pt>
                <c:pt idx="6">
                  <c:v>38</c:v>
                </c:pt>
                <c:pt idx="7">
                  <c:v>43</c:v>
                </c:pt>
                <c:pt idx="8">
                  <c:v>46</c:v>
                </c:pt>
                <c:pt idx="9">
                  <c:v>53</c:v>
                </c:pt>
                <c:pt idx="10">
                  <c:v>57</c:v>
                </c:pt>
                <c:pt idx="11">
                  <c:v>59</c:v>
                </c:pt>
                <c:pt idx="12">
                  <c:v>62</c:v>
                </c:pt>
                <c:pt idx="13">
                  <c:v>68</c:v>
                </c:pt>
                <c:pt idx="14">
                  <c:v>72</c:v>
                </c:pt>
                <c:pt idx="15">
                  <c:v>79</c:v>
                </c:pt>
                <c:pt idx="16">
                  <c:v>84</c:v>
                </c:pt>
                <c:pt idx="17">
                  <c:v>89</c:v>
                </c:pt>
                <c:pt idx="18">
                  <c:v>96</c:v>
                </c:pt>
                <c:pt idx="19">
                  <c:v>104</c:v>
                </c:pt>
                <c:pt idx="20">
                  <c:v>111</c:v>
                </c:pt>
                <c:pt idx="21">
                  <c:v>117</c:v>
                </c:pt>
                <c:pt idx="22">
                  <c:v>120</c:v>
                </c:pt>
              </c:numCache>
            </c:numRef>
          </c:val>
          <c:smooth val="1"/>
        </c:ser>
        <c:ser>
          <c:idx val="9"/>
          <c:order val="9"/>
          <c:tx>
            <c:strRef>
              <c:f>'Cumulative Scores (1st &amp; Last)'!$K$1</c:f>
              <c:strCache>
                <c:ptCount val="1"/>
                <c:pt idx="0">
                  <c:v>gracenovak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strRef>
              <c:f>'Cumulative Scores (1st &amp; Last)'!$A$2:$A$24</c:f>
              <c:strCache>
                <c:ptCount val="23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  <c:pt idx="7">
                  <c:v>Round 8</c:v>
                </c:pt>
                <c:pt idx="8">
                  <c:v>Round 9</c:v>
                </c:pt>
                <c:pt idx="9">
                  <c:v>Round 10</c:v>
                </c:pt>
                <c:pt idx="10">
                  <c:v>Round 11</c:v>
                </c:pt>
                <c:pt idx="11">
                  <c:v>Round 12</c:v>
                </c:pt>
                <c:pt idx="12">
                  <c:v>Round 13</c:v>
                </c:pt>
                <c:pt idx="13">
                  <c:v>Round 14</c:v>
                </c:pt>
                <c:pt idx="14">
                  <c:v>Round 15</c:v>
                </c:pt>
                <c:pt idx="15">
                  <c:v>Round 16</c:v>
                </c:pt>
                <c:pt idx="16">
                  <c:v>Round 17</c:v>
                </c:pt>
                <c:pt idx="17">
                  <c:v>Round 18</c:v>
                </c:pt>
                <c:pt idx="18">
                  <c:v>Round 19</c:v>
                </c:pt>
                <c:pt idx="19">
                  <c:v>Round 20</c:v>
                </c:pt>
                <c:pt idx="20">
                  <c:v>Round 21</c:v>
                </c:pt>
                <c:pt idx="21">
                  <c:v>Round 22</c:v>
                </c:pt>
                <c:pt idx="22">
                  <c:v>Round 23</c:v>
                </c:pt>
              </c:strCache>
            </c:strRef>
          </c:cat>
          <c:val>
            <c:numRef>
              <c:f>'Cumulative Scores (1st &amp; Last)'!$K$2:$K$24</c:f>
              <c:numCache>
                <c:formatCode>General</c:formatCode>
                <c:ptCount val="23"/>
                <c:pt idx="0">
                  <c:v>4</c:v>
                </c:pt>
                <c:pt idx="1">
                  <c:v>12</c:v>
                </c:pt>
                <c:pt idx="2">
                  <c:v>16</c:v>
                </c:pt>
                <c:pt idx="3">
                  <c:v>23</c:v>
                </c:pt>
                <c:pt idx="4">
                  <c:v>29</c:v>
                </c:pt>
                <c:pt idx="5">
                  <c:v>33</c:v>
                </c:pt>
                <c:pt idx="6">
                  <c:v>37</c:v>
                </c:pt>
                <c:pt idx="7">
                  <c:v>43</c:v>
                </c:pt>
                <c:pt idx="8">
                  <c:v>45</c:v>
                </c:pt>
                <c:pt idx="9">
                  <c:v>49</c:v>
                </c:pt>
                <c:pt idx="10">
                  <c:v>52</c:v>
                </c:pt>
                <c:pt idx="11">
                  <c:v>57</c:v>
                </c:pt>
                <c:pt idx="12">
                  <c:v>60</c:v>
                </c:pt>
                <c:pt idx="13">
                  <c:v>67</c:v>
                </c:pt>
                <c:pt idx="14">
                  <c:v>71</c:v>
                </c:pt>
                <c:pt idx="15">
                  <c:v>78</c:v>
                </c:pt>
                <c:pt idx="16">
                  <c:v>84</c:v>
                </c:pt>
                <c:pt idx="17">
                  <c:v>89</c:v>
                </c:pt>
                <c:pt idx="18">
                  <c:v>96</c:v>
                </c:pt>
                <c:pt idx="19">
                  <c:v>101</c:v>
                </c:pt>
                <c:pt idx="20">
                  <c:v>107</c:v>
                </c:pt>
                <c:pt idx="21">
                  <c:v>115</c:v>
                </c:pt>
                <c:pt idx="22">
                  <c:v>120</c:v>
                </c:pt>
              </c:numCache>
            </c:numRef>
          </c:val>
          <c:smooth val="1"/>
        </c:ser>
        <c:ser>
          <c:idx val="10"/>
          <c:order val="10"/>
          <c:tx>
            <c:strRef>
              <c:f>'Cumulative Scores (1st &amp; Last)'!$L$1</c:f>
              <c:strCache>
                <c:ptCount val="1"/>
                <c:pt idx="0">
                  <c:v>Jordane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'Cumulative Scores (1st &amp; Last)'!$A$2:$A$24</c:f>
              <c:strCache>
                <c:ptCount val="23"/>
                <c:pt idx="0">
                  <c:v>Round 1</c:v>
                </c:pt>
                <c:pt idx="1">
                  <c:v>Round 2</c:v>
                </c:pt>
                <c:pt idx="2">
                  <c:v>Round 3</c:v>
                </c:pt>
                <c:pt idx="3">
                  <c:v>Round 4</c:v>
                </c:pt>
                <c:pt idx="4">
                  <c:v>Round 5</c:v>
                </c:pt>
                <c:pt idx="5">
                  <c:v>Round 6</c:v>
                </c:pt>
                <c:pt idx="6">
                  <c:v>Round 7</c:v>
                </c:pt>
                <c:pt idx="7">
                  <c:v>Round 8</c:v>
                </c:pt>
                <c:pt idx="8">
                  <c:v>Round 9</c:v>
                </c:pt>
                <c:pt idx="9">
                  <c:v>Round 10</c:v>
                </c:pt>
                <c:pt idx="10">
                  <c:v>Round 11</c:v>
                </c:pt>
                <c:pt idx="11">
                  <c:v>Round 12</c:v>
                </c:pt>
                <c:pt idx="12">
                  <c:v>Round 13</c:v>
                </c:pt>
                <c:pt idx="13">
                  <c:v>Round 14</c:v>
                </c:pt>
                <c:pt idx="14">
                  <c:v>Round 15</c:v>
                </c:pt>
                <c:pt idx="15">
                  <c:v>Round 16</c:v>
                </c:pt>
                <c:pt idx="16">
                  <c:v>Round 17</c:v>
                </c:pt>
                <c:pt idx="17">
                  <c:v>Round 18</c:v>
                </c:pt>
                <c:pt idx="18">
                  <c:v>Round 19</c:v>
                </c:pt>
                <c:pt idx="19">
                  <c:v>Round 20</c:v>
                </c:pt>
                <c:pt idx="20">
                  <c:v>Round 21</c:v>
                </c:pt>
                <c:pt idx="21">
                  <c:v>Round 22</c:v>
                </c:pt>
                <c:pt idx="22">
                  <c:v>Round 23</c:v>
                </c:pt>
              </c:strCache>
            </c:strRef>
          </c:cat>
          <c:val>
            <c:numRef>
              <c:f>'Cumulative Scores (1st &amp; Last)'!$L$2:$L$24</c:f>
              <c:numCache>
                <c:formatCode>General</c:formatCode>
                <c:ptCount val="23"/>
                <c:pt idx="0">
                  <c:v>3</c:v>
                </c:pt>
                <c:pt idx="1">
                  <c:v>10</c:v>
                </c:pt>
                <c:pt idx="2">
                  <c:v>16</c:v>
                </c:pt>
                <c:pt idx="3">
                  <c:v>22</c:v>
                </c:pt>
                <c:pt idx="4">
                  <c:v>27</c:v>
                </c:pt>
                <c:pt idx="5">
                  <c:v>32</c:v>
                </c:pt>
                <c:pt idx="6">
                  <c:v>35</c:v>
                </c:pt>
                <c:pt idx="7">
                  <c:v>40</c:v>
                </c:pt>
                <c:pt idx="8">
                  <c:v>44</c:v>
                </c:pt>
                <c:pt idx="9">
                  <c:v>52</c:v>
                </c:pt>
                <c:pt idx="10">
                  <c:v>57</c:v>
                </c:pt>
                <c:pt idx="11">
                  <c:v>58</c:v>
                </c:pt>
                <c:pt idx="12">
                  <c:v>60</c:v>
                </c:pt>
                <c:pt idx="13">
                  <c:v>66</c:v>
                </c:pt>
                <c:pt idx="14">
                  <c:v>69</c:v>
                </c:pt>
                <c:pt idx="15">
                  <c:v>76</c:v>
                </c:pt>
                <c:pt idx="16">
                  <c:v>85</c:v>
                </c:pt>
                <c:pt idx="17">
                  <c:v>90</c:v>
                </c:pt>
                <c:pt idx="18">
                  <c:v>97</c:v>
                </c:pt>
                <c:pt idx="19">
                  <c:v>100</c:v>
                </c:pt>
                <c:pt idx="20">
                  <c:v>106</c:v>
                </c:pt>
                <c:pt idx="21">
                  <c:v>111</c:v>
                </c:pt>
                <c:pt idx="22">
                  <c:v>117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29632"/>
        <c:axId val="195113344"/>
      </c:lineChart>
      <c:catAx>
        <c:axId val="195029632"/>
        <c:scaling>
          <c:orientation val="minMax"/>
        </c:scaling>
        <c:delete val="0"/>
        <c:axPos val="b"/>
        <c:majorGridlines>
          <c:spPr>
            <a:ln w="12700">
              <a:prstDash val="dash"/>
            </a:ln>
          </c:spPr>
        </c:majorGridlines>
        <c:majorTickMark val="none"/>
        <c:minorTickMark val="none"/>
        <c:tickLblPos val="nextTo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100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/>
          </a:p>
        </c:txPr>
        <c:crossAx val="195113344"/>
        <c:crosses val="autoZero"/>
        <c:auto val="1"/>
        <c:lblAlgn val="ctr"/>
        <c:lblOffset val="100"/>
        <c:noMultiLvlLbl val="0"/>
      </c:catAx>
      <c:valAx>
        <c:axId val="195113344"/>
        <c:scaling>
          <c:orientation val="minMax"/>
        </c:scaling>
        <c:delete val="0"/>
        <c:axPos val="l"/>
        <c:majorGridlines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19502963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100" b="1"/>
          </a:pPr>
          <a:endParaRPr lang="en-US"/>
        </a:p>
      </c:txPr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1</xdr:row>
      <xdr:rowOff>9525</xdr:rowOff>
    </xdr:from>
    <xdr:to>
      <xdr:col>21</xdr:col>
      <xdr:colOff>609599</xdr:colOff>
      <xdr:row>37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190499</xdr:rowOff>
    </xdr:from>
    <xdr:to>
      <xdr:col>23</xdr:col>
      <xdr:colOff>0</xdr:colOff>
      <xdr:row>37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190499</xdr:rowOff>
    </xdr:from>
    <xdr:to>
      <xdr:col>23</xdr:col>
      <xdr:colOff>0</xdr:colOff>
      <xdr:row>37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5" x14ac:dyDescent="0.25"/>
  <cols>
    <col min="1" max="1" width="13.7109375" style="3" customWidth="1"/>
    <col min="2" max="14" width="13.7109375" customWidth="1"/>
    <col min="16" max="26" width="13.7109375" customWidth="1"/>
  </cols>
  <sheetData>
    <row r="1" spans="1:26" s="2" customFormat="1" ht="30" customHeight="1" x14ac:dyDescent="0.25">
      <c r="A1" s="3"/>
      <c r="B1" s="18" t="s">
        <v>41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P1" s="19" t="s">
        <v>42</v>
      </c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30" customHeight="1" x14ac:dyDescent="0.25">
      <c r="B2" s="8" t="s">
        <v>26</v>
      </c>
      <c r="C2" s="8" t="s">
        <v>27</v>
      </c>
      <c r="D2" s="8" t="s">
        <v>29</v>
      </c>
      <c r="E2" s="8" t="s">
        <v>30</v>
      </c>
      <c r="F2" s="8" t="s">
        <v>28</v>
      </c>
      <c r="G2" s="8" t="s">
        <v>31</v>
      </c>
      <c r="H2" s="8" t="s">
        <v>33</v>
      </c>
      <c r="I2" s="8" t="s">
        <v>34</v>
      </c>
      <c r="J2" s="8" t="s">
        <v>32</v>
      </c>
      <c r="K2" s="8" t="s">
        <v>35</v>
      </c>
      <c r="L2" s="10" t="s">
        <v>36</v>
      </c>
      <c r="M2" s="8" t="s">
        <v>24</v>
      </c>
      <c r="N2" s="8" t="s">
        <v>38</v>
      </c>
      <c r="P2" s="8" t="s">
        <v>26</v>
      </c>
      <c r="Q2" s="8" t="s">
        <v>27</v>
      </c>
      <c r="R2" s="8" t="s">
        <v>29</v>
      </c>
      <c r="S2" s="8" t="s">
        <v>30</v>
      </c>
      <c r="T2" s="8" t="s">
        <v>28</v>
      </c>
      <c r="U2" s="8" t="s">
        <v>31</v>
      </c>
      <c r="V2" s="8" t="s">
        <v>33</v>
      </c>
      <c r="W2" s="8" t="s">
        <v>34</v>
      </c>
      <c r="X2" s="8" t="s">
        <v>32</v>
      </c>
      <c r="Y2" s="8" t="s">
        <v>35</v>
      </c>
      <c r="Z2" s="8" t="s">
        <v>36</v>
      </c>
    </row>
    <row r="3" spans="1:26" x14ac:dyDescent="0.25">
      <c r="A3" s="4" t="s">
        <v>0</v>
      </c>
      <c r="B3" s="1">
        <v>3</v>
      </c>
      <c r="C3" s="1">
        <v>5</v>
      </c>
      <c r="D3" s="1">
        <v>4</v>
      </c>
      <c r="E3" s="1">
        <v>5</v>
      </c>
      <c r="F3" s="1">
        <v>5</v>
      </c>
      <c r="G3" s="1">
        <v>2</v>
      </c>
      <c r="H3" s="1">
        <v>4</v>
      </c>
      <c r="I3" s="1">
        <v>5</v>
      </c>
      <c r="J3" s="1">
        <v>4</v>
      </c>
      <c r="K3" s="1">
        <v>4</v>
      </c>
      <c r="L3" s="11">
        <v>3</v>
      </c>
      <c r="M3" s="5">
        <f t="shared" ref="M3:M25" si="0">AVERAGE(B3:L3)</f>
        <v>4</v>
      </c>
      <c r="N3" s="6">
        <f t="shared" ref="N3:N26" si="1">_xlfn.STDEV.P(B3:L3)</f>
        <v>0.95346258924559235</v>
      </c>
      <c r="O3" s="17"/>
      <c r="P3" s="6">
        <f t="shared" ref="P3:P26" si="2">B3-$M3</f>
        <v>-1</v>
      </c>
      <c r="Q3" s="6">
        <f t="shared" ref="Q3:Q26" si="3">C3-$M3</f>
        <v>1</v>
      </c>
      <c r="R3" s="6">
        <f t="shared" ref="R3:R26" si="4">D3-$M3</f>
        <v>0</v>
      </c>
      <c r="S3" s="6">
        <f t="shared" ref="S3:S26" si="5">E3-$M3</f>
        <v>1</v>
      </c>
      <c r="T3" s="6">
        <f t="shared" ref="T3:T26" si="6">F3-$M3</f>
        <v>1</v>
      </c>
      <c r="U3" s="6">
        <f t="shared" ref="U3:U26" si="7">G3-$M3</f>
        <v>-2</v>
      </c>
      <c r="V3" s="6">
        <f t="shared" ref="V3:V26" si="8">H3-$M3</f>
        <v>0</v>
      </c>
      <c r="W3" s="6">
        <f t="shared" ref="W3:W26" si="9">I3-$M3</f>
        <v>1</v>
      </c>
      <c r="X3" s="6">
        <f t="shared" ref="X3:X26" si="10">J3-$M3</f>
        <v>0</v>
      </c>
      <c r="Y3" s="6">
        <f t="shared" ref="Y3:Y26" si="11">K3-$M3</f>
        <v>0</v>
      </c>
      <c r="Z3" s="6">
        <f t="shared" ref="Z3:Z26" si="12">L3-$M3</f>
        <v>-1</v>
      </c>
    </row>
    <row r="4" spans="1:26" x14ac:dyDescent="0.25">
      <c r="A4" s="4" t="s">
        <v>1</v>
      </c>
      <c r="B4" s="1">
        <v>8</v>
      </c>
      <c r="C4" s="1">
        <v>9</v>
      </c>
      <c r="D4" s="1">
        <v>8</v>
      </c>
      <c r="E4" s="1">
        <v>9</v>
      </c>
      <c r="F4" s="1">
        <v>8</v>
      </c>
      <c r="G4" s="1">
        <v>6</v>
      </c>
      <c r="H4" s="1">
        <v>7</v>
      </c>
      <c r="I4" s="1">
        <v>7</v>
      </c>
      <c r="J4" s="1">
        <v>8</v>
      </c>
      <c r="K4" s="1">
        <v>8</v>
      </c>
      <c r="L4" s="11">
        <v>7</v>
      </c>
      <c r="M4" s="5">
        <f t="shared" si="0"/>
        <v>7.7272727272727275</v>
      </c>
      <c r="N4" s="6">
        <f t="shared" si="1"/>
        <v>0.86243936186410342</v>
      </c>
      <c r="O4" s="17"/>
      <c r="P4" s="6">
        <f t="shared" si="2"/>
        <v>0.27272727272727249</v>
      </c>
      <c r="Q4" s="6">
        <f t="shared" si="3"/>
        <v>1.2727272727272725</v>
      </c>
      <c r="R4" s="6">
        <f t="shared" si="4"/>
        <v>0.27272727272727249</v>
      </c>
      <c r="S4" s="6">
        <f t="shared" si="5"/>
        <v>1.2727272727272725</v>
      </c>
      <c r="T4" s="6">
        <f t="shared" si="6"/>
        <v>0.27272727272727249</v>
      </c>
      <c r="U4" s="6">
        <f t="shared" si="7"/>
        <v>-1.7272727272727275</v>
      </c>
      <c r="V4" s="6">
        <f t="shared" si="8"/>
        <v>-0.72727272727272751</v>
      </c>
      <c r="W4" s="6">
        <f t="shared" si="9"/>
        <v>-0.72727272727272751</v>
      </c>
      <c r="X4" s="6">
        <f t="shared" si="10"/>
        <v>0.27272727272727249</v>
      </c>
      <c r="Y4" s="6">
        <f t="shared" si="11"/>
        <v>0.27272727272727249</v>
      </c>
      <c r="Z4" s="6">
        <f t="shared" si="12"/>
        <v>-0.72727272727272751</v>
      </c>
    </row>
    <row r="5" spans="1:26" x14ac:dyDescent="0.25">
      <c r="A5" s="4" t="s">
        <v>2</v>
      </c>
      <c r="B5" s="1">
        <v>4</v>
      </c>
      <c r="C5" s="1">
        <v>6</v>
      </c>
      <c r="D5" s="1">
        <v>5</v>
      </c>
      <c r="E5" s="1">
        <v>4</v>
      </c>
      <c r="F5" s="1">
        <v>4</v>
      </c>
      <c r="G5" s="1">
        <v>4</v>
      </c>
      <c r="H5" s="1">
        <v>5</v>
      </c>
      <c r="I5" s="1">
        <v>4</v>
      </c>
      <c r="J5" s="1">
        <v>4</v>
      </c>
      <c r="K5" s="1">
        <v>4</v>
      </c>
      <c r="L5" s="11">
        <v>6</v>
      </c>
      <c r="M5" s="5">
        <f t="shared" si="0"/>
        <v>4.5454545454545459</v>
      </c>
      <c r="N5" s="6">
        <f t="shared" si="1"/>
        <v>0.7820295697311479</v>
      </c>
      <c r="O5" s="17"/>
      <c r="P5" s="6">
        <f t="shared" si="2"/>
        <v>-0.54545454545454586</v>
      </c>
      <c r="Q5" s="6">
        <f t="shared" si="3"/>
        <v>1.4545454545454541</v>
      </c>
      <c r="R5" s="6">
        <f t="shared" si="4"/>
        <v>0.45454545454545414</v>
      </c>
      <c r="S5" s="6">
        <f t="shared" si="5"/>
        <v>-0.54545454545454586</v>
      </c>
      <c r="T5" s="6">
        <f t="shared" si="6"/>
        <v>-0.54545454545454586</v>
      </c>
      <c r="U5" s="6">
        <f t="shared" si="7"/>
        <v>-0.54545454545454586</v>
      </c>
      <c r="V5" s="6">
        <f t="shared" si="8"/>
        <v>0.45454545454545414</v>
      </c>
      <c r="W5" s="6">
        <f t="shared" si="9"/>
        <v>-0.54545454545454586</v>
      </c>
      <c r="X5" s="6">
        <f t="shared" si="10"/>
        <v>-0.54545454545454586</v>
      </c>
      <c r="Y5" s="6">
        <f t="shared" si="11"/>
        <v>-0.54545454545454586</v>
      </c>
      <c r="Z5" s="6">
        <f t="shared" si="12"/>
        <v>1.4545454545454541</v>
      </c>
    </row>
    <row r="6" spans="1:26" x14ac:dyDescent="0.25">
      <c r="A6" s="4" t="s">
        <v>3</v>
      </c>
      <c r="B6" s="1">
        <v>7</v>
      </c>
      <c r="C6" s="1">
        <v>7</v>
      </c>
      <c r="D6" s="1">
        <v>6</v>
      </c>
      <c r="E6" s="1">
        <v>7</v>
      </c>
      <c r="F6" s="1">
        <v>6</v>
      </c>
      <c r="G6" s="1">
        <v>6</v>
      </c>
      <c r="H6" s="1">
        <v>7</v>
      </c>
      <c r="I6" s="1">
        <v>5</v>
      </c>
      <c r="J6" s="1">
        <v>7</v>
      </c>
      <c r="K6" s="1">
        <v>7</v>
      </c>
      <c r="L6" s="11">
        <v>6</v>
      </c>
      <c r="M6" s="5">
        <f t="shared" si="0"/>
        <v>6.4545454545454541</v>
      </c>
      <c r="N6" s="6">
        <f t="shared" si="1"/>
        <v>0.655554777357089</v>
      </c>
      <c r="O6" s="17"/>
      <c r="P6" s="6">
        <f t="shared" si="2"/>
        <v>0.54545454545454586</v>
      </c>
      <c r="Q6" s="6">
        <f t="shared" si="3"/>
        <v>0.54545454545454586</v>
      </c>
      <c r="R6" s="6">
        <f t="shared" si="4"/>
        <v>-0.45454545454545414</v>
      </c>
      <c r="S6" s="6">
        <f t="shared" si="5"/>
        <v>0.54545454545454586</v>
      </c>
      <c r="T6" s="6">
        <f t="shared" si="6"/>
        <v>-0.45454545454545414</v>
      </c>
      <c r="U6" s="6">
        <f t="shared" si="7"/>
        <v>-0.45454545454545414</v>
      </c>
      <c r="V6" s="6">
        <f t="shared" si="8"/>
        <v>0.54545454545454586</v>
      </c>
      <c r="W6" s="6">
        <f t="shared" si="9"/>
        <v>-1.4545454545454541</v>
      </c>
      <c r="X6" s="6">
        <f t="shared" si="10"/>
        <v>0.54545454545454586</v>
      </c>
      <c r="Y6" s="6">
        <f t="shared" si="11"/>
        <v>0.54545454545454586</v>
      </c>
      <c r="Z6" s="6">
        <f t="shared" si="12"/>
        <v>-0.45454545454545414</v>
      </c>
    </row>
    <row r="7" spans="1:26" x14ac:dyDescent="0.25">
      <c r="A7" s="4" t="s">
        <v>4</v>
      </c>
      <c r="B7" s="1">
        <v>7</v>
      </c>
      <c r="C7" s="1">
        <v>8</v>
      </c>
      <c r="D7" s="1">
        <v>8</v>
      </c>
      <c r="E7" s="1">
        <v>7</v>
      </c>
      <c r="F7" s="1">
        <v>8</v>
      </c>
      <c r="G7" s="1">
        <v>8</v>
      </c>
      <c r="H7" s="1">
        <v>6</v>
      </c>
      <c r="I7" s="1">
        <v>6</v>
      </c>
      <c r="J7" s="1">
        <v>6</v>
      </c>
      <c r="K7" s="1">
        <v>6</v>
      </c>
      <c r="L7" s="11">
        <v>5</v>
      </c>
      <c r="M7" s="5">
        <f t="shared" si="0"/>
        <v>6.8181818181818183</v>
      </c>
      <c r="N7" s="6">
        <f t="shared" si="1"/>
        <v>1.0285189544531601</v>
      </c>
      <c r="O7" s="17"/>
      <c r="P7" s="6">
        <f t="shared" si="2"/>
        <v>0.18181818181818166</v>
      </c>
      <c r="Q7" s="6">
        <f t="shared" si="3"/>
        <v>1.1818181818181817</v>
      </c>
      <c r="R7" s="6">
        <f t="shared" si="4"/>
        <v>1.1818181818181817</v>
      </c>
      <c r="S7" s="6">
        <f t="shared" si="5"/>
        <v>0.18181818181818166</v>
      </c>
      <c r="T7" s="6">
        <f t="shared" si="6"/>
        <v>1.1818181818181817</v>
      </c>
      <c r="U7" s="6">
        <f t="shared" si="7"/>
        <v>1.1818181818181817</v>
      </c>
      <c r="V7" s="6">
        <f t="shared" si="8"/>
        <v>-0.81818181818181834</v>
      </c>
      <c r="W7" s="6">
        <f t="shared" si="9"/>
        <v>-0.81818181818181834</v>
      </c>
      <c r="X7" s="6">
        <f t="shared" si="10"/>
        <v>-0.81818181818181834</v>
      </c>
      <c r="Y7" s="6">
        <f t="shared" si="11"/>
        <v>-0.81818181818181834</v>
      </c>
      <c r="Z7" s="6">
        <f t="shared" si="12"/>
        <v>-1.8181818181818183</v>
      </c>
    </row>
    <row r="8" spans="1:26" x14ac:dyDescent="0.25">
      <c r="A8" s="4" t="s">
        <v>5</v>
      </c>
      <c r="B8" s="1">
        <v>6</v>
      </c>
      <c r="C8" s="1">
        <v>6</v>
      </c>
      <c r="D8" s="1">
        <v>5</v>
      </c>
      <c r="E8" s="1">
        <v>6</v>
      </c>
      <c r="F8" s="1">
        <v>5</v>
      </c>
      <c r="G8" s="1">
        <v>4</v>
      </c>
      <c r="H8" s="1">
        <v>8</v>
      </c>
      <c r="I8" s="1">
        <v>6</v>
      </c>
      <c r="J8" s="1">
        <v>5</v>
      </c>
      <c r="K8" s="1">
        <v>4</v>
      </c>
      <c r="L8" s="11">
        <v>5</v>
      </c>
      <c r="M8" s="5">
        <f t="shared" si="0"/>
        <v>5.4545454545454541</v>
      </c>
      <c r="N8" s="6">
        <f t="shared" si="1"/>
        <v>1.0756508696544755</v>
      </c>
      <c r="O8" s="17"/>
      <c r="P8" s="6">
        <f t="shared" si="2"/>
        <v>0.54545454545454586</v>
      </c>
      <c r="Q8" s="6">
        <f t="shared" si="3"/>
        <v>0.54545454545454586</v>
      </c>
      <c r="R8" s="6">
        <f t="shared" si="4"/>
        <v>-0.45454545454545414</v>
      </c>
      <c r="S8" s="6">
        <f t="shared" si="5"/>
        <v>0.54545454545454586</v>
      </c>
      <c r="T8" s="6">
        <f t="shared" si="6"/>
        <v>-0.45454545454545414</v>
      </c>
      <c r="U8" s="6">
        <f t="shared" si="7"/>
        <v>-1.4545454545454541</v>
      </c>
      <c r="V8" s="6">
        <f t="shared" si="8"/>
        <v>2.5454545454545459</v>
      </c>
      <c r="W8" s="6">
        <f t="shared" si="9"/>
        <v>0.54545454545454586</v>
      </c>
      <c r="X8" s="6">
        <f t="shared" si="10"/>
        <v>-0.45454545454545414</v>
      </c>
      <c r="Y8" s="6">
        <f t="shared" si="11"/>
        <v>-1.4545454545454541</v>
      </c>
      <c r="Z8" s="6">
        <f t="shared" si="12"/>
        <v>-0.45454545454545414</v>
      </c>
    </row>
    <row r="9" spans="1:26" x14ac:dyDescent="0.25">
      <c r="A9" s="4" t="s">
        <v>6</v>
      </c>
      <c r="B9" s="1">
        <v>4</v>
      </c>
      <c r="C9" s="1">
        <v>3</v>
      </c>
      <c r="D9" s="1">
        <v>3</v>
      </c>
      <c r="E9" s="1">
        <v>3</v>
      </c>
      <c r="F9" s="1">
        <v>3</v>
      </c>
      <c r="G9" s="1">
        <v>4</v>
      </c>
      <c r="H9" s="1">
        <v>4</v>
      </c>
      <c r="I9" s="1">
        <v>4</v>
      </c>
      <c r="J9" s="1">
        <v>4</v>
      </c>
      <c r="K9" s="1">
        <v>4</v>
      </c>
      <c r="L9" s="11">
        <v>3</v>
      </c>
      <c r="M9" s="5">
        <f t="shared" si="0"/>
        <v>3.5454545454545454</v>
      </c>
      <c r="N9" s="6">
        <f t="shared" si="1"/>
        <v>0.49792959773196921</v>
      </c>
      <c r="O9" s="17"/>
      <c r="P9" s="6">
        <f t="shared" si="2"/>
        <v>0.45454545454545459</v>
      </c>
      <c r="Q9" s="6">
        <f t="shared" si="3"/>
        <v>-0.54545454545454541</v>
      </c>
      <c r="R9" s="6">
        <f t="shared" si="4"/>
        <v>-0.54545454545454541</v>
      </c>
      <c r="S9" s="6">
        <f t="shared" si="5"/>
        <v>-0.54545454545454541</v>
      </c>
      <c r="T9" s="6">
        <f t="shared" si="6"/>
        <v>-0.54545454545454541</v>
      </c>
      <c r="U9" s="6">
        <f t="shared" si="7"/>
        <v>0.45454545454545459</v>
      </c>
      <c r="V9" s="6">
        <f t="shared" si="8"/>
        <v>0.45454545454545459</v>
      </c>
      <c r="W9" s="6">
        <f t="shared" si="9"/>
        <v>0.45454545454545459</v>
      </c>
      <c r="X9" s="6">
        <f t="shared" si="10"/>
        <v>0.45454545454545459</v>
      </c>
      <c r="Y9" s="6">
        <f t="shared" si="11"/>
        <v>0.45454545454545459</v>
      </c>
      <c r="Z9" s="6">
        <f t="shared" si="12"/>
        <v>-0.54545454545454541</v>
      </c>
    </row>
    <row r="10" spans="1:26" x14ac:dyDescent="0.25">
      <c r="A10" s="4" t="s">
        <v>7</v>
      </c>
      <c r="B10" s="1">
        <v>5</v>
      </c>
      <c r="C10" s="1">
        <v>5</v>
      </c>
      <c r="D10" s="1">
        <v>5</v>
      </c>
      <c r="E10" s="1">
        <v>6</v>
      </c>
      <c r="F10" s="1">
        <v>5</v>
      </c>
      <c r="G10" s="1">
        <v>6</v>
      </c>
      <c r="H10" s="1">
        <v>4</v>
      </c>
      <c r="I10" s="1">
        <v>6</v>
      </c>
      <c r="J10" s="1">
        <v>5</v>
      </c>
      <c r="K10" s="1">
        <v>6</v>
      </c>
      <c r="L10" s="11">
        <v>5</v>
      </c>
      <c r="M10" s="5">
        <f t="shared" si="0"/>
        <v>5.2727272727272725</v>
      </c>
      <c r="N10" s="6">
        <f t="shared" si="1"/>
        <v>0.61657545301138805</v>
      </c>
      <c r="O10" s="17"/>
      <c r="P10" s="6">
        <f t="shared" si="2"/>
        <v>-0.27272727272727249</v>
      </c>
      <c r="Q10" s="6">
        <f t="shared" si="3"/>
        <v>-0.27272727272727249</v>
      </c>
      <c r="R10" s="6">
        <f t="shared" si="4"/>
        <v>-0.27272727272727249</v>
      </c>
      <c r="S10" s="6">
        <f t="shared" si="5"/>
        <v>0.72727272727272751</v>
      </c>
      <c r="T10" s="6">
        <f t="shared" si="6"/>
        <v>-0.27272727272727249</v>
      </c>
      <c r="U10" s="6">
        <f t="shared" si="7"/>
        <v>0.72727272727272751</v>
      </c>
      <c r="V10" s="6">
        <f t="shared" si="8"/>
        <v>-1.2727272727272725</v>
      </c>
      <c r="W10" s="6">
        <f t="shared" si="9"/>
        <v>0.72727272727272751</v>
      </c>
      <c r="X10" s="6">
        <f t="shared" si="10"/>
        <v>-0.27272727272727249</v>
      </c>
      <c r="Y10" s="6">
        <f t="shared" si="11"/>
        <v>0.72727272727272751</v>
      </c>
      <c r="Z10" s="6">
        <f t="shared" si="12"/>
        <v>-0.27272727272727249</v>
      </c>
    </row>
    <row r="11" spans="1:26" x14ac:dyDescent="0.25">
      <c r="A11" s="4" t="s">
        <v>8</v>
      </c>
      <c r="B11" s="1">
        <v>4</v>
      </c>
      <c r="C11" s="1">
        <v>4</v>
      </c>
      <c r="D11" s="1">
        <v>6</v>
      </c>
      <c r="E11" s="1">
        <v>4</v>
      </c>
      <c r="F11" s="1">
        <v>5</v>
      </c>
      <c r="G11" s="1">
        <v>3</v>
      </c>
      <c r="H11" s="1">
        <v>4</v>
      </c>
      <c r="I11" s="1">
        <v>4</v>
      </c>
      <c r="J11" s="1">
        <v>3</v>
      </c>
      <c r="K11" s="1">
        <v>2</v>
      </c>
      <c r="L11" s="11">
        <v>4</v>
      </c>
      <c r="M11" s="5">
        <f t="shared" si="0"/>
        <v>3.9090909090909092</v>
      </c>
      <c r="N11" s="6">
        <f t="shared" si="1"/>
        <v>0.99585919546393842</v>
      </c>
      <c r="O11" s="17"/>
      <c r="P11" s="6">
        <f t="shared" si="2"/>
        <v>9.0909090909090828E-2</v>
      </c>
      <c r="Q11" s="6">
        <f t="shared" si="3"/>
        <v>9.0909090909090828E-2</v>
      </c>
      <c r="R11" s="6">
        <f t="shared" si="4"/>
        <v>2.0909090909090908</v>
      </c>
      <c r="S11" s="6">
        <f t="shared" si="5"/>
        <v>9.0909090909090828E-2</v>
      </c>
      <c r="T11" s="6">
        <f t="shared" si="6"/>
        <v>1.0909090909090908</v>
      </c>
      <c r="U11" s="6">
        <f t="shared" si="7"/>
        <v>-0.90909090909090917</v>
      </c>
      <c r="V11" s="6">
        <f t="shared" si="8"/>
        <v>9.0909090909090828E-2</v>
      </c>
      <c r="W11" s="6">
        <f t="shared" si="9"/>
        <v>9.0909090909090828E-2</v>
      </c>
      <c r="X11" s="6">
        <f t="shared" si="10"/>
        <v>-0.90909090909090917</v>
      </c>
      <c r="Y11" s="6">
        <f t="shared" si="11"/>
        <v>-1.9090909090909092</v>
      </c>
      <c r="Z11" s="6">
        <f t="shared" si="12"/>
        <v>9.0909090909090828E-2</v>
      </c>
    </row>
    <row r="12" spans="1:26" x14ac:dyDescent="0.25">
      <c r="A12" s="4" t="s">
        <v>9</v>
      </c>
      <c r="B12" s="1">
        <v>6</v>
      </c>
      <c r="C12" s="1">
        <v>7</v>
      </c>
      <c r="D12" s="1">
        <v>7</v>
      </c>
      <c r="E12" s="1">
        <v>6</v>
      </c>
      <c r="F12" s="1">
        <v>5</v>
      </c>
      <c r="G12" s="1">
        <v>8</v>
      </c>
      <c r="H12" s="1">
        <v>6</v>
      </c>
      <c r="I12" s="1">
        <v>6</v>
      </c>
      <c r="J12" s="1">
        <v>7</v>
      </c>
      <c r="K12" s="1">
        <v>4</v>
      </c>
      <c r="L12" s="11">
        <v>8</v>
      </c>
      <c r="M12" s="5">
        <f t="shared" si="0"/>
        <v>6.3636363636363633</v>
      </c>
      <c r="N12" s="6">
        <f t="shared" si="1"/>
        <v>1.1499191491521379</v>
      </c>
      <c r="O12" s="17"/>
      <c r="P12" s="6">
        <f t="shared" si="2"/>
        <v>-0.36363636363636331</v>
      </c>
      <c r="Q12" s="6">
        <f t="shared" si="3"/>
        <v>0.63636363636363669</v>
      </c>
      <c r="R12" s="6">
        <f t="shared" si="4"/>
        <v>0.63636363636363669</v>
      </c>
      <c r="S12" s="6">
        <f t="shared" si="5"/>
        <v>-0.36363636363636331</v>
      </c>
      <c r="T12" s="6">
        <f t="shared" si="6"/>
        <v>-1.3636363636363633</v>
      </c>
      <c r="U12" s="6">
        <f t="shared" si="7"/>
        <v>1.6363636363636367</v>
      </c>
      <c r="V12" s="6">
        <f t="shared" si="8"/>
        <v>-0.36363636363636331</v>
      </c>
      <c r="W12" s="6">
        <f t="shared" si="9"/>
        <v>-0.36363636363636331</v>
      </c>
      <c r="X12" s="6">
        <f t="shared" si="10"/>
        <v>0.63636363636363669</v>
      </c>
      <c r="Y12" s="6">
        <f t="shared" si="11"/>
        <v>-2.3636363636363633</v>
      </c>
      <c r="Z12" s="6">
        <f t="shared" si="12"/>
        <v>1.6363636363636367</v>
      </c>
    </row>
    <row r="13" spans="1:26" x14ac:dyDescent="0.25">
      <c r="A13" s="4" t="s">
        <v>10</v>
      </c>
      <c r="B13" s="1">
        <v>5</v>
      </c>
      <c r="C13" s="1">
        <v>4</v>
      </c>
      <c r="D13" s="1">
        <v>4</v>
      </c>
      <c r="E13" s="1">
        <v>2</v>
      </c>
      <c r="F13" s="1">
        <v>4</v>
      </c>
      <c r="G13" s="1">
        <v>2</v>
      </c>
      <c r="H13" s="1">
        <v>4</v>
      </c>
      <c r="I13" s="1">
        <v>4</v>
      </c>
      <c r="J13" s="1">
        <v>4</v>
      </c>
      <c r="K13" s="1">
        <v>3</v>
      </c>
      <c r="L13" s="11">
        <v>5</v>
      </c>
      <c r="M13" s="5">
        <f t="shared" si="0"/>
        <v>3.7272727272727271</v>
      </c>
      <c r="N13" s="6">
        <f t="shared" si="1"/>
        <v>0.96209138584166931</v>
      </c>
      <c r="O13" s="17"/>
      <c r="P13" s="6">
        <f t="shared" si="2"/>
        <v>1.2727272727272729</v>
      </c>
      <c r="Q13" s="6">
        <f t="shared" si="3"/>
        <v>0.27272727272727293</v>
      </c>
      <c r="R13" s="6">
        <f t="shared" si="4"/>
        <v>0.27272727272727293</v>
      </c>
      <c r="S13" s="6">
        <f t="shared" si="5"/>
        <v>-1.7272727272727271</v>
      </c>
      <c r="T13" s="6">
        <f t="shared" si="6"/>
        <v>0.27272727272727293</v>
      </c>
      <c r="U13" s="6">
        <f t="shared" si="7"/>
        <v>-1.7272727272727271</v>
      </c>
      <c r="V13" s="6">
        <f t="shared" si="8"/>
        <v>0.27272727272727293</v>
      </c>
      <c r="W13" s="6">
        <f t="shared" si="9"/>
        <v>0.27272727272727293</v>
      </c>
      <c r="X13" s="6">
        <f t="shared" si="10"/>
        <v>0.27272727272727293</v>
      </c>
      <c r="Y13" s="6">
        <f t="shared" si="11"/>
        <v>-0.72727272727272707</v>
      </c>
      <c r="Z13" s="6">
        <f t="shared" si="12"/>
        <v>1.2727272727272729</v>
      </c>
    </row>
    <row r="14" spans="1:26" x14ac:dyDescent="0.25">
      <c r="A14" s="4" t="s">
        <v>11</v>
      </c>
      <c r="B14" s="1">
        <v>3</v>
      </c>
      <c r="C14" s="1">
        <v>1</v>
      </c>
      <c r="D14" s="1">
        <v>3</v>
      </c>
      <c r="E14" s="1">
        <v>3</v>
      </c>
      <c r="F14" s="1">
        <v>2</v>
      </c>
      <c r="G14" s="1">
        <v>3</v>
      </c>
      <c r="H14" s="1">
        <v>4</v>
      </c>
      <c r="I14" s="1">
        <v>3</v>
      </c>
      <c r="J14" s="1">
        <v>2</v>
      </c>
      <c r="K14" s="1">
        <v>5</v>
      </c>
      <c r="L14" s="11">
        <v>1</v>
      </c>
      <c r="M14" s="5">
        <f t="shared" si="0"/>
        <v>2.7272727272727271</v>
      </c>
      <c r="N14" s="6">
        <f t="shared" si="1"/>
        <v>1.1354541815269814</v>
      </c>
      <c r="O14" s="17"/>
      <c r="P14" s="6">
        <f t="shared" si="2"/>
        <v>0.27272727272727293</v>
      </c>
      <c r="Q14" s="6">
        <f t="shared" si="3"/>
        <v>-1.7272727272727271</v>
      </c>
      <c r="R14" s="6">
        <f t="shared" si="4"/>
        <v>0.27272727272727293</v>
      </c>
      <c r="S14" s="6">
        <f t="shared" si="5"/>
        <v>0.27272727272727293</v>
      </c>
      <c r="T14" s="6">
        <f t="shared" si="6"/>
        <v>-0.72727272727272707</v>
      </c>
      <c r="U14" s="6">
        <f t="shared" si="7"/>
        <v>0.27272727272727293</v>
      </c>
      <c r="V14" s="6">
        <f t="shared" si="8"/>
        <v>1.2727272727272729</v>
      </c>
      <c r="W14" s="6">
        <f t="shared" si="9"/>
        <v>0.27272727272727293</v>
      </c>
      <c r="X14" s="6">
        <f t="shared" si="10"/>
        <v>-0.72727272727272707</v>
      </c>
      <c r="Y14" s="6">
        <f t="shared" si="11"/>
        <v>2.2727272727272729</v>
      </c>
      <c r="Z14" s="6">
        <f t="shared" si="12"/>
        <v>-1.7272727272727271</v>
      </c>
    </row>
    <row r="15" spans="1:26" x14ac:dyDescent="0.25">
      <c r="A15" s="4" t="s">
        <v>12</v>
      </c>
      <c r="B15" s="1">
        <v>2</v>
      </c>
      <c r="C15" s="1">
        <v>3</v>
      </c>
      <c r="D15" s="1">
        <v>2</v>
      </c>
      <c r="E15" s="1">
        <v>3</v>
      </c>
      <c r="F15" s="1">
        <v>2</v>
      </c>
      <c r="G15" s="1">
        <v>3</v>
      </c>
      <c r="H15" s="1">
        <v>3</v>
      </c>
      <c r="I15" s="1">
        <v>2</v>
      </c>
      <c r="J15" s="1">
        <v>3</v>
      </c>
      <c r="K15" s="1">
        <v>3</v>
      </c>
      <c r="L15" s="11">
        <v>2</v>
      </c>
      <c r="M15" s="5">
        <f t="shared" si="0"/>
        <v>2.5454545454545454</v>
      </c>
      <c r="N15" s="6">
        <f t="shared" si="1"/>
        <v>0.49792959773196921</v>
      </c>
      <c r="O15" s="17"/>
      <c r="P15" s="6">
        <f t="shared" si="2"/>
        <v>-0.54545454545454541</v>
      </c>
      <c r="Q15" s="6">
        <f t="shared" si="3"/>
        <v>0.45454545454545459</v>
      </c>
      <c r="R15" s="6">
        <f t="shared" si="4"/>
        <v>-0.54545454545454541</v>
      </c>
      <c r="S15" s="6">
        <f t="shared" si="5"/>
        <v>0.45454545454545459</v>
      </c>
      <c r="T15" s="6">
        <f t="shared" si="6"/>
        <v>-0.54545454545454541</v>
      </c>
      <c r="U15" s="6">
        <f t="shared" si="7"/>
        <v>0.45454545454545459</v>
      </c>
      <c r="V15" s="6">
        <f t="shared" si="8"/>
        <v>0.45454545454545459</v>
      </c>
      <c r="W15" s="6">
        <f t="shared" si="9"/>
        <v>-0.54545454545454541</v>
      </c>
      <c r="X15" s="6">
        <f t="shared" si="10"/>
        <v>0.45454545454545459</v>
      </c>
      <c r="Y15" s="6">
        <f t="shared" si="11"/>
        <v>0.45454545454545459</v>
      </c>
      <c r="Z15" s="6">
        <f t="shared" si="12"/>
        <v>-0.54545454545454541</v>
      </c>
    </row>
    <row r="16" spans="1:26" x14ac:dyDescent="0.25">
      <c r="A16" s="4" t="s">
        <v>13</v>
      </c>
      <c r="B16" s="1">
        <v>6</v>
      </c>
      <c r="C16" s="1">
        <v>7</v>
      </c>
      <c r="D16" s="1">
        <v>6</v>
      </c>
      <c r="E16" s="1">
        <v>5</v>
      </c>
      <c r="F16" s="1">
        <v>7</v>
      </c>
      <c r="G16" s="1">
        <v>8</v>
      </c>
      <c r="H16" s="1">
        <v>6</v>
      </c>
      <c r="I16" s="1">
        <v>6</v>
      </c>
      <c r="J16" s="1">
        <v>6</v>
      </c>
      <c r="K16" s="1">
        <v>7</v>
      </c>
      <c r="L16" s="11">
        <v>6</v>
      </c>
      <c r="M16" s="5">
        <f t="shared" si="0"/>
        <v>6.3636363636363633</v>
      </c>
      <c r="N16" s="6">
        <f t="shared" si="1"/>
        <v>0.77138921583987008</v>
      </c>
      <c r="O16" s="17"/>
      <c r="P16" s="6">
        <f t="shared" si="2"/>
        <v>-0.36363636363636331</v>
      </c>
      <c r="Q16" s="6">
        <f t="shared" si="3"/>
        <v>0.63636363636363669</v>
      </c>
      <c r="R16" s="6">
        <f t="shared" si="4"/>
        <v>-0.36363636363636331</v>
      </c>
      <c r="S16" s="6">
        <f t="shared" si="5"/>
        <v>-1.3636363636363633</v>
      </c>
      <c r="T16" s="6">
        <f t="shared" si="6"/>
        <v>0.63636363636363669</v>
      </c>
      <c r="U16" s="6">
        <f t="shared" si="7"/>
        <v>1.6363636363636367</v>
      </c>
      <c r="V16" s="6">
        <f t="shared" si="8"/>
        <v>-0.36363636363636331</v>
      </c>
      <c r="W16" s="6">
        <f t="shared" si="9"/>
        <v>-0.36363636363636331</v>
      </c>
      <c r="X16" s="6">
        <f t="shared" si="10"/>
        <v>-0.36363636363636331</v>
      </c>
      <c r="Y16" s="6">
        <f t="shared" si="11"/>
        <v>0.63636363636363669</v>
      </c>
      <c r="Z16" s="6">
        <f t="shared" si="12"/>
        <v>-0.36363636363636331</v>
      </c>
    </row>
    <row r="17" spans="1:26" x14ac:dyDescent="0.25">
      <c r="A17" s="4" t="s">
        <v>14</v>
      </c>
      <c r="B17" s="1">
        <v>3</v>
      </c>
      <c r="C17" s="1">
        <v>4</v>
      </c>
      <c r="D17" s="1">
        <v>3</v>
      </c>
      <c r="E17" s="1">
        <v>4</v>
      </c>
      <c r="F17" s="1">
        <v>3</v>
      </c>
      <c r="G17" s="1">
        <v>6</v>
      </c>
      <c r="H17" s="1">
        <v>3</v>
      </c>
      <c r="I17" s="1">
        <v>3</v>
      </c>
      <c r="J17" s="1">
        <v>4</v>
      </c>
      <c r="K17" s="1">
        <v>4</v>
      </c>
      <c r="L17" s="11">
        <v>3</v>
      </c>
      <c r="M17" s="5">
        <f t="shared" si="0"/>
        <v>3.6363636363636362</v>
      </c>
      <c r="N17" s="6">
        <f t="shared" si="1"/>
        <v>0.88139633771205983</v>
      </c>
      <c r="O17" s="17"/>
      <c r="P17" s="6">
        <f t="shared" si="2"/>
        <v>-0.63636363636363624</v>
      </c>
      <c r="Q17" s="6">
        <f t="shared" si="3"/>
        <v>0.36363636363636376</v>
      </c>
      <c r="R17" s="6">
        <f t="shared" si="4"/>
        <v>-0.63636363636363624</v>
      </c>
      <c r="S17" s="6">
        <f t="shared" si="5"/>
        <v>0.36363636363636376</v>
      </c>
      <c r="T17" s="6">
        <f t="shared" si="6"/>
        <v>-0.63636363636363624</v>
      </c>
      <c r="U17" s="6">
        <f t="shared" si="7"/>
        <v>2.3636363636363638</v>
      </c>
      <c r="V17" s="6">
        <f t="shared" si="8"/>
        <v>-0.63636363636363624</v>
      </c>
      <c r="W17" s="6">
        <f t="shared" si="9"/>
        <v>-0.63636363636363624</v>
      </c>
      <c r="X17" s="6">
        <f t="shared" si="10"/>
        <v>0.36363636363636376</v>
      </c>
      <c r="Y17" s="6">
        <f t="shared" si="11"/>
        <v>0.36363636363636376</v>
      </c>
      <c r="Z17" s="6">
        <f t="shared" si="12"/>
        <v>-0.63636363636363624</v>
      </c>
    </row>
    <row r="18" spans="1:26" x14ac:dyDescent="0.25">
      <c r="A18" s="4" t="s">
        <v>15</v>
      </c>
      <c r="B18" s="1">
        <v>6</v>
      </c>
      <c r="C18" s="1">
        <v>6</v>
      </c>
      <c r="D18" s="1">
        <v>5</v>
      </c>
      <c r="E18" s="1">
        <v>7</v>
      </c>
      <c r="F18" s="1">
        <v>6</v>
      </c>
      <c r="G18" s="1">
        <v>6</v>
      </c>
      <c r="H18" s="1">
        <v>6</v>
      </c>
      <c r="I18" s="1">
        <v>6</v>
      </c>
      <c r="J18" s="1">
        <v>7</v>
      </c>
      <c r="K18" s="1">
        <v>7</v>
      </c>
      <c r="L18" s="11">
        <v>7</v>
      </c>
      <c r="M18" s="5">
        <f t="shared" si="0"/>
        <v>6.2727272727272725</v>
      </c>
      <c r="N18" s="6">
        <f t="shared" si="1"/>
        <v>0.61657545301138805</v>
      </c>
      <c r="O18" s="17"/>
      <c r="P18" s="6">
        <f t="shared" si="2"/>
        <v>-0.27272727272727249</v>
      </c>
      <c r="Q18" s="6">
        <f t="shared" si="3"/>
        <v>-0.27272727272727249</v>
      </c>
      <c r="R18" s="6">
        <f t="shared" si="4"/>
        <v>-1.2727272727272725</v>
      </c>
      <c r="S18" s="6">
        <f t="shared" si="5"/>
        <v>0.72727272727272751</v>
      </c>
      <c r="T18" s="6">
        <f t="shared" si="6"/>
        <v>-0.27272727272727249</v>
      </c>
      <c r="U18" s="6">
        <f t="shared" si="7"/>
        <v>-0.27272727272727249</v>
      </c>
      <c r="V18" s="6">
        <f t="shared" si="8"/>
        <v>-0.27272727272727249</v>
      </c>
      <c r="W18" s="6">
        <f t="shared" si="9"/>
        <v>-0.27272727272727249</v>
      </c>
      <c r="X18" s="6">
        <f t="shared" si="10"/>
        <v>0.72727272727272751</v>
      </c>
      <c r="Y18" s="6">
        <f t="shared" si="11"/>
        <v>0.72727272727272751</v>
      </c>
      <c r="Z18" s="6">
        <f t="shared" si="12"/>
        <v>0.72727272727272751</v>
      </c>
    </row>
    <row r="19" spans="1:26" x14ac:dyDescent="0.25">
      <c r="A19" s="4" t="s">
        <v>16</v>
      </c>
      <c r="B19" s="1">
        <v>5</v>
      </c>
      <c r="C19" s="1">
        <v>5</v>
      </c>
      <c r="D19" s="1">
        <v>5</v>
      </c>
      <c r="E19" s="1">
        <v>7</v>
      </c>
      <c r="F19" s="1">
        <v>7</v>
      </c>
      <c r="G19" s="1">
        <v>5</v>
      </c>
      <c r="H19" s="1">
        <v>5</v>
      </c>
      <c r="I19" s="1">
        <v>3</v>
      </c>
      <c r="J19" s="1">
        <v>5</v>
      </c>
      <c r="K19" s="1">
        <v>6</v>
      </c>
      <c r="L19" s="11">
        <v>9</v>
      </c>
      <c r="M19" s="5">
        <f t="shared" si="0"/>
        <v>5.6363636363636367</v>
      </c>
      <c r="N19" s="6">
        <f t="shared" si="1"/>
        <v>1.4937887931959075</v>
      </c>
      <c r="O19" s="17"/>
      <c r="P19" s="6">
        <f t="shared" si="2"/>
        <v>-0.63636363636363669</v>
      </c>
      <c r="Q19" s="6">
        <f t="shared" si="3"/>
        <v>-0.63636363636363669</v>
      </c>
      <c r="R19" s="6">
        <f t="shared" si="4"/>
        <v>-0.63636363636363669</v>
      </c>
      <c r="S19" s="6">
        <f t="shared" si="5"/>
        <v>1.3636363636363633</v>
      </c>
      <c r="T19" s="6">
        <f t="shared" si="6"/>
        <v>1.3636363636363633</v>
      </c>
      <c r="U19" s="6">
        <f t="shared" si="7"/>
        <v>-0.63636363636363669</v>
      </c>
      <c r="V19" s="6">
        <f t="shared" si="8"/>
        <v>-0.63636363636363669</v>
      </c>
      <c r="W19" s="6">
        <f t="shared" si="9"/>
        <v>-2.6363636363636367</v>
      </c>
      <c r="X19" s="6">
        <f t="shared" si="10"/>
        <v>-0.63636363636363669</v>
      </c>
      <c r="Y19" s="6">
        <f t="shared" si="11"/>
        <v>0.36363636363636331</v>
      </c>
      <c r="Z19" s="6">
        <f t="shared" si="12"/>
        <v>3.3636363636363633</v>
      </c>
    </row>
    <row r="20" spans="1:26" x14ac:dyDescent="0.25">
      <c r="A20" s="4" t="s">
        <v>17</v>
      </c>
      <c r="B20" s="1">
        <v>8</v>
      </c>
      <c r="C20" s="1">
        <v>6</v>
      </c>
      <c r="D20" s="1">
        <v>4</v>
      </c>
      <c r="E20" s="1">
        <v>6</v>
      </c>
      <c r="F20" s="1">
        <v>5</v>
      </c>
      <c r="G20" s="1">
        <v>5</v>
      </c>
      <c r="H20" s="1">
        <v>3</v>
      </c>
      <c r="I20" s="1">
        <v>7</v>
      </c>
      <c r="J20" s="1">
        <v>5</v>
      </c>
      <c r="K20" s="1">
        <v>5</v>
      </c>
      <c r="L20" s="11">
        <v>5</v>
      </c>
      <c r="M20" s="5">
        <f t="shared" si="0"/>
        <v>5.3636363636363633</v>
      </c>
      <c r="N20" s="6">
        <f t="shared" si="1"/>
        <v>1.2984415324623364</v>
      </c>
      <c r="O20" s="17"/>
      <c r="P20" s="6">
        <f t="shared" si="2"/>
        <v>2.6363636363636367</v>
      </c>
      <c r="Q20" s="6">
        <f t="shared" si="3"/>
        <v>0.63636363636363669</v>
      </c>
      <c r="R20" s="6">
        <f t="shared" si="4"/>
        <v>-1.3636363636363633</v>
      </c>
      <c r="S20" s="6">
        <f t="shared" si="5"/>
        <v>0.63636363636363669</v>
      </c>
      <c r="T20" s="6">
        <f t="shared" si="6"/>
        <v>-0.36363636363636331</v>
      </c>
      <c r="U20" s="6">
        <f t="shared" si="7"/>
        <v>-0.36363636363636331</v>
      </c>
      <c r="V20" s="6">
        <f t="shared" si="8"/>
        <v>-2.3636363636363633</v>
      </c>
      <c r="W20" s="6">
        <f t="shared" si="9"/>
        <v>1.6363636363636367</v>
      </c>
      <c r="X20" s="6">
        <f t="shared" si="10"/>
        <v>-0.36363636363636331</v>
      </c>
      <c r="Y20" s="6">
        <f t="shared" si="11"/>
        <v>-0.36363636363636331</v>
      </c>
      <c r="Z20" s="6">
        <f t="shared" si="12"/>
        <v>-0.36363636363636331</v>
      </c>
    </row>
    <row r="21" spans="1:26" x14ac:dyDescent="0.25">
      <c r="A21" s="4" t="s">
        <v>18</v>
      </c>
      <c r="B21" s="1">
        <v>6</v>
      </c>
      <c r="C21" s="1">
        <v>6</v>
      </c>
      <c r="D21" s="1">
        <v>7</v>
      </c>
      <c r="E21" s="1">
        <v>6</v>
      </c>
      <c r="F21" s="1">
        <v>6</v>
      </c>
      <c r="G21" s="1">
        <v>7</v>
      </c>
      <c r="H21" s="1">
        <v>6</v>
      </c>
      <c r="I21" s="1">
        <v>6</v>
      </c>
      <c r="J21" s="1">
        <v>7</v>
      </c>
      <c r="K21" s="1">
        <v>7</v>
      </c>
      <c r="L21" s="11">
        <v>7</v>
      </c>
      <c r="M21" s="5">
        <f t="shared" si="0"/>
        <v>6.4545454545454541</v>
      </c>
      <c r="N21" s="6">
        <f t="shared" si="1"/>
        <v>0.49792959773196915</v>
      </c>
      <c r="O21" s="17"/>
      <c r="P21" s="6">
        <f t="shared" si="2"/>
        <v>-0.45454545454545414</v>
      </c>
      <c r="Q21" s="6">
        <f t="shared" si="3"/>
        <v>-0.45454545454545414</v>
      </c>
      <c r="R21" s="6">
        <f t="shared" si="4"/>
        <v>0.54545454545454586</v>
      </c>
      <c r="S21" s="6">
        <f t="shared" si="5"/>
        <v>-0.45454545454545414</v>
      </c>
      <c r="T21" s="6">
        <f t="shared" si="6"/>
        <v>-0.45454545454545414</v>
      </c>
      <c r="U21" s="6">
        <f t="shared" si="7"/>
        <v>0.54545454545454586</v>
      </c>
      <c r="V21" s="6">
        <f t="shared" si="8"/>
        <v>-0.45454545454545414</v>
      </c>
      <c r="W21" s="6">
        <f t="shared" si="9"/>
        <v>-0.45454545454545414</v>
      </c>
      <c r="X21" s="6">
        <f t="shared" si="10"/>
        <v>0.54545454545454586</v>
      </c>
      <c r="Y21" s="6">
        <f t="shared" si="11"/>
        <v>0.54545454545454586</v>
      </c>
      <c r="Z21" s="6">
        <f t="shared" si="12"/>
        <v>0.54545454545454586</v>
      </c>
    </row>
    <row r="22" spans="1:26" x14ac:dyDescent="0.25">
      <c r="A22" s="4" t="s">
        <v>19</v>
      </c>
      <c r="B22" s="1">
        <v>8</v>
      </c>
      <c r="C22" s="1">
        <v>6</v>
      </c>
      <c r="D22" s="1">
        <v>8</v>
      </c>
      <c r="E22" s="1">
        <v>7</v>
      </c>
      <c r="F22" s="1">
        <v>8</v>
      </c>
      <c r="G22" s="1">
        <v>8</v>
      </c>
      <c r="H22" s="1">
        <v>6</v>
      </c>
      <c r="I22" s="1">
        <v>7</v>
      </c>
      <c r="J22" s="1">
        <v>8</v>
      </c>
      <c r="K22" s="1">
        <v>5</v>
      </c>
      <c r="L22" s="11">
        <v>3</v>
      </c>
      <c r="M22" s="5">
        <f t="shared" si="0"/>
        <v>6.7272727272727275</v>
      </c>
      <c r="N22" s="6">
        <f t="shared" si="1"/>
        <v>1.5427784316797402</v>
      </c>
      <c r="O22" s="17"/>
      <c r="P22" s="6">
        <f t="shared" si="2"/>
        <v>1.2727272727272725</v>
      </c>
      <c r="Q22" s="6">
        <f t="shared" si="3"/>
        <v>-0.72727272727272751</v>
      </c>
      <c r="R22" s="6">
        <f t="shared" si="4"/>
        <v>1.2727272727272725</v>
      </c>
      <c r="S22" s="6">
        <f t="shared" si="5"/>
        <v>0.27272727272727249</v>
      </c>
      <c r="T22" s="6">
        <f t="shared" si="6"/>
        <v>1.2727272727272725</v>
      </c>
      <c r="U22" s="6">
        <f t="shared" si="7"/>
        <v>1.2727272727272725</v>
      </c>
      <c r="V22" s="6">
        <f t="shared" si="8"/>
        <v>-0.72727272727272751</v>
      </c>
      <c r="W22" s="6">
        <f t="shared" si="9"/>
        <v>0.27272727272727249</v>
      </c>
      <c r="X22" s="6">
        <f t="shared" si="10"/>
        <v>1.2727272727272725</v>
      </c>
      <c r="Y22" s="6">
        <f t="shared" si="11"/>
        <v>-1.7272727272727275</v>
      </c>
      <c r="Z22" s="6">
        <f t="shared" si="12"/>
        <v>-3.7272727272727275</v>
      </c>
    </row>
    <row r="23" spans="1:26" x14ac:dyDescent="0.25">
      <c r="A23" s="4" t="s">
        <v>20</v>
      </c>
      <c r="B23" s="1">
        <v>9</v>
      </c>
      <c r="C23" s="1">
        <v>7</v>
      </c>
      <c r="D23" s="1">
        <v>8</v>
      </c>
      <c r="E23" s="1">
        <v>6</v>
      </c>
      <c r="F23" s="1">
        <v>9</v>
      </c>
      <c r="G23" s="1">
        <v>8</v>
      </c>
      <c r="H23" s="1">
        <v>8</v>
      </c>
      <c r="I23" s="1">
        <v>8</v>
      </c>
      <c r="J23" s="1">
        <v>7</v>
      </c>
      <c r="K23" s="1">
        <v>6</v>
      </c>
      <c r="L23" s="11">
        <v>6</v>
      </c>
      <c r="M23" s="5">
        <f t="shared" si="0"/>
        <v>7.4545454545454541</v>
      </c>
      <c r="N23" s="6">
        <f t="shared" si="1"/>
        <v>1.0756508696544755</v>
      </c>
      <c r="O23" s="17"/>
      <c r="P23" s="6">
        <f t="shared" si="2"/>
        <v>1.5454545454545459</v>
      </c>
      <c r="Q23" s="6">
        <f t="shared" si="3"/>
        <v>-0.45454545454545414</v>
      </c>
      <c r="R23" s="6">
        <f t="shared" si="4"/>
        <v>0.54545454545454586</v>
      </c>
      <c r="S23" s="6">
        <f t="shared" si="5"/>
        <v>-1.4545454545454541</v>
      </c>
      <c r="T23" s="6">
        <f t="shared" si="6"/>
        <v>1.5454545454545459</v>
      </c>
      <c r="U23" s="6">
        <f t="shared" si="7"/>
        <v>0.54545454545454586</v>
      </c>
      <c r="V23" s="6">
        <f t="shared" si="8"/>
        <v>0.54545454545454586</v>
      </c>
      <c r="W23" s="6">
        <f t="shared" si="9"/>
        <v>0.54545454545454586</v>
      </c>
      <c r="X23" s="6">
        <f t="shared" si="10"/>
        <v>-0.45454545454545414</v>
      </c>
      <c r="Y23" s="6">
        <f t="shared" si="11"/>
        <v>-1.4545454545454541</v>
      </c>
      <c r="Z23" s="6">
        <f t="shared" si="12"/>
        <v>-1.4545454545454541</v>
      </c>
    </row>
    <row r="24" spans="1:26" x14ac:dyDescent="0.25">
      <c r="A24" s="4" t="s">
        <v>21</v>
      </c>
      <c r="B24" s="1">
        <v>7</v>
      </c>
      <c r="C24" s="1">
        <v>6</v>
      </c>
      <c r="D24" s="1">
        <v>7</v>
      </c>
      <c r="E24" s="1">
        <v>7</v>
      </c>
      <c r="F24" s="1">
        <v>6</v>
      </c>
      <c r="G24" s="1">
        <v>6</v>
      </c>
      <c r="H24" s="1">
        <v>7</v>
      </c>
      <c r="I24" s="1">
        <v>7</v>
      </c>
      <c r="J24" s="1">
        <v>6</v>
      </c>
      <c r="K24" s="1">
        <v>8</v>
      </c>
      <c r="L24" s="11">
        <v>5</v>
      </c>
      <c r="M24" s="5">
        <f t="shared" si="0"/>
        <v>6.5454545454545459</v>
      </c>
      <c r="N24" s="6">
        <f t="shared" si="1"/>
        <v>0.7820295697311479</v>
      </c>
      <c r="O24" s="17"/>
      <c r="P24" s="6">
        <f t="shared" si="2"/>
        <v>0.45454545454545414</v>
      </c>
      <c r="Q24" s="6">
        <f t="shared" si="3"/>
        <v>-0.54545454545454586</v>
      </c>
      <c r="R24" s="6">
        <f t="shared" si="4"/>
        <v>0.45454545454545414</v>
      </c>
      <c r="S24" s="6">
        <f t="shared" si="5"/>
        <v>0.45454545454545414</v>
      </c>
      <c r="T24" s="6">
        <f t="shared" si="6"/>
        <v>-0.54545454545454586</v>
      </c>
      <c r="U24" s="6">
        <f t="shared" si="7"/>
        <v>-0.54545454545454586</v>
      </c>
      <c r="V24" s="6">
        <f t="shared" si="8"/>
        <v>0.45454545454545414</v>
      </c>
      <c r="W24" s="6">
        <f t="shared" si="9"/>
        <v>0.45454545454545414</v>
      </c>
      <c r="X24" s="6">
        <f t="shared" si="10"/>
        <v>-0.54545454545454586</v>
      </c>
      <c r="Y24" s="6">
        <f t="shared" si="11"/>
        <v>1.4545454545454541</v>
      </c>
      <c r="Z24" s="6">
        <f t="shared" si="12"/>
        <v>-1.5454545454545459</v>
      </c>
    </row>
    <row r="25" spans="1:26" x14ac:dyDescent="0.25">
      <c r="A25" s="4" t="s">
        <v>22</v>
      </c>
      <c r="B25" s="1">
        <v>5</v>
      </c>
      <c r="C25" s="1">
        <v>5</v>
      </c>
      <c r="D25" s="1">
        <v>6</v>
      </c>
      <c r="E25" s="1">
        <v>5</v>
      </c>
      <c r="F25" s="1">
        <v>5</v>
      </c>
      <c r="G25" s="1">
        <v>5</v>
      </c>
      <c r="H25" s="1">
        <v>5</v>
      </c>
      <c r="I25" s="1">
        <v>6</v>
      </c>
      <c r="J25" s="1">
        <v>3</v>
      </c>
      <c r="K25" s="1">
        <v>5</v>
      </c>
      <c r="L25" s="11">
        <v>6</v>
      </c>
      <c r="M25" s="5">
        <f t="shared" si="0"/>
        <v>5.0909090909090908</v>
      </c>
      <c r="N25" s="6">
        <f t="shared" si="1"/>
        <v>0.79252708064375887</v>
      </c>
      <c r="O25" s="17"/>
      <c r="P25" s="6">
        <f t="shared" si="2"/>
        <v>-9.0909090909090828E-2</v>
      </c>
      <c r="Q25" s="6">
        <f t="shared" si="3"/>
        <v>-9.0909090909090828E-2</v>
      </c>
      <c r="R25" s="6">
        <f t="shared" si="4"/>
        <v>0.90909090909090917</v>
      </c>
      <c r="S25" s="6">
        <f t="shared" si="5"/>
        <v>-9.0909090909090828E-2</v>
      </c>
      <c r="T25" s="6">
        <f t="shared" si="6"/>
        <v>-9.0909090909090828E-2</v>
      </c>
      <c r="U25" s="6">
        <f t="shared" si="7"/>
        <v>-9.0909090909090828E-2</v>
      </c>
      <c r="V25" s="6">
        <f t="shared" si="8"/>
        <v>-9.0909090909090828E-2</v>
      </c>
      <c r="W25" s="6">
        <f t="shared" si="9"/>
        <v>0.90909090909090917</v>
      </c>
      <c r="X25" s="6">
        <f t="shared" si="10"/>
        <v>-2.0909090909090908</v>
      </c>
      <c r="Y25" s="6">
        <f t="shared" si="11"/>
        <v>-9.0909090909090828E-2</v>
      </c>
      <c r="Z25" s="6">
        <f t="shared" si="12"/>
        <v>0.90909090909090917</v>
      </c>
    </row>
    <row r="26" spans="1:26" x14ac:dyDescent="0.25">
      <c r="A26" s="4" t="s">
        <v>23</v>
      </c>
      <c r="B26" s="6">
        <f t="shared" ref="B26:L26" si="13">AVERAGE(B3:B25)</f>
        <v>5.5217391304347823</v>
      </c>
      <c r="C26" s="6">
        <f t="shared" si="13"/>
        <v>5.4782608695652177</v>
      </c>
      <c r="D26" s="6">
        <f t="shared" si="13"/>
        <v>5.4347826086956523</v>
      </c>
      <c r="E26" s="6">
        <f t="shared" si="13"/>
        <v>5.4347826086956523</v>
      </c>
      <c r="F26" s="6">
        <f t="shared" si="13"/>
        <v>5.3913043478260869</v>
      </c>
      <c r="G26" s="6">
        <f t="shared" si="13"/>
        <v>5.3478260869565215</v>
      </c>
      <c r="H26" s="6">
        <f t="shared" si="13"/>
        <v>5.2608695652173916</v>
      </c>
      <c r="I26" s="6">
        <f t="shared" si="13"/>
        <v>5.2608695652173916</v>
      </c>
      <c r="J26" s="6">
        <f t="shared" si="13"/>
        <v>5.2173913043478262</v>
      </c>
      <c r="K26" s="6">
        <f t="shared" si="13"/>
        <v>5.2173913043478262</v>
      </c>
      <c r="L26" s="12">
        <f t="shared" si="13"/>
        <v>5.0869565217391308</v>
      </c>
      <c r="M26" s="5">
        <f>AVERAGE(B3:L25)</f>
        <v>5.3320158102766797</v>
      </c>
      <c r="N26" s="6">
        <f t="shared" si="1"/>
        <v>0.1274665256647991</v>
      </c>
      <c r="O26" s="17"/>
      <c r="P26" s="6">
        <f t="shared" si="2"/>
        <v>0.18972332015810256</v>
      </c>
      <c r="Q26" s="6">
        <f t="shared" si="3"/>
        <v>0.14624505928853804</v>
      </c>
      <c r="R26" s="6">
        <f t="shared" si="4"/>
        <v>0.10276679841897263</v>
      </c>
      <c r="S26" s="6">
        <f t="shared" si="5"/>
        <v>0.10276679841897263</v>
      </c>
      <c r="T26" s="6">
        <f t="shared" si="6"/>
        <v>5.9288537549407216E-2</v>
      </c>
      <c r="U26" s="6">
        <f t="shared" si="7"/>
        <v>1.5810276679841806E-2</v>
      </c>
      <c r="V26" s="6">
        <f t="shared" si="8"/>
        <v>-7.1146245059288127E-2</v>
      </c>
      <c r="W26" s="6">
        <f t="shared" si="9"/>
        <v>-7.1146245059288127E-2</v>
      </c>
      <c r="X26" s="6">
        <f t="shared" si="10"/>
        <v>-0.11462450592885354</v>
      </c>
      <c r="Y26" s="6">
        <f t="shared" si="11"/>
        <v>-0.11462450592885354</v>
      </c>
      <c r="Z26" s="6">
        <f t="shared" si="12"/>
        <v>-0.24505928853754888</v>
      </c>
    </row>
    <row r="27" spans="1:26" x14ac:dyDescent="0.25">
      <c r="C27" s="2"/>
      <c r="D27" s="2"/>
      <c r="E27" s="2"/>
      <c r="F27" s="2"/>
      <c r="G27" s="2"/>
      <c r="H27" s="2"/>
    </row>
    <row r="28" spans="1:26" x14ac:dyDescent="0.25">
      <c r="B28" s="15"/>
      <c r="C28" s="9"/>
      <c r="D28" s="2"/>
      <c r="E28" s="2"/>
      <c r="F28" s="2"/>
      <c r="G28" s="2"/>
      <c r="H28" s="2"/>
    </row>
    <row r="29" spans="1:26" x14ac:dyDescent="0.25">
      <c r="B29" s="15"/>
      <c r="C29" s="2"/>
      <c r="D29" s="2"/>
      <c r="E29" s="2"/>
      <c r="F29" s="2"/>
      <c r="G29" s="2"/>
      <c r="H29" s="2"/>
    </row>
    <row r="30" spans="1:26" x14ac:dyDescent="0.25">
      <c r="B30" s="15"/>
      <c r="C30" s="2"/>
      <c r="D30" s="2"/>
      <c r="E30" s="2"/>
      <c r="F30" s="2"/>
      <c r="G30" s="2"/>
      <c r="H30" s="2"/>
      <c r="M30" s="2"/>
    </row>
    <row r="31" spans="1:26" x14ac:dyDescent="0.25">
      <c r="B31" s="15"/>
      <c r="C31" s="2"/>
      <c r="D31" s="2"/>
      <c r="E31" s="2"/>
      <c r="F31" s="2"/>
      <c r="G31" s="2"/>
      <c r="H31" s="2"/>
      <c r="M31" s="2"/>
    </row>
    <row r="32" spans="1:26" x14ac:dyDescent="0.25">
      <c r="B32" s="15"/>
      <c r="C32" s="2"/>
      <c r="D32" s="2"/>
      <c r="E32" s="2"/>
      <c r="F32" s="2"/>
      <c r="G32" s="2"/>
      <c r="H32" s="2"/>
      <c r="M32" s="2"/>
    </row>
    <row r="33" spans="2:13" x14ac:dyDescent="0.25">
      <c r="B33" s="15"/>
      <c r="C33" s="2"/>
      <c r="D33" s="2"/>
      <c r="E33" s="2"/>
      <c r="F33" s="2"/>
      <c r="G33" s="2"/>
      <c r="H33" s="2"/>
      <c r="M33" s="2"/>
    </row>
    <row r="34" spans="2:13" x14ac:dyDescent="0.25">
      <c r="B34" s="15"/>
      <c r="C34" s="2"/>
      <c r="D34" s="2"/>
      <c r="E34" s="2"/>
      <c r="F34" s="2"/>
      <c r="G34" s="2"/>
      <c r="H34" s="2"/>
      <c r="M34" s="2"/>
    </row>
    <row r="35" spans="2:13" x14ac:dyDescent="0.25">
      <c r="B35" s="15"/>
      <c r="C35" s="2"/>
      <c r="D35" s="2"/>
      <c r="E35" s="2"/>
      <c r="F35" s="2"/>
      <c r="G35" s="2"/>
      <c r="H35" s="2"/>
      <c r="M35" s="2"/>
    </row>
    <row r="36" spans="2:13" x14ac:dyDescent="0.25">
      <c r="B36" s="15"/>
      <c r="C36" s="2"/>
      <c r="D36" s="2"/>
      <c r="E36" s="2"/>
      <c r="F36" s="2"/>
      <c r="G36" s="2"/>
      <c r="H36" s="2"/>
      <c r="M36" s="2"/>
    </row>
    <row r="37" spans="2:13" x14ac:dyDescent="0.25">
      <c r="B37" s="15"/>
      <c r="C37" s="2"/>
      <c r="D37" s="2"/>
      <c r="E37" s="2"/>
      <c r="F37" s="2"/>
      <c r="G37" s="2"/>
      <c r="H37" s="2"/>
      <c r="M37" s="2"/>
    </row>
    <row r="38" spans="2:13" x14ac:dyDescent="0.25">
      <c r="C38" s="2"/>
      <c r="D38" s="2"/>
      <c r="E38" s="2"/>
      <c r="F38" s="2"/>
      <c r="G38" s="2"/>
      <c r="H38" s="2"/>
      <c r="M38" s="2"/>
    </row>
    <row r="39" spans="2:13" x14ac:dyDescent="0.25">
      <c r="C39" s="2"/>
      <c r="D39" s="2"/>
      <c r="E39" s="2"/>
      <c r="F39" s="2"/>
      <c r="G39" s="2"/>
      <c r="H39" s="2"/>
      <c r="M39" s="2"/>
    </row>
    <row r="40" spans="2:13" x14ac:dyDescent="0.25">
      <c r="M40" s="2"/>
    </row>
    <row r="41" spans="2:13" x14ac:dyDescent="0.25">
      <c r="M41" s="2"/>
    </row>
    <row r="42" spans="2:13" x14ac:dyDescent="0.25">
      <c r="M42" s="2"/>
    </row>
    <row r="43" spans="2:13" x14ac:dyDescent="0.25">
      <c r="M43" s="2"/>
    </row>
    <row r="44" spans="2:13" x14ac:dyDescent="0.25">
      <c r="M44" s="2"/>
    </row>
    <row r="45" spans="2:13" x14ac:dyDescent="0.25">
      <c r="M45" s="2"/>
    </row>
    <row r="46" spans="2:13" x14ac:dyDescent="0.25">
      <c r="M46" s="2"/>
    </row>
    <row r="47" spans="2:13" x14ac:dyDescent="0.25">
      <c r="M47" s="2"/>
    </row>
    <row r="48" spans="2:13" x14ac:dyDescent="0.25">
      <c r="M48" s="2"/>
    </row>
    <row r="49" spans="13:13" x14ac:dyDescent="0.25">
      <c r="M49" s="2"/>
    </row>
    <row r="50" spans="13:13" x14ac:dyDescent="0.25">
      <c r="M50" s="2"/>
    </row>
  </sheetData>
  <autoFilter ref="A2:Z2"/>
  <mergeCells count="2">
    <mergeCell ref="B1:N1"/>
    <mergeCell ref="P1:Z1"/>
  </mergeCells>
  <conditionalFormatting sqref="B3:M2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M2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L2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Z26">
    <cfRule type="cellIs" dxfId="93" priority="1" operator="lessThan">
      <formula>0</formula>
    </cfRule>
    <cfRule type="cellIs" dxfId="92" priority="4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/>
  </sheetViews>
  <sheetFormatPr defaultRowHeight="15" x14ac:dyDescent="0.25"/>
  <sheetData>
    <row r="1" spans="1:2" x14ac:dyDescent="0.25">
      <c r="A1" s="14" t="s">
        <v>39</v>
      </c>
      <c r="B1" s="14" t="s">
        <v>40</v>
      </c>
    </row>
    <row r="2" spans="1:2" x14ac:dyDescent="0.25">
      <c r="A2" s="16">
        <v>1</v>
      </c>
      <c r="B2" s="13">
        <v>2</v>
      </c>
    </row>
    <row r="3" spans="1:2" x14ac:dyDescent="0.25">
      <c r="A3" s="16">
        <v>2</v>
      </c>
      <c r="B3" s="13">
        <v>11</v>
      </c>
    </row>
    <row r="4" spans="1:2" x14ac:dyDescent="0.25">
      <c r="A4" s="16">
        <v>3</v>
      </c>
      <c r="B4" s="13">
        <v>31</v>
      </c>
    </row>
    <row r="5" spans="1:2" x14ac:dyDescent="0.25">
      <c r="A5" s="16">
        <v>4</v>
      </c>
      <c r="B5" s="13">
        <v>39</v>
      </c>
    </row>
    <row r="6" spans="1:2" x14ac:dyDescent="0.25">
      <c r="A6" s="16">
        <v>5</v>
      </c>
      <c r="B6" s="13">
        <v>45</v>
      </c>
    </row>
    <row r="7" spans="1:2" x14ac:dyDescent="0.25">
      <c r="A7" s="16">
        <v>6</v>
      </c>
      <c r="B7" s="13">
        <v>58</v>
      </c>
    </row>
    <row r="8" spans="1:2" x14ac:dyDescent="0.25">
      <c r="A8" s="16">
        <v>7</v>
      </c>
      <c r="B8" s="13">
        <v>38</v>
      </c>
    </row>
    <row r="9" spans="1:2" x14ac:dyDescent="0.25">
      <c r="A9" s="16">
        <v>8</v>
      </c>
      <c r="B9" s="13">
        <v>24</v>
      </c>
    </row>
    <row r="10" spans="1:2" x14ac:dyDescent="0.25">
      <c r="A10" s="16">
        <v>9</v>
      </c>
      <c r="B10" s="13">
        <v>5</v>
      </c>
    </row>
  </sheetData>
  <sortState ref="A2:A10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13.7109375" style="3" customWidth="1"/>
    <col min="2" max="13" width="13.7109375" style="2" customWidth="1"/>
    <col min="14" max="16384" width="9.140625" style="2"/>
  </cols>
  <sheetData>
    <row r="1" spans="1:13" ht="30" customHeight="1" x14ac:dyDescent="0.25">
      <c r="B1" s="8" t="s">
        <v>26</v>
      </c>
      <c r="C1" s="8" t="s">
        <v>27</v>
      </c>
      <c r="D1" s="8" t="s">
        <v>29</v>
      </c>
      <c r="E1" s="8" t="s">
        <v>30</v>
      </c>
      <c r="F1" s="8" t="s">
        <v>28</v>
      </c>
      <c r="G1" s="8" t="s">
        <v>31</v>
      </c>
      <c r="H1" s="8" t="s">
        <v>33</v>
      </c>
      <c r="I1" s="8" t="s">
        <v>34</v>
      </c>
      <c r="J1" s="8" t="s">
        <v>32</v>
      </c>
      <c r="K1" s="8" t="s">
        <v>35</v>
      </c>
      <c r="L1" s="10" t="s">
        <v>36</v>
      </c>
      <c r="M1" s="7" t="s">
        <v>24</v>
      </c>
    </row>
    <row r="2" spans="1:13" x14ac:dyDescent="0.25">
      <c r="A2" s="4" t="s">
        <v>0</v>
      </c>
      <c r="B2" s="1">
        <f>'Round Scores'!B3</f>
        <v>3</v>
      </c>
      <c r="C2" s="1">
        <f>'Round Scores'!C3</f>
        <v>5</v>
      </c>
      <c r="D2" s="1">
        <f>'Round Scores'!D3</f>
        <v>4</v>
      </c>
      <c r="E2" s="1">
        <f>'Round Scores'!E3</f>
        <v>5</v>
      </c>
      <c r="F2" s="1">
        <f>'Round Scores'!F3</f>
        <v>5</v>
      </c>
      <c r="G2" s="1">
        <f>'Round Scores'!G3</f>
        <v>2</v>
      </c>
      <c r="H2" s="1">
        <f>'Round Scores'!H3</f>
        <v>4</v>
      </c>
      <c r="I2" s="1">
        <f>'Round Scores'!I3</f>
        <v>5</v>
      </c>
      <c r="J2" s="1">
        <f>'Round Scores'!J3</f>
        <v>4</v>
      </c>
      <c r="K2" s="1">
        <f>'Round Scores'!K3</f>
        <v>4</v>
      </c>
      <c r="L2" s="11">
        <f>'Round Scores'!L3</f>
        <v>3</v>
      </c>
      <c r="M2" s="5">
        <f t="shared" ref="M2:M23" si="0">AVERAGE(B2:L2)</f>
        <v>4</v>
      </c>
    </row>
    <row r="3" spans="1:13" x14ac:dyDescent="0.25">
      <c r="A3" s="4" t="s">
        <v>1</v>
      </c>
      <c r="B3" s="1">
        <f>SUM('Round Scores'!B$3:B4)</f>
        <v>11</v>
      </c>
      <c r="C3" s="1">
        <f>SUM('Round Scores'!C$3:C4)</f>
        <v>14</v>
      </c>
      <c r="D3" s="1">
        <f>SUM('Round Scores'!D$3:D4)</f>
        <v>12</v>
      </c>
      <c r="E3" s="1">
        <f>SUM('Round Scores'!E$3:E4)</f>
        <v>14</v>
      </c>
      <c r="F3" s="1">
        <f>SUM('Round Scores'!F$3:F4)</f>
        <v>13</v>
      </c>
      <c r="G3" s="1">
        <f>SUM('Round Scores'!G$3:G4)</f>
        <v>8</v>
      </c>
      <c r="H3" s="1">
        <f>SUM('Round Scores'!H$3:H4)</f>
        <v>11</v>
      </c>
      <c r="I3" s="1">
        <f>SUM('Round Scores'!I$3:I4)</f>
        <v>12</v>
      </c>
      <c r="J3" s="1">
        <f>SUM('Round Scores'!J$3:J4)</f>
        <v>12</v>
      </c>
      <c r="K3" s="1">
        <f>SUM('Round Scores'!K$3:K4)</f>
        <v>12</v>
      </c>
      <c r="L3" s="11">
        <f>SUM('Round Scores'!L$3:L4)</f>
        <v>10</v>
      </c>
      <c r="M3" s="5">
        <f t="shared" si="0"/>
        <v>11.727272727272727</v>
      </c>
    </row>
    <row r="4" spans="1:13" x14ac:dyDescent="0.25">
      <c r="A4" s="4" t="s">
        <v>2</v>
      </c>
      <c r="B4" s="1">
        <f>SUM('Round Scores'!B$3:B5)</f>
        <v>15</v>
      </c>
      <c r="C4" s="1">
        <f>SUM('Round Scores'!C$3:C5)</f>
        <v>20</v>
      </c>
      <c r="D4" s="1">
        <f>SUM('Round Scores'!D$3:D5)</f>
        <v>17</v>
      </c>
      <c r="E4" s="1">
        <f>SUM('Round Scores'!E$3:E5)</f>
        <v>18</v>
      </c>
      <c r="F4" s="1">
        <f>SUM('Round Scores'!F$3:F5)</f>
        <v>17</v>
      </c>
      <c r="G4" s="1">
        <f>SUM('Round Scores'!G$3:G5)</f>
        <v>12</v>
      </c>
      <c r="H4" s="1">
        <f>SUM('Round Scores'!H$3:H5)</f>
        <v>16</v>
      </c>
      <c r="I4" s="1">
        <f>SUM('Round Scores'!I$3:I5)</f>
        <v>16</v>
      </c>
      <c r="J4" s="1">
        <f>SUM('Round Scores'!J$3:J5)</f>
        <v>16</v>
      </c>
      <c r="K4" s="1">
        <f>SUM('Round Scores'!K$3:K5)</f>
        <v>16</v>
      </c>
      <c r="L4" s="11">
        <f>SUM('Round Scores'!L$3:L5)</f>
        <v>16</v>
      </c>
      <c r="M4" s="5">
        <f t="shared" si="0"/>
        <v>16.272727272727273</v>
      </c>
    </row>
    <row r="5" spans="1:13" x14ac:dyDescent="0.25">
      <c r="A5" s="4" t="s">
        <v>3</v>
      </c>
      <c r="B5" s="1">
        <f>SUM('Round Scores'!B$3:B6)</f>
        <v>22</v>
      </c>
      <c r="C5" s="1">
        <f>SUM('Round Scores'!C$3:C6)</f>
        <v>27</v>
      </c>
      <c r="D5" s="1">
        <f>SUM('Round Scores'!D$3:D6)</f>
        <v>23</v>
      </c>
      <c r="E5" s="1">
        <f>SUM('Round Scores'!E$3:E6)</f>
        <v>25</v>
      </c>
      <c r="F5" s="1">
        <f>SUM('Round Scores'!F$3:F6)</f>
        <v>23</v>
      </c>
      <c r="G5" s="1">
        <f>SUM('Round Scores'!G$3:G6)</f>
        <v>18</v>
      </c>
      <c r="H5" s="1">
        <f>SUM('Round Scores'!H$3:H6)</f>
        <v>23</v>
      </c>
      <c r="I5" s="1">
        <f>SUM('Round Scores'!I$3:I6)</f>
        <v>21</v>
      </c>
      <c r="J5" s="1">
        <f>SUM('Round Scores'!J$3:J6)</f>
        <v>23</v>
      </c>
      <c r="K5" s="1">
        <f>SUM('Round Scores'!K$3:K6)</f>
        <v>23</v>
      </c>
      <c r="L5" s="11">
        <f>SUM('Round Scores'!L$3:L6)</f>
        <v>22</v>
      </c>
      <c r="M5" s="5">
        <f t="shared" si="0"/>
        <v>22.727272727272727</v>
      </c>
    </row>
    <row r="6" spans="1:13" x14ac:dyDescent="0.25">
      <c r="A6" s="4" t="s">
        <v>4</v>
      </c>
      <c r="B6" s="1">
        <f>SUM('Round Scores'!B$3:B7)</f>
        <v>29</v>
      </c>
      <c r="C6" s="1">
        <f>SUM('Round Scores'!C$3:C7)</f>
        <v>35</v>
      </c>
      <c r="D6" s="1">
        <f>SUM('Round Scores'!D$3:D7)</f>
        <v>31</v>
      </c>
      <c r="E6" s="1">
        <f>SUM('Round Scores'!E$3:E7)</f>
        <v>32</v>
      </c>
      <c r="F6" s="1">
        <f>SUM('Round Scores'!F$3:F7)</f>
        <v>31</v>
      </c>
      <c r="G6" s="1">
        <f>SUM('Round Scores'!G$3:G7)</f>
        <v>26</v>
      </c>
      <c r="H6" s="1">
        <f>SUM('Round Scores'!H$3:H7)</f>
        <v>29</v>
      </c>
      <c r="I6" s="1">
        <f>SUM('Round Scores'!I$3:I7)</f>
        <v>27</v>
      </c>
      <c r="J6" s="1">
        <f>SUM('Round Scores'!J$3:J7)</f>
        <v>29</v>
      </c>
      <c r="K6" s="1">
        <f>SUM('Round Scores'!K$3:K7)</f>
        <v>29</v>
      </c>
      <c r="L6" s="11">
        <f>SUM('Round Scores'!L$3:L7)</f>
        <v>27</v>
      </c>
      <c r="M6" s="5">
        <f t="shared" si="0"/>
        <v>29.545454545454547</v>
      </c>
    </row>
    <row r="7" spans="1:13" x14ac:dyDescent="0.25">
      <c r="A7" s="4" t="s">
        <v>5</v>
      </c>
      <c r="B7" s="1">
        <f>SUM('Round Scores'!B$3:B8)</f>
        <v>35</v>
      </c>
      <c r="C7" s="1">
        <f>SUM('Round Scores'!C$3:C8)</f>
        <v>41</v>
      </c>
      <c r="D7" s="1">
        <f>SUM('Round Scores'!D$3:D8)</f>
        <v>36</v>
      </c>
      <c r="E7" s="1">
        <f>SUM('Round Scores'!E$3:E8)</f>
        <v>38</v>
      </c>
      <c r="F7" s="1">
        <f>SUM('Round Scores'!F$3:F8)</f>
        <v>36</v>
      </c>
      <c r="G7" s="1">
        <f>SUM('Round Scores'!G$3:G8)</f>
        <v>30</v>
      </c>
      <c r="H7" s="1">
        <f>SUM('Round Scores'!H$3:H8)</f>
        <v>37</v>
      </c>
      <c r="I7" s="1">
        <f>SUM('Round Scores'!I$3:I8)</f>
        <v>33</v>
      </c>
      <c r="J7" s="1">
        <f>SUM('Round Scores'!J$3:J8)</f>
        <v>34</v>
      </c>
      <c r="K7" s="1">
        <f>SUM('Round Scores'!K$3:K8)</f>
        <v>33</v>
      </c>
      <c r="L7" s="11">
        <f>SUM('Round Scores'!L$3:L8)</f>
        <v>32</v>
      </c>
      <c r="M7" s="5">
        <f t="shared" si="0"/>
        <v>35</v>
      </c>
    </row>
    <row r="8" spans="1:13" x14ac:dyDescent="0.25">
      <c r="A8" s="4" t="s">
        <v>6</v>
      </c>
      <c r="B8" s="1">
        <f>SUM('Round Scores'!B$3:B9)</f>
        <v>39</v>
      </c>
      <c r="C8" s="1">
        <f>SUM('Round Scores'!C$3:C9)</f>
        <v>44</v>
      </c>
      <c r="D8" s="1">
        <f>SUM('Round Scores'!D$3:D9)</f>
        <v>39</v>
      </c>
      <c r="E8" s="1">
        <f>SUM('Round Scores'!E$3:E9)</f>
        <v>41</v>
      </c>
      <c r="F8" s="1">
        <f>SUM('Round Scores'!F$3:F9)</f>
        <v>39</v>
      </c>
      <c r="G8" s="1">
        <f>SUM('Round Scores'!G$3:G9)</f>
        <v>34</v>
      </c>
      <c r="H8" s="1">
        <f>SUM('Round Scores'!H$3:H9)</f>
        <v>41</v>
      </c>
      <c r="I8" s="1">
        <f>SUM('Round Scores'!I$3:I9)</f>
        <v>37</v>
      </c>
      <c r="J8" s="1">
        <f>SUM('Round Scores'!J$3:J9)</f>
        <v>38</v>
      </c>
      <c r="K8" s="1">
        <f>SUM('Round Scores'!K$3:K9)</f>
        <v>37</v>
      </c>
      <c r="L8" s="11">
        <f>SUM('Round Scores'!L$3:L9)</f>
        <v>35</v>
      </c>
      <c r="M8" s="5">
        <f t="shared" si="0"/>
        <v>38.545454545454547</v>
      </c>
    </row>
    <row r="9" spans="1:13" x14ac:dyDescent="0.25">
      <c r="A9" s="4" t="s">
        <v>7</v>
      </c>
      <c r="B9" s="1">
        <f>SUM('Round Scores'!B$3:B10)</f>
        <v>44</v>
      </c>
      <c r="C9" s="1">
        <f>SUM('Round Scores'!C$3:C10)</f>
        <v>49</v>
      </c>
      <c r="D9" s="1">
        <f>SUM('Round Scores'!D$3:D10)</f>
        <v>44</v>
      </c>
      <c r="E9" s="1">
        <f>SUM('Round Scores'!E$3:E10)</f>
        <v>47</v>
      </c>
      <c r="F9" s="1">
        <f>SUM('Round Scores'!F$3:F10)</f>
        <v>44</v>
      </c>
      <c r="G9" s="1">
        <f>SUM('Round Scores'!G$3:G10)</f>
        <v>40</v>
      </c>
      <c r="H9" s="1">
        <f>SUM('Round Scores'!H$3:H10)</f>
        <v>45</v>
      </c>
      <c r="I9" s="1">
        <f>SUM('Round Scores'!I$3:I10)</f>
        <v>43</v>
      </c>
      <c r="J9" s="1">
        <f>SUM('Round Scores'!J$3:J10)</f>
        <v>43</v>
      </c>
      <c r="K9" s="1">
        <f>SUM('Round Scores'!K$3:K10)</f>
        <v>43</v>
      </c>
      <c r="L9" s="11">
        <f>SUM('Round Scores'!L$3:L10)</f>
        <v>40</v>
      </c>
      <c r="M9" s="5">
        <f t="shared" si="0"/>
        <v>43.81818181818182</v>
      </c>
    </row>
    <row r="10" spans="1:13" x14ac:dyDescent="0.25">
      <c r="A10" s="4" t="s">
        <v>8</v>
      </c>
      <c r="B10" s="1">
        <f>SUM('Round Scores'!B$3:B11)</f>
        <v>48</v>
      </c>
      <c r="C10" s="1">
        <f>SUM('Round Scores'!C$3:C11)</f>
        <v>53</v>
      </c>
      <c r="D10" s="1">
        <f>SUM('Round Scores'!D$3:D11)</f>
        <v>50</v>
      </c>
      <c r="E10" s="1">
        <f>SUM('Round Scores'!E$3:E11)</f>
        <v>51</v>
      </c>
      <c r="F10" s="1">
        <f>SUM('Round Scores'!F$3:F11)</f>
        <v>49</v>
      </c>
      <c r="G10" s="1">
        <f>SUM('Round Scores'!G$3:G11)</f>
        <v>43</v>
      </c>
      <c r="H10" s="1">
        <f>SUM('Round Scores'!H$3:H11)</f>
        <v>49</v>
      </c>
      <c r="I10" s="1">
        <f>SUM('Round Scores'!I$3:I11)</f>
        <v>47</v>
      </c>
      <c r="J10" s="1">
        <f>SUM('Round Scores'!J$3:J11)</f>
        <v>46</v>
      </c>
      <c r="K10" s="1">
        <f>SUM('Round Scores'!K$3:K11)</f>
        <v>45</v>
      </c>
      <c r="L10" s="11">
        <f>SUM('Round Scores'!L$3:L11)</f>
        <v>44</v>
      </c>
      <c r="M10" s="5">
        <f t="shared" si="0"/>
        <v>47.727272727272727</v>
      </c>
    </row>
    <row r="11" spans="1:13" x14ac:dyDescent="0.25">
      <c r="A11" s="4" t="s">
        <v>9</v>
      </c>
      <c r="B11" s="1">
        <f>SUM('Round Scores'!B$3:B12)</f>
        <v>54</v>
      </c>
      <c r="C11" s="1">
        <f>SUM('Round Scores'!C$3:C12)</f>
        <v>60</v>
      </c>
      <c r="D11" s="1">
        <f>SUM('Round Scores'!D$3:D12)</f>
        <v>57</v>
      </c>
      <c r="E11" s="1">
        <f>SUM('Round Scores'!E$3:E12)</f>
        <v>57</v>
      </c>
      <c r="F11" s="1">
        <f>SUM('Round Scores'!F$3:F12)</f>
        <v>54</v>
      </c>
      <c r="G11" s="1">
        <f>SUM('Round Scores'!G$3:G12)</f>
        <v>51</v>
      </c>
      <c r="H11" s="1">
        <f>SUM('Round Scores'!H$3:H12)</f>
        <v>55</v>
      </c>
      <c r="I11" s="1">
        <f>SUM('Round Scores'!I$3:I12)</f>
        <v>53</v>
      </c>
      <c r="J11" s="1">
        <f>SUM('Round Scores'!J$3:J12)</f>
        <v>53</v>
      </c>
      <c r="K11" s="1">
        <f>SUM('Round Scores'!K$3:K12)</f>
        <v>49</v>
      </c>
      <c r="L11" s="11">
        <f>SUM('Round Scores'!L$3:L12)</f>
        <v>52</v>
      </c>
      <c r="M11" s="5">
        <f t="shared" si="0"/>
        <v>54.090909090909093</v>
      </c>
    </row>
    <row r="12" spans="1:13" x14ac:dyDescent="0.25">
      <c r="A12" s="4" t="s">
        <v>10</v>
      </c>
      <c r="B12" s="1">
        <f>SUM('Round Scores'!B$3:B13)</f>
        <v>59</v>
      </c>
      <c r="C12" s="1">
        <f>SUM('Round Scores'!C$3:C13)</f>
        <v>64</v>
      </c>
      <c r="D12" s="1">
        <f>SUM('Round Scores'!D$3:D13)</f>
        <v>61</v>
      </c>
      <c r="E12" s="1">
        <f>SUM('Round Scores'!E$3:E13)</f>
        <v>59</v>
      </c>
      <c r="F12" s="1">
        <f>SUM('Round Scores'!F$3:F13)</f>
        <v>58</v>
      </c>
      <c r="G12" s="1">
        <f>SUM('Round Scores'!G$3:G13)</f>
        <v>53</v>
      </c>
      <c r="H12" s="1">
        <f>SUM('Round Scores'!H$3:H13)</f>
        <v>59</v>
      </c>
      <c r="I12" s="1">
        <f>SUM('Round Scores'!I$3:I13)</f>
        <v>57</v>
      </c>
      <c r="J12" s="1">
        <f>SUM('Round Scores'!J$3:J13)</f>
        <v>57</v>
      </c>
      <c r="K12" s="1">
        <f>SUM('Round Scores'!K$3:K13)</f>
        <v>52</v>
      </c>
      <c r="L12" s="11">
        <f>SUM('Round Scores'!L$3:L13)</f>
        <v>57</v>
      </c>
      <c r="M12" s="5">
        <f t="shared" si="0"/>
        <v>57.81818181818182</v>
      </c>
    </row>
    <row r="13" spans="1:13" x14ac:dyDescent="0.25">
      <c r="A13" s="4" t="s">
        <v>11</v>
      </c>
      <c r="B13" s="1">
        <f>SUM('Round Scores'!B$3:B14)</f>
        <v>62</v>
      </c>
      <c r="C13" s="1">
        <f>SUM('Round Scores'!C$3:C14)</f>
        <v>65</v>
      </c>
      <c r="D13" s="1">
        <f>SUM('Round Scores'!D$3:D14)</f>
        <v>64</v>
      </c>
      <c r="E13" s="1">
        <f>SUM('Round Scores'!E$3:E14)</f>
        <v>62</v>
      </c>
      <c r="F13" s="1">
        <f>SUM('Round Scores'!F$3:F14)</f>
        <v>60</v>
      </c>
      <c r="G13" s="1">
        <f>SUM('Round Scores'!G$3:G14)</f>
        <v>56</v>
      </c>
      <c r="H13" s="1">
        <f>SUM('Round Scores'!H$3:H14)</f>
        <v>63</v>
      </c>
      <c r="I13" s="1">
        <f>SUM('Round Scores'!I$3:I14)</f>
        <v>60</v>
      </c>
      <c r="J13" s="1">
        <f>SUM('Round Scores'!J$3:J14)</f>
        <v>59</v>
      </c>
      <c r="K13" s="1">
        <f>SUM('Round Scores'!K$3:K14)</f>
        <v>57</v>
      </c>
      <c r="L13" s="11">
        <f>SUM('Round Scores'!L$3:L14)</f>
        <v>58</v>
      </c>
      <c r="M13" s="5">
        <f t="shared" si="0"/>
        <v>60.545454545454547</v>
      </c>
    </row>
    <row r="14" spans="1:13" x14ac:dyDescent="0.25">
      <c r="A14" s="4" t="s">
        <v>12</v>
      </c>
      <c r="B14" s="1">
        <f>SUM('Round Scores'!B$3:B15)</f>
        <v>64</v>
      </c>
      <c r="C14" s="1">
        <f>SUM('Round Scores'!C$3:C15)</f>
        <v>68</v>
      </c>
      <c r="D14" s="1">
        <f>SUM('Round Scores'!D$3:D15)</f>
        <v>66</v>
      </c>
      <c r="E14" s="1">
        <f>SUM('Round Scores'!E$3:E15)</f>
        <v>65</v>
      </c>
      <c r="F14" s="1">
        <f>SUM('Round Scores'!F$3:F15)</f>
        <v>62</v>
      </c>
      <c r="G14" s="1">
        <f>SUM('Round Scores'!G$3:G15)</f>
        <v>59</v>
      </c>
      <c r="H14" s="1">
        <f>SUM('Round Scores'!H$3:H15)</f>
        <v>66</v>
      </c>
      <c r="I14" s="1">
        <f>SUM('Round Scores'!I$3:I15)</f>
        <v>62</v>
      </c>
      <c r="J14" s="1">
        <f>SUM('Round Scores'!J$3:J15)</f>
        <v>62</v>
      </c>
      <c r="K14" s="1">
        <f>SUM('Round Scores'!K$3:K15)</f>
        <v>60</v>
      </c>
      <c r="L14" s="11">
        <f>SUM('Round Scores'!L$3:L15)</f>
        <v>60</v>
      </c>
      <c r="M14" s="5">
        <f t="shared" si="0"/>
        <v>63.090909090909093</v>
      </c>
    </row>
    <row r="15" spans="1:13" x14ac:dyDescent="0.25">
      <c r="A15" s="4" t="s">
        <v>13</v>
      </c>
      <c r="B15" s="1">
        <f>SUM('Round Scores'!B$3:B16)</f>
        <v>70</v>
      </c>
      <c r="C15" s="1">
        <f>SUM('Round Scores'!C$3:C16)</f>
        <v>75</v>
      </c>
      <c r="D15" s="1">
        <f>SUM('Round Scores'!D$3:D16)</f>
        <v>72</v>
      </c>
      <c r="E15" s="1">
        <f>SUM('Round Scores'!E$3:E16)</f>
        <v>70</v>
      </c>
      <c r="F15" s="1">
        <f>SUM('Round Scores'!F$3:F16)</f>
        <v>69</v>
      </c>
      <c r="G15" s="1">
        <f>SUM('Round Scores'!G$3:G16)</f>
        <v>67</v>
      </c>
      <c r="H15" s="1">
        <f>SUM('Round Scores'!H$3:H16)</f>
        <v>72</v>
      </c>
      <c r="I15" s="1">
        <f>SUM('Round Scores'!I$3:I16)</f>
        <v>68</v>
      </c>
      <c r="J15" s="1">
        <f>SUM('Round Scores'!J$3:J16)</f>
        <v>68</v>
      </c>
      <c r="K15" s="1">
        <f>SUM('Round Scores'!K$3:K16)</f>
        <v>67</v>
      </c>
      <c r="L15" s="11">
        <f>SUM('Round Scores'!L$3:L16)</f>
        <v>66</v>
      </c>
      <c r="M15" s="5">
        <f t="shared" si="0"/>
        <v>69.454545454545453</v>
      </c>
    </row>
    <row r="16" spans="1:13" x14ac:dyDescent="0.25">
      <c r="A16" s="4" t="s">
        <v>14</v>
      </c>
      <c r="B16" s="1">
        <f>SUM('Round Scores'!B$3:B17)</f>
        <v>73</v>
      </c>
      <c r="C16" s="1">
        <f>SUM('Round Scores'!C$3:C17)</f>
        <v>79</v>
      </c>
      <c r="D16" s="1">
        <f>SUM('Round Scores'!D$3:D17)</f>
        <v>75</v>
      </c>
      <c r="E16" s="1">
        <f>SUM('Round Scores'!E$3:E17)</f>
        <v>74</v>
      </c>
      <c r="F16" s="1">
        <f>SUM('Round Scores'!F$3:F17)</f>
        <v>72</v>
      </c>
      <c r="G16" s="1">
        <f>SUM('Round Scores'!G$3:G17)</f>
        <v>73</v>
      </c>
      <c r="H16" s="1">
        <f>SUM('Round Scores'!H$3:H17)</f>
        <v>75</v>
      </c>
      <c r="I16" s="1">
        <f>SUM('Round Scores'!I$3:I17)</f>
        <v>71</v>
      </c>
      <c r="J16" s="1">
        <f>SUM('Round Scores'!J$3:J17)</f>
        <v>72</v>
      </c>
      <c r="K16" s="1">
        <f>SUM('Round Scores'!K$3:K17)</f>
        <v>71</v>
      </c>
      <c r="L16" s="11">
        <f>SUM('Round Scores'!L$3:L17)</f>
        <v>69</v>
      </c>
      <c r="M16" s="5">
        <f t="shared" si="0"/>
        <v>73.090909090909093</v>
      </c>
    </row>
    <row r="17" spans="1:13" x14ac:dyDescent="0.25">
      <c r="A17" s="4" t="s">
        <v>15</v>
      </c>
      <c r="B17" s="1">
        <f>SUM('Round Scores'!B$3:B18)</f>
        <v>79</v>
      </c>
      <c r="C17" s="1">
        <f>SUM('Round Scores'!C$3:C18)</f>
        <v>85</v>
      </c>
      <c r="D17" s="1">
        <f>SUM('Round Scores'!D$3:D18)</f>
        <v>80</v>
      </c>
      <c r="E17" s="1">
        <f>SUM('Round Scores'!E$3:E18)</f>
        <v>81</v>
      </c>
      <c r="F17" s="1">
        <f>SUM('Round Scores'!F$3:F18)</f>
        <v>78</v>
      </c>
      <c r="G17" s="1">
        <f>SUM('Round Scores'!G$3:G18)</f>
        <v>79</v>
      </c>
      <c r="H17" s="1">
        <f>SUM('Round Scores'!H$3:H18)</f>
        <v>81</v>
      </c>
      <c r="I17" s="1">
        <f>SUM('Round Scores'!I$3:I18)</f>
        <v>77</v>
      </c>
      <c r="J17" s="1">
        <f>SUM('Round Scores'!J$3:J18)</f>
        <v>79</v>
      </c>
      <c r="K17" s="1">
        <f>SUM('Round Scores'!K$3:K18)</f>
        <v>78</v>
      </c>
      <c r="L17" s="11">
        <f>SUM('Round Scores'!L$3:L18)</f>
        <v>76</v>
      </c>
      <c r="M17" s="5">
        <f t="shared" si="0"/>
        <v>79.36363636363636</v>
      </c>
    </row>
    <row r="18" spans="1:13" x14ac:dyDescent="0.25">
      <c r="A18" s="4" t="s">
        <v>16</v>
      </c>
      <c r="B18" s="1">
        <f>SUM('Round Scores'!B$3:B19)</f>
        <v>84</v>
      </c>
      <c r="C18" s="1">
        <f>SUM('Round Scores'!C$3:C19)</f>
        <v>90</v>
      </c>
      <c r="D18" s="1">
        <f>SUM('Round Scores'!D$3:D19)</f>
        <v>85</v>
      </c>
      <c r="E18" s="1">
        <f>SUM('Round Scores'!E$3:E19)</f>
        <v>88</v>
      </c>
      <c r="F18" s="1">
        <f>SUM('Round Scores'!F$3:F19)</f>
        <v>85</v>
      </c>
      <c r="G18" s="1">
        <f>SUM('Round Scores'!G$3:G19)</f>
        <v>84</v>
      </c>
      <c r="H18" s="1">
        <f>SUM('Round Scores'!H$3:H19)</f>
        <v>86</v>
      </c>
      <c r="I18" s="1">
        <f>SUM('Round Scores'!I$3:I19)</f>
        <v>80</v>
      </c>
      <c r="J18" s="1">
        <f>SUM('Round Scores'!J$3:J19)</f>
        <v>84</v>
      </c>
      <c r="K18" s="1">
        <f>SUM('Round Scores'!K$3:K19)</f>
        <v>84</v>
      </c>
      <c r="L18" s="11">
        <f>SUM('Round Scores'!L$3:L19)</f>
        <v>85</v>
      </c>
      <c r="M18" s="5">
        <f t="shared" si="0"/>
        <v>85</v>
      </c>
    </row>
    <row r="19" spans="1:13" x14ac:dyDescent="0.25">
      <c r="A19" s="4" t="s">
        <v>17</v>
      </c>
      <c r="B19" s="1">
        <f>SUM('Round Scores'!B$3:B20)</f>
        <v>92</v>
      </c>
      <c r="C19" s="1">
        <f>SUM('Round Scores'!C$3:C20)</f>
        <v>96</v>
      </c>
      <c r="D19" s="1">
        <f>SUM('Round Scores'!D$3:D20)</f>
        <v>89</v>
      </c>
      <c r="E19" s="1">
        <f>SUM('Round Scores'!E$3:E20)</f>
        <v>94</v>
      </c>
      <c r="F19" s="1">
        <f>SUM('Round Scores'!F$3:F20)</f>
        <v>90</v>
      </c>
      <c r="G19" s="1">
        <f>SUM('Round Scores'!G$3:G20)</f>
        <v>89</v>
      </c>
      <c r="H19" s="1">
        <f>SUM('Round Scores'!H$3:H20)</f>
        <v>89</v>
      </c>
      <c r="I19" s="1">
        <f>SUM('Round Scores'!I$3:I20)</f>
        <v>87</v>
      </c>
      <c r="J19" s="1">
        <f>SUM('Round Scores'!J$3:J20)</f>
        <v>89</v>
      </c>
      <c r="K19" s="1">
        <f>SUM('Round Scores'!K$3:K20)</f>
        <v>89</v>
      </c>
      <c r="L19" s="11">
        <f>SUM('Round Scores'!L$3:L20)</f>
        <v>90</v>
      </c>
      <c r="M19" s="5">
        <f t="shared" si="0"/>
        <v>90.36363636363636</v>
      </c>
    </row>
    <row r="20" spans="1:13" x14ac:dyDescent="0.25">
      <c r="A20" s="4" t="s">
        <v>18</v>
      </c>
      <c r="B20" s="1">
        <f>SUM('Round Scores'!B$3:B21)</f>
        <v>98</v>
      </c>
      <c r="C20" s="1">
        <f>SUM('Round Scores'!C$3:C21)</f>
        <v>102</v>
      </c>
      <c r="D20" s="1">
        <f>SUM('Round Scores'!D$3:D21)</f>
        <v>96</v>
      </c>
      <c r="E20" s="1">
        <f>SUM('Round Scores'!E$3:E21)</f>
        <v>100</v>
      </c>
      <c r="F20" s="1">
        <f>SUM('Round Scores'!F$3:F21)</f>
        <v>96</v>
      </c>
      <c r="G20" s="1">
        <f>SUM('Round Scores'!G$3:G21)</f>
        <v>96</v>
      </c>
      <c r="H20" s="1">
        <f>SUM('Round Scores'!H$3:H21)</f>
        <v>95</v>
      </c>
      <c r="I20" s="1">
        <f>SUM('Round Scores'!I$3:I21)</f>
        <v>93</v>
      </c>
      <c r="J20" s="1">
        <f>SUM('Round Scores'!J$3:J21)</f>
        <v>96</v>
      </c>
      <c r="K20" s="1">
        <f>SUM('Round Scores'!K$3:K21)</f>
        <v>96</v>
      </c>
      <c r="L20" s="11">
        <f>SUM('Round Scores'!L$3:L21)</f>
        <v>97</v>
      </c>
      <c r="M20" s="5">
        <f t="shared" si="0"/>
        <v>96.818181818181813</v>
      </c>
    </row>
    <row r="21" spans="1:13" x14ac:dyDescent="0.25">
      <c r="A21" s="4" t="s">
        <v>19</v>
      </c>
      <c r="B21" s="1">
        <f>SUM('Round Scores'!B$3:B22)</f>
        <v>106</v>
      </c>
      <c r="C21" s="1">
        <f>SUM('Round Scores'!C$3:C22)</f>
        <v>108</v>
      </c>
      <c r="D21" s="1">
        <f>SUM('Round Scores'!D$3:D22)</f>
        <v>104</v>
      </c>
      <c r="E21" s="1">
        <f>SUM('Round Scores'!E$3:E22)</f>
        <v>107</v>
      </c>
      <c r="F21" s="1">
        <f>SUM('Round Scores'!F$3:F22)</f>
        <v>104</v>
      </c>
      <c r="G21" s="1">
        <f>SUM('Round Scores'!G$3:G22)</f>
        <v>104</v>
      </c>
      <c r="H21" s="1">
        <f>SUM('Round Scores'!H$3:H22)</f>
        <v>101</v>
      </c>
      <c r="I21" s="1">
        <f>SUM('Round Scores'!I$3:I22)</f>
        <v>100</v>
      </c>
      <c r="J21" s="1">
        <f>SUM('Round Scores'!J$3:J22)</f>
        <v>104</v>
      </c>
      <c r="K21" s="1">
        <f>SUM('Round Scores'!K$3:K22)</f>
        <v>101</v>
      </c>
      <c r="L21" s="11">
        <f>SUM('Round Scores'!L$3:L22)</f>
        <v>100</v>
      </c>
      <c r="M21" s="5">
        <f t="shared" si="0"/>
        <v>103.54545454545455</v>
      </c>
    </row>
    <row r="22" spans="1:13" x14ac:dyDescent="0.25">
      <c r="A22" s="4" t="s">
        <v>20</v>
      </c>
      <c r="B22" s="1">
        <f>SUM('Round Scores'!B$3:B23)</f>
        <v>115</v>
      </c>
      <c r="C22" s="1">
        <f>SUM('Round Scores'!C$3:C23)</f>
        <v>115</v>
      </c>
      <c r="D22" s="1">
        <f>SUM('Round Scores'!D$3:D23)</f>
        <v>112</v>
      </c>
      <c r="E22" s="1">
        <f>SUM('Round Scores'!E$3:E23)</f>
        <v>113</v>
      </c>
      <c r="F22" s="1">
        <f>SUM('Round Scores'!F$3:F23)</f>
        <v>113</v>
      </c>
      <c r="G22" s="1">
        <f>SUM('Round Scores'!G$3:G23)</f>
        <v>112</v>
      </c>
      <c r="H22" s="1">
        <f>SUM('Round Scores'!H$3:H23)</f>
        <v>109</v>
      </c>
      <c r="I22" s="1">
        <f>SUM('Round Scores'!I$3:I23)</f>
        <v>108</v>
      </c>
      <c r="J22" s="1">
        <f>SUM('Round Scores'!J$3:J23)</f>
        <v>111</v>
      </c>
      <c r="K22" s="1">
        <f>SUM('Round Scores'!K$3:K23)</f>
        <v>107</v>
      </c>
      <c r="L22" s="11">
        <f>SUM('Round Scores'!L$3:L23)</f>
        <v>106</v>
      </c>
      <c r="M22" s="5">
        <f t="shared" si="0"/>
        <v>111</v>
      </c>
    </row>
    <row r="23" spans="1:13" x14ac:dyDescent="0.25">
      <c r="A23" s="4" t="s">
        <v>21</v>
      </c>
      <c r="B23" s="1">
        <f>SUM('Round Scores'!B$3:B24)</f>
        <v>122</v>
      </c>
      <c r="C23" s="1">
        <f>SUM('Round Scores'!C$3:C24)</f>
        <v>121</v>
      </c>
      <c r="D23" s="1">
        <f>SUM('Round Scores'!D$3:D24)</f>
        <v>119</v>
      </c>
      <c r="E23" s="1">
        <f>SUM('Round Scores'!E$3:E24)</f>
        <v>120</v>
      </c>
      <c r="F23" s="1">
        <f>SUM('Round Scores'!F$3:F24)</f>
        <v>119</v>
      </c>
      <c r="G23" s="1">
        <f>SUM('Round Scores'!G$3:G24)</f>
        <v>118</v>
      </c>
      <c r="H23" s="1">
        <f>SUM('Round Scores'!H$3:H24)</f>
        <v>116</v>
      </c>
      <c r="I23" s="1">
        <f>SUM('Round Scores'!I$3:I24)</f>
        <v>115</v>
      </c>
      <c r="J23" s="1">
        <f>SUM('Round Scores'!J$3:J24)</f>
        <v>117</v>
      </c>
      <c r="K23" s="1">
        <f>SUM('Round Scores'!K$3:K24)</f>
        <v>115</v>
      </c>
      <c r="L23" s="11">
        <f>SUM('Round Scores'!L$3:L24)</f>
        <v>111</v>
      </c>
      <c r="M23" s="5">
        <f t="shared" si="0"/>
        <v>117.54545454545455</v>
      </c>
    </row>
    <row r="24" spans="1:13" x14ac:dyDescent="0.25">
      <c r="A24" s="4" t="s">
        <v>22</v>
      </c>
      <c r="B24" s="1">
        <f>SUM('Round Scores'!B$3:B25)</f>
        <v>127</v>
      </c>
      <c r="C24" s="1">
        <f>SUM('Round Scores'!C$3:C25)</f>
        <v>126</v>
      </c>
      <c r="D24" s="1">
        <f>SUM('Round Scores'!D$3:D25)</f>
        <v>125</v>
      </c>
      <c r="E24" s="1">
        <f>SUM('Round Scores'!E$3:E25)</f>
        <v>125</v>
      </c>
      <c r="F24" s="1">
        <f>SUM('Round Scores'!F$3:F25)</f>
        <v>124</v>
      </c>
      <c r="G24" s="1">
        <f>SUM('Round Scores'!G$3:G25)</f>
        <v>123</v>
      </c>
      <c r="H24" s="1">
        <f>SUM('Round Scores'!H$3:H25)</f>
        <v>121</v>
      </c>
      <c r="I24" s="1">
        <f>SUM('Round Scores'!I$3:I25)</f>
        <v>121</v>
      </c>
      <c r="J24" s="1">
        <f>SUM('Round Scores'!J$3:J25)</f>
        <v>120</v>
      </c>
      <c r="K24" s="1">
        <f>SUM('Round Scores'!K$3:K25)</f>
        <v>120</v>
      </c>
      <c r="L24" s="11">
        <f>SUM('Round Scores'!L$3:L25)</f>
        <v>117</v>
      </c>
      <c r="M24" s="5">
        <f>AVERAGE(I24:L24)</f>
        <v>119.5</v>
      </c>
    </row>
  </sheetData>
  <conditionalFormatting sqref="B2:L2">
    <cfRule type="top10" dxfId="91" priority="45" bottom="1" rank="1"/>
    <cfRule type="top10" dxfId="90" priority="46" rank="1"/>
  </conditionalFormatting>
  <conditionalFormatting sqref="B3:L3">
    <cfRule type="top10" dxfId="89" priority="43" bottom="1" rank="1"/>
    <cfRule type="top10" dxfId="88" priority="44" rank="1"/>
  </conditionalFormatting>
  <conditionalFormatting sqref="B4:L4">
    <cfRule type="top10" dxfId="87" priority="41" bottom="1" rank="1"/>
    <cfRule type="top10" dxfId="86" priority="42" rank="1"/>
  </conditionalFormatting>
  <conditionalFormatting sqref="B5:L5">
    <cfRule type="top10" dxfId="85" priority="39" bottom="1" rank="1"/>
    <cfRule type="top10" dxfId="84" priority="40" rank="1"/>
  </conditionalFormatting>
  <conditionalFormatting sqref="B6:L6">
    <cfRule type="top10" dxfId="83" priority="37" bottom="1" rank="1"/>
    <cfRule type="top10" dxfId="82" priority="38" rank="1"/>
  </conditionalFormatting>
  <conditionalFormatting sqref="B7:L7">
    <cfRule type="top10" dxfId="81" priority="35" bottom="1" rank="1"/>
    <cfRule type="top10" dxfId="80" priority="36" rank="1"/>
  </conditionalFormatting>
  <conditionalFormatting sqref="B8:L8">
    <cfRule type="top10" dxfId="79" priority="33" bottom="1" rank="1"/>
    <cfRule type="top10" dxfId="78" priority="34" rank="1"/>
  </conditionalFormatting>
  <conditionalFormatting sqref="B9:L9">
    <cfRule type="top10" dxfId="77" priority="31" bottom="1" rank="1"/>
    <cfRule type="top10" dxfId="76" priority="32" rank="1"/>
  </conditionalFormatting>
  <conditionalFormatting sqref="B10:L10">
    <cfRule type="top10" dxfId="75" priority="29" bottom="1" rank="1"/>
    <cfRule type="top10" dxfId="74" priority="30" rank="1"/>
  </conditionalFormatting>
  <conditionalFormatting sqref="B11:L11">
    <cfRule type="top10" dxfId="73" priority="27" bottom="1" rank="1"/>
    <cfRule type="top10" dxfId="72" priority="28" rank="1"/>
  </conditionalFormatting>
  <conditionalFormatting sqref="B12:L12">
    <cfRule type="top10" dxfId="71" priority="25" bottom="1" rank="1"/>
    <cfRule type="top10" dxfId="70" priority="26" rank="1"/>
  </conditionalFormatting>
  <conditionalFormatting sqref="B13:L13">
    <cfRule type="top10" dxfId="69" priority="23" bottom="1" rank="1"/>
    <cfRule type="top10" dxfId="68" priority="24" rank="1"/>
  </conditionalFormatting>
  <conditionalFormatting sqref="B14:L14">
    <cfRule type="top10" dxfId="67" priority="21" bottom="1" rank="1"/>
    <cfRule type="top10" dxfId="66" priority="22" rank="1"/>
  </conditionalFormatting>
  <conditionalFormatting sqref="B15:L15">
    <cfRule type="top10" dxfId="65" priority="19" bottom="1" rank="1"/>
    <cfRule type="top10" dxfId="64" priority="20" rank="1"/>
  </conditionalFormatting>
  <conditionalFormatting sqref="B16:L16">
    <cfRule type="top10" dxfId="63" priority="17" bottom="1" rank="1"/>
    <cfRule type="top10" dxfId="62" priority="18" rank="1"/>
  </conditionalFormatting>
  <conditionalFormatting sqref="B17:L17">
    <cfRule type="top10" dxfId="61" priority="15" bottom="1" rank="1"/>
    <cfRule type="top10" dxfId="60" priority="16" rank="1"/>
  </conditionalFormatting>
  <conditionalFormatting sqref="B18:L18">
    <cfRule type="top10" dxfId="59" priority="13" bottom="1" rank="1"/>
    <cfRule type="top10" dxfId="58" priority="14" rank="1"/>
  </conditionalFormatting>
  <conditionalFormatting sqref="B19:L19">
    <cfRule type="top10" dxfId="57" priority="11" bottom="1" rank="1"/>
    <cfRule type="top10" dxfId="56" priority="12" rank="1"/>
  </conditionalFormatting>
  <conditionalFormatting sqref="B20:L20">
    <cfRule type="top10" dxfId="55" priority="9" bottom="1" rank="1"/>
    <cfRule type="top10" dxfId="54" priority="10" rank="1"/>
  </conditionalFormatting>
  <conditionalFormatting sqref="B21:L21">
    <cfRule type="top10" dxfId="53" priority="7" bottom="1" rank="1"/>
    <cfRule type="top10" dxfId="52" priority="8" rank="1"/>
  </conditionalFormatting>
  <conditionalFormatting sqref="B22:L22">
    <cfRule type="top10" dxfId="51" priority="5" bottom="1" rank="1"/>
    <cfRule type="top10" dxfId="50" priority="6" rank="1"/>
  </conditionalFormatting>
  <conditionalFormatting sqref="B23:L23">
    <cfRule type="top10" dxfId="49" priority="3" bottom="1" rank="1"/>
    <cfRule type="top10" dxfId="48" priority="4" rank="1"/>
  </conditionalFormatting>
  <conditionalFormatting sqref="B24:L24">
    <cfRule type="top10" dxfId="47" priority="1" bottom="1" rank="1"/>
    <cfRule type="top10" dxfId="46" priority="2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13.7109375" style="3" customWidth="1"/>
    <col min="2" max="13" width="13.7109375" style="2" customWidth="1"/>
    <col min="14" max="16384" width="9.140625" style="2"/>
  </cols>
  <sheetData>
    <row r="1" spans="1:13" ht="30" customHeight="1" x14ac:dyDescent="0.25">
      <c r="B1" s="8" t="s">
        <v>26</v>
      </c>
      <c r="C1" s="8" t="s">
        <v>27</v>
      </c>
      <c r="D1" s="8" t="s">
        <v>29</v>
      </c>
      <c r="E1" s="8" t="s">
        <v>30</v>
      </c>
      <c r="F1" s="8" t="s">
        <v>28</v>
      </c>
      <c r="G1" s="8" t="s">
        <v>31</v>
      </c>
      <c r="H1" s="8" t="s">
        <v>33</v>
      </c>
      <c r="I1" s="8" t="s">
        <v>34</v>
      </c>
      <c r="J1" s="8" t="s">
        <v>32</v>
      </c>
      <c r="K1" s="8" t="s">
        <v>35</v>
      </c>
      <c r="L1" s="10" t="s">
        <v>36</v>
      </c>
      <c r="M1" s="7" t="s">
        <v>24</v>
      </c>
    </row>
    <row r="2" spans="1:13" x14ac:dyDescent="0.25">
      <c r="A2" s="4" t="s">
        <v>0</v>
      </c>
      <c r="B2" s="1">
        <f>'Round Scores'!B3</f>
        <v>3</v>
      </c>
      <c r="C2" s="1">
        <f>'Round Scores'!C3</f>
        <v>5</v>
      </c>
      <c r="D2" s="1">
        <f>'Round Scores'!D3</f>
        <v>4</v>
      </c>
      <c r="E2" s="1">
        <f>'Round Scores'!E3</f>
        <v>5</v>
      </c>
      <c r="F2" s="1">
        <f>'Round Scores'!F3</f>
        <v>5</v>
      </c>
      <c r="G2" s="1">
        <f>'Round Scores'!G3</f>
        <v>2</v>
      </c>
      <c r="H2" s="1">
        <f>'Round Scores'!H3</f>
        <v>4</v>
      </c>
      <c r="I2" s="1">
        <f>'Round Scores'!I3</f>
        <v>5</v>
      </c>
      <c r="J2" s="1">
        <f>'Round Scores'!J3</f>
        <v>4</v>
      </c>
      <c r="K2" s="1">
        <f>'Round Scores'!K3</f>
        <v>4</v>
      </c>
      <c r="L2" s="11">
        <f>'Round Scores'!L3</f>
        <v>3</v>
      </c>
      <c r="M2" s="5">
        <f t="shared" ref="M2:M23" si="0">AVERAGE(B2:L2)</f>
        <v>4</v>
      </c>
    </row>
    <row r="3" spans="1:13" x14ac:dyDescent="0.25">
      <c r="A3" s="4" t="s">
        <v>1</v>
      </c>
      <c r="B3" s="1">
        <f>SUM('Round Scores'!B$3:B4)</f>
        <v>11</v>
      </c>
      <c r="C3" s="1">
        <f>SUM('Round Scores'!C$3:C4)</f>
        <v>14</v>
      </c>
      <c r="D3" s="1">
        <f>SUM('Round Scores'!D$3:D4)</f>
        <v>12</v>
      </c>
      <c r="E3" s="1">
        <f>SUM('Round Scores'!E$3:E4)</f>
        <v>14</v>
      </c>
      <c r="F3" s="1">
        <f>SUM('Round Scores'!F$3:F4)</f>
        <v>13</v>
      </c>
      <c r="G3" s="1">
        <f>SUM('Round Scores'!G$3:G4)</f>
        <v>8</v>
      </c>
      <c r="H3" s="1">
        <f>SUM('Round Scores'!H$3:H4)</f>
        <v>11</v>
      </c>
      <c r="I3" s="1">
        <f>SUM('Round Scores'!I$3:I4)</f>
        <v>12</v>
      </c>
      <c r="J3" s="1">
        <f>SUM('Round Scores'!J$3:J4)</f>
        <v>12</v>
      </c>
      <c r="K3" s="1">
        <f>SUM('Round Scores'!K$3:K4)</f>
        <v>12</v>
      </c>
      <c r="L3" s="11">
        <f>SUM('Round Scores'!L$3:L4)</f>
        <v>10</v>
      </c>
      <c r="M3" s="5">
        <f t="shared" si="0"/>
        <v>11.727272727272727</v>
      </c>
    </row>
    <row r="4" spans="1:13" x14ac:dyDescent="0.25">
      <c r="A4" s="4" t="s">
        <v>2</v>
      </c>
      <c r="B4" s="1">
        <f>SUM('Round Scores'!B$3:B5)</f>
        <v>15</v>
      </c>
      <c r="C4" s="1">
        <f>SUM('Round Scores'!C$3:C5)</f>
        <v>20</v>
      </c>
      <c r="D4" s="1">
        <f>SUM('Round Scores'!D$3:D5)</f>
        <v>17</v>
      </c>
      <c r="E4" s="1">
        <f>SUM('Round Scores'!E$3:E5)</f>
        <v>18</v>
      </c>
      <c r="F4" s="1">
        <f>SUM('Round Scores'!F$3:F5)</f>
        <v>17</v>
      </c>
      <c r="G4" s="1">
        <f>SUM('Round Scores'!G$3:G5)</f>
        <v>12</v>
      </c>
      <c r="H4" s="1">
        <f>SUM('Round Scores'!H$3:H5)</f>
        <v>16</v>
      </c>
      <c r="I4" s="1">
        <f>SUM('Round Scores'!I$3:I5)</f>
        <v>16</v>
      </c>
      <c r="J4" s="1">
        <f>SUM('Round Scores'!J$3:J5)</f>
        <v>16</v>
      </c>
      <c r="K4" s="1">
        <f>SUM('Round Scores'!K$3:K5)</f>
        <v>16</v>
      </c>
      <c r="L4" s="11">
        <f>SUM('Round Scores'!L$3:L5)</f>
        <v>16</v>
      </c>
      <c r="M4" s="5">
        <f t="shared" si="0"/>
        <v>16.272727272727273</v>
      </c>
    </row>
    <row r="5" spans="1:13" x14ac:dyDescent="0.25">
      <c r="A5" s="4" t="s">
        <v>3</v>
      </c>
      <c r="B5" s="1">
        <f>SUM('Round Scores'!B$3:B6)</f>
        <v>22</v>
      </c>
      <c r="C5" s="1">
        <f>SUM('Round Scores'!C$3:C6)</f>
        <v>27</v>
      </c>
      <c r="D5" s="1">
        <f>SUM('Round Scores'!D$3:D6)</f>
        <v>23</v>
      </c>
      <c r="E5" s="1">
        <f>SUM('Round Scores'!E$3:E6)</f>
        <v>25</v>
      </c>
      <c r="F5" s="1">
        <f>SUM('Round Scores'!F$3:F6)</f>
        <v>23</v>
      </c>
      <c r="G5" s="1">
        <f>SUM('Round Scores'!G$3:G6)</f>
        <v>18</v>
      </c>
      <c r="H5" s="1">
        <f>SUM('Round Scores'!H$3:H6)</f>
        <v>23</v>
      </c>
      <c r="I5" s="1">
        <f>SUM('Round Scores'!I$3:I6)</f>
        <v>21</v>
      </c>
      <c r="J5" s="1">
        <f>SUM('Round Scores'!J$3:J6)</f>
        <v>23</v>
      </c>
      <c r="K5" s="1">
        <f>SUM('Round Scores'!K$3:K6)</f>
        <v>23</v>
      </c>
      <c r="L5" s="11">
        <f>SUM('Round Scores'!L$3:L6)</f>
        <v>22</v>
      </c>
      <c r="M5" s="5">
        <f t="shared" si="0"/>
        <v>22.727272727272727</v>
      </c>
    </row>
    <row r="6" spans="1:13" x14ac:dyDescent="0.25">
      <c r="A6" s="4" t="s">
        <v>4</v>
      </c>
      <c r="B6" s="1">
        <f>SUM('Round Scores'!B$3:B7)</f>
        <v>29</v>
      </c>
      <c r="C6" s="1">
        <f>SUM('Round Scores'!C$3:C7)</f>
        <v>35</v>
      </c>
      <c r="D6" s="1">
        <f>SUM('Round Scores'!D$3:D7)</f>
        <v>31</v>
      </c>
      <c r="E6" s="1">
        <f>SUM('Round Scores'!E$3:E7)</f>
        <v>32</v>
      </c>
      <c r="F6" s="1">
        <f>SUM('Round Scores'!F$3:F7)</f>
        <v>31</v>
      </c>
      <c r="G6" s="1">
        <f>SUM('Round Scores'!G$3:G7)</f>
        <v>26</v>
      </c>
      <c r="H6" s="1">
        <f>SUM('Round Scores'!H$3:H7)</f>
        <v>29</v>
      </c>
      <c r="I6" s="1">
        <f>SUM('Round Scores'!I$3:I7)</f>
        <v>27</v>
      </c>
      <c r="J6" s="1">
        <f>SUM('Round Scores'!J$3:J7)</f>
        <v>29</v>
      </c>
      <c r="K6" s="1">
        <f>SUM('Round Scores'!K$3:K7)</f>
        <v>29</v>
      </c>
      <c r="L6" s="11">
        <f>SUM('Round Scores'!L$3:L7)</f>
        <v>27</v>
      </c>
      <c r="M6" s="5">
        <f t="shared" si="0"/>
        <v>29.545454545454547</v>
      </c>
    </row>
    <row r="7" spans="1:13" x14ac:dyDescent="0.25">
      <c r="A7" s="4" t="s">
        <v>5</v>
      </c>
      <c r="B7" s="1">
        <f>SUM('Round Scores'!B$3:B8)</f>
        <v>35</v>
      </c>
      <c r="C7" s="1">
        <f>SUM('Round Scores'!C$3:C8)</f>
        <v>41</v>
      </c>
      <c r="D7" s="1">
        <f>SUM('Round Scores'!D$3:D8)</f>
        <v>36</v>
      </c>
      <c r="E7" s="1">
        <f>SUM('Round Scores'!E$3:E8)</f>
        <v>38</v>
      </c>
      <c r="F7" s="1">
        <f>SUM('Round Scores'!F$3:F8)</f>
        <v>36</v>
      </c>
      <c r="G7" s="1">
        <f>SUM('Round Scores'!G$3:G8)</f>
        <v>30</v>
      </c>
      <c r="H7" s="1">
        <f>SUM('Round Scores'!H$3:H8)</f>
        <v>37</v>
      </c>
      <c r="I7" s="1">
        <f>SUM('Round Scores'!I$3:I8)</f>
        <v>33</v>
      </c>
      <c r="J7" s="1">
        <f>SUM('Round Scores'!J$3:J8)</f>
        <v>34</v>
      </c>
      <c r="K7" s="1">
        <f>SUM('Round Scores'!K$3:K8)</f>
        <v>33</v>
      </c>
      <c r="L7" s="11">
        <f>SUM('Round Scores'!L$3:L8)</f>
        <v>32</v>
      </c>
      <c r="M7" s="5">
        <f t="shared" si="0"/>
        <v>35</v>
      </c>
    </row>
    <row r="8" spans="1:13" x14ac:dyDescent="0.25">
      <c r="A8" s="4" t="s">
        <v>6</v>
      </c>
      <c r="B8" s="1">
        <f>SUM('Round Scores'!B$3:B9)</f>
        <v>39</v>
      </c>
      <c r="C8" s="1">
        <f>SUM('Round Scores'!C$3:C9)</f>
        <v>44</v>
      </c>
      <c r="D8" s="1">
        <f>SUM('Round Scores'!D$3:D9)</f>
        <v>39</v>
      </c>
      <c r="E8" s="1">
        <f>SUM('Round Scores'!E$3:E9)</f>
        <v>41</v>
      </c>
      <c r="F8" s="1">
        <f>SUM('Round Scores'!F$3:F9)</f>
        <v>39</v>
      </c>
      <c r="G8" s="1">
        <f>SUM('Round Scores'!G$3:G9)</f>
        <v>34</v>
      </c>
      <c r="H8" s="1">
        <f>SUM('Round Scores'!H$3:H9)</f>
        <v>41</v>
      </c>
      <c r="I8" s="1">
        <f>SUM('Round Scores'!I$3:I9)</f>
        <v>37</v>
      </c>
      <c r="J8" s="1">
        <f>SUM('Round Scores'!J$3:J9)</f>
        <v>38</v>
      </c>
      <c r="K8" s="1">
        <f>SUM('Round Scores'!K$3:K9)</f>
        <v>37</v>
      </c>
      <c r="L8" s="11">
        <f>SUM('Round Scores'!L$3:L9)</f>
        <v>35</v>
      </c>
      <c r="M8" s="5">
        <f t="shared" si="0"/>
        <v>38.545454545454547</v>
      </c>
    </row>
    <row r="9" spans="1:13" x14ac:dyDescent="0.25">
      <c r="A9" s="4" t="s">
        <v>7</v>
      </c>
      <c r="B9" s="1">
        <f>SUM('Round Scores'!B$3:B10)</f>
        <v>44</v>
      </c>
      <c r="C9" s="1">
        <f>SUM('Round Scores'!C$3:C10)</f>
        <v>49</v>
      </c>
      <c r="D9" s="1">
        <f>SUM('Round Scores'!D$3:D10)</f>
        <v>44</v>
      </c>
      <c r="E9" s="1">
        <f>SUM('Round Scores'!E$3:E10)</f>
        <v>47</v>
      </c>
      <c r="F9" s="1">
        <f>SUM('Round Scores'!F$3:F10)</f>
        <v>44</v>
      </c>
      <c r="G9" s="1">
        <f>SUM('Round Scores'!G$3:G10)</f>
        <v>40</v>
      </c>
      <c r="H9" s="1">
        <f>SUM('Round Scores'!H$3:H10)</f>
        <v>45</v>
      </c>
      <c r="I9" s="1">
        <f>SUM('Round Scores'!I$3:I10)</f>
        <v>43</v>
      </c>
      <c r="J9" s="1">
        <f>SUM('Round Scores'!J$3:J10)</f>
        <v>43</v>
      </c>
      <c r="K9" s="1">
        <f>SUM('Round Scores'!K$3:K10)</f>
        <v>43</v>
      </c>
      <c r="L9" s="11">
        <f>SUM('Round Scores'!L$3:L10)</f>
        <v>40</v>
      </c>
      <c r="M9" s="5">
        <f t="shared" si="0"/>
        <v>43.81818181818182</v>
      </c>
    </row>
    <row r="10" spans="1:13" x14ac:dyDescent="0.25">
      <c r="A10" s="4" t="s">
        <v>8</v>
      </c>
      <c r="B10" s="1">
        <f>SUM('Round Scores'!B$3:B11)</f>
        <v>48</v>
      </c>
      <c r="C10" s="1">
        <f>SUM('Round Scores'!C$3:C11)</f>
        <v>53</v>
      </c>
      <c r="D10" s="1">
        <f>SUM('Round Scores'!D$3:D11)</f>
        <v>50</v>
      </c>
      <c r="E10" s="1">
        <f>SUM('Round Scores'!E$3:E11)</f>
        <v>51</v>
      </c>
      <c r="F10" s="1">
        <f>SUM('Round Scores'!F$3:F11)</f>
        <v>49</v>
      </c>
      <c r="G10" s="1">
        <f>SUM('Round Scores'!G$3:G11)</f>
        <v>43</v>
      </c>
      <c r="H10" s="1">
        <f>SUM('Round Scores'!H$3:H11)</f>
        <v>49</v>
      </c>
      <c r="I10" s="1">
        <f>SUM('Round Scores'!I$3:I11)</f>
        <v>47</v>
      </c>
      <c r="J10" s="1">
        <f>SUM('Round Scores'!J$3:J11)</f>
        <v>46</v>
      </c>
      <c r="K10" s="1">
        <f>SUM('Round Scores'!K$3:K11)</f>
        <v>45</v>
      </c>
      <c r="L10" s="11">
        <f>SUM('Round Scores'!L$3:L11)</f>
        <v>44</v>
      </c>
      <c r="M10" s="5">
        <f t="shared" si="0"/>
        <v>47.727272727272727</v>
      </c>
    </row>
    <row r="11" spans="1:13" x14ac:dyDescent="0.25">
      <c r="A11" s="4" t="s">
        <v>9</v>
      </c>
      <c r="B11" s="1">
        <f>SUM('Round Scores'!B$3:B12)</f>
        <v>54</v>
      </c>
      <c r="C11" s="1">
        <f>SUM('Round Scores'!C$3:C12)</f>
        <v>60</v>
      </c>
      <c r="D11" s="1">
        <f>SUM('Round Scores'!D$3:D12)</f>
        <v>57</v>
      </c>
      <c r="E11" s="1">
        <f>SUM('Round Scores'!E$3:E12)</f>
        <v>57</v>
      </c>
      <c r="F11" s="1">
        <f>SUM('Round Scores'!F$3:F12)</f>
        <v>54</v>
      </c>
      <c r="G11" s="1">
        <f>SUM('Round Scores'!G$3:G12)</f>
        <v>51</v>
      </c>
      <c r="H11" s="1">
        <f>SUM('Round Scores'!H$3:H12)</f>
        <v>55</v>
      </c>
      <c r="I11" s="1">
        <f>SUM('Round Scores'!I$3:I12)</f>
        <v>53</v>
      </c>
      <c r="J11" s="1">
        <f>SUM('Round Scores'!J$3:J12)</f>
        <v>53</v>
      </c>
      <c r="K11" s="1">
        <f>SUM('Round Scores'!K$3:K12)</f>
        <v>49</v>
      </c>
      <c r="L11" s="11">
        <f>SUM('Round Scores'!L$3:L12)</f>
        <v>52</v>
      </c>
      <c r="M11" s="5">
        <f t="shared" si="0"/>
        <v>54.090909090909093</v>
      </c>
    </row>
    <row r="12" spans="1:13" x14ac:dyDescent="0.25">
      <c r="A12" s="4" t="s">
        <v>10</v>
      </c>
      <c r="B12" s="1">
        <f>SUM('Round Scores'!B$3:B13)</f>
        <v>59</v>
      </c>
      <c r="C12" s="1">
        <f>SUM('Round Scores'!C$3:C13)</f>
        <v>64</v>
      </c>
      <c r="D12" s="1">
        <f>SUM('Round Scores'!D$3:D13)</f>
        <v>61</v>
      </c>
      <c r="E12" s="1">
        <f>SUM('Round Scores'!E$3:E13)</f>
        <v>59</v>
      </c>
      <c r="F12" s="1">
        <f>SUM('Round Scores'!F$3:F13)</f>
        <v>58</v>
      </c>
      <c r="G12" s="1">
        <f>SUM('Round Scores'!G$3:G13)</f>
        <v>53</v>
      </c>
      <c r="H12" s="1">
        <f>SUM('Round Scores'!H$3:H13)</f>
        <v>59</v>
      </c>
      <c r="I12" s="1">
        <f>SUM('Round Scores'!I$3:I13)</f>
        <v>57</v>
      </c>
      <c r="J12" s="1">
        <f>SUM('Round Scores'!J$3:J13)</f>
        <v>57</v>
      </c>
      <c r="K12" s="1">
        <f>SUM('Round Scores'!K$3:K13)</f>
        <v>52</v>
      </c>
      <c r="L12" s="11">
        <f>SUM('Round Scores'!L$3:L13)</f>
        <v>57</v>
      </c>
      <c r="M12" s="5">
        <f t="shared" si="0"/>
        <v>57.81818181818182</v>
      </c>
    </row>
    <row r="13" spans="1:13" x14ac:dyDescent="0.25">
      <c r="A13" s="4" t="s">
        <v>11</v>
      </c>
      <c r="B13" s="1">
        <f>SUM('Round Scores'!B$3:B14)</f>
        <v>62</v>
      </c>
      <c r="C13" s="1">
        <f>SUM('Round Scores'!C$3:C14)</f>
        <v>65</v>
      </c>
      <c r="D13" s="1">
        <f>SUM('Round Scores'!D$3:D14)</f>
        <v>64</v>
      </c>
      <c r="E13" s="1">
        <f>SUM('Round Scores'!E$3:E14)</f>
        <v>62</v>
      </c>
      <c r="F13" s="1">
        <f>SUM('Round Scores'!F$3:F14)</f>
        <v>60</v>
      </c>
      <c r="G13" s="1">
        <f>SUM('Round Scores'!G$3:G14)</f>
        <v>56</v>
      </c>
      <c r="H13" s="1">
        <f>SUM('Round Scores'!H$3:H14)</f>
        <v>63</v>
      </c>
      <c r="I13" s="1">
        <f>SUM('Round Scores'!I$3:I14)</f>
        <v>60</v>
      </c>
      <c r="J13" s="1">
        <f>SUM('Round Scores'!J$3:J14)</f>
        <v>59</v>
      </c>
      <c r="K13" s="1">
        <f>SUM('Round Scores'!K$3:K14)</f>
        <v>57</v>
      </c>
      <c r="L13" s="11">
        <f>SUM('Round Scores'!L$3:L14)</f>
        <v>58</v>
      </c>
      <c r="M13" s="5">
        <f t="shared" si="0"/>
        <v>60.545454545454547</v>
      </c>
    </row>
    <row r="14" spans="1:13" x14ac:dyDescent="0.25">
      <c r="A14" s="4" t="s">
        <v>12</v>
      </c>
      <c r="B14" s="1">
        <f>SUM('Round Scores'!B$3:B15)</f>
        <v>64</v>
      </c>
      <c r="C14" s="1">
        <f>SUM('Round Scores'!C$3:C15)</f>
        <v>68</v>
      </c>
      <c r="D14" s="1">
        <f>SUM('Round Scores'!D$3:D15)</f>
        <v>66</v>
      </c>
      <c r="E14" s="1">
        <f>SUM('Round Scores'!E$3:E15)</f>
        <v>65</v>
      </c>
      <c r="F14" s="1">
        <f>SUM('Round Scores'!F$3:F15)</f>
        <v>62</v>
      </c>
      <c r="G14" s="1">
        <f>SUM('Round Scores'!G$3:G15)</f>
        <v>59</v>
      </c>
      <c r="H14" s="1">
        <f>SUM('Round Scores'!H$3:H15)</f>
        <v>66</v>
      </c>
      <c r="I14" s="1">
        <f>SUM('Round Scores'!I$3:I15)</f>
        <v>62</v>
      </c>
      <c r="J14" s="1">
        <f>SUM('Round Scores'!J$3:J15)</f>
        <v>62</v>
      </c>
      <c r="K14" s="1">
        <f>SUM('Round Scores'!K$3:K15)</f>
        <v>60</v>
      </c>
      <c r="L14" s="11">
        <f>SUM('Round Scores'!L$3:L15)</f>
        <v>60</v>
      </c>
      <c r="M14" s="5">
        <f t="shared" si="0"/>
        <v>63.090909090909093</v>
      </c>
    </row>
    <row r="15" spans="1:13" x14ac:dyDescent="0.25">
      <c r="A15" s="4" t="s">
        <v>13</v>
      </c>
      <c r="B15" s="1">
        <f>SUM('Round Scores'!B$3:B16)</f>
        <v>70</v>
      </c>
      <c r="C15" s="1">
        <f>SUM('Round Scores'!C$3:C16)</f>
        <v>75</v>
      </c>
      <c r="D15" s="1">
        <f>SUM('Round Scores'!D$3:D16)</f>
        <v>72</v>
      </c>
      <c r="E15" s="1">
        <f>SUM('Round Scores'!E$3:E16)</f>
        <v>70</v>
      </c>
      <c r="F15" s="1">
        <f>SUM('Round Scores'!F$3:F16)</f>
        <v>69</v>
      </c>
      <c r="G15" s="1">
        <f>SUM('Round Scores'!G$3:G16)</f>
        <v>67</v>
      </c>
      <c r="H15" s="1">
        <f>SUM('Round Scores'!H$3:H16)</f>
        <v>72</v>
      </c>
      <c r="I15" s="1">
        <f>SUM('Round Scores'!I$3:I16)</f>
        <v>68</v>
      </c>
      <c r="J15" s="1">
        <f>SUM('Round Scores'!J$3:J16)</f>
        <v>68</v>
      </c>
      <c r="K15" s="1">
        <f>SUM('Round Scores'!K$3:K16)</f>
        <v>67</v>
      </c>
      <c r="L15" s="11">
        <f>SUM('Round Scores'!L$3:L16)</f>
        <v>66</v>
      </c>
      <c r="M15" s="5">
        <f t="shared" si="0"/>
        <v>69.454545454545453</v>
      </c>
    </row>
    <row r="16" spans="1:13" x14ac:dyDescent="0.25">
      <c r="A16" s="4" t="s">
        <v>14</v>
      </c>
      <c r="B16" s="1">
        <f>SUM('Round Scores'!B$3:B17)</f>
        <v>73</v>
      </c>
      <c r="C16" s="1">
        <f>SUM('Round Scores'!C$3:C17)</f>
        <v>79</v>
      </c>
      <c r="D16" s="1">
        <f>SUM('Round Scores'!D$3:D17)</f>
        <v>75</v>
      </c>
      <c r="E16" s="1">
        <f>SUM('Round Scores'!E$3:E17)</f>
        <v>74</v>
      </c>
      <c r="F16" s="1">
        <f>SUM('Round Scores'!F$3:F17)</f>
        <v>72</v>
      </c>
      <c r="G16" s="1">
        <f>SUM('Round Scores'!G$3:G17)</f>
        <v>73</v>
      </c>
      <c r="H16" s="1">
        <f>SUM('Round Scores'!H$3:H17)</f>
        <v>75</v>
      </c>
      <c r="I16" s="1">
        <f>SUM('Round Scores'!I$3:I17)</f>
        <v>71</v>
      </c>
      <c r="J16" s="1">
        <f>SUM('Round Scores'!J$3:J17)</f>
        <v>72</v>
      </c>
      <c r="K16" s="1">
        <f>SUM('Round Scores'!K$3:K17)</f>
        <v>71</v>
      </c>
      <c r="L16" s="11">
        <f>SUM('Round Scores'!L$3:L17)</f>
        <v>69</v>
      </c>
      <c r="M16" s="5">
        <f t="shared" si="0"/>
        <v>73.090909090909093</v>
      </c>
    </row>
    <row r="17" spans="1:13" x14ac:dyDescent="0.25">
      <c r="A17" s="4" t="s">
        <v>15</v>
      </c>
      <c r="B17" s="1">
        <f>SUM('Round Scores'!B$3:B18)</f>
        <v>79</v>
      </c>
      <c r="C17" s="1">
        <f>SUM('Round Scores'!C$3:C18)</f>
        <v>85</v>
      </c>
      <c r="D17" s="1">
        <f>SUM('Round Scores'!D$3:D18)</f>
        <v>80</v>
      </c>
      <c r="E17" s="1">
        <f>SUM('Round Scores'!E$3:E18)</f>
        <v>81</v>
      </c>
      <c r="F17" s="1">
        <f>SUM('Round Scores'!F$3:F18)</f>
        <v>78</v>
      </c>
      <c r="G17" s="1">
        <f>SUM('Round Scores'!G$3:G18)</f>
        <v>79</v>
      </c>
      <c r="H17" s="1">
        <f>SUM('Round Scores'!H$3:H18)</f>
        <v>81</v>
      </c>
      <c r="I17" s="1">
        <f>SUM('Round Scores'!I$3:I18)</f>
        <v>77</v>
      </c>
      <c r="J17" s="1">
        <f>SUM('Round Scores'!J$3:J18)</f>
        <v>79</v>
      </c>
      <c r="K17" s="1">
        <f>SUM('Round Scores'!K$3:K18)</f>
        <v>78</v>
      </c>
      <c r="L17" s="11">
        <f>SUM('Round Scores'!L$3:L18)</f>
        <v>76</v>
      </c>
      <c r="M17" s="5">
        <f t="shared" si="0"/>
        <v>79.36363636363636</v>
      </c>
    </row>
    <row r="18" spans="1:13" x14ac:dyDescent="0.25">
      <c r="A18" s="4" t="s">
        <v>16</v>
      </c>
      <c r="B18" s="1">
        <f>SUM('Round Scores'!B$3:B19)</f>
        <v>84</v>
      </c>
      <c r="C18" s="1">
        <f>SUM('Round Scores'!C$3:C19)</f>
        <v>90</v>
      </c>
      <c r="D18" s="1">
        <f>SUM('Round Scores'!D$3:D19)</f>
        <v>85</v>
      </c>
      <c r="E18" s="1">
        <f>SUM('Round Scores'!E$3:E19)</f>
        <v>88</v>
      </c>
      <c r="F18" s="1">
        <f>SUM('Round Scores'!F$3:F19)</f>
        <v>85</v>
      </c>
      <c r="G18" s="1">
        <f>SUM('Round Scores'!G$3:G19)</f>
        <v>84</v>
      </c>
      <c r="H18" s="1">
        <f>SUM('Round Scores'!H$3:H19)</f>
        <v>86</v>
      </c>
      <c r="I18" s="1">
        <f>SUM('Round Scores'!I$3:I19)</f>
        <v>80</v>
      </c>
      <c r="J18" s="1">
        <f>SUM('Round Scores'!J$3:J19)</f>
        <v>84</v>
      </c>
      <c r="K18" s="1">
        <f>SUM('Round Scores'!K$3:K19)</f>
        <v>84</v>
      </c>
      <c r="L18" s="11">
        <f>SUM('Round Scores'!L$3:L19)</f>
        <v>85</v>
      </c>
      <c r="M18" s="5">
        <f t="shared" si="0"/>
        <v>85</v>
      </c>
    </row>
    <row r="19" spans="1:13" x14ac:dyDescent="0.25">
      <c r="A19" s="4" t="s">
        <v>17</v>
      </c>
      <c r="B19" s="1">
        <f>SUM('Round Scores'!B$3:B20)</f>
        <v>92</v>
      </c>
      <c r="C19" s="1">
        <f>SUM('Round Scores'!C$3:C20)</f>
        <v>96</v>
      </c>
      <c r="D19" s="1">
        <f>SUM('Round Scores'!D$3:D20)</f>
        <v>89</v>
      </c>
      <c r="E19" s="1">
        <f>SUM('Round Scores'!E$3:E20)</f>
        <v>94</v>
      </c>
      <c r="F19" s="1">
        <f>SUM('Round Scores'!F$3:F20)</f>
        <v>90</v>
      </c>
      <c r="G19" s="1">
        <f>SUM('Round Scores'!G$3:G20)</f>
        <v>89</v>
      </c>
      <c r="H19" s="1">
        <f>SUM('Round Scores'!H$3:H20)</f>
        <v>89</v>
      </c>
      <c r="I19" s="1">
        <f>SUM('Round Scores'!I$3:I20)</f>
        <v>87</v>
      </c>
      <c r="J19" s="1">
        <f>SUM('Round Scores'!J$3:J20)</f>
        <v>89</v>
      </c>
      <c r="K19" s="1">
        <f>SUM('Round Scores'!K$3:K20)</f>
        <v>89</v>
      </c>
      <c r="L19" s="11">
        <f>SUM('Round Scores'!L$3:L20)</f>
        <v>90</v>
      </c>
      <c r="M19" s="5">
        <f t="shared" si="0"/>
        <v>90.36363636363636</v>
      </c>
    </row>
    <row r="20" spans="1:13" x14ac:dyDescent="0.25">
      <c r="A20" s="4" t="s">
        <v>18</v>
      </c>
      <c r="B20" s="1">
        <f>SUM('Round Scores'!B$3:B21)</f>
        <v>98</v>
      </c>
      <c r="C20" s="1">
        <f>SUM('Round Scores'!C$3:C21)</f>
        <v>102</v>
      </c>
      <c r="D20" s="1">
        <f>SUM('Round Scores'!D$3:D21)</f>
        <v>96</v>
      </c>
      <c r="E20" s="1">
        <f>SUM('Round Scores'!E$3:E21)</f>
        <v>100</v>
      </c>
      <c r="F20" s="1">
        <f>SUM('Round Scores'!F$3:F21)</f>
        <v>96</v>
      </c>
      <c r="G20" s="1">
        <f>SUM('Round Scores'!G$3:G21)</f>
        <v>96</v>
      </c>
      <c r="H20" s="1">
        <f>SUM('Round Scores'!H$3:H21)</f>
        <v>95</v>
      </c>
      <c r="I20" s="1">
        <f>SUM('Round Scores'!I$3:I21)</f>
        <v>93</v>
      </c>
      <c r="J20" s="1">
        <f>SUM('Round Scores'!J$3:J21)</f>
        <v>96</v>
      </c>
      <c r="K20" s="1">
        <f>SUM('Round Scores'!K$3:K21)</f>
        <v>96</v>
      </c>
      <c r="L20" s="11">
        <f>SUM('Round Scores'!L$3:L21)</f>
        <v>97</v>
      </c>
      <c r="M20" s="5">
        <f t="shared" si="0"/>
        <v>96.818181818181813</v>
      </c>
    </row>
    <row r="21" spans="1:13" x14ac:dyDescent="0.25">
      <c r="A21" s="4" t="s">
        <v>19</v>
      </c>
      <c r="B21" s="1">
        <f>SUM('Round Scores'!B$3:B22)</f>
        <v>106</v>
      </c>
      <c r="C21" s="1">
        <f>SUM('Round Scores'!C$3:C22)</f>
        <v>108</v>
      </c>
      <c r="D21" s="1">
        <f>SUM('Round Scores'!D$3:D22)</f>
        <v>104</v>
      </c>
      <c r="E21" s="1">
        <f>SUM('Round Scores'!E$3:E22)</f>
        <v>107</v>
      </c>
      <c r="F21" s="1">
        <f>SUM('Round Scores'!F$3:F22)</f>
        <v>104</v>
      </c>
      <c r="G21" s="1">
        <f>SUM('Round Scores'!G$3:G22)</f>
        <v>104</v>
      </c>
      <c r="H21" s="1">
        <f>SUM('Round Scores'!H$3:H22)</f>
        <v>101</v>
      </c>
      <c r="I21" s="1">
        <f>SUM('Round Scores'!I$3:I22)</f>
        <v>100</v>
      </c>
      <c r="J21" s="1">
        <f>SUM('Round Scores'!J$3:J22)</f>
        <v>104</v>
      </c>
      <c r="K21" s="1">
        <f>SUM('Round Scores'!K$3:K22)</f>
        <v>101</v>
      </c>
      <c r="L21" s="11">
        <f>SUM('Round Scores'!L$3:L22)</f>
        <v>100</v>
      </c>
      <c r="M21" s="5">
        <f t="shared" si="0"/>
        <v>103.54545454545455</v>
      </c>
    </row>
    <row r="22" spans="1:13" x14ac:dyDescent="0.25">
      <c r="A22" s="4" t="s">
        <v>20</v>
      </c>
      <c r="B22" s="1">
        <f>SUM('Round Scores'!B$3:B23)</f>
        <v>115</v>
      </c>
      <c r="C22" s="1">
        <f>SUM('Round Scores'!C$3:C23)</f>
        <v>115</v>
      </c>
      <c r="D22" s="1">
        <f>SUM('Round Scores'!D$3:D23)</f>
        <v>112</v>
      </c>
      <c r="E22" s="1">
        <f>SUM('Round Scores'!E$3:E23)</f>
        <v>113</v>
      </c>
      <c r="F22" s="1">
        <f>SUM('Round Scores'!F$3:F23)</f>
        <v>113</v>
      </c>
      <c r="G22" s="1">
        <f>SUM('Round Scores'!G$3:G23)</f>
        <v>112</v>
      </c>
      <c r="H22" s="1">
        <f>SUM('Round Scores'!H$3:H23)</f>
        <v>109</v>
      </c>
      <c r="I22" s="1">
        <f>SUM('Round Scores'!I$3:I23)</f>
        <v>108</v>
      </c>
      <c r="J22" s="1">
        <f>SUM('Round Scores'!J$3:J23)</f>
        <v>111</v>
      </c>
      <c r="K22" s="1">
        <f>SUM('Round Scores'!K$3:K23)</f>
        <v>107</v>
      </c>
      <c r="L22" s="11">
        <f>SUM('Round Scores'!L$3:L23)</f>
        <v>106</v>
      </c>
      <c r="M22" s="5">
        <f t="shared" si="0"/>
        <v>111</v>
      </c>
    </row>
    <row r="23" spans="1:13" x14ac:dyDescent="0.25">
      <c r="A23" s="4" t="s">
        <v>21</v>
      </c>
      <c r="B23" s="1">
        <f>SUM('Round Scores'!B$3:B24)</f>
        <v>122</v>
      </c>
      <c r="C23" s="1">
        <f>SUM('Round Scores'!C$3:C24)</f>
        <v>121</v>
      </c>
      <c r="D23" s="1">
        <f>SUM('Round Scores'!D$3:D24)</f>
        <v>119</v>
      </c>
      <c r="E23" s="1">
        <f>SUM('Round Scores'!E$3:E24)</f>
        <v>120</v>
      </c>
      <c r="F23" s="1">
        <f>SUM('Round Scores'!F$3:F24)</f>
        <v>119</v>
      </c>
      <c r="G23" s="1">
        <f>SUM('Round Scores'!G$3:G24)</f>
        <v>118</v>
      </c>
      <c r="H23" s="1">
        <f>SUM('Round Scores'!H$3:H24)</f>
        <v>116</v>
      </c>
      <c r="I23" s="1">
        <f>SUM('Round Scores'!I$3:I24)</f>
        <v>115</v>
      </c>
      <c r="J23" s="1">
        <f>SUM('Round Scores'!J$3:J24)</f>
        <v>117</v>
      </c>
      <c r="K23" s="1">
        <f>SUM('Round Scores'!K$3:K24)</f>
        <v>115</v>
      </c>
      <c r="L23" s="11">
        <f>SUM('Round Scores'!L$3:L24)</f>
        <v>111</v>
      </c>
      <c r="M23" s="5">
        <f t="shared" si="0"/>
        <v>117.54545454545455</v>
      </c>
    </row>
    <row r="24" spans="1:13" x14ac:dyDescent="0.25">
      <c r="A24" s="4" t="s">
        <v>22</v>
      </c>
      <c r="B24" s="1">
        <f>SUM('Round Scores'!B$3:B25)</f>
        <v>127</v>
      </c>
      <c r="C24" s="1">
        <f>SUM('Round Scores'!C$3:C25)</f>
        <v>126</v>
      </c>
      <c r="D24" s="1">
        <f>SUM('Round Scores'!D$3:D25)</f>
        <v>125</v>
      </c>
      <c r="E24" s="1">
        <f>SUM('Round Scores'!E$3:E25)</f>
        <v>125</v>
      </c>
      <c r="F24" s="1">
        <f>SUM('Round Scores'!F$3:F25)</f>
        <v>124</v>
      </c>
      <c r="G24" s="1">
        <f>SUM('Round Scores'!G$3:G25)</f>
        <v>123</v>
      </c>
      <c r="H24" s="1">
        <f>SUM('Round Scores'!H$3:H25)</f>
        <v>121</v>
      </c>
      <c r="I24" s="1">
        <f>SUM('Round Scores'!I$3:I25)</f>
        <v>121</v>
      </c>
      <c r="J24" s="1">
        <f>SUM('Round Scores'!J$3:J25)</f>
        <v>120</v>
      </c>
      <c r="K24" s="1">
        <f>SUM('Round Scores'!K$3:K25)</f>
        <v>120</v>
      </c>
      <c r="L24" s="11">
        <f>SUM('Round Scores'!L$3:L25)</f>
        <v>117</v>
      </c>
      <c r="M24" s="5">
        <f>AVERAGE(I24:L24)</f>
        <v>119.5</v>
      </c>
    </row>
  </sheetData>
  <conditionalFormatting sqref="B2:L2">
    <cfRule type="aboveAverage" dxfId="45" priority="45" aboveAverage="0"/>
    <cfRule type="aboveAverage" dxfId="44" priority="46"/>
  </conditionalFormatting>
  <conditionalFormatting sqref="B3:L3">
    <cfRule type="aboveAverage" dxfId="43" priority="43" aboveAverage="0"/>
    <cfRule type="aboveAverage" dxfId="42" priority="44"/>
  </conditionalFormatting>
  <conditionalFormatting sqref="B4:L4">
    <cfRule type="aboveAverage" dxfId="41" priority="41" aboveAverage="0"/>
    <cfRule type="aboveAverage" dxfId="40" priority="42"/>
  </conditionalFormatting>
  <conditionalFormatting sqref="B5:L5">
    <cfRule type="aboveAverage" dxfId="39" priority="39" aboveAverage="0"/>
    <cfRule type="aboveAverage" dxfId="38" priority="40"/>
  </conditionalFormatting>
  <conditionalFormatting sqref="B6:L6">
    <cfRule type="aboveAverage" dxfId="37" priority="37" aboveAverage="0"/>
    <cfRule type="aboveAverage" dxfId="36" priority="38"/>
  </conditionalFormatting>
  <conditionalFormatting sqref="B7:L7">
    <cfRule type="aboveAverage" dxfId="35" priority="35" aboveAverage="0"/>
    <cfRule type="aboveAverage" dxfId="34" priority="36"/>
  </conditionalFormatting>
  <conditionalFormatting sqref="B8:L8">
    <cfRule type="aboveAverage" dxfId="33" priority="33" aboveAverage="0"/>
    <cfRule type="aboveAverage" dxfId="32" priority="34"/>
  </conditionalFormatting>
  <conditionalFormatting sqref="B9:L9">
    <cfRule type="aboveAverage" dxfId="31" priority="31" aboveAverage="0"/>
    <cfRule type="aboveAverage" dxfId="30" priority="32"/>
  </conditionalFormatting>
  <conditionalFormatting sqref="B10:L10">
    <cfRule type="aboveAverage" dxfId="29" priority="29" aboveAverage="0"/>
    <cfRule type="aboveAverage" dxfId="28" priority="30"/>
  </conditionalFormatting>
  <conditionalFormatting sqref="B11:L11">
    <cfRule type="aboveAverage" dxfId="27" priority="27" aboveAverage="0"/>
    <cfRule type="aboveAverage" dxfId="26" priority="28"/>
  </conditionalFormatting>
  <conditionalFormatting sqref="B12:L12">
    <cfRule type="aboveAverage" dxfId="25" priority="25" aboveAverage="0"/>
    <cfRule type="aboveAverage" dxfId="24" priority="26"/>
  </conditionalFormatting>
  <conditionalFormatting sqref="B13:L13">
    <cfRule type="aboveAverage" dxfId="23" priority="23" aboveAverage="0"/>
    <cfRule type="aboveAverage" dxfId="22" priority="24"/>
  </conditionalFormatting>
  <conditionalFormatting sqref="B14:L14">
    <cfRule type="aboveAverage" dxfId="21" priority="21" aboveAverage="0"/>
    <cfRule type="aboveAverage" dxfId="20" priority="22"/>
  </conditionalFormatting>
  <conditionalFormatting sqref="B15:L15">
    <cfRule type="aboveAverage" dxfId="19" priority="19" aboveAverage="0"/>
    <cfRule type="aboveAverage" dxfId="18" priority="20"/>
  </conditionalFormatting>
  <conditionalFormatting sqref="B16:L16">
    <cfRule type="aboveAverage" dxfId="17" priority="17" aboveAverage="0"/>
    <cfRule type="aboveAverage" dxfId="16" priority="18"/>
  </conditionalFormatting>
  <conditionalFormatting sqref="B17:L17">
    <cfRule type="aboveAverage" dxfId="15" priority="15" aboveAverage="0"/>
    <cfRule type="aboveAverage" dxfId="14" priority="16"/>
  </conditionalFormatting>
  <conditionalFormatting sqref="B18:L18">
    <cfRule type="aboveAverage" dxfId="13" priority="13" aboveAverage="0"/>
    <cfRule type="aboveAverage" dxfId="12" priority="14"/>
  </conditionalFormatting>
  <conditionalFormatting sqref="B19:L19">
    <cfRule type="aboveAverage" dxfId="11" priority="11" aboveAverage="0"/>
    <cfRule type="aboveAverage" dxfId="10" priority="12"/>
  </conditionalFormatting>
  <conditionalFormatting sqref="B20:L20">
    <cfRule type="aboveAverage" dxfId="9" priority="9" aboveAverage="0"/>
    <cfRule type="aboveAverage" dxfId="8" priority="10"/>
  </conditionalFormatting>
  <conditionalFormatting sqref="B21:L21">
    <cfRule type="aboveAverage" dxfId="7" priority="7" aboveAverage="0"/>
    <cfRule type="aboveAverage" dxfId="6" priority="8"/>
  </conditionalFormatting>
  <conditionalFormatting sqref="B22:L22">
    <cfRule type="aboveAverage" dxfId="5" priority="5" aboveAverage="0"/>
    <cfRule type="aboveAverage" dxfId="4" priority="6"/>
  </conditionalFormatting>
  <conditionalFormatting sqref="B23:L23">
    <cfRule type="aboveAverage" dxfId="3" priority="3" aboveAverage="0"/>
    <cfRule type="aboveAverage" dxfId="2" priority="4"/>
  </conditionalFormatting>
  <conditionalFormatting sqref="B24:L24">
    <cfRule type="aboveAverage" dxfId="1" priority="1" aboveAverage="0"/>
    <cfRule type="aboveAverage" dxfId="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Y12"/>
  <sheetViews>
    <sheetView workbookViewId="0"/>
  </sheetViews>
  <sheetFormatPr defaultRowHeight="15" x14ac:dyDescent="0.25"/>
  <sheetData>
    <row r="1" spans="1:25" x14ac:dyDescent="0.25">
      <c r="A1" s="2" t="s">
        <v>25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t="s">
        <v>37</v>
      </c>
    </row>
    <row r="2" spans="1:25" x14ac:dyDescent="0.25">
      <c r="A2" s="2" t="s">
        <v>26</v>
      </c>
      <c r="B2" s="2">
        <v>3</v>
      </c>
      <c r="C2" s="2">
        <v>8</v>
      </c>
      <c r="D2" s="2">
        <v>4</v>
      </c>
      <c r="E2" s="2">
        <v>7</v>
      </c>
      <c r="F2" s="2">
        <v>7</v>
      </c>
      <c r="G2" s="2">
        <v>6</v>
      </c>
      <c r="H2" s="2">
        <v>4</v>
      </c>
      <c r="I2" s="2">
        <v>5</v>
      </c>
      <c r="J2" s="2">
        <v>4</v>
      </c>
      <c r="K2" s="2">
        <v>6</v>
      </c>
      <c r="L2" s="2">
        <v>5</v>
      </c>
      <c r="M2" s="2">
        <v>3</v>
      </c>
      <c r="N2" s="2">
        <v>2</v>
      </c>
      <c r="O2" s="2">
        <v>6</v>
      </c>
      <c r="P2" s="2">
        <v>3</v>
      </c>
      <c r="Q2" s="2">
        <v>6</v>
      </c>
      <c r="R2" s="2">
        <v>5</v>
      </c>
      <c r="S2" s="2">
        <v>8</v>
      </c>
      <c r="T2" s="2">
        <v>6</v>
      </c>
      <c r="U2" s="2">
        <v>8</v>
      </c>
      <c r="V2" s="2">
        <v>9</v>
      </c>
      <c r="W2" s="2">
        <v>7</v>
      </c>
      <c r="X2" s="2">
        <v>5</v>
      </c>
      <c r="Y2">
        <f t="shared" ref="Y2:Y12" si="0">SUM(B2:X2)</f>
        <v>127</v>
      </c>
    </row>
    <row r="3" spans="1:25" x14ac:dyDescent="0.25">
      <c r="A3" s="2" t="s">
        <v>27</v>
      </c>
      <c r="B3" s="2">
        <v>5</v>
      </c>
      <c r="C3" s="2">
        <v>9</v>
      </c>
      <c r="D3" s="2">
        <v>6</v>
      </c>
      <c r="E3" s="2">
        <v>7</v>
      </c>
      <c r="F3" s="2">
        <v>8</v>
      </c>
      <c r="G3" s="2">
        <v>6</v>
      </c>
      <c r="H3" s="2">
        <v>3</v>
      </c>
      <c r="I3" s="2">
        <v>5</v>
      </c>
      <c r="J3" s="2">
        <v>4</v>
      </c>
      <c r="K3" s="2">
        <v>7</v>
      </c>
      <c r="L3" s="2">
        <v>4</v>
      </c>
      <c r="M3" s="2">
        <v>1</v>
      </c>
      <c r="N3" s="2">
        <v>3</v>
      </c>
      <c r="O3" s="2">
        <v>7</v>
      </c>
      <c r="P3" s="2">
        <v>4</v>
      </c>
      <c r="Q3" s="2">
        <v>6</v>
      </c>
      <c r="R3" s="2">
        <v>5</v>
      </c>
      <c r="S3" s="2">
        <v>6</v>
      </c>
      <c r="T3" s="2">
        <v>6</v>
      </c>
      <c r="U3" s="2">
        <v>6</v>
      </c>
      <c r="V3" s="2">
        <v>7</v>
      </c>
      <c r="W3" s="2">
        <v>6</v>
      </c>
      <c r="X3" s="2">
        <v>5</v>
      </c>
      <c r="Y3" s="2">
        <f t="shared" si="0"/>
        <v>126</v>
      </c>
    </row>
    <row r="4" spans="1:25" x14ac:dyDescent="0.25">
      <c r="A4" s="2" t="s">
        <v>29</v>
      </c>
      <c r="B4" s="2">
        <v>4</v>
      </c>
      <c r="C4" s="2">
        <v>8</v>
      </c>
      <c r="D4" s="2">
        <v>5</v>
      </c>
      <c r="E4" s="2">
        <v>6</v>
      </c>
      <c r="F4" s="2">
        <v>8</v>
      </c>
      <c r="G4" s="2">
        <v>5</v>
      </c>
      <c r="H4" s="2">
        <v>3</v>
      </c>
      <c r="I4" s="2">
        <v>5</v>
      </c>
      <c r="J4" s="2">
        <v>6</v>
      </c>
      <c r="K4" s="2">
        <v>7</v>
      </c>
      <c r="L4" s="2">
        <v>4</v>
      </c>
      <c r="M4" s="2">
        <v>3</v>
      </c>
      <c r="N4" s="2">
        <v>2</v>
      </c>
      <c r="O4" s="2">
        <v>6</v>
      </c>
      <c r="P4" s="2">
        <v>3</v>
      </c>
      <c r="Q4" s="2">
        <v>5</v>
      </c>
      <c r="R4" s="2">
        <v>5</v>
      </c>
      <c r="S4" s="2">
        <v>4</v>
      </c>
      <c r="T4" s="2">
        <v>7</v>
      </c>
      <c r="U4" s="2">
        <v>8</v>
      </c>
      <c r="V4" s="2">
        <v>8</v>
      </c>
      <c r="W4" s="2">
        <v>7</v>
      </c>
      <c r="X4" s="2">
        <v>6</v>
      </c>
      <c r="Y4" s="2">
        <f t="shared" si="0"/>
        <v>125</v>
      </c>
    </row>
    <row r="5" spans="1:25" x14ac:dyDescent="0.25">
      <c r="A5" s="2" t="s">
        <v>30</v>
      </c>
      <c r="B5" s="2">
        <v>5</v>
      </c>
      <c r="C5" s="2">
        <v>9</v>
      </c>
      <c r="D5" s="2">
        <v>4</v>
      </c>
      <c r="E5" s="2">
        <v>7</v>
      </c>
      <c r="F5" s="2">
        <v>7</v>
      </c>
      <c r="G5" s="2">
        <v>6</v>
      </c>
      <c r="H5" s="2">
        <v>3</v>
      </c>
      <c r="I5" s="2">
        <v>6</v>
      </c>
      <c r="J5" s="2">
        <v>4</v>
      </c>
      <c r="K5" s="2">
        <v>6</v>
      </c>
      <c r="L5" s="2">
        <v>2</v>
      </c>
      <c r="M5" s="2">
        <v>3</v>
      </c>
      <c r="N5" s="2">
        <v>3</v>
      </c>
      <c r="O5" s="2">
        <v>5</v>
      </c>
      <c r="P5" s="2">
        <v>4</v>
      </c>
      <c r="Q5" s="2">
        <v>7</v>
      </c>
      <c r="R5" s="2">
        <v>7</v>
      </c>
      <c r="S5" s="2">
        <v>6</v>
      </c>
      <c r="T5" s="2">
        <v>6</v>
      </c>
      <c r="U5" s="2">
        <v>7</v>
      </c>
      <c r="V5" s="2">
        <v>6</v>
      </c>
      <c r="W5" s="2">
        <v>7</v>
      </c>
      <c r="X5" s="2">
        <v>5</v>
      </c>
      <c r="Y5" s="2">
        <f t="shared" si="0"/>
        <v>125</v>
      </c>
    </row>
    <row r="6" spans="1:25" x14ac:dyDescent="0.25">
      <c r="A6" s="2" t="s">
        <v>28</v>
      </c>
      <c r="B6" s="2">
        <v>5</v>
      </c>
      <c r="C6" s="2">
        <v>8</v>
      </c>
      <c r="D6" s="2">
        <v>4</v>
      </c>
      <c r="E6" s="2">
        <v>6</v>
      </c>
      <c r="F6" s="2">
        <v>8</v>
      </c>
      <c r="G6" s="2">
        <v>5</v>
      </c>
      <c r="H6" s="2">
        <v>3</v>
      </c>
      <c r="I6" s="2">
        <v>5</v>
      </c>
      <c r="J6" s="2">
        <v>5</v>
      </c>
      <c r="K6" s="2">
        <v>5</v>
      </c>
      <c r="L6" s="2">
        <v>4</v>
      </c>
      <c r="M6" s="2">
        <v>2</v>
      </c>
      <c r="N6" s="2">
        <v>2</v>
      </c>
      <c r="O6" s="2">
        <v>7</v>
      </c>
      <c r="P6" s="2">
        <v>3</v>
      </c>
      <c r="Q6" s="2">
        <v>6</v>
      </c>
      <c r="R6" s="2">
        <v>7</v>
      </c>
      <c r="S6" s="2">
        <v>5</v>
      </c>
      <c r="T6" s="2">
        <v>6</v>
      </c>
      <c r="U6" s="2">
        <v>8</v>
      </c>
      <c r="V6" s="2">
        <v>9</v>
      </c>
      <c r="W6" s="2">
        <v>6</v>
      </c>
      <c r="X6" s="2">
        <v>5</v>
      </c>
      <c r="Y6" s="2">
        <f t="shared" si="0"/>
        <v>124</v>
      </c>
    </row>
    <row r="7" spans="1:25" x14ac:dyDescent="0.25">
      <c r="A7" s="2" t="s">
        <v>31</v>
      </c>
      <c r="B7" s="2">
        <v>2</v>
      </c>
      <c r="C7" s="2">
        <v>6</v>
      </c>
      <c r="D7" s="2">
        <v>4</v>
      </c>
      <c r="E7" s="2">
        <v>6</v>
      </c>
      <c r="F7" s="2">
        <v>8</v>
      </c>
      <c r="G7" s="2">
        <v>4</v>
      </c>
      <c r="H7" s="2">
        <v>4</v>
      </c>
      <c r="I7" s="2">
        <v>6</v>
      </c>
      <c r="J7" s="2">
        <v>3</v>
      </c>
      <c r="K7" s="2">
        <v>8</v>
      </c>
      <c r="L7" s="2">
        <v>2</v>
      </c>
      <c r="M7" s="2">
        <v>3</v>
      </c>
      <c r="N7" s="2">
        <v>3</v>
      </c>
      <c r="O7" s="2">
        <v>8</v>
      </c>
      <c r="P7" s="2">
        <v>6</v>
      </c>
      <c r="Q7" s="2">
        <v>6</v>
      </c>
      <c r="R7" s="2">
        <v>5</v>
      </c>
      <c r="S7" s="2">
        <v>5</v>
      </c>
      <c r="T7" s="2">
        <v>7</v>
      </c>
      <c r="U7" s="2">
        <v>8</v>
      </c>
      <c r="V7" s="2">
        <v>8</v>
      </c>
      <c r="W7" s="2">
        <v>6</v>
      </c>
      <c r="X7" s="2">
        <v>5</v>
      </c>
      <c r="Y7" s="2">
        <f t="shared" si="0"/>
        <v>123</v>
      </c>
    </row>
    <row r="8" spans="1:25" x14ac:dyDescent="0.25">
      <c r="A8" s="2" t="s">
        <v>33</v>
      </c>
      <c r="B8" s="2">
        <v>4</v>
      </c>
      <c r="C8" s="2">
        <v>7</v>
      </c>
      <c r="D8" s="2">
        <v>5</v>
      </c>
      <c r="E8" s="2">
        <v>7</v>
      </c>
      <c r="F8" s="2">
        <v>6</v>
      </c>
      <c r="G8" s="2">
        <v>8</v>
      </c>
      <c r="H8" s="2">
        <v>4</v>
      </c>
      <c r="I8" s="2">
        <v>4</v>
      </c>
      <c r="J8" s="2">
        <v>4</v>
      </c>
      <c r="K8" s="2">
        <v>6</v>
      </c>
      <c r="L8" s="2">
        <v>4</v>
      </c>
      <c r="M8" s="2">
        <v>4</v>
      </c>
      <c r="N8" s="2">
        <v>3</v>
      </c>
      <c r="O8" s="2">
        <v>6</v>
      </c>
      <c r="P8" s="2">
        <v>3</v>
      </c>
      <c r="Q8" s="2">
        <v>6</v>
      </c>
      <c r="R8" s="2">
        <v>5</v>
      </c>
      <c r="S8" s="2">
        <v>3</v>
      </c>
      <c r="T8" s="2">
        <v>6</v>
      </c>
      <c r="U8" s="2">
        <v>6</v>
      </c>
      <c r="V8" s="2">
        <v>8</v>
      </c>
      <c r="W8" s="2">
        <v>7</v>
      </c>
      <c r="X8" s="2">
        <v>5</v>
      </c>
      <c r="Y8" s="2">
        <f t="shared" si="0"/>
        <v>121</v>
      </c>
    </row>
    <row r="9" spans="1:25" x14ac:dyDescent="0.25">
      <c r="A9" s="2" t="s">
        <v>34</v>
      </c>
      <c r="B9" s="2">
        <v>5</v>
      </c>
      <c r="C9" s="2">
        <v>7</v>
      </c>
      <c r="D9" s="2">
        <v>4</v>
      </c>
      <c r="E9" s="2">
        <v>5</v>
      </c>
      <c r="F9" s="2">
        <v>6</v>
      </c>
      <c r="G9" s="2">
        <v>6</v>
      </c>
      <c r="H9" s="2">
        <v>4</v>
      </c>
      <c r="I9" s="2">
        <v>6</v>
      </c>
      <c r="J9" s="2">
        <v>4</v>
      </c>
      <c r="K9" s="2">
        <v>6</v>
      </c>
      <c r="L9" s="2">
        <v>4</v>
      </c>
      <c r="M9" s="2">
        <v>3</v>
      </c>
      <c r="N9" s="2">
        <v>2</v>
      </c>
      <c r="O9" s="2">
        <v>6</v>
      </c>
      <c r="P9" s="2">
        <v>3</v>
      </c>
      <c r="Q9" s="2">
        <v>6</v>
      </c>
      <c r="R9" s="2">
        <v>3</v>
      </c>
      <c r="S9" s="2">
        <v>7</v>
      </c>
      <c r="T9" s="2">
        <v>6</v>
      </c>
      <c r="U9" s="2">
        <v>7</v>
      </c>
      <c r="V9" s="2">
        <v>8</v>
      </c>
      <c r="W9" s="2">
        <v>7</v>
      </c>
      <c r="X9" s="2">
        <v>6</v>
      </c>
      <c r="Y9" s="2">
        <f t="shared" si="0"/>
        <v>121</v>
      </c>
    </row>
    <row r="10" spans="1:25" x14ac:dyDescent="0.25">
      <c r="A10" s="2" t="s">
        <v>32</v>
      </c>
      <c r="B10" s="2">
        <v>4</v>
      </c>
      <c r="C10" s="2">
        <v>8</v>
      </c>
      <c r="D10" s="2">
        <v>4</v>
      </c>
      <c r="E10" s="2">
        <v>7</v>
      </c>
      <c r="F10" s="2">
        <v>6</v>
      </c>
      <c r="G10" s="2">
        <v>5</v>
      </c>
      <c r="H10" s="2">
        <v>4</v>
      </c>
      <c r="I10" s="2">
        <v>5</v>
      </c>
      <c r="J10" s="2">
        <v>3</v>
      </c>
      <c r="K10" s="2">
        <v>7</v>
      </c>
      <c r="L10" s="2">
        <v>4</v>
      </c>
      <c r="M10" s="2">
        <v>2</v>
      </c>
      <c r="N10" s="2">
        <v>3</v>
      </c>
      <c r="O10" s="2">
        <v>6</v>
      </c>
      <c r="P10" s="2">
        <v>4</v>
      </c>
      <c r="Q10" s="2">
        <v>7</v>
      </c>
      <c r="R10" s="2">
        <v>5</v>
      </c>
      <c r="S10" s="2">
        <v>5</v>
      </c>
      <c r="T10" s="2">
        <v>7</v>
      </c>
      <c r="U10" s="2">
        <v>8</v>
      </c>
      <c r="V10" s="2">
        <v>7</v>
      </c>
      <c r="W10" s="2">
        <v>6</v>
      </c>
      <c r="X10" s="2">
        <v>3</v>
      </c>
      <c r="Y10" s="2">
        <f t="shared" si="0"/>
        <v>120</v>
      </c>
    </row>
    <row r="11" spans="1:25" x14ac:dyDescent="0.25">
      <c r="A11" s="2" t="s">
        <v>35</v>
      </c>
      <c r="B11" s="2">
        <v>4</v>
      </c>
      <c r="C11" s="2">
        <v>8</v>
      </c>
      <c r="D11" s="2">
        <v>4</v>
      </c>
      <c r="E11" s="2">
        <v>7</v>
      </c>
      <c r="F11" s="2">
        <v>6</v>
      </c>
      <c r="G11" s="2">
        <v>4</v>
      </c>
      <c r="H11" s="2">
        <v>4</v>
      </c>
      <c r="I11" s="2">
        <v>6</v>
      </c>
      <c r="J11" s="2">
        <v>2</v>
      </c>
      <c r="K11" s="2">
        <v>4</v>
      </c>
      <c r="L11" s="2">
        <v>3</v>
      </c>
      <c r="M11" s="2">
        <v>5</v>
      </c>
      <c r="N11" s="2">
        <v>3</v>
      </c>
      <c r="O11" s="2">
        <v>7</v>
      </c>
      <c r="P11" s="2">
        <v>4</v>
      </c>
      <c r="Q11" s="2">
        <v>7</v>
      </c>
      <c r="R11" s="2">
        <v>6</v>
      </c>
      <c r="S11" s="2">
        <v>5</v>
      </c>
      <c r="T11" s="2">
        <v>7</v>
      </c>
      <c r="U11" s="2">
        <v>5</v>
      </c>
      <c r="V11" s="2">
        <v>6</v>
      </c>
      <c r="W11" s="2">
        <v>8</v>
      </c>
      <c r="X11" s="2">
        <v>5</v>
      </c>
      <c r="Y11" s="2">
        <f t="shared" si="0"/>
        <v>120</v>
      </c>
    </row>
    <row r="12" spans="1:25" x14ac:dyDescent="0.25">
      <c r="A12" s="2" t="s">
        <v>36</v>
      </c>
      <c r="B12" s="2">
        <v>3</v>
      </c>
      <c r="C12" s="2">
        <v>7</v>
      </c>
      <c r="D12" s="2">
        <v>6</v>
      </c>
      <c r="E12" s="2">
        <v>6</v>
      </c>
      <c r="F12" s="2">
        <v>5</v>
      </c>
      <c r="G12" s="2">
        <v>5</v>
      </c>
      <c r="H12" s="2">
        <v>3</v>
      </c>
      <c r="I12" s="2">
        <v>5</v>
      </c>
      <c r="J12" s="2">
        <v>4</v>
      </c>
      <c r="K12" s="2">
        <v>8</v>
      </c>
      <c r="L12" s="2">
        <v>5</v>
      </c>
      <c r="M12" s="2">
        <v>1</v>
      </c>
      <c r="N12" s="2">
        <v>2</v>
      </c>
      <c r="O12" s="2">
        <v>6</v>
      </c>
      <c r="P12" s="2">
        <v>3</v>
      </c>
      <c r="Q12" s="2">
        <v>7</v>
      </c>
      <c r="R12" s="2">
        <v>9</v>
      </c>
      <c r="S12" s="2">
        <v>5</v>
      </c>
      <c r="T12" s="2">
        <v>7</v>
      </c>
      <c r="U12" s="2">
        <v>3</v>
      </c>
      <c r="V12" s="2">
        <v>6</v>
      </c>
      <c r="W12" s="2">
        <v>5</v>
      </c>
      <c r="X12" s="2">
        <v>6</v>
      </c>
      <c r="Y12" s="2">
        <f t="shared" si="0"/>
        <v>117</v>
      </c>
    </row>
  </sheetData>
  <autoFilter ref="A1:Y1">
    <sortState ref="A2:Y12">
      <sortCondition descending="1" ref="Y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Round Scores</vt:lpstr>
      <vt:lpstr>Histogram</vt:lpstr>
      <vt:lpstr>Cumulative Scores (1st &amp; Last)</vt:lpstr>
      <vt:lpstr>Cumulative Scores (Average)</vt:lpstr>
      <vt:lpstr>Line Chart by Round</vt:lpstr>
      <vt:lpstr>Line Chart Cumulative</vt:lpstr>
      <vt:lpstr>Data</vt:lpstr>
    </vt:vector>
  </TitlesOfParts>
  <Company>Nielsen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 Alex</dc:creator>
  <cp:lastModifiedBy>Turner, Alex</cp:lastModifiedBy>
  <dcterms:created xsi:type="dcterms:W3CDTF">2016-05-02T02:09:12Z</dcterms:created>
  <dcterms:modified xsi:type="dcterms:W3CDTF">2018-02-10T04:31:56Z</dcterms:modified>
</cp:coreProperties>
</file>