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AMU-SCC\SCC-F23-Oct-6-Artem S Rogovsky\"/>
    </mc:Choice>
  </mc:AlternateContent>
  <xr:revisionPtr revIDLastSave="0" documentId="13_ncr:1_{C1EB2607-BAE3-4780-A6C5-08AD5DA7682E}" xr6:coauthVersionLast="47" xr6:coauthVersionMax="47" xr10:uidLastSave="{00000000-0000-0000-0000-000000000000}"/>
  <bookViews>
    <workbookView xWindow="-110" yWindow="-110" windowWidth="22780" windowHeight="14660" activeTab="5" xr2:uid="{FF4DA7BE-E65B-4545-9C11-3FEB7DE1FAE0}"/>
  </bookViews>
  <sheets>
    <sheet name="Original" sheetId="1" r:id="rId1"/>
    <sheet name="Sheet1" sheetId="2" r:id="rId2"/>
    <sheet name="TEST0" sheetId="4" r:id="rId3"/>
    <sheet name="TEST" sheetId="3" r:id="rId4"/>
    <sheet name="TEST1" sheetId="5" r:id="rId5"/>
    <sheet name="SUMMARY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3" i="5"/>
  <c r="B22" i="5"/>
  <c r="B21" i="5"/>
  <c r="B20" i="5"/>
  <c r="B19" i="5"/>
  <c r="B18" i="5"/>
  <c r="B17" i="5"/>
  <c r="B16" i="5"/>
  <c r="W13" i="5"/>
  <c r="T13" i="5"/>
  <c r="S13" i="5"/>
  <c r="R13" i="5"/>
  <c r="Q13" i="5"/>
  <c r="P13" i="5"/>
  <c r="O13" i="5"/>
  <c r="K13" i="5"/>
  <c r="I13" i="5"/>
  <c r="F13" i="5"/>
  <c r="E13" i="5"/>
  <c r="B10" i="5"/>
  <c r="B9" i="5"/>
  <c r="B8" i="5"/>
  <c r="B7" i="5"/>
  <c r="B6" i="5"/>
  <c r="B5" i="5"/>
  <c r="B4" i="5"/>
  <c r="B3" i="5"/>
  <c r="B2" i="5"/>
  <c r="B24" i="4"/>
  <c r="B23" i="4"/>
  <c r="B22" i="4"/>
  <c r="B21" i="4"/>
  <c r="B20" i="4"/>
  <c r="B19" i="4"/>
  <c r="B18" i="4"/>
  <c r="B17" i="4"/>
  <c r="B16" i="4"/>
  <c r="AM13" i="4"/>
  <c r="AJ13" i="4"/>
  <c r="AH13" i="4"/>
  <c r="AG13" i="4"/>
  <c r="AF13" i="4"/>
  <c r="AE13" i="4"/>
  <c r="W13" i="4"/>
  <c r="O13" i="4"/>
  <c r="I13" i="4"/>
  <c r="F13" i="4"/>
  <c r="E13" i="4"/>
  <c r="B10" i="4"/>
  <c r="B9" i="4"/>
  <c r="B8" i="4"/>
  <c r="B7" i="4"/>
  <c r="B6" i="4"/>
  <c r="B5" i="4"/>
  <c r="B4" i="4"/>
  <c r="B3" i="4"/>
  <c r="B2" i="4"/>
  <c r="B24" i="3"/>
  <c r="B23" i="3"/>
  <c r="B22" i="3"/>
  <c r="B21" i="3"/>
  <c r="B20" i="3"/>
  <c r="B19" i="3"/>
  <c r="B18" i="3"/>
  <c r="B17" i="3"/>
  <c r="B16" i="3"/>
  <c r="W13" i="3"/>
  <c r="T13" i="3"/>
  <c r="S13" i="3"/>
  <c r="R13" i="3"/>
  <c r="Q13" i="3"/>
  <c r="P13" i="3"/>
  <c r="O13" i="3"/>
  <c r="K13" i="3"/>
  <c r="I13" i="3"/>
  <c r="F13" i="3"/>
  <c r="E13" i="3"/>
  <c r="B10" i="3"/>
  <c r="B9" i="3"/>
  <c r="B8" i="3"/>
  <c r="B7" i="3"/>
  <c r="B6" i="3"/>
  <c r="B5" i="3"/>
  <c r="B4" i="3"/>
  <c r="B3" i="3"/>
  <c r="B2" i="3"/>
  <c r="B2" i="2"/>
  <c r="B3" i="2"/>
  <c r="B4" i="2"/>
  <c r="B5" i="2"/>
  <c r="B6" i="2"/>
  <c r="B7" i="2"/>
  <c r="B8" i="2"/>
  <c r="B9" i="2"/>
  <c r="B10" i="2"/>
  <c r="B16" i="2"/>
  <c r="B17" i="2"/>
  <c r="B18" i="2"/>
  <c r="B19" i="2"/>
  <c r="B20" i="2"/>
  <c r="B21" i="2"/>
  <c r="B22" i="2"/>
  <c r="B23" i="2"/>
  <c r="B24" i="2"/>
  <c r="AM13" i="2"/>
  <c r="AJ13" i="2"/>
  <c r="AH13" i="2"/>
  <c r="AG13" i="2"/>
  <c r="AF13" i="2"/>
  <c r="AE13" i="2"/>
  <c r="W13" i="2"/>
  <c r="O13" i="2"/>
  <c r="I13" i="2"/>
  <c r="F13" i="2"/>
  <c r="E13" i="2"/>
  <c r="AL16" i="1"/>
  <c r="AI16" i="1"/>
  <c r="AG16" i="1"/>
  <c r="AF16" i="1"/>
  <c r="AE16" i="1"/>
  <c r="AD16" i="1"/>
  <c r="V16" i="1"/>
  <c r="N16" i="1"/>
  <c r="H16" i="1"/>
  <c r="E16" i="1"/>
  <c r="D16" i="1"/>
</calcChain>
</file>

<file path=xl/sharedStrings.xml><?xml version="1.0" encoding="utf-8"?>
<sst xmlns="http://schemas.openxmlformats.org/spreadsheetml/2006/main" count="734" uniqueCount="147">
  <si>
    <t>Group A: infected C3H mice</t>
  </si>
  <si>
    <t>C1</t>
  </si>
  <si>
    <t>C3</t>
  </si>
  <si>
    <t>C2</t>
  </si>
  <si>
    <t>ENA-78(LIX) (57)</t>
  </si>
  <si>
    <t>Eotaxin (62)</t>
  </si>
  <si>
    <t>G-CSF/CSF-3 (12)</t>
  </si>
  <si>
    <t>GM-CSF (42)</t>
  </si>
  <si>
    <t>Gro-alpha/KC (43)</t>
  </si>
  <si>
    <t>IFN-alpha (30)</t>
  </si>
  <si>
    <t>IFN-gamma (38)</t>
  </si>
  <si>
    <t>IL-1alpha (56)</t>
  </si>
  <si>
    <t>IL-1beta (19)</t>
  </si>
  <si>
    <t>IL-10 (13)</t>
  </si>
  <si>
    <t>IL-12p70 (39)</t>
  </si>
  <si>
    <t>IL-13 (35)</t>
  </si>
  <si>
    <t>IL-15/IL-15R (54)</t>
  </si>
  <si>
    <t>IL-17A (52)</t>
  </si>
  <si>
    <t>IL-18 (66)</t>
  </si>
  <si>
    <t>IL-2 (20)</t>
  </si>
  <si>
    <t>IL-22 (33)</t>
  </si>
  <si>
    <t>IL-23 (37)</t>
  </si>
  <si>
    <t>IL-27 (36)</t>
  </si>
  <si>
    <t>IL-28 (64)</t>
  </si>
  <si>
    <t>IL-3 (14)</t>
  </si>
  <si>
    <t>IL-31 (76)</t>
  </si>
  <si>
    <t>IL-4 (26)</t>
  </si>
  <si>
    <t>IL-5 (27)</t>
  </si>
  <si>
    <t>IL-6 (28)</t>
  </si>
  <si>
    <t>IL-9 (34)</t>
  </si>
  <si>
    <t>IP-10 (22)</t>
  </si>
  <si>
    <t>LIF (18)</t>
  </si>
  <si>
    <t>MCP-1 (51)</t>
  </si>
  <si>
    <t>MCP-3 (48)</t>
  </si>
  <si>
    <t>M-CSF (21)</t>
  </si>
  <si>
    <t>MIP-1alpha (47)</t>
  </si>
  <si>
    <t>MIP-1beta (72)</t>
  </si>
  <si>
    <t>MIP-2 (55)</t>
  </si>
  <si>
    <t>RANTES (44)</t>
  </si>
  <si>
    <t>TNF-alpha (45)</t>
  </si>
  <si>
    <t>C9</t>
  </si>
  <si>
    <t>C10</t>
  </si>
  <si>
    <t>C19</t>
  </si>
  <si>
    <t>C20</t>
  </si>
  <si>
    <t>C21</t>
  </si>
  <si>
    <t>C22</t>
  </si>
  <si>
    <t>Group B: uninfected C3H mice</t>
  </si>
  <si>
    <t>C4</t>
  </si>
  <si>
    <t>C5</t>
  </si>
  <si>
    <t>C7</t>
  </si>
  <si>
    <t>C11</t>
  </si>
  <si>
    <t>C14</t>
  </si>
  <si>
    <t>Group C: infected Peromyscus mice</t>
  </si>
  <si>
    <t>P2</t>
  </si>
  <si>
    <t>P7</t>
  </si>
  <si>
    <t>P9</t>
  </si>
  <si>
    <t>P10</t>
  </si>
  <si>
    <t>P11</t>
  </si>
  <si>
    <t>P13 (dilution acct)</t>
  </si>
  <si>
    <t>P15</t>
  </si>
  <si>
    <t>P17</t>
  </si>
  <si>
    <t>P20</t>
  </si>
  <si>
    <t>Group D: uninfected Peromyscus mice</t>
  </si>
  <si>
    <t>Mouse ID</t>
  </si>
  <si>
    <t>P4</t>
  </si>
  <si>
    <t>P5 (dilution acct)</t>
  </si>
  <si>
    <t>P6</t>
  </si>
  <si>
    <t>P8</t>
  </si>
  <si>
    <t>P12</t>
  </si>
  <si>
    <t>P14 (dilution acct)</t>
  </si>
  <si>
    <t>P18</t>
  </si>
  <si>
    <t>P19 (dilution acct)</t>
  </si>
  <si>
    <t>*0.52</t>
  </si>
  <si>
    <t>GROUP</t>
  </si>
  <si>
    <t>STATUS</t>
  </si>
  <si>
    <t>TRT</t>
  </si>
  <si>
    <t>A</t>
  </si>
  <si>
    <t>B</t>
  </si>
  <si>
    <t>C</t>
  </si>
  <si>
    <t>D</t>
  </si>
  <si>
    <t>UNINFECTED</t>
  </si>
  <si>
    <t>PEROMYSCUS</t>
  </si>
  <si>
    <t>C3H</t>
  </si>
  <si>
    <t>Eotaxin</t>
  </si>
  <si>
    <t>GM-CSF</t>
  </si>
  <si>
    <t>IFN-alpha</t>
  </si>
  <si>
    <t>IFN-gamma</t>
  </si>
  <si>
    <t>TNF-alpha</t>
  </si>
  <si>
    <t>RANTES</t>
  </si>
  <si>
    <t>MIP-2</t>
  </si>
  <si>
    <t>MIP-1beta</t>
  </si>
  <si>
    <t>MIP-1alpha</t>
  </si>
  <si>
    <t>M-CSF</t>
  </si>
  <si>
    <t>MCP-3</t>
  </si>
  <si>
    <t>MCP-1</t>
  </si>
  <si>
    <t>LIF</t>
  </si>
  <si>
    <t>IP-10</t>
  </si>
  <si>
    <t>IL-9</t>
  </si>
  <si>
    <t>IL-6</t>
  </si>
  <si>
    <t>IL-5</t>
  </si>
  <si>
    <t>IL-4</t>
  </si>
  <si>
    <t>IL-31</t>
  </si>
  <si>
    <t>IL-3</t>
  </si>
  <si>
    <t>IL-28</t>
  </si>
  <si>
    <t>IL-27</t>
  </si>
  <si>
    <t>IL-23</t>
  </si>
  <si>
    <t>IL-22</t>
  </si>
  <si>
    <t>IL-2</t>
  </si>
  <si>
    <t>IL-18</t>
  </si>
  <si>
    <t>IL-17A</t>
  </si>
  <si>
    <t>IL-13</t>
  </si>
  <si>
    <t>IL-12p70</t>
  </si>
  <si>
    <t>IL-10</t>
  </si>
  <si>
    <t>IL-1beta</t>
  </si>
  <si>
    <t>IL-1alpha</t>
  </si>
  <si>
    <t>ENA78</t>
  </si>
  <si>
    <t>Gro-alpha-KC</t>
  </si>
  <si>
    <t>GCSF-CSF3</t>
  </si>
  <si>
    <t>IL15-IL15R</t>
  </si>
  <si>
    <t>A vs B</t>
  </si>
  <si>
    <t>B vs D</t>
  </si>
  <si>
    <t>A vs C</t>
  </si>
  <si>
    <t>C vs D</t>
  </si>
  <si>
    <t>available</t>
  </si>
  <si>
    <t>Not available</t>
  </si>
  <si>
    <t>Test</t>
  </si>
  <si>
    <t>GCSFCSF3</t>
  </si>
  <si>
    <t>GMCSF</t>
  </si>
  <si>
    <t>GroalphaKC</t>
  </si>
  <si>
    <t>IFNgamma</t>
  </si>
  <si>
    <t>IL12p70</t>
  </si>
  <si>
    <t>IL13</t>
  </si>
  <si>
    <t>IL2</t>
  </si>
  <si>
    <t>IL22</t>
  </si>
  <si>
    <t>IL27</t>
  </si>
  <si>
    <t>IP10</t>
  </si>
  <si>
    <t>MCP1</t>
  </si>
  <si>
    <t>MCP3</t>
  </si>
  <si>
    <t>MIP1alpha</t>
  </si>
  <si>
    <t>MIP1beta</t>
  </si>
  <si>
    <t>MIP2</t>
  </si>
  <si>
    <t>TNFalpha</t>
  </si>
  <si>
    <t>Mean</t>
  </si>
  <si>
    <t>95% CL Mean</t>
  </si>
  <si>
    <t>Pr &gt; |t|</t>
  </si>
  <si>
    <t>&lt;.0001</t>
  </si>
  <si>
    <t>P-value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</si>
</sst>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2" fontId="1" fillId="3" borderId="0" xfId="0" applyNumberFormat="1" applyFont="1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18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" fontId="3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left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left" vertical="center"/>
    </xf>
    <xf numFmtId="18" fontId="3" fillId="0" borderId="2" xfId="0" applyNumberFormat="1" applyFont="1" applyBorder="1" applyAlignment="1">
      <alignment horizontal="center" vertical="center"/>
    </xf>
    <xf numFmtId="18" fontId="3" fillId="0" borderId="5" xfId="0" applyNumberFormat="1" applyFont="1" applyBorder="1" applyAlignment="1">
      <alignment horizontal="center" vertical="center"/>
    </xf>
    <xf numFmtId="18" fontId="3" fillId="0" borderId="7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8" fontId="3" fillId="0" borderId="11" xfId="0" applyNumberFormat="1" applyFont="1" applyBorder="1" applyAlignment="1">
      <alignment horizontal="center" vertical="center"/>
    </xf>
    <xf numFmtId="18" fontId="3" fillId="0" borderId="1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0" fontId="0" fillId="5" borderId="0" xfId="0" applyFill="1"/>
    <xf numFmtId="0" fontId="0" fillId="0" borderId="1" xfId="0" applyBorder="1"/>
    <xf numFmtId="2" fontId="2" fillId="0" borderId="1" xfId="0" applyNumberFormat="1" applyFont="1" applyBorder="1" applyAlignment="1">
      <alignment horizontal="center" vertical="center"/>
    </xf>
    <xf numFmtId="0" fontId="0" fillId="6" borderId="0" xfId="0" applyFill="1"/>
    <xf numFmtId="0" fontId="1" fillId="0" borderId="0" xfId="0" applyFont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4" fillId="7" borderId="0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Border="1" applyAlignment="1"/>
    <xf numFmtId="0" fontId="0" fillId="0" borderId="39" xfId="0" applyBorder="1" applyAlignment="1"/>
    <xf numFmtId="168" fontId="5" fillId="8" borderId="22" xfId="0" applyNumberFormat="1" applyFont="1" applyFill="1" applyBorder="1" applyAlignment="1">
      <alignment horizontal="right" vertical="center" wrapText="1"/>
    </xf>
    <xf numFmtId="168" fontId="5" fillId="8" borderId="23" xfId="0" applyNumberFormat="1" applyFont="1" applyFill="1" applyBorder="1" applyAlignment="1">
      <alignment horizontal="right" vertical="center" wrapText="1"/>
    </xf>
    <xf numFmtId="0" fontId="5" fillId="8" borderId="30" xfId="0" applyFont="1" applyFill="1" applyBorder="1" applyAlignment="1">
      <alignment horizontal="right" vertical="center" wrapText="1"/>
    </xf>
    <xf numFmtId="0" fontId="5" fillId="8" borderId="24" xfId="0" applyFont="1" applyFill="1" applyBorder="1" applyAlignment="1">
      <alignment horizontal="right" vertical="center" wrapText="1"/>
    </xf>
    <xf numFmtId="168" fontId="5" fillId="8" borderId="16" xfId="0" applyNumberFormat="1" applyFont="1" applyFill="1" applyBorder="1" applyAlignment="1">
      <alignment horizontal="right" vertical="center" wrapText="1"/>
    </xf>
    <xf numFmtId="168" fontId="5" fillId="8" borderId="1" xfId="0" applyNumberFormat="1" applyFont="1" applyFill="1" applyBorder="1" applyAlignment="1">
      <alignment horizontal="right" vertical="center" wrapText="1"/>
    </xf>
    <xf numFmtId="168" fontId="5" fillId="8" borderId="15" xfId="0" applyNumberFormat="1" applyFont="1" applyFill="1" applyBorder="1" applyAlignment="1">
      <alignment horizontal="right" vertical="center" wrapText="1"/>
    </xf>
    <xf numFmtId="0" fontId="5" fillId="8" borderId="34" xfId="0" applyFont="1" applyFill="1" applyBorder="1" applyAlignment="1">
      <alignment horizontal="right" vertical="center" wrapText="1"/>
    </xf>
    <xf numFmtId="0" fontId="5" fillId="8" borderId="13" xfId="0" applyFont="1" applyFill="1" applyBorder="1" applyAlignment="1">
      <alignment horizontal="right" vertical="center" wrapText="1"/>
    </xf>
    <xf numFmtId="0" fontId="5" fillId="8" borderId="31" xfId="0" applyFont="1" applyFill="1" applyBorder="1" applyAlignment="1">
      <alignment horizontal="right" vertical="center" wrapText="1"/>
    </xf>
    <xf numFmtId="168" fontId="5" fillId="8" borderId="34" xfId="0" applyNumberFormat="1" applyFont="1" applyFill="1" applyBorder="1" applyAlignment="1">
      <alignment horizontal="right" vertical="center" wrapText="1"/>
    </xf>
    <xf numFmtId="168" fontId="5" fillId="8" borderId="13" xfId="0" applyNumberFormat="1" applyFont="1" applyFill="1" applyBorder="1" applyAlignment="1">
      <alignment horizontal="right" vertical="center" wrapText="1"/>
    </xf>
    <xf numFmtId="168" fontId="5" fillId="6" borderId="34" xfId="0" applyNumberFormat="1" applyFont="1" applyFill="1" applyBorder="1" applyAlignment="1">
      <alignment horizontal="right" vertical="center" wrapText="1"/>
    </xf>
    <xf numFmtId="168" fontId="5" fillId="6" borderId="13" xfId="0" applyNumberFormat="1" applyFont="1" applyFill="1" applyBorder="1" applyAlignment="1">
      <alignment horizontal="right" vertical="center" wrapText="1"/>
    </xf>
    <xf numFmtId="0" fontId="5" fillId="8" borderId="16" xfId="0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right" vertical="center" wrapText="1"/>
    </xf>
    <xf numFmtId="0" fontId="5" fillId="6" borderId="16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5" fillId="8" borderId="18" xfId="0" applyFont="1" applyFill="1" applyBorder="1" applyAlignment="1">
      <alignment horizontal="right" vertical="center" wrapText="1"/>
    </xf>
    <xf numFmtId="0" fontId="5" fillId="8" borderId="19" xfId="0" applyFont="1" applyFill="1" applyBorder="1" applyAlignment="1">
      <alignment horizontal="right" vertical="center" wrapText="1"/>
    </xf>
    <xf numFmtId="168" fontId="6" fillId="6" borderId="22" xfId="0" applyNumberFormat="1" applyFont="1" applyFill="1" applyBorder="1"/>
    <xf numFmtId="168" fontId="6" fillId="6" borderId="23" xfId="0" applyNumberFormat="1" applyFont="1" applyFill="1" applyBorder="1"/>
    <xf numFmtId="168" fontId="6" fillId="6" borderId="25" xfId="0" applyNumberFormat="1" applyFont="1" applyFill="1" applyBorder="1"/>
    <xf numFmtId="168" fontId="6" fillId="0" borderId="17" xfId="0" applyNumberFormat="1" applyFont="1" applyBorder="1"/>
    <xf numFmtId="168" fontId="6" fillId="0" borderId="15" xfId="0" applyNumberFormat="1" applyFont="1" applyBorder="1"/>
    <xf numFmtId="168" fontId="6" fillId="6" borderId="16" xfId="0" applyNumberFormat="1" applyFont="1" applyFill="1" applyBorder="1"/>
    <xf numFmtId="168" fontId="6" fillId="6" borderId="1" xfId="0" applyNumberFormat="1" applyFont="1" applyFill="1" applyBorder="1"/>
    <xf numFmtId="168" fontId="6" fillId="6" borderId="17" xfId="0" applyNumberFormat="1" applyFont="1" applyFill="1" applyBorder="1"/>
    <xf numFmtId="168" fontId="6" fillId="6" borderId="32" xfId="0" applyNumberFormat="1" applyFont="1" applyFill="1" applyBorder="1"/>
    <xf numFmtId="168" fontId="6" fillId="6" borderId="15" xfId="0" applyNumberFormat="1" applyFont="1" applyFill="1" applyBorder="1"/>
    <xf numFmtId="168" fontId="6" fillId="6" borderId="5" xfId="0" applyNumberFormat="1" applyFont="1" applyFill="1" applyBorder="1"/>
    <xf numFmtId="168" fontId="6" fillId="6" borderId="0" xfId="0" applyNumberFormat="1" applyFont="1" applyFill="1" applyBorder="1"/>
    <xf numFmtId="168" fontId="6" fillId="0" borderId="29" xfId="0" applyNumberFormat="1" applyFont="1" applyBorder="1"/>
    <xf numFmtId="168" fontId="6" fillId="6" borderId="18" xfId="0" applyNumberFormat="1" applyFont="1" applyFill="1" applyBorder="1"/>
    <xf numFmtId="168" fontId="6" fillId="6" borderId="19" xfId="0" applyNumberFormat="1" applyFont="1" applyFill="1" applyBorder="1"/>
    <xf numFmtId="168" fontId="6" fillId="6" borderId="20" xfId="0" applyNumberFormat="1" applyFont="1" applyFill="1" applyBorder="1"/>
    <xf numFmtId="168" fontId="6" fillId="6" borderId="33" xfId="0" applyNumberFormat="1" applyFont="1" applyFill="1" applyBorder="1"/>
    <xf numFmtId="168" fontId="6" fillId="6" borderId="29" xfId="0" applyNumberFormat="1" applyFont="1" applyFill="1" applyBorder="1"/>
    <xf numFmtId="168" fontId="0" fillId="5" borderId="1" xfId="0" applyNumberFormat="1" applyFill="1" applyBorder="1" applyAlignment="1">
      <alignment horizontal="right"/>
    </xf>
    <xf numFmtId="168" fontId="0" fillId="6" borderId="1" xfId="0" applyNumberFormat="1" applyFill="1" applyBorder="1" applyAlignment="1">
      <alignment horizontal="right"/>
    </xf>
    <xf numFmtId="168" fontId="7" fillId="5" borderId="1" xfId="0" applyNumberFormat="1" applyFont="1" applyFill="1" applyBorder="1" applyAlignment="1">
      <alignment horizontal="right"/>
    </xf>
    <xf numFmtId="168" fontId="8" fillId="8" borderId="28" xfId="0" applyNumberFormat="1" applyFont="1" applyFill="1" applyBorder="1" applyAlignment="1">
      <alignment horizontal="right" vertical="center" wrapText="1"/>
    </xf>
    <xf numFmtId="168" fontId="8" fillId="8" borderId="15" xfId="0" applyNumberFormat="1" applyFont="1" applyFill="1" applyBorder="1" applyAlignment="1">
      <alignment horizontal="right" vertical="center" wrapText="1"/>
    </xf>
    <xf numFmtId="168" fontId="8" fillId="0" borderId="15" xfId="0" applyNumberFormat="1" applyFont="1" applyBorder="1"/>
    <xf numFmtId="168" fontId="8" fillId="0" borderId="17" xfId="0" applyNumberFormat="1" applyFont="1" applyBorder="1"/>
    <xf numFmtId="168" fontId="8" fillId="0" borderId="28" xfId="0" applyNumberFormat="1" applyFont="1" applyBorder="1"/>
    <xf numFmtId="168" fontId="8" fillId="6" borderId="17" xfId="0" applyNumberFormat="1" applyFont="1" applyFill="1" applyBorder="1"/>
    <xf numFmtId="0" fontId="1" fillId="0" borderId="40" xfId="0" applyFont="1" applyBorder="1" applyAlignment="1"/>
    <xf numFmtId="0" fontId="0" fillId="0" borderId="4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amucs-my.sharepoint.com/personal/yojung_tamu_edu/Documents/TAMU-SCC/SCC-F23-Aug-1-Artem%20S%20Rogovsky/Combined%20Data_8.21.23%20for%20Scott_2pm%20v2.xlsx" TargetMode="External"/><Relationship Id="rId1" Type="http://schemas.openxmlformats.org/officeDocument/2006/relationships/externalLinkPath" Target="https://tamucs-my.sharepoint.com/personal/yojung_tamu_edu/Documents/TAMU-SCC/SCC-F23-Aug-1-Artem%20S%20Rogovsky/Combined%20Data_8.21.23%20for%20Scott_2pm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7"/>
      <sheetName val="Summary Table"/>
    </sheetNames>
    <sheetDataSet>
      <sheetData sheetId="0"/>
      <sheetData sheetId="1"/>
      <sheetData sheetId="2">
        <row r="42">
          <cell r="B42" t="str">
            <v>INFECTED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AF44-9639-5E4C-8AF1-850F4C45292E}">
  <dimension ref="A1:AO117"/>
  <sheetViews>
    <sheetView workbookViewId="0">
      <selection sqref="A1:XFD1048576"/>
    </sheetView>
  </sheetViews>
  <sheetFormatPr defaultColWidth="10.83203125" defaultRowHeight="15.5" x14ac:dyDescent="0.35"/>
  <cols>
    <col min="1" max="2" width="10.83203125" style="1"/>
    <col min="3" max="3" width="15.6640625" style="3" bestFit="1" customWidth="1"/>
    <col min="4" max="4" width="13.25" style="1" bestFit="1" customWidth="1"/>
    <col min="5" max="5" width="10.83203125" style="1"/>
    <col min="6" max="6" width="13.58203125" style="1" bestFit="1" customWidth="1"/>
    <col min="7" max="7" width="10.1640625" style="2" bestFit="1" customWidth="1"/>
    <col min="8" max="8" width="15.6640625" style="2" customWidth="1"/>
    <col min="9" max="12" width="10.83203125" style="1"/>
    <col min="13" max="13" width="7.83203125" style="1" bestFit="1" customWidth="1"/>
    <col min="14" max="14" width="10.6640625" style="2" bestFit="1" customWidth="1"/>
    <col min="15" max="15" width="7.83203125" style="1" bestFit="1" customWidth="1"/>
    <col min="16" max="16" width="10.83203125" style="1"/>
    <col min="17" max="17" width="8.9140625" style="1" bestFit="1" customWidth="1"/>
    <col min="18" max="18" width="7.83203125" style="1" bestFit="1" customWidth="1"/>
    <col min="19" max="19" width="6.9140625" style="2" bestFit="1" customWidth="1"/>
    <col min="20" max="23" width="7.83203125" style="1" bestFit="1" customWidth="1"/>
    <col min="24" max="24" width="6.9140625" style="1" bestFit="1" customWidth="1"/>
    <col min="25" max="25" width="7.83203125" style="1" bestFit="1" customWidth="1"/>
    <col min="26" max="29" width="6.9140625" style="1" bestFit="1" customWidth="1"/>
    <col min="30" max="30" width="8.08203125" style="1" bestFit="1" customWidth="1"/>
    <col min="31" max="31" width="6.25" style="1" bestFit="1" customWidth="1"/>
    <col min="32" max="33" width="9.25" style="1" bestFit="1" customWidth="1"/>
    <col min="34" max="34" width="9" style="1" bestFit="1" customWidth="1"/>
    <col min="35" max="35" width="13.08203125" style="1" bestFit="1" customWidth="1"/>
    <col min="36" max="36" width="12.25" style="1" bestFit="1" customWidth="1"/>
    <col min="37" max="37" width="8.75" style="1" bestFit="1" customWidth="1"/>
    <col min="38" max="38" width="10.08203125" style="1" bestFit="1" customWidth="1"/>
    <col min="39" max="39" width="11.9140625" style="1" bestFit="1" customWidth="1"/>
    <col min="40" max="40" width="15.6640625" style="3" bestFit="1" customWidth="1"/>
    <col min="41" max="16384" width="10.83203125" style="1"/>
  </cols>
  <sheetData>
    <row r="1" spans="1:41" x14ac:dyDescent="0.35">
      <c r="A1" s="5"/>
      <c r="B1" s="5"/>
      <c r="C1" s="5" t="s">
        <v>63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63</v>
      </c>
      <c r="AO1" s="5"/>
    </row>
    <row r="2" spans="1:41" s="3" customFormat="1" x14ac:dyDescent="0.35">
      <c r="A2" s="4" t="s">
        <v>0</v>
      </c>
      <c r="B2" s="4"/>
      <c r="AO2" s="4" t="s">
        <v>0</v>
      </c>
    </row>
    <row r="3" spans="1:41" x14ac:dyDescent="0.35">
      <c r="C3" s="1" t="s">
        <v>1</v>
      </c>
      <c r="D3" s="1">
        <v>967.98</v>
      </c>
      <c r="E3" s="1">
        <v>796.79333333333341</v>
      </c>
      <c r="G3" s="1">
        <v>0.69</v>
      </c>
      <c r="H3" s="1">
        <v>10.583333333333334</v>
      </c>
      <c r="J3" s="1">
        <v>0.30499999999999999</v>
      </c>
      <c r="K3" s="1">
        <v>0.33</v>
      </c>
      <c r="N3" s="1">
        <v>4.6433333333333335</v>
      </c>
      <c r="O3" s="1">
        <v>31.67</v>
      </c>
      <c r="P3" s="1">
        <v>0.53</v>
      </c>
      <c r="S3" s="1">
        <v>0.6</v>
      </c>
      <c r="T3" s="1">
        <v>20.426666666666666</v>
      </c>
      <c r="U3" s="1">
        <v>7.5649999999999995</v>
      </c>
      <c r="V3" s="1">
        <v>8.6533333333333342</v>
      </c>
      <c r="AC3" s="1">
        <v>16.655000000000001</v>
      </c>
      <c r="AD3" s="1">
        <v>103.46333333333332</v>
      </c>
      <c r="AE3" s="1">
        <v>13.269999999999998</v>
      </c>
      <c r="AF3" s="1">
        <v>25.98</v>
      </c>
      <c r="AG3" s="1">
        <v>344.85000000000008</v>
      </c>
      <c r="AI3" s="1">
        <v>11.456666666666669</v>
      </c>
      <c r="AJ3" s="1">
        <v>3.8266666666666667</v>
      </c>
      <c r="AK3" s="1">
        <v>5.24</v>
      </c>
      <c r="AL3" s="1">
        <v>110.24666666666667</v>
      </c>
      <c r="AM3" s="1">
        <v>5.14</v>
      </c>
      <c r="AN3" s="1" t="s">
        <v>1</v>
      </c>
    </row>
    <row r="4" spans="1:41" x14ac:dyDescent="0.35">
      <c r="C4" s="1" t="s">
        <v>3</v>
      </c>
      <c r="D4" s="1">
        <v>883.75</v>
      </c>
      <c r="E4" s="1">
        <v>669.69</v>
      </c>
      <c r="F4" s="1">
        <v>3.52</v>
      </c>
      <c r="G4" s="1">
        <v>2.12</v>
      </c>
      <c r="H4" s="1">
        <v>16.010000000000002</v>
      </c>
      <c r="J4" s="1">
        <v>0.4</v>
      </c>
      <c r="K4" s="1">
        <v>2.31</v>
      </c>
      <c r="N4" s="1">
        <v>2.8</v>
      </c>
      <c r="S4" s="1">
        <v>0.14000000000000001</v>
      </c>
      <c r="T4" s="1">
        <v>10.5</v>
      </c>
      <c r="U4" s="1">
        <v>8.24</v>
      </c>
      <c r="V4" s="1">
        <v>2.4900000000000002</v>
      </c>
      <c r="Z4" s="1">
        <v>0.1</v>
      </c>
      <c r="AA4" s="1">
        <v>0.9</v>
      </c>
      <c r="AB4" s="1">
        <v>29.1</v>
      </c>
      <c r="AD4" s="1">
        <v>88.57</v>
      </c>
      <c r="AE4" s="1">
        <v>6.84</v>
      </c>
      <c r="AF4" s="1">
        <v>14.08</v>
      </c>
      <c r="AG4" s="1">
        <v>547.66</v>
      </c>
      <c r="AI4" s="1">
        <v>3.64</v>
      </c>
      <c r="AJ4" s="1">
        <v>3.08</v>
      </c>
      <c r="AK4" s="1">
        <v>4.33</v>
      </c>
      <c r="AL4" s="1">
        <v>104.18</v>
      </c>
      <c r="AM4" s="1">
        <v>7.76</v>
      </c>
      <c r="AN4" s="1" t="s">
        <v>3</v>
      </c>
    </row>
    <row r="5" spans="1:41" x14ac:dyDescent="0.35">
      <c r="C5" s="1" t="s">
        <v>2</v>
      </c>
      <c r="D5" s="1">
        <v>502.74333333333334</v>
      </c>
      <c r="E5" s="1">
        <v>601.4</v>
      </c>
      <c r="G5" s="1">
        <v>0.69</v>
      </c>
      <c r="H5" s="1">
        <v>5.5333333333333323</v>
      </c>
      <c r="J5" s="1">
        <v>0.14000000000000001</v>
      </c>
      <c r="K5" s="1">
        <v>0.54</v>
      </c>
      <c r="N5" s="1">
        <v>4.3433333333333337</v>
      </c>
      <c r="S5" s="1"/>
      <c r="T5" s="1">
        <v>8.68</v>
      </c>
      <c r="V5" s="1">
        <v>0.74</v>
      </c>
      <c r="AD5" s="1">
        <v>79.409999999999982</v>
      </c>
      <c r="AE5" s="1">
        <v>14.433333333333332</v>
      </c>
      <c r="AF5" s="1">
        <v>13.63</v>
      </c>
      <c r="AG5" s="1">
        <v>290.74666666666667</v>
      </c>
      <c r="AI5" s="1">
        <v>2.0533333333333332</v>
      </c>
      <c r="AJ5" s="1">
        <v>3.1066666666666669</v>
      </c>
      <c r="AK5" s="1">
        <v>3.8933333333333331</v>
      </c>
      <c r="AL5" s="1">
        <v>93.796666666666667</v>
      </c>
      <c r="AM5" s="1">
        <v>4.2366666666666672</v>
      </c>
      <c r="AN5" s="1" t="s">
        <v>2</v>
      </c>
    </row>
    <row r="6" spans="1:41" x14ac:dyDescent="0.35">
      <c r="C6" s="1" t="s">
        <v>40</v>
      </c>
      <c r="D6" s="1">
        <v>264.39</v>
      </c>
      <c r="F6" s="1">
        <v>3.1133333333333333</v>
      </c>
      <c r="G6" s="1">
        <v>2.2933333333333334</v>
      </c>
      <c r="H6" s="1">
        <v>2.313333333333333</v>
      </c>
      <c r="J6" s="1">
        <v>0.51</v>
      </c>
      <c r="K6" s="1">
        <v>1.08</v>
      </c>
      <c r="N6" s="1">
        <v>4.41</v>
      </c>
      <c r="P6" s="1">
        <v>6.8933333333333335</v>
      </c>
      <c r="S6" s="1">
        <v>0.4</v>
      </c>
      <c r="T6" s="1">
        <v>32.766666666666666</v>
      </c>
      <c r="V6" s="1">
        <v>1.68</v>
      </c>
      <c r="W6" s="1">
        <v>12.27</v>
      </c>
      <c r="Z6" s="1">
        <v>0.25</v>
      </c>
      <c r="AD6" s="1">
        <v>90.186666666666667</v>
      </c>
      <c r="AE6" s="1">
        <v>54.303333333333342</v>
      </c>
      <c r="AF6" s="1">
        <v>20.97666666666667</v>
      </c>
      <c r="AG6" s="1">
        <v>625.89</v>
      </c>
      <c r="AI6" s="1">
        <v>3.52</v>
      </c>
      <c r="AJ6" s="1">
        <v>2.9333333333333336</v>
      </c>
      <c r="AK6" s="1">
        <v>3.62</v>
      </c>
      <c r="AL6" s="1">
        <v>114.10333333333334</v>
      </c>
      <c r="AM6" s="1">
        <v>5.5999999999999988</v>
      </c>
      <c r="AN6" s="1" t="s">
        <v>40</v>
      </c>
    </row>
    <row r="7" spans="1:41" x14ac:dyDescent="0.35">
      <c r="C7" s="1" t="s">
        <v>41</v>
      </c>
      <c r="D7" s="1">
        <v>2077.8200000000002</v>
      </c>
      <c r="E7" s="1">
        <v>603.65333333333331</v>
      </c>
      <c r="G7" s="1">
        <v>0.69</v>
      </c>
      <c r="H7" s="1">
        <v>18.080000000000002</v>
      </c>
      <c r="J7" s="1">
        <v>0.24</v>
      </c>
      <c r="K7" s="1">
        <v>2.64</v>
      </c>
      <c r="M7" s="1">
        <v>1.33</v>
      </c>
      <c r="N7" s="1">
        <v>4.2833333333333332</v>
      </c>
      <c r="O7" s="1">
        <v>0.37</v>
      </c>
      <c r="S7" s="1"/>
      <c r="T7" s="1">
        <v>6.86</v>
      </c>
      <c r="V7" s="1">
        <v>1.6833333333333333</v>
      </c>
      <c r="Z7" s="1">
        <v>0.34</v>
      </c>
      <c r="AB7" s="1">
        <v>11.593333333333334</v>
      </c>
      <c r="AD7" s="1">
        <v>92.31</v>
      </c>
      <c r="AE7" s="1">
        <v>2.38</v>
      </c>
      <c r="AF7" s="1">
        <v>15.123333333333333</v>
      </c>
      <c r="AG7" s="1">
        <v>320.77999999999997</v>
      </c>
      <c r="AI7" s="1">
        <v>4.0866666666666669</v>
      </c>
      <c r="AJ7" s="1">
        <v>3.2633333333333332</v>
      </c>
      <c r="AK7" s="1">
        <v>13.953333333333333</v>
      </c>
      <c r="AL7" s="1">
        <v>91.863333333333344</v>
      </c>
      <c r="AM7" s="1">
        <v>6.2533333333333339</v>
      </c>
      <c r="AN7" s="1" t="s">
        <v>41</v>
      </c>
    </row>
    <row r="8" spans="1:41" x14ac:dyDescent="0.35">
      <c r="C8" s="1" t="s">
        <v>42</v>
      </c>
      <c r="D8" s="1">
        <v>456.42666666666668</v>
      </c>
      <c r="E8" s="1">
        <v>440.80666666666667</v>
      </c>
      <c r="F8" s="1">
        <v>2.6</v>
      </c>
      <c r="G8" s="1">
        <v>4.53</v>
      </c>
      <c r="H8" s="1">
        <v>8.1633333333333322</v>
      </c>
      <c r="J8" s="1">
        <v>1.4</v>
      </c>
      <c r="K8" s="1">
        <v>6.2566666666666668</v>
      </c>
      <c r="L8" s="1">
        <v>1.86</v>
      </c>
      <c r="M8" s="1">
        <v>0.35</v>
      </c>
      <c r="N8" s="1">
        <v>3.4166666666666665</v>
      </c>
      <c r="O8" s="1">
        <v>1.43</v>
      </c>
      <c r="P8" s="1">
        <v>1.0166666666666666</v>
      </c>
      <c r="S8" s="1">
        <v>5.253333333333333</v>
      </c>
      <c r="T8" s="1">
        <v>27.166666666666668</v>
      </c>
      <c r="U8" s="1">
        <v>9.91</v>
      </c>
      <c r="V8" s="1">
        <v>2.2666666666666666</v>
      </c>
      <c r="W8" s="1">
        <v>26.896666666666665</v>
      </c>
      <c r="X8" s="1">
        <v>5.2999999999999999E-2</v>
      </c>
      <c r="Z8" s="1">
        <v>4.7666666666666666</v>
      </c>
      <c r="AA8" s="1">
        <v>2.36</v>
      </c>
      <c r="AB8" s="1">
        <v>4.7699999999999996</v>
      </c>
      <c r="AD8" s="1">
        <v>50.26</v>
      </c>
      <c r="AE8" s="1">
        <v>22.673333333333336</v>
      </c>
      <c r="AF8" s="1">
        <v>37.479999999999997</v>
      </c>
      <c r="AG8" s="1">
        <v>443.95333333333332</v>
      </c>
      <c r="AH8" s="1">
        <v>0.16</v>
      </c>
      <c r="AI8" s="1">
        <v>4.253333333333333</v>
      </c>
      <c r="AJ8" s="1">
        <v>3.936666666666667</v>
      </c>
      <c r="AK8" s="1">
        <v>4.3000000000000007</v>
      </c>
      <c r="AL8" s="1">
        <v>95.176666666666677</v>
      </c>
      <c r="AM8" s="1">
        <v>2.08</v>
      </c>
      <c r="AN8" s="1" t="s">
        <v>42</v>
      </c>
    </row>
    <row r="9" spans="1:41" x14ac:dyDescent="0.35">
      <c r="C9" s="1" t="s">
        <v>43</v>
      </c>
      <c r="D9" s="1">
        <v>365.82666666666665</v>
      </c>
      <c r="E9" s="1">
        <v>872.06333333333339</v>
      </c>
      <c r="F9" s="1">
        <v>0.42</v>
      </c>
      <c r="G9" s="1">
        <v>0.69</v>
      </c>
      <c r="H9" s="1">
        <v>2.1233333333333331</v>
      </c>
      <c r="J9" s="1">
        <v>0.55000000000000004</v>
      </c>
      <c r="N9" s="1">
        <v>3.3966666666666665</v>
      </c>
      <c r="P9" s="1">
        <v>1.4799999999999998</v>
      </c>
      <c r="S9" s="1"/>
      <c r="T9" s="1">
        <v>14.57</v>
      </c>
      <c r="U9" s="1">
        <v>2.5299999999999998</v>
      </c>
      <c r="V9" s="1">
        <v>0.37</v>
      </c>
      <c r="Z9" s="1">
        <v>0.25</v>
      </c>
      <c r="AD9" s="1">
        <v>100.24333333333334</v>
      </c>
      <c r="AE9" s="1">
        <v>46.873333333333335</v>
      </c>
      <c r="AF9" s="1">
        <v>25.679999999999996</v>
      </c>
      <c r="AG9" s="1">
        <v>400.18666666666667</v>
      </c>
      <c r="AI9" s="1">
        <v>3.2033333333333331</v>
      </c>
      <c r="AJ9" s="1">
        <v>3.6033333333333335</v>
      </c>
      <c r="AK9" s="1">
        <v>1.64</v>
      </c>
      <c r="AL9" s="1">
        <v>118.39666666666666</v>
      </c>
      <c r="AM9" s="1">
        <v>6.586666666666666</v>
      </c>
      <c r="AN9" s="1" t="s">
        <v>43</v>
      </c>
    </row>
    <row r="10" spans="1:41" x14ac:dyDescent="0.35">
      <c r="C10" s="1" t="s">
        <v>44</v>
      </c>
      <c r="D10" s="1">
        <v>397.13</v>
      </c>
      <c r="E10" s="1">
        <v>369.79999999999995</v>
      </c>
      <c r="F10" s="1">
        <v>4.2850000000000001</v>
      </c>
      <c r="G10" s="1">
        <v>3.085</v>
      </c>
      <c r="H10" s="1">
        <v>20.344999999999999</v>
      </c>
      <c r="J10" s="1">
        <v>0.67</v>
      </c>
      <c r="K10" s="1">
        <v>0.91</v>
      </c>
      <c r="N10" s="1">
        <v>4.2650000000000006</v>
      </c>
      <c r="O10" s="1">
        <v>15.05</v>
      </c>
      <c r="P10" s="1">
        <v>0.11</v>
      </c>
      <c r="S10" s="1">
        <v>0.46</v>
      </c>
      <c r="T10" s="1">
        <v>25.369999999999997</v>
      </c>
      <c r="V10" s="1">
        <v>3.25</v>
      </c>
      <c r="W10" s="1">
        <v>8.8000000000000007</v>
      </c>
      <c r="Z10" s="1">
        <v>0.52</v>
      </c>
      <c r="AB10" s="1">
        <v>9.06</v>
      </c>
      <c r="AD10" s="1">
        <v>60.585000000000001</v>
      </c>
      <c r="AE10" s="1">
        <v>1.85</v>
      </c>
      <c r="AF10" s="1">
        <v>8.9600000000000009</v>
      </c>
      <c r="AG10" s="1">
        <v>323.57499999999999</v>
      </c>
      <c r="AI10" s="1">
        <v>3.1349999999999998</v>
      </c>
      <c r="AJ10" s="1">
        <v>2.2800000000000002</v>
      </c>
      <c r="AK10" s="1">
        <v>4.915</v>
      </c>
      <c r="AL10" s="1">
        <v>86.644999999999996</v>
      </c>
      <c r="AM10" s="1">
        <v>3.9350000000000001</v>
      </c>
      <c r="AN10" s="1" t="s">
        <v>44</v>
      </c>
    </row>
    <row r="11" spans="1:41" x14ac:dyDescent="0.35">
      <c r="C11" s="1" t="s">
        <v>45</v>
      </c>
      <c r="D11" s="1">
        <v>298.85999999999996</v>
      </c>
      <c r="E11" s="1">
        <v>869.80333333333328</v>
      </c>
      <c r="F11" s="1">
        <v>2.7533333333333334</v>
      </c>
      <c r="G11" s="1">
        <v>2.1666666666666665</v>
      </c>
      <c r="H11" s="1">
        <v>12.656666666666666</v>
      </c>
      <c r="J11" s="1">
        <v>1.02</v>
      </c>
      <c r="K11" s="1">
        <v>3.44</v>
      </c>
      <c r="N11" s="1">
        <v>3.6366666666666667</v>
      </c>
      <c r="S11" s="1">
        <v>1.0666666666666667</v>
      </c>
      <c r="T11" s="1">
        <v>14.56</v>
      </c>
      <c r="U11" s="1">
        <v>5.6633333333333331</v>
      </c>
      <c r="V11" s="1">
        <v>7.4466666666666663</v>
      </c>
      <c r="Z11" s="1">
        <v>0.49</v>
      </c>
      <c r="AA11" s="1">
        <v>5.3666666666666671</v>
      </c>
      <c r="AB11" s="1">
        <v>7.19</v>
      </c>
      <c r="AD11" s="1">
        <v>66.573333333333323</v>
      </c>
      <c r="AE11" s="1">
        <v>92.820000000000007</v>
      </c>
      <c r="AF11" s="1">
        <v>12.216666666666667</v>
      </c>
      <c r="AG11" s="1">
        <v>574.84</v>
      </c>
      <c r="AI11" s="1">
        <v>3.6533333333333329</v>
      </c>
      <c r="AJ11" s="1">
        <v>2.17</v>
      </c>
      <c r="AK11" s="1">
        <v>4.6033333333333335</v>
      </c>
      <c r="AL11" s="1">
        <v>131.11666666666667</v>
      </c>
      <c r="AM11" s="1">
        <v>6.0366666666666662</v>
      </c>
      <c r="AN11" s="1" t="s">
        <v>45</v>
      </c>
    </row>
    <row r="12" spans="1:41" x14ac:dyDescent="0.35">
      <c r="C12" s="1"/>
      <c r="G12" s="1"/>
      <c r="H12" s="1"/>
      <c r="N12" s="1"/>
      <c r="S12" s="1"/>
      <c r="AN12" s="1"/>
    </row>
    <row r="13" spans="1:41" s="3" customFormat="1" x14ac:dyDescent="0.35">
      <c r="A13" s="4" t="s">
        <v>46</v>
      </c>
      <c r="AO13" s="4" t="s">
        <v>46</v>
      </c>
    </row>
    <row r="14" spans="1:41" x14ac:dyDescent="0.35">
      <c r="C14" s="1" t="s">
        <v>47</v>
      </c>
      <c r="D14" s="1">
        <v>956.78666666666652</v>
      </c>
      <c r="E14" s="1">
        <v>701.39333333333332</v>
      </c>
      <c r="F14" s="1">
        <v>0.76</v>
      </c>
      <c r="G14" s="1"/>
      <c r="H14" s="1">
        <v>16.149999999999999</v>
      </c>
      <c r="N14" s="1">
        <v>2.2400000000000002</v>
      </c>
      <c r="O14" s="1">
        <v>16.580000000000002</v>
      </c>
      <c r="S14" s="1"/>
      <c r="T14" s="1">
        <v>2.27</v>
      </c>
      <c r="V14" s="1">
        <v>6.003333333333333</v>
      </c>
      <c r="AA14" s="1">
        <v>10.653333333333332</v>
      </c>
      <c r="AB14" s="1">
        <v>9.39</v>
      </c>
      <c r="AC14" s="1">
        <v>23.594999999999999</v>
      </c>
      <c r="AD14" s="1">
        <v>85.98</v>
      </c>
      <c r="AE14" s="1">
        <v>11.806666666666667</v>
      </c>
      <c r="AF14" s="1">
        <v>16.573333333333334</v>
      </c>
      <c r="AG14" s="1">
        <v>164.04999999999998</v>
      </c>
      <c r="AI14" s="1">
        <v>8.3333333333333339</v>
      </c>
      <c r="AJ14" s="1">
        <v>1.3966666666666665</v>
      </c>
      <c r="AK14" s="1">
        <v>5.376666666666666</v>
      </c>
      <c r="AL14" s="1">
        <v>77.09</v>
      </c>
      <c r="AM14" s="1">
        <v>3.4350000000000001</v>
      </c>
      <c r="AN14" s="1" t="s">
        <v>47</v>
      </c>
    </row>
    <row r="15" spans="1:41" x14ac:dyDescent="0.35">
      <c r="C15" s="1" t="s">
        <v>48</v>
      </c>
      <c r="D15" s="1">
        <v>847.37666666666667</v>
      </c>
      <c r="E15" s="1">
        <v>562.76333333333343</v>
      </c>
      <c r="G15" s="1"/>
      <c r="H15" s="1">
        <v>3.6400000000000006</v>
      </c>
      <c r="J15" s="1">
        <v>4.4999999999999998E-2</v>
      </c>
      <c r="N15" s="1">
        <v>2.94</v>
      </c>
      <c r="S15" s="1"/>
      <c r="AD15" s="1">
        <v>76.399999999999991</v>
      </c>
      <c r="AE15" s="1">
        <v>0.96</v>
      </c>
      <c r="AF15" s="1">
        <v>18.510000000000002</v>
      </c>
      <c r="AG15" s="1">
        <v>193.59666666666666</v>
      </c>
      <c r="AI15" s="1">
        <v>0.31</v>
      </c>
      <c r="AJ15" s="1">
        <v>0.83</v>
      </c>
      <c r="AK15" s="1">
        <v>4.1100000000000003</v>
      </c>
      <c r="AL15" s="1">
        <v>65.866666666666674</v>
      </c>
      <c r="AM15" s="1">
        <v>3.4566666666666666</v>
      </c>
      <c r="AN15" s="1" t="s">
        <v>48</v>
      </c>
    </row>
    <row r="16" spans="1:41" x14ac:dyDescent="0.35">
      <c r="C16" s="1" t="s">
        <v>49</v>
      </c>
      <c r="D16" s="1">
        <f>AVERAGE(D13:D15)</f>
        <v>902.08166666666659</v>
      </c>
      <c r="E16" s="1">
        <f>AVERAGE(E13:E15)</f>
        <v>632.07833333333338</v>
      </c>
      <c r="F16" s="1">
        <v>0.5</v>
      </c>
      <c r="G16" s="1">
        <v>0.69</v>
      </c>
      <c r="H16" s="1">
        <f>AVERAGE(H13:H15)</f>
        <v>9.8949999999999996</v>
      </c>
      <c r="J16" s="1">
        <v>0.1</v>
      </c>
      <c r="N16" s="1">
        <f>AVERAGE(N13:N15)</f>
        <v>2.59</v>
      </c>
      <c r="S16" s="1"/>
      <c r="T16" s="1">
        <v>4.0999999999999996</v>
      </c>
      <c r="V16" s="1">
        <f>AVERAGE(V13:V15)</f>
        <v>6.003333333333333</v>
      </c>
      <c r="AD16" s="1">
        <f>AVERAGE(AD13:AD15)</f>
        <v>81.19</v>
      </c>
      <c r="AE16" s="1">
        <f>AVERAGE(AE13:AE15)</f>
        <v>6.3833333333333329</v>
      </c>
      <c r="AF16" s="1">
        <f>AVERAGE(AF13:AF15)</f>
        <v>17.541666666666668</v>
      </c>
      <c r="AG16" s="1">
        <f>AVERAGE(AG13:AG15)</f>
        <v>178.82333333333332</v>
      </c>
      <c r="AI16" s="1">
        <f>AVERAGE(AI13:AI15)</f>
        <v>4.3216666666666672</v>
      </c>
      <c r="AJ16" s="1">
        <v>1.25</v>
      </c>
      <c r="AK16" s="1">
        <v>2.06</v>
      </c>
      <c r="AL16" s="1">
        <f>AVERAGE(AL13:AL15)</f>
        <v>71.478333333333339</v>
      </c>
      <c r="AM16" s="1">
        <v>1.73</v>
      </c>
      <c r="AN16" s="1" t="s">
        <v>49</v>
      </c>
    </row>
    <row r="17" spans="1:41" x14ac:dyDescent="0.35">
      <c r="C17" s="1" t="s">
        <v>50</v>
      </c>
      <c r="D17" s="1">
        <v>629.32666666666671</v>
      </c>
      <c r="E17" s="1">
        <v>570.99666666666667</v>
      </c>
      <c r="F17" s="1">
        <v>7.9233333333333347</v>
      </c>
      <c r="G17" s="1">
        <v>1.1399999999999999</v>
      </c>
      <c r="H17" s="1">
        <v>75.100000000000009</v>
      </c>
      <c r="J17" s="1">
        <v>1.92</v>
      </c>
      <c r="N17" s="1">
        <v>2.7366666666666668</v>
      </c>
      <c r="O17" s="1">
        <v>139.87666666666667</v>
      </c>
      <c r="P17" s="1">
        <v>2.9166666666666665</v>
      </c>
      <c r="R17" s="1">
        <v>457.70666666666671</v>
      </c>
      <c r="S17" s="1">
        <v>0.28000000000000003</v>
      </c>
      <c r="T17" s="1">
        <v>30.526666666666667</v>
      </c>
      <c r="U17" s="1">
        <v>9.9</v>
      </c>
      <c r="V17" s="1">
        <v>84.486666666666665</v>
      </c>
      <c r="X17" s="1">
        <v>7.0000000000000007E-2</v>
      </c>
      <c r="AC17" s="1">
        <v>371.68</v>
      </c>
      <c r="AD17" s="1">
        <v>107.24333333333334</v>
      </c>
      <c r="AE17" s="1">
        <v>5.9866666666666672</v>
      </c>
      <c r="AF17" s="1">
        <v>20.580000000000002</v>
      </c>
      <c r="AG17" s="1">
        <v>197.45666666666668</v>
      </c>
      <c r="AI17" s="1">
        <v>70.526666666666671</v>
      </c>
      <c r="AJ17" s="1">
        <v>1.1499999999999999</v>
      </c>
      <c r="AK17" s="1">
        <v>4.74</v>
      </c>
      <c r="AL17" s="1">
        <v>240.28333333333333</v>
      </c>
      <c r="AM17" s="1">
        <v>4.25</v>
      </c>
      <c r="AN17" s="1" t="s">
        <v>50</v>
      </c>
    </row>
    <row r="18" spans="1:41" x14ac:dyDescent="0.35">
      <c r="C18" s="1" t="s">
        <v>51</v>
      </c>
      <c r="D18" s="1">
        <v>669.74666666666667</v>
      </c>
      <c r="E18" s="1">
        <v>636.21666666666658</v>
      </c>
      <c r="F18" s="1">
        <v>1.46</v>
      </c>
      <c r="G18" s="1">
        <v>0.55000000000000004</v>
      </c>
      <c r="H18" s="1">
        <v>5.72</v>
      </c>
      <c r="J18" s="1">
        <v>0.25</v>
      </c>
      <c r="N18" s="1">
        <v>3.2633333333333332</v>
      </c>
      <c r="O18" s="1">
        <v>2.88</v>
      </c>
      <c r="S18" s="1"/>
      <c r="T18" s="1">
        <v>11.86</v>
      </c>
      <c r="V18" s="1">
        <v>12.063333333333334</v>
      </c>
      <c r="Z18" s="1">
        <v>0.05</v>
      </c>
      <c r="AC18" s="1">
        <v>76.726666666666674</v>
      </c>
      <c r="AD18" s="1">
        <v>86.33</v>
      </c>
      <c r="AE18" s="1">
        <v>1.99</v>
      </c>
      <c r="AF18" s="1">
        <v>25.916666666666668</v>
      </c>
      <c r="AG18" s="1">
        <v>366.38000000000005</v>
      </c>
      <c r="AI18" s="1">
        <v>17.283333333333335</v>
      </c>
      <c r="AJ18" s="1">
        <v>2.2600000000000002</v>
      </c>
      <c r="AK18" s="1">
        <v>4.8000000000000007</v>
      </c>
      <c r="AL18" s="1">
        <v>117.97333333333334</v>
      </c>
      <c r="AM18" s="1">
        <v>4.2333333333333334</v>
      </c>
      <c r="AN18" s="1" t="s">
        <v>51</v>
      </c>
    </row>
    <row r="19" spans="1:41" x14ac:dyDescent="0.35">
      <c r="C19" s="1"/>
      <c r="G19" s="1"/>
      <c r="H19" s="1"/>
      <c r="N19" s="1"/>
      <c r="S19" s="1"/>
      <c r="AN19" s="1"/>
    </row>
    <row r="20" spans="1:41" s="3" customFormat="1" x14ac:dyDescent="0.35">
      <c r="A20" s="4" t="s">
        <v>52</v>
      </c>
      <c r="AO20" s="4" t="s">
        <v>52</v>
      </c>
    </row>
    <row r="21" spans="1:41" x14ac:dyDescent="0.35">
      <c r="C21" s="1" t="s">
        <v>53</v>
      </c>
      <c r="E21" s="1">
        <v>152.67000000000002</v>
      </c>
      <c r="G21" s="1"/>
      <c r="H21" s="1">
        <v>0.74</v>
      </c>
      <c r="N21" s="1">
        <v>0.03</v>
      </c>
      <c r="S21" s="1">
        <v>7.7149999999999999</v>
      </c>
      <c r="V21" s="1">
        <v>26.655000000000001</v>
      </c>
      <c r="AC21" s="1">
        <v>110.74</v>
      </c>
      <c r="AD21" s="1">
        <v>1.3050000000000002</v>
      </c>
      <c r="AI21" s="1">
        <v>2.5649999999999999</v>
      </c>
      <c r="AL21" s="1">
        <v>45.685000000000002</v>
      </c>
      <c r="AN21" s="1" t="s">
        <v>53</v>
      </c>
    </row>
    <row r="22" spans="1:41" x14ac:dyDescent="0.35">
      <c r="C22" s="1" t="s">
        <v>54</v>
      </c>
      <c r="E22" s="1">
        <v>174.32478260869567</v>
      </c>
      <c r="G22" s="1">
        <v>1.4332608695652174</v>
      </c>
      <c r="H22" s="1"/>
      <c r="N22" s="1">
        <v>0.32</v>
      </c>
      <c r="O22" s="1">
        <v>22.058478260869563</v>
      </c>
      <c r="S22" s="1">
        <v>1.4106521739130433</v>
      </c>
      <c r="T22" s="1">
        <v>11.41</v>
      </c>
      <c r="V22" s="1">
        <v>62.494130434782605</v>
      </c>
      <c r="AC22" s="1">
        <v>508.47521739130434</v>
      </c>
      <c r="AD22" s="1">
        <v>16.338695652173911</v>
      </c>
      <c r="AE22" s="1">
        <v>3.4</v>
      </c>
      <c r="AI22" s="1">
        <v>52.210652173913047</v>
      </c>
      <c r="AL22" s="1">
        <v>197.00195652173915</v>
      </c>
      <c r="AM22" s="1">
        <v>1.37</v>
      </c>
      <c r="AN22" s="1" t="s">
        <v>54</v>
      </c>
    </row>
    <row r="23" spans="1:41" x14ac:dyDescent="0.35">
      <c r="C23" s="1" t="s">
        <v>55</v>
      </c>
      <c r="E23" s="1">
        <v>65.8</v>
      </c>
      <c r="G23" s="1">
        <v>2.78</v>
      </c>
      <c r="H23" s="1">
        <v>6.63</v>
      </c>
      <c r="N23" s="1">
        <v>1.65</v>
      </c>
      <c r="S23" s="1">
        <v>5.33</v>
      </c>
      <c r="T23" s="1">
        <v>7.78</v>
      </c>
      <c r="V23" s="1">
        <v>3.15</v>
      </c>
      <c r="AD23" s="1">
        <v>0.28999999999999998</v>
      </c>
      <c r="AI23" s="1">
        <v>1.71</v>
      </c>
      <c r="AL23" s="1">
        <v>7.32</v>
      </c>
      <c r="AM23" s="1">
        <v>0.14000000000000001</v>
      </c>
      <c r="AN23" s="1" t="s">
        <v>55</v>
      </c>
    </row>
    <row r="24" spans="1:41" x14ac:dyDescent="0.35">
      <c r="C24" s="1" t="s">
        <v>56</v>
      </c>
      <c r="E24" s="1">
        <v>68.615000000000009</v>
      </c>
      <c r="G24" s="1">
        <v>2.78</v>
      </c>
      <c r="H24" s="1">
        <v>4.03</v>
      </c>
      <c r="N24" s="1">
        <v>0.67</v>
      </c>
      <c r="S24" s="1">
        <v>5.33</v>
      </c>
      <c r="T24" s="1">
        <v>7.78</v>
      </c>
      <c r="V24" s="1">
        <v>2.0150000000000001</v>
      </c>
      <c r="AD24" s="1">
        <v>0.24</v>
      </c>
      <c r="AE24" s="1">
        <v>17.046666666666667</v>
      </c>
      <c r="AI24" s="1">
        <v>1.71</v>
      </c>
      <c r="AL24" s="1">
        <v>7.32</v>
      </c>
      <c r="AM24" s="1">
        <v>0.14000000000000001</v>
      </c>
      <c r="AN24" s="1" t="s">
        <v>56</v>
      </c>
    </row>
    <row r="25" spans="1:41" x14ac:dyDescent="0.35">
      <c r="C25" s="1" t="s">
        <v>57</v>
      </c>
      <c r="E25" s="1">
        <v>121.58722222222221</v>
      </c>
      <c r="G25" s="1"/>
      <c r="H25" s="1">
        <v>4.9602777777777778</v>
      </c>
      <c r="N25" s="1">
        <v>0.13</v>
      </c>
      <c r="S25" s="1">
        <v>19.963888888888889</v>
      </c>
      <c r="V25" s="1">
        <v>26.484999999999999</v>
      </c>
      <c r="AC25" s="1">
        <v>87.430833333333325</v>
      </c>
      <c r="AD25" s="1">
        <v>2.8</v>
      </c>
      <c r="AG25" s="1">
        <v>0.62</v>
      </c>
      <c r="AI25" s="1">
        <v>3.47</v>
      </c>
      <c r="AL25" s="1">
        <v>48.936944444444443</v>
      </c>
      <c r="AN25" s="1" t="s">
        <v>57</v>
      </c>
    </row>
    <row r="26" spans="1:41" x14ac:dyDescent="0.35">
      <c r="C26" s="1" t="s">
        <v>58</v>
      </c>
      <c r="E26" s="1">
        <v>85.066666666666663</v>
      </c>
      <c r="G26" s="1"/>
      <c r="H26" s="1">
        <v>14.266666666666667</v>
      </c>
      <c r="N26" s="1"/>
      <c r="S26" s="1">
        <v>25.599999999999998</v>
      </c>
      <c r="AN26" s="1" t="s">
        <v>58</v>
      </c>
    </row>
    <row r="27" spans="1:41" x14ac:dyDescent="0.35">
      <c r="C27" s="1" t="s">
        <v>59</v>
      </c>
      <c r="G27" s="1"/>
      <c r="H27" s="1"/>
      <c r="N27" s="1">
        <v>0.4</v>
      </c>
      <c r="O27" s="1">
        <v>20.678823529411765</v>
      </c>
      <c r="S27" s="1">
        <v>34.257352941176471</v>
      </c>
      <c r="T27" s="1">
        <v>14.51</v>
      </c>
      <c r="V27" s="1">
        <v>90.976176470588229</v>
      </c>
      <c r="AC27" s="1">
        <v>466.91294117647061</v>
      </c>
      <c r="AD27" s="1">
        <v>3.5652941176470589</v>
      </c>
      <c r="AE27" s="1">
        <v>1.44</v>
      </c>
      <c r="AI27" s="1">
        <v>8.0252941176470589</v>
      </c>
      <c r="AL27" s="1">
        <v>111.38588235294117</v>
      </c>
      <c r="AN27" s="1" t="s">
        <v>59</v>
      </c>
    </row>
    <row r="28" spans="1:41" x14ac:dyDescent="0.35">
      <c r="C28" s="1" t="s">
        <v>60</v>
      </c>
      <c r="E28" s="1">
        <v>175.76</v>
      </c>
      <c r="G28" s="1">
        <v>1.1599999999999999</v>
      </c>
      <c r="H28" s="1">
        <v>4.2</v>
      </c>
      <c r="N28" s="1">
        <v>0.94</v>
      </c>
      <c r="O28" s="1">
        <v>24.47</v>
      </c>
      <c r="S28" s="1">
        <v>12.53</v>
      </c>
      <c r="T28" s="1">
        <v>36.130000000000003</v>
      </c>
      <c r="V28" s="1">
        <v>32.799999999999997</v>
      </c>
      <c r="AC28" s="1">
        <v>676.85</v>
      </c>
      <c r="AD28" s="1">
        <v>13.66</v>
      </c>
      <c r="AI28" s="1">
        <v>38.53</v>
      </c>
      <c r="AL28" s="1">
        <v>141.52000000000001</v>
      </c>
      <c r="AN28" s="1" t="s">
        <v>60</v>
      </c>
    </row>
    <row r="29" spans="1:41" x14ac:dyDescent="0.35">
      <c r="C29" s="1" t="s">
        <v>61</v>
      </c>
      <c r="E29" s="1">
        <v>94.126666666666665</v>
      </c>
      <c r="G29" s="1">
        <v>1.9400000000000002</v>
      </c>
      <c r="H29" s="1">
        <v>3.2066666666666666</v>
      </c>
      <c r="J29" s="1">
        <v>0.16</v>
      </c>
      <c r="N29" s="1">
        <v>0.1</v>
      </c>
      <c r="S29" s="1">
        <v>1.8233333333333333</v>
      </c>
      <c r="T29" s="1">
        <v>10.49</v>
      </c>
      <c r="V29" s="1">
        <v>14.683333333333332</v>
      </c>
      <c r="AC29" s="1">
        <v>53.806666666666672</v>
      </c>
      <c r="AD29" s="1">
        <v>0.57999999999999996</v>
      </c>
      <c r="AL29" s="1">
        <v>29.353333333333335</v>
      </c>
      <c r="AN29" s="1" t="s">
        <v>61</v>
      </c>
    </row>
    <row r="30" spans="1:41" x14ac:dyDescent="0.35">
      <c r="C30" s="1"/>
      <c r="G30" s="1"/>
      <c r="H30" s="1"/>
      <c r="N30" s="1"/>
      <c r="S30" s="1"/>
      <c r="AN30" s="1"/>
    </row>
    <row r="31" spans="1:41" s="3" customFormat="1" x14ac:dyDescent="0.35">
      <c r="A31" s="4" t="s">
        <v>62</v>
      </c>
      <c r="AO31" s="4" t="s">
        <v>62</v>
      </c>
    </row>
    <row r="32" spans="1:41" x14ac:dyDescent="0.35">
      <c r="C32" s="1" t="s">
        <v>64</v>
      </c>
      <c r="E32" s="1">
        <v>154.66</v>
      </c>
      <c r="G32" s="1">
        <v>0.69</v>
      </c>
      <c r="H32" s="1">
        <v>18.420000000000002</v>
      </c>
      <c r="N32" s="1">
        <v>0.37</v>
      </c>
      <c r="S32" s="1">
        <v>13.26</v>
      </c>
      <c r="V32" s="1">
        <v>1.8800000000000001</v>
      </c>
      <c r="AD32" s="1">
        <v>0.45</v>
      </c>
      <c r="AG32" s="1">
        <v>0.65</v>
      </c>
      <c r="AI32" s="1">
        <v>2.0550000000000002</v>
      </c>
      <c r="AL32" s="1">
        <v>20.509999999999998</v>
      </c>
      <c r="AN32" s="1" t="s">
        <v>64</v>
      </c>
    </row>
    <row r="33" spans="3:40" x14ac:dyDescent="0.35">
      <c r="C33" s="1" t="s">
        <v>65</v>
      </c>
      <c r="E33" s="1">
        <v>253.05000000000004</v>
      </c>
      <c r="F33" s="1">
        <v>3.1</v>
      </c>
      <c r="G33" s="1">
        <v>4.0999999999999996</v>
      </c>
      <c r="H33" s="1">
        <v>40.1</v>
      </c>
      <c r="J33" s="1">
        <v>6.25</v>
      </c>
      <c r="M33" s="1">
        <v>2.4</v>
      </c>
      <c r="N33" s="1">
        <v>5.2666666666666666</v>
      </c>
      <c r="S33" s="1">
        <v>25.466666666666665</v>
      </c>
      <c r="T33" s="1">
        <v>55.733333333333334</v>
      </c>
      <c r="W33" s="1">
        <v>31.3</v>
      </c>
      <c r="AB33" s="1">
        <v>11.23</v>
      </c>
      <c r="AL33" s="1">
        <v>2.08</v>
      </c>
      <c r="AN33" s="1" t="s">
        <v>65</v>
      </c>
    </row>
    <row r="34" spans="3:40" x14ac:dyDescent="0.35">
      <c r="C34" s="1" t="s">
        <v>66</v>
      </c>
      <c r="E34" s="1">
        <v>199.65</v>
      </c>
      <c r="G34" s="1">
        <v>0.69</v>
      </c>
      <c r="H34" s="1">
        <v>12.53</v>
      </c>
      <c r="N34" s="1">
        <v>0</v>
      </c>
      <c r="S34" s="1"/>
      <c r="AN34" s="1" t="s">
        <v>66</v>
      </c>
    </row>
    <row r="35" spans="3:40" x14ac:dyDescent="0.35">
      <c r="C35" s="1" t="s">
        <v>67</v>
      </c>
      <c r="E35" s="1">
        <v>601.69000000000005</v>
      </c>
      <c r="G35" s="1"/>
      <c r="H35" s="1">
        <v>23.56</v>
      </c>
      <c r="N35" s="1">
        <v>0.35</v>
      </c>
      <c r="S35" s="1">
        <v>17.61</v>
      </c>
      <c r="AE35" s="1">
        <v>8.91</v>
      </c>
      <c r="AG35" s="1">
        <v>17.440000000000001</v>
      </c>
      <c r="AL35" s="1">
        <v>4.9000000000000004</v>
      </c>
      <c r="AM35" s="1">
        <v>0.36</v>
      </c>
      <c r="AN35" s="1" t="s">
        <v>67</v>
      </c>
    </row>
    <row r="36" spans="3:40" x14ac:dyDescent="0.35">
      <c r="C36" s="1" t="s">
        <v>68</v>
      </c>
      <c r="E36" s="1">
        <v>200.06</v>
      </c>
      <c r="G36" s="1"/>
      <c r="H36" s="1">
        <v>3.96</v>
      </c>
      <c r="N36" s="1">
        <v>0.25</v>
      </c>
      <c r="S36" s="1">
        <v>3.22</v>
      </c>
      <c r="AN36" s="1" t="s">
        <v>68</v>
      </c>
    </row>
    <row r="37" spans="3:40" x14ac:dyDescent="0.35">
      <c r="C37" s="1" t="s">
        <v>69</v>
      </c>
      <c r="E37" s="1">
        <v>30.116666666666667</v>
      </c>
      <c r="G37" s="1"/>
      <c r="H37" s="1"/>
      <c r="N37" s="1"/>
      <c r="S37" s="1">
        <v>13.45</v>
      </c>
      <c r="AN37" s="1" t="s">
        <v>69</v>
      </c>
    </row>
    <row r="38" spans="3:40" x14ac:dyDescent="0.35">
      <c r="C38" s="1" t="s">
        <v>70</v>
      </c>
      <c r="E38" s="1">
        <v>27.83</v>
      </c>
      <c r="G38" s="1"/>
      <c r="H38" s="1"/>
      <c r="N38" s="1"/>
      <c r="S38" s="1">
        <v>13.63</v>
      </c>
      <c r="AN38" s="1" t="s">
        <v>70</v>
      </c>
    </row>
    <row r="39" spans="3:40" x14ac:dyDescent="0.35">
      <c r="C39" s="1" t="s">
        <v>71</v>
      </c>
      <c r="E39" s="1">
        <v>71.983333333333334</v>
      </c>
      <c r="G39" s="1">
        <v>3.833333333333333</v>
      </c>
      <c r="H39" s="1">
        <v>0.78</v>
      </c>
      <c r="J39" s="1">
        <v>3.8833333333333333</v>
      </c>
      <c r="N39" s="1" t="s">
        <v>72</v>
      </c>
      <c r="S39" s="1"/>
      <c r="T39" s="1">
        <v>44.533333333333331</v>
      </c>
      <c r="AB39" s="1">
        <v>10.130000000000001</v>
      </c>
      <c r="AN39" s="1" t="s">
        <v>71</v>
      </c>
    </row>
    <row r="40" spans="3:40" x14ac:dyDescent="0.35">
      <c r="C40" s="1"/>
      <c r="G40" s="1"/>
      <c r="H40" s="1"/>
      <c r="N40" s="1"/>
      <c r="S40" s="1"/>
      <c r="AN40" s="1"/>
    </row>
    <row r="41" spans="3:40" x14ac:dyDescent="0.35">
      <c r="C41" s="1"/>
      <c r="G41" s="1"/>
      <c r="H41" s="1"/>
      <c r="N41" s="1"/>
      <c r="S41" s="1"/>
      <c r="AN41" s="1"/>
    </row>
    <row r="42" spans="3:40" x14ac:dyDescent="0.35">
      <c r="C42" s="1"/>
      <c r="G42" s="1"/>
      <c r="H42" s="1"/>
      <c r="N42" s="1"/>
      <c r="S42" s="1"/>
      <c r="AN42" s="1"/>
    </row>
    <row r="43" spans="3:40" x14ac:dyDescent="0.35">
      <c r="C43" s="1"/>
      <c r="G43" s="1"/>
      <c r="H43" s="1"/>
      <c r="N43" s="1"/>
      <c r="S43" s="1"/>
      <c r="AN43" s="1"/>
    </row>
    <row r="44" spans="3:40" x14ac:dyDescent="0.35">
      <c r="C44" s="1"/>
      <c r="G44" s="1"/>
      <c r="H44" s="1"/>
      <c r="N44" s="1"/>
      <c r="S44" s="1"/>
      <c r="AN44" s="1"/>
    </row>
    <row r="45" spans="3:40" x14ac:dyDescent="0.35">
      <c r="C45" s="1"/>
      <c r="G45" s="1"/>
      <c r="H45" s="1"/>
      <c r="N45" s="1"/>
      <c r="S45" s="1"/>
      <c r="AN45" s="1"/>
    </row>
    <row r="46" spans="3:40" x14ac:dyDescent="0.35">
      <c r="C46" s="1"/>
      <c r="G46" s="1"/>
      <c r="H46" s="1"/>
      <c r="N46" s="1"/>
      <c r="S46" s="1"/>
      <c r="AN46" s="1"/>
    </row>
    <row r="47" spans="3:40" x14ac:dyDescent="0.35">
      <c r="C47" s="1"/>
      <c r="G47" s="1"/>
      <c r="H47" s="1"/>
      <c r="N47" s="1"/>
      <c r="S47" s="1"/>
      <c r="AN47" s="1"/>
    </row>
    <row r="48" spans="3:40" x14ac:dyDescent="0.35">
      <c r="C48" s="1"/>
      <c r="G48" s="1"/>
      <c r="H48" s="1"/>
      <c r="N48" s="1"/>
      <c r="S48" s="1"/>
      <c r="AN48" s="1"/>
    </row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D0AC-C620-4FF8-B073-21E3800C8B55}">
  <dimension ref="A1:AO107"/>
  <sheetViews>
    <sheetView topLeftCell="F1" workbookViewId="0">
      <selection activeCell="AA27" sqref="AA27"/>
    </sheetView>
  </sheetViews>
  <sheetFormatPr defaultColWidth="10.83203125" defaultRowHeight="15.5" x14ac:dyDescent="0.35"/>
  <cols>
    <col min="1" max="3" width="10.83203125" style="8"/>
    <col min="4" max="4" width="15.6640625" style="3" bestFit="1" customWidth="1"/>
    <col min="5" max="5" width="13.25" style="1" bestFit="1" customWidth="1"/>
    <col min="6" max="6" width="10.83203125" style="1"/>
    <col min="7" max="7" width="13.58203125" style="1" bestFit="1" customWidth="1"/>
    <col min="8" max="8" width="10.1640625" style="2" bestFit="1" customWidth="1"/>
    <col min="9" max="9" width="15.6640625" style="2" customWidth="1"/>
    <col min="10" max="13" width="10.83203125" style="1"/>
    <col min="14" max="14" width="7.83203125" style="1" bestFit="1" customWidth="1"/>
    <col min="15" max="15" width="10.6640625" style="2" bestFit="1" customWidth="1"/>
    <col min="16" max="16" width="7.83203125" style="1" bestFit="1" customWidth="1"/>
    <col min="17" max="17" width="10.83203125" style="1"/>
    <col min="18" max="18" width="8.9140625" style="1" bestFit="1" customWidth="1"/>
    <col min="19" max="19" width="7.83203125" style="1" bestFit="1" customWidth="1"/>
    <col min="20" max="20" width="6.9140625" style="2" bestFit="1" customWidth="1"/>
    <col min="21" max="24" width="7.83203125" style="1" bestFit="1" customWidth="1"/>
    <col min="25" max="25" width="6.9140625" style="1" bestFit="1" customWidth="1"/>
    <col min="26" max="26" width="7.83203125" style="1" bestFit="1" customWidth="1"/>
    <col min="27" max="30" width="6.9140625" style="1" bestFit="1" customWidth="1"/>
    <col min="31" max="31" width="8.08203125" style="1" bestFit="1" customWidth="1"/>
    <col min="32" max="32" width="6.25" style="1" bestFit="1" customWidth="1"/>
    <col min="33" max="34" width="9.25" style="1" bestFit="1" customWidth="1"/>
    <col min="35" max="35" width="9" style="1" bestFit="1" customWidth="1"/>
    <col min="36" max="36" width="13.08203125" style="1" bestFit="1" customWidth="1"/>
    <col min="37" max="37" width="12.25" style="1" bestFit="1" customWidth="1"/>
    <col min="38" max="38" width="8.75" style="1" bestFit="1" customWidth="1"/>
    <col min="39" max="39" width="10.08203125" style="1" bestFit="1" customWidth="1"/>
    <col min="40" max="40" width="11.9140625" style="1" bestFit="1" customWidth="1"/>
    <col min="41" max="16384" width="10.83203125" style="1"/>
  </cols>
  <sheetData>
    <row r="1" spans="1:41" x14ac:dyDescent="0.35">
      <c r="A1" s="7" t="s">
        <v>73</v>
      </c>
      <c r="B1" s="7" t="s">
        <v>74</v>
      </c>
      <c r="C1" s="7" t="s">
        <v>75</v>
      </c>
      <c r="D1" s="5" t="s">
        <v>63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/>
    </row>
    <row r="2" spans="1:41" x14ac:dyDescent="0.35">
      <c r="A2" s="8" t="s">
        <v>76</v>
      </c>
      <c r="B2" s="8" t="str">
        <f>[1]Sheet3!$B$42</f>
        <v>INFECTED</v>
      </c>
      <c r="C2" s="8" t="s">
        <v>82</v>
      </c>
      <c r="D2" s="1" t="s">
        <v>1</v>
      </c>
      <c r="E2" s="1">
        <v>967.98</v>
      </c>
      <c r="F2" s="1">
        <v>796.79333333333341</v>
      </c>
      <c r="H2" s="1">
        <v>0.69</v>
      </c>
      <c r="I2" s="1">
        <v>10.583333333333334</v>
      </c>
      <c r="K2" s="1">
        <v>0.30499999999999999</v>
      </c>
      <c r="L2" s="1">
        <v>0.33</v>
      </c>
      <c r="O2" s="1">
        <v>4.6433333333333335</v>
      </c>
      <c r="P2" s="1">
        <v>31.67</v>
      </c>
      <c r="Q2" s="1">
        <v>0.53</v>
      </c>
      <c r="T2" s="1">
        <v>0.6</v>
      </c>
      <c r="U2" s="1">
        <v>20.426666666666666</v>
      </c>
      <c r="V2" s="1">
        <v>7.5649999999999995</v>
      </c>
      <c r="W2" s="1">
        <v>8.6533333333333342</v>
      </c>
      <c r="AD2" s="1">
        <v>16.655000000000001</v>
      </c>
      <c r="AE2" s="1">
        <v>103.46333333333332</v>
      </c>
      <c r="AF2" s="1">
        <v>13.269999999999998</v>
      </c>
      <c r="AG2" s="1">
        <v>25.98</v>
      </c>
      <c r="AH2" s="1">
        <v>344.85000000000008</v>
      </c>
      <c r="AJ2" s="1">
        <v>11.456666666666669</v>
      </c>
      <c r="AK2" s="1">
        <v>3.8266666666666667</v>
      </c>
      <c r="AL2" s="1">
        <v>5.24</v>
      </c>
      <c r="AM2" s="1">
        <v>110.24666666666667</v>
      </c>
      <c r="AN2" s="1">
        <v>5.14</v>
      </c>
    </row>
    <row r="3" spans="1:41" x14ac:dyDescent="0.35">
      <c r="A3" s="8" t="s">
        <v>76</v>
      </c>
      <c r="B3" s="8" t="str">
        <f>[1]Sheet3!$B$42</f>
        <v>INFECTED</v>
      </c>
      <c r="C3" s="8" t="s">
        <v>82</v>
      </c>
      <c r="D3" s="1" t="s">
        <v>3</v>
      </c>
      <c r="E3" s="1">
        <v>883.75</v>
      </c>
      <c r="F3" s="1">
        <v>669.69</v>
      </c>
      <c r="G3" s="1">
        <v>3.52</v>
      </c>
      <c r="H3" s="1">
        <v>2.12</v>
      </c>
      <c r="I3" s="1">
        <v>16.010000000000002</v>
      </c>
      <c r="K3" s="1">
        <v>0.4</v>
      </c>
      <c r="L3" s="1">
        <v>2.31</v>
      </c>
      <c r="O3" s="1">
        <v>2.8</v>
      </c>
      <c r="T3" s="1">
        <v>0.14000000000000001</v>
      </c>
      <c r="U3" s="1">
        <v>10.5</v>
      </c>
      <c r="V3" s="1">
        <v>8.24</v>
      </c>
      <c r="W3" s="1">
        <v>2.4900000000000002</v>
      </c>
      <c r="AA3" s="1">
        <v>0.1</v>
      </c>
      <c r="AB3" s="1">
        <v>0.9</v>
      </c>
      <c r="AC3" s="1">
        <v>29.1</v>
      </c>
      <c r="AE3" s="1">
        <v>88.57</v>
      </c>
      <c r="AF3" s="1">
        <v>6.84</v>
      </c>
      <c r="AG3" s="1">
        <v>14.08</v>
      </c>
      <c r="AH3" s="1">
        <v>547.66</v>
      </c>
      <c r="AJ3" s="1">
        <v>3.64</v>
      </c>
      <c r="AK3" s="1">
        <v>3.08</v>
      </c>
      <c r="AL3" s="1">
        <v>4.33</v>
      </c>
      <c r="AM3" s="1">
        <v>104.18</v>
      </c>
      <c r="AN3" s="1">
        <v>7.76</v>
      </c>
    </row>
    <row r="4" spans="1:41" x14ac:dyDescent="0.35">
      <c r="A4" s="8" t="s">
        <v>76</v>
      </c>
      <c r="B4" s="8" t="str">
        <f>[1]Sheet3!$B$42</f>
        <v>INFECTED</v>
      </c>
      <c r="C4" s="8" t="s">
        <v>82</v>
      </c>
      <c r="D4" s="1" t="s">
        <v>2</v>
      </c>
      <c r="E4" s="1">
        <v>502.74333333333334</v>
      </c>
      <c r="F4" s="1">
        <v>601.4</v>
      </c>
      <c r="H4" s="1">
        <v>0.69</v>
      </c>
      <c r="I4" s="1">
        <v>5.5333333333333323</v>
      </c>
      <c r="K4" s="1">
        <v>0.14000000000000001</v>
      </c>
      <c r="L4" s="1">
        <v>0.54</v>
      </c>
      <c r="O4" s="1">
        <v>4.3433333333333337</v>
      </c>
      <c r="T4" s="1"/>
      <c r="U4" s="1">
        <v>8.68</v>
      </c>
      <c r="W4" s="1">
        <v>0.74</v>
      </c>
      <c r="AE4" s="1">
        <v>79.409999999999982</v>
      </c>
      <c r="AF4" s="1">
        <v>14.433333333333332</v>
      </c>
      <c r="AG4" s="1">
        <v>13.63</v>
      </c>
      <c r="AH4" s="1">
        <v>290.74666666666667</v>
      </c>
      <c r="AJ4" s="1">
        <v>2.0533333333333332</v>
      </c>
      <c r="AK4" s="1">
        <v>3.1066666666666669</v>
      </c>
      <c r="AL4" s="1">
        <v>3.8933333333333331</v>
      </c>
      <c r="AM4" s="1">
        <v>93.796666666666667</v>
      </c>
      <c r="AN4" s="1">
        <v>4.2366666666666672</v>
      </c>
    </row>
    <row r="5" spans="1:41" x14ac:dyDescent="0.35">
      <c r="A5" s="8" t="s">
        <v>76</v>
      </c>
      <c r="B5" s="8" t="str">
        <f>[1]Sheet3!$B$42</f>
        <v>INFECTED</v>
      </c>
      <c r="C5" s="8" t="s">
        <v>82</v>
      </c>
      <c r="D5" s="1" t="s">
        <v>40</v>
      </c>
      <c r="E5" s="1">
        <v>264.39</v>
      </c>
      <c r="G5" s="1">
        <v>3.1133333333333333</v>
      </c>
      <c r="H5" s="1">
        <v>2.2933333333333334</v>
      </c>
      <c r="I5" s="1">
        <v>2.313333333333333</v>
      </c>
      <c r="K5" s="1">
        <v>0.51</v>
      </c>
      <c r="L5" s="1">
        <v>1.08</v>
      </c>
      <c r="O5" s="1">
        <v>4.41</v>
      </c>
      <c r="Q5" s="1">
        <v>6.8933333333333335</v>
      </c>
      <c r="T5" s="1">
        <v>0.4</v>
      </c>
      <c r="U5" s="1">
        <v>32.766666666666666</v>
      </c>
      <c r="W5" s="1">
        <v>1.68</v>
      </c>
      <c r="X5" s="1">
        <v>12.27</v>
      </c>
      <c r="AA5" s="1">
        <v>0.25</v>
      </c>
      <c r="AE5" s="1">
        <v>90.186666666666667</v>
      </c>
      <c r="AF5" s="1">
        <v>54.303333333333342</v>
      </c>
      <c r="AG5" s="1">
        <v>20.97666666666667</v>
      </c>
      <c r="AH5" s="1">
        <v>625.89</v>
      </c>
      <c r="AJ5" s="1">
        <v>3.52</v>
      </c>
      <c r="AK5" s="1">
        <v>2.9333333333333336</v>
      </c>
      <c r="AL5" s="1">
        <v>3.62</v>
      </c>
      <c r="AM5" s="1">
        <v>114.10333333333334</v>
      </c>
      <c r="AN5" s="1">
        <v>5.5999999999999988</v>
      </c>
    </row>
    <row r="6" spans="1:41" x14ac:dyDescent="0.35">
      <c r="A6" s="8" t="s">
        <v>76</v>
      </c>
      <c r="B6" s="8" t="str">
        <f>[1]Sheet3!$B$42</f>
        <v>INFECTED</v>
      </c>
      <c r="C6" s="8" t="s">
        <v>82</v>
      </c>
      <c r="D6" s="1" t="s">
        <v>41</v>
      </c>
      <c r="E6" s="1">
        <v>2077.8200000000002</v>
      </c>
      <c r="F6" s="1">
        <v>603.65333333333331</v>
      </c>
      <c r="H6" s="1">
        <v>0.69</v>
      </c>
      <c r="I6" s="1">
        <v>18.080000000000002</v>
      </c>
      <c r="K6" s="1">
        <v>0.24</v>
      </c>
      <c r="L6" s="1">
        <v>2.64</v>
      </c>
      <c r="N6" s="1">
        <v>1.33</v>
      </c>
      <c r="O6" s="1">
        <v>4.2833333333333332</v>
      </c>
      <c r="P6" s="1">
        <v>0.37</v>
      </c>
      <c r="T6" s="1"/>
      <c r="U6" s="1">
        <v>6.86</v>
      </c>
      <c r="W6" s="1">
        <v>1.6833333333333333</v>
      </c>
      <c r="AA6" s="1">
        <v>0.34</v>
      </c>
      <c r="AC6" s="1">
        <v>11.593333333333334</v>
      </c>
      <c r="AE6" s="1">
        <v>92.31</v>
      </c>
      <c r="AF6" s="1">
        <v>2.38</v>
      </c>
      <c r="AG6" s="1">
        <v>15.123333333333333</v>
      </c>
      <c r="AH6" s="1">
        <v>320.77999999999997</v>
      </c>
      <c r="AJ6" s="1">
        <v>4.0866666666666669</v>
      </c>
      <c r="AK6" s="1">
        <v>3.2633333333333332</v>
      </c>
      <c r="AL6" s="1">
        <v>13.953333333333333</v>
      </c>
      <c r="AM6" s="1">
        <v>91.863333333333344</v>
      </c>
      <c r="AN6" s="1">
        <v>6.2533333333333339</v>
      </c>
    </row>
    <row r="7" spans="1:41" x14ac:dyDescent="0.35">
      <c r="A7" s="8" t="s">
        <v>76</v>
      </c>
      <c r="B7" s="8" t="str">
        <f>[1]Sheet3!$B$42</f>
        <v>INFECTED</v>
      </c>
      <c r="C7" s="8" t="s">
        <v>82</v>
      </c>
      <c r="D7" s="1" t="s">
        <v>42</v>
      </c>
      <c r="E7" s="1">
        <v>456.42666666666668</v>
      </c>
      <c r="F7" s="1">
        <v>440.80666666666667</v>
      </c>
      <c r="G7" s="1">
        <v>2.6</v>
      </c>
      <c r="H7" s="1">
        <v>4.53</v>
      </c>
      <c r="I7" s="1">
        <v>8.1633333333333322</v>
      </c>
      <c r="K7" s="1">
        <v>1.4</v>
      </c>
      <c r="L7" s="1">
        <v>6.2566666666666668</v>
      </c>
      <c r="M7" s="1">
        <v>1.86</v>
      </c>
      <c r="N7" s="1">
        <v>0.35</v>
      </c>
      <c r="O7" s="1">
        <v>3.4166666666666665</v>
      </c>
      <c r="P7" s="1">
        <v>1.43</v>
      </c>
      <c r="Q7" s="1">
        <v>1.0166666666666666</v>
      </c>
      <c r="T7" s="1">
        <v>5.253333333333333</v>
      </c>
      <c r="U7" s="1">
        <v>27.166666666666668</v>
      </c>
      <c r="V7" s="1">
        <v>9.91</v>
      </c>
      <c r="W7" s="1">
        <v>2.2666666666666666</v>
      </c>
      <c r="X7" s="1">
        <v>26.896666666666665</v>
      </c>
      <c r="Y7" s="1">
        <v>5.2999999999999999E-2</v>
      </c>
      <c r="AA7" s="1">
        <v>4.7666666666666666</v>
      </c>
      <c r="AB7" s="1">
        <v>2.36</v>
      </c>
      <c r="AC7" s="1">
        <v>4.7699999999999996</v>
      </c>
      <c r="AE7" s="1">
        <v>50.26</v>
      </c>
      <c r="AF7" s="1">
        <v>22.673333333333336</v>
      </c>
      <c r="AG7" s="1">
        <v>37.479999999999997</v>
      </c>
      <c r="AH7" s="1">
        <v>443.95333333333332</v>
      </c>
      <c r="AI7" s="1">
        <v>0.16</v>
      </c>
      <c r="AJ7" s="1">
        <v>4.253333333333333</v>
      </c>
      <c r="AK7" s="1">
        <v>3.936666666666667</v>
      </c>
      <c r="AL7" s="1">
        <v>4.3000000000000007</v>
      </c>
      <c r="AM7" s="1">
        <v>95.176666666666677</v>
      </c>
      <c r="AN7" s="1">
        <v>2.08</v>
      </c>
    </row>
    <row r="8" spans="1:41" x14ac:dyDescent="0.35">
      <c r="A8" s="8" t="s">
        <v>76</v>
      </c>
      <c r="B8" s="8" t="str">
        <f>[1]Sheet3!$B$42</f>
        <v>INFECTED</v>
      </c>
      <c r="C8" s="8" t="s">
        <v>82</v>
      </c>
      <c r="D8" s="1" t="s">
        <v>43</v>
      </c>
      <c r="E8" s="1">
        <v>365.82666666666665</v>
      </c>
      <c r="F8" s="1">
        <v>872.06333333333339</v>
      </c>
      <c r="G8" s="1">
        <v>0.42</v>
      </c>
      <c r="H8" s="1">
        <v>0.69</v>
      </c>
      <c r="I8" s="1">
        <v>2.1233333333333331</v>
      </c>
      <c r="K8" s="1">
        <v>0.55000000000000004</v>
      </c>
      <c r="O8" s="1">
        <v>3.3966666666666665</v>
      </c>
      <c r="Q8" s="1">
        <v>1.4799999999999998</v>
      </c>
      <c r="T8" s="1"/>
      <c r="U8" s="1">
        <v>14.57</v>
      </c>
      <c r="V8" s="1">
        <v>2.5299999999999998</v>
      </c>
      <c r="W8" s="1">
        <v>0.37</v>
      </c>
      <c r="AA8" s="1">
        <v>0.25</v>
      </c>
      <c r="AE8" s="1">
        <v>100.24333333333334</v>
      </c>
      <c r="AF8" s="1">
        <v>46.873333333333335</v>
      </c>
      <c r="AG8" s="1">
        <v>25.679999999999996</v>
      </c>
      <c r="AH8" s="1">
        <v>400.18666666666667</v>
      </c>
      <c r="AJ8" s="1">
        <v>3.2033333333333331</v>
      </c>
      <c r="AK8" s="1">
        <v>3.6033333333333335</v>
      </c>
      <c r="AL8" s="1">
        <v>1.64</v>
      </c>
      <c r="AM8" s="1">
        <v>118.39666666666666</v>
      </c>
      <c r="AN8" s="1">
        <v>6.586666666666666</v>
      </c>
    </row>
    <row r="9" spans="1:41" x14ac:dyDescent="0.35">
      <c r="A9" s="8" t="s">
        <v>76</v>
      </c>
      <c r="B9" s="8" t="str">
        <f>[1]Sheet3!$B$42</f>
        <v>INFECTED</v>
      </c>
      <c r="C9" s="8" t="s">
        <v>82</v>
      </c>
      <c r="D9" s="1" t="s">
        <v>44</v>
      </c>
      <c r="E9" s="1">
        <v>397.13</v>
      </c>
      <c r="F9" s="1">
        <v>369.79999999999995</v>
      </c>
      <c r="G9" s="1">
        <v>4.2850000000000001</v>
      </c>
      <c r="H9" s="1">
        <v>3.085</v>
      </c>
      <c r="I9" s="1">
        <v>20.344999999999999</v>
      </c>
      <c r="K9" s="1">
        <v>0.67</v>
      </c>
      <c r="L9" s="1">
        <v>0.91</v>
      </c>
      <c r="O9" s="1">
        <v>4.2650000000000006</v>
      </c>
      <c r="P9" s="1">
        <v>15.05</v>
      </c>
      <c r="Q9" s="1">
        <v>0.11</v>
      </c>
      <c r="T9" s="1">
        <v>0.46</v>
      </c>
      <c r="U9" s="1">
        <v>25.369999999999997</v>
      </c>
      <c r="W9" s="1">
        <v>3.25</v>
      </c>
      <c r="X9" s="1">
        <v>8.8000000000000007</v>
      </c>
      <c r="AA9" s="1">
        <v>0.52</v>
      </c>
      <c r="AC9" s="1">
        <v>9.06</v>
      </c>
      <c r="AE9" s="1">
        <v>60.585000000000001</v>
      </c>
      <c r="AF9" s="1">
        <v>1.85</v>
      </c>
      <c r="AG9" s="1">
        <v>8.9600000000000009</v>
      </c>
      <c r="AH9" s="1">
        <v>323.57499999999999</v>
      </c>
      <c r="AJ9" s="1">
        <v>3.1349999999999998</v>
      </c>
      <c r="AK9" s="1">
        <v>2.2800000000000002</v>
      </c>
      <c r="AL9" s="1">
        <v>4.915</v>
      </c>
      <c r="AM9" s="1">
        <v>86.644999999999996</v>
      </c>
      <c r="AN9" s="1">
        <v>3.9350000000000001</v>
      </c>
    </row>
    <row r="10" spans="1:41" x14ac:dyDescent="0.35">
      <c r="A10" s="8" t="s">
        <v>76</v>
      </c>
      <c r="B10" s="8" t="str">
        <f>[1]Sheet3!$B$42</f>
        <v>INFECTED</v>
      </c>
      <c r="C10" s="8" t="s">
        <v>82</v>
      </c>
      <c r="D10" s="1" t="s">
        <v>45</v>
      </c>
      <c r="E10" s="1">
        <v>298.85999999999996</v>
      </c>
      <c r="F10" s="1">
        <v>869.80333333333328</v>
      </c>
      <c r="G10" s="1">
        <v>2.7533333333333334</v>
      </c>
      <c r="H10" s="1">
        <v>2.1666666666666665</v>
      </c>
      <c r="I10" s="1">
        <v>12.656666666666666</v>
      </c>
      <c r="K10" s="1">
        <v>1.02</v>
      </c>
      <c r="L10" s="1">
        <v>3.44</v>
      </c>
      <c r="O10" s="1">
        <v>3.6366666666666667</v>
      </c>
      <c r="T10" s="1">
        <v>1.0666666666666667</v>
      </c>
      <c r="U10" s="1">
        <v>14.56</v>
      </c>
      <c r="V10" s="1">
        <v>5.6633333333333331</v>
      </c>
      <c r="W10" s="1">
        <v>7.4466666666666663</v>
      </c>
      <c r="AA10" s="1">
        <v>0.49</v>
      </c>
      <c r="AB10" s="1">
        <v>5.3666666666666671</v>
      </c>
      <c r="AC10" s="1">
        <v>7.19</v>
      </c>
      <c r="AE10" s="1">
        <v>66.573333333333323</v>
      </c>
      <c r="AF10" s="1">
        <v>92.820000000000007</v>
      </c>
      <c r="AG10" s="1">
        <v>12.216666666666667</v>
      </c>
      <c r="AH10" s="1">
        <v>574.84</v>
      </c>
      <c r="AJ10" s="1">
        <v>3.6533333333333329</v>
      </c>
      <c r="AK10" s="1">
        <v>2.17</v>
      </c>
      <c r="AL10" s="1">
        <v>4.6033333333333335</v>
      </c>
      <c r="AM10" s="1">
        <v>131.11666666666667</v>
      </c>
      <c r="AN10" s="1">
        <v>6.0366666666666662</v>
      </c>
    </row>
    <row r="11" spans="1:41" x14ac:dyDescent="0.35">
      <c r="A11" s="8" t="s">
        <v>77</v>
      </c>
      <c r="B11" s="6" t="s">
        <v>80</v>
      </c>
      <c r="C11" s="8" t="s">
        <v>82</v>
      </c>
      <c r="D11" s="1" t="s">
        <v>47</v>
      </c>
      <c r="E11" s="1">
        <v>956.78666666666652</v>
      </c>
      <c r="F11" s="1">
        <v>701.39333333333332</v>
      </c>
      <c r="G11" s="1">
        <v>0.76</v>
      </c>
      <c r="H11" s="1"/>
      <c r="I11" s="1">
        <v>16.149999999999999</v>
      </c>
      <c r="O11" s="1">
        <v>2.2400000000000002</v>
      </c>
      <c r="P11" s="1">
        <v>16.580000000000002</v>
      </c>
      <c r="T11" s="1"/>
      <c r="U11" s="1">
        <v>2.27</v>
      </c>
      <c r="W11" s="1">
        <v>6.003333333333333</v>
      </c>
      <c r="AB11" s="1">
        <v>10.653333333333332</v>
      </c>
      <c r="AC11" s="1">
        <v>9.39</v>
      </c>
      <c r="AD11" s="1">
        <v>23.594999999999999</v>
      </c>
      <c r="AE11" s="1">
        <v>85.98</v>
      </c>
      <c r="AF11" s="1">
        <v>11.806666666666667</v>
      </c>
      <c r="AG11" s="1">
        <v>16.573333333333334</v>
      </c>
      <c r="AH11" s="1">
        <v>164.04999999999998</v>
      </c>
      <c r="AJ11" s="1">
        <v>8.3333333333333339</v>
      </c>
      <c r="AK11" s="1">
        <v>1.3966666666666665</v>
      </c>
      <c r="AL11" s="1">
        <v>5.376666666666666</v>
      </c>
      <c r="AM11" s="1">
        <v>77.09</v>
      </c>
      <c r="AN11" s="1">
        <v>3.4350000000000001</v>
      </c>
    </row>
    <row r="12" spans="1:41" x14ac:dyDescent="0.35">
      <c r="A12" s="8" t="s">
        <v>77</v>
      </c>
      <c r="B12" s="6" t="s">
        <v>80</v>
      </c>
      <c r="C12" s="8" t="s">
        <v>82</v>
      </c>
      <c r="D12" s="1" t="s">
        <v>48</v>
      </c>
      <c r="E12" s="1">
        <v>847.37666666666667</v>
      </c>
      <c r="F12" s="1">
        <v>562.76333333333343</v>
      </c>
      <c r="H12" s="1"/>
      <c r="I12" s="1">
        <v>3.6400000000000006</v>
      </c>
      <c r="K12" s="1">
        <v>4.4999999999999998E-2</v>
      </c>
      <c r="O12" s="1">
        <v>2.94</v>
      </c>
      <c r="T12" s="1"/>
      <c r="AE12" s="1">
        <v>76.399999999999991</v>
      </c>
      <c r="AF12" s="1">
        <v>0.96</v>
      </c>
      <c r="AG12" s="1">
        <v>18.510000000000002</v>
      </c>
      <c r="AH12" s="1">
        <v>193.59666666666666</v>
      </c>
      <c r="AJ12" s="1">
        <v>0.31</v>
      </c>
      <c r="AK12" s="1">
        <v>0.83</v>
      </c>
      <c r="AL12" s="1">
        <v>4.1100000000000003</v>
      </c>
      <c r="AM12" s="1">
        <v>65.866666666666674</v>
      </c>
      <c r="AN12" s="1">
        <v>3.4566666666666666</v>
      </c>
    </row>
    <row r="13" spans="1:41" x14ac:dyDescent="0.35">
      <c r="A13" s="8" t="s">
        <v>77</v>
      </c>
      <c r="B13" s="6" t="s">
        <v>80</v>
      </c>
      <c r="C13" s="8" t="s">
        <v>82</v>
      </c>
      <c r="D13" s="1" t="s">
        <v>49</v>
      </c>
      <c r="E13" s="1">
        <f>AVERAGE(E11:E12)</f>
        <v>902.08166666666659</v>
      </c>
      <c r="F13" s="1">
        <f>AVERAGE(F11:F12)</f>
        <v>632.07833333333338</v>
      </c>
      <c r="G13" s="1">
        <v>0.5</v>
      </c>
      <c r="H13" s="1">
        <v>0.69</v>
      </c>
      <c r="I13" s="1">
        <f>AVERAGE(I11:I12)</f>
        <v>9.8949999999999996</v>
      </c>
      <c r="K13" s="1">
        <v>0.1</v>
      </c>
      <c r="O13" s="1">
        <f>AVERAGE(O11:O12)</f>
        <v>2.59</v>
      </c>
      <c r="T13" s="1"/>
      <c r="U13" s="1">
        <v>4.0999999999999996</v>
      </c>
      <c r="W13" s="1">
        <f>AVERAGE(W11:W12)</f>
        <v>6.003333333333333</v>
      </c>
      <c r="AE13" s="1">
        <f>AVERAGE(AE11:AE12)</f>
        <v>81.19</v>
      </c>
      <c r="AF13" s="1">
        <f>AVERAGE(AF11:AF12)</f>
        <v>6.3833333333333329</v>
      </c>
      <c r="AG13" s="1">
        <f>AVERAGE(AG11:AG12)</f>
        <v>17.541666666666668</v>
      </c>
      <c r="AH13" s="1">
        <f>AVERAGE(AH11:AH12)</f>
        <v>178.82333333333332</v>
      </c>
      <c r="AJ13" s="1">
        <f>AVERAGE(AJ11:AJ12)</f>
        <v>4.3216666666666672</v>
      </c>
      <c r="AK13" s="1">
        <v>1.25</v>
      </c>
      <c r="AL13" s="1">
        <v>2.06</v>
      </c>
      <c r="AM13" s="1">
        <f>AVERAGE(AM11:AM12)</f>
        <v>71.478333333333339</v>
      </c>
      <c r="AN13" s="1">
        <v>1.73</v>
      </c>
    </row>
    <row r="14" spans="1:41" x14ac:dyDescent="0.35">
      <c r="A14" s="8" t="s">
        <v>77</v>
      </c>
      <c r="B14" s="6" t="s">
        <v>80</v>
      </c>
      <c r="C14" s="8" t="s">
        <v>82</v>
      </c>
      <c r="D14" s="1" t="s">
        <v>50</v>
      </c>
      <c r="E14" s="1">
        <v>629.32666666666671</v>
      </c>
      <c r="F14" s="1">
        <v>570.99666666666667</v>
      </c>
      <c r="G14" s="1">
        <v>7.9233333333333347</v>
      </c>
      <c r="H14" s="1">
        <v>1.1399999999999999</v>
      </c>
      <c r="I14" s="1">
        <v>75.100000000000009</v>
      </c>
      <c r="K14" s="1">
        <v>1.92</v>
      </c>
      <c r="O14" s="1">
        <v>2.7366666666666668</v>
      </c>
      <c r="P14" s="1">
        <v>139.87666666666667</v>
      </c>
      <c r="Q14" s="1">
        <v>2.9166666666666665</v>
      </c>
      <c r="S14" s="1">
        <v>457.70666666666671</v>
      </c>
      <c r="T14" s="1">
        <v>0.28000000000000003</v>
      </c>
      <c r="U14" s="1">
        <v>30.526666666666667</v>
      </c>
      <c r="V14" s="1">
        <v>9.9</v>
      </c>
      <c r="W14" s="1">
        <v>84.486666666666665</v>
      </c>
      <c r="Y14" s="1">
        <v>7.0000000000000007E-2</v>
      </c>
      <c r="AD14" s="1">
        <v>371.68</v>
      </c>
      <c r="AE14" s="1">
        <v>107.24333333333334</v>
      </c>
      <c r="AF14" s="1">
        <v>5.9866666666666672</v>
      </c>
      <c r="AG14" s="1">
        <v>20.580000000000002</v>
      </c>
      <c r="AH14" s="1">
        <v>197.45666666666668</v>
      </c>
      <c r="AJ14" s="1">
        <v>70.526666666666671</v>
      </c>
      <c r="AK14" s="1">
        <v>1.1499999999999999</v>
      </c>
      <c r="AL14" s="1">
        <v>4.74</v>
      </c>
      <c r="AM14" s="1">
        <v>240.28333333333333</v>
      </c>
      <c r="AN14" s="1">
        <v>4.25</v>
      </c>
    </row>
    <row r="15" spans="1:41" x14ac:dyDescent="0.35">
      <c r="A15" s="8" t="s">
        <v>77</v>
      </c>
      <c r="B15" s="6" t="s">
        <v>80</v>
      </c>
      <c r="C15" s="8" t="s">
        <v>82</v>
      </c>
      <c r="D15" s="1" t="s">
        <v>51</v>
      </c>
      <c r="E15" s="1">
        <v>669.74666666666667</v>
      </c>
      <c r="F15" s="1">
        <v>636.21666666666658</v>
      </c>
      <c r="G15" s="1">
        <v>1.46</v>
      </c>
      <c r="H15" s="1">
        <v>0.55000000000000004</v>
      </c>
      <c r="I15" s="1">
        <v>5.72</v>
      </c>
      <c r="K15" s="1">
        <v>0.25</v>
      </c>
      <c r="O15" s="1">
        <v>3.2633333333333332</v>
      </c>
      <c r="P15" s="1">
        <v>2.88</v>
      </c>
      <c r="T15" s="1"/>
      <c r="U15" s="1">
        <v>11.86</v>
      </c>
      <c r="W15" s="1">
        <v>12.063333333333334</v>
      </c>
      <c r="AA15" s="1">
        <v>0.05</v>
      </c>
      <c r="AD15" s="1">
        <v>76.726666666666674</v>
      </c>
      <c r="AE15" s="1">
        <v>86.33</v>
      </c>
      <c r="AF15" s="1">
        <v>1.99</v>
      </c>
      <c r="AG15" s="1">
        <v>25.916666666666668</v>
      </c>
      <c r="AH15" s="1">
        <v>366.38000000000005</v>
      </c>
      <c r="AJ15" s="1">
        <v>17.283333333333335</v>
      </c>
      <c r="AK15" s="1">
        <v>2.2600000000000002</v>
      </c>
      <c r="AL15" s="1">
        <v>4.8000000000000007</v>
      </c>
      <c r="AM15" s="1">
        <v>117.97333333333334</v>
      </c>
      <c r="AN15" s="1">
        <v>4.2333333333333334</v>
      </c>
    </row>
    <row r="16" spans="1:41" x14ac:dyDescent="0.35">
      <c r="A16" s="8" t="s">
        <v>78</v>
      </c>
      <c r="B16" s="8" t="str">
        <f>[1]Sheet3!$B$42</f>
        <v>INFECTED</v>
      </c>
      <c r="C16" s="6" t="s">
        <v>81</v>
      </c>
      <c r="D16" s="1" t="s">
        <v>53</v>
      </c>
      <c r="F16" s="1">
        <v>152.67000000000002</v>
      </c>
      <c r="H16" s="1"/>
      <c r="I16" s="1">
        <v>0.74</v>
      </c>
      <c r="O16" s="1">
        <v>0.03</v>
      </c>
      <c r="T16" s="1">
        <v>7.7149999999999999</v>
      </c>
      <c r="W16" s="1">
        <v>26.655000000000001</v>
      </c>
      <c r="AD16" s="1">
        <v>110.74</v>
      </c>
      <c r="AE16" s="1">
        <v>1.3050000000000002</v>
      </c>
      <c r="AJ16" s="1">
        <v>2.5649999999999999</v>
      </c>
      <c r="AM16" s="1">
        <v>45.685000000000002</v>
      </c>
    </row>
    <row r="17" spans="1:40" x14ac:dyDescent="0.35">
      <c r="A17" s="8" t="s">
        <v>78</v>
      </c>
      <c r="B17" s="8" t="str">
        <f>[1]Sheet3!$B$42</f>
        <v>INFECTED</v>
      </c>
      <c r="C17" s="6" t="s">
        <v>81</v>
      </c>
      <c r="D17" s="1" t="s">
        <v>54</v>
      </c>
      <c r="F17" s="1">
        <v>174.32478260869567</v>
      </c>
      <c r="H17" s="1">
        <v>1.4332608695652174</v>
      </c>
      <c r="I17" s="1"/>
      <c r="O17" s="1">
        <v>0.32</v>
      </c>
      <c r="P17" s="1">
        <v>22.058478260869563</v>
      </c>
      <c r="T17" s="1">
        <v>1.4106521739130433</v>
      </c>
      <c r="U17" s="1">
        <v>11.41</v>
      </c>
      <c r="W17" s="1">
        <v>62.494130434782605</v>
      </c>
      <c r="AD17" s="1">
        <v>508.47521739130434</v>
      </c>
      <c r="AE17" s="1">
        <v>16.338695652173911</v>
      </c>
      <c r="AF17" s="1">
        <v>3.4</v>
      </c>
      <c r="AJ17" s="1">
        <v>52.210652173913047</v>
      </c>
      <c r="AM17" s="1">
        <v>197.00195652173915</v>
      </c>
      <c r="AN17" s="1">
        <v>1.37</v>
      </c>
    </row>
    <row r="18" spans="1:40" x14ac:dyDescent="0.35">
      <c r="A18" s="8" t="s">
        <v>78</v>
      </c>
      <c r="B18" s="8" t="str">
        <f>[1]Sheet3!$B$42</f>
        <v>INFECTED</v>
      </c>
      <c r="C18" s="6" t="s">
        <v>81</v>
      </c>
      <c r="D18" s="1" t="s">
        <v>55</v>
      </c>
      <c r="F18" s="1">
        <v>65.8</v>
      </c>
      <c r="H18" s="1">
        <v>2.78</v>
      </c>
      <c r="I18" s="1">
        <v>6.63</v>
      </c>
      <c r="O18" s="1">
        <v>1.65</v>
      </c>
      <c r="T18" s="1">
        <v>5.33</v>
      </c>
      <c r="U18" s="1">
        <v>7.78</v>
      </c>
      <c r="W18" s="1">
        <v>3.15</v>
      </c>
      <c r="AE18" s="1">
        <v>0.28999999999999998</v>
      </c>
      <c r="AJ18" s="1">
        <v>1.71</v>
      </c>
      <c r="AM18" s="1">
        <v>7.32</v>
      </c>
      <c r="AN18" s="1">
        <v>0.14000000000000001</v>
      </c>
    </row>
    <row r="19" spans="1:40" x14ac:dyDescent="0.35">
      <c r="A19" s="8" t="s">
        <v>78</v>
      </c>
      <c r="B19" s="8" t="str">
        <f>[1]Sheet3!$B$42</f>
        <v>INFECTED</v>
      </c>
      <c r="C19" s="6" t="s">
        <v>81</v>
      </c>
      <c r="D19" s="1" t="s">
        <v>56</v>
      </c>
      <c r="F19" s="1">
        <v>68.615000000000009</v>
      </c>
      <c r="H19" s="1">
        <v>2.78</v>
      </c>
      <c r="I19" s="1">
        <v>4.03</v>
      </c>
      <c r="O19" s="1">
        <v>0.67</v>
      </c>
      <c r="T19" s="1">
        <v>5.33</v>
      </c>
      <c r="U19" s="1">
        <v>7.78</v>
      </c>
      <c r="W19" s="1">
        <v>2.0150000000000001</v>
      </c>
      <c r="AE19" s="1">
        <v>0.24</v>
      </c>
      <c r="AF19" s="1">
        <v>17.046666666666667</v>
      </c>
      <c r="AJ19" s="1">
        <v>1.71</v>
      </c>
      <c r="AM19" s="1">
        <v>7.32</v>
      </c>
      <c r="AN19" s="1">
        <v>0.14000000000000001</v>
      </c>
    </row>
    <row r="20" spans="1:40" x14ac:dyDescent="0.35">
      <c r="A20" s="8" t="s">
        <v>78</v>
      </c>
      <c r="B20" s="8" t="str">
        <f>[1]Sheet3!$B$42</f>
        <v>INFECTED</v>
      </c>
      <c r="C20" s="6" t="s">
        <v>81</v>
      </c>
      <c r="D20" s="1" t="s">
        <v>57</v>
      </c>
      <c r="F20" s="1">
        <v>121.58722222222221</v>
      </c>
      <c r="H20" s="1"/>
      <c r="I20" s="1">
        <v>4.9602777777777778</v>
      </c>
      <c r="O20" s="1">
        <v>0.13</v>
      </c>
      <c r="T20" s="1">
        <v>19.963888888888889</v>
      </c>
      <c r="W20" s="1">
        <v>26.484999999999999</v>
      </c>
      <c r="AD20" s="1">
        <v>87.430833333333325</v>
      </c>
      <c r="AE20" s="1">
        <v>2.8</v>
      </c>
      <c r="AH20" s="1">
        <v>0.62</v>
      </c>
      <c r="AJ20" s="1">
        <v>3.47</v>
      </c>
      <c r="AM20" s="1">
        <v>48.936944444444443</v>
      </c>
    </row>
    <row r="21" spans="1:40" x14ac:dyDescent="0.35">
      <c r="A21" s="8" t="s">
        <v>78</v>
      </c>
      <c r="B21" s="8" t="str">
        <f>[1]Sheet3!$B$42</f>
        <v>INFECTED</v>
      </c>
      <c r="C21" s="6" t="s">
        <v>81</v>
      </c>
      <c r="D21" s="1" t="s">
        <v>58</v>
      </c>
      <c r="F21" s="1">
        <v>85.066666666666663</v>
      </c>
      <c r="H21" s="1"/>
      <c r="I21" s="1">
        <v>14.266666666666667</v>
      </c>
      <c r="O21" s="1"/>
      <c r="T21" s="1">
        <v>25.599999999999998</v>
      </c>
    </row>
    <row r="22" spans="1:40" x14ac:dyDescent="0.35">
      <c r="A22" s="8" t="s">
        <v>78</v>
      </c>
      <c r="B22" s="8" t="str">
        <f>[1]Sheet3!$B$42</f>
        <v>INFECTED</v>
      </c>
      <c r="C22" s="6" t="s">
        <v>81</v>
      </c>
      <c r="D22" s="1" t="s">
        <v>59</v>
      </c>
      <c r="H22" s="1"/>
      <c r="I22" s="1"/>
      <c r="O22" s="1">
        <v>0.4</v>
      </c>
      <c r="P22" s="1">
        <v>20.678823529411765</v>
      </c>
      <c r="T22" s="1">
        <v>34.257352941176471</v>
      </c>
      <c r="U22" s="1">
        <v>14.51</v>
      </c>
      <c r="W22" s="1">
        <v>90.976176470588229</v>
      </c>
      <c r="AD22" s="1">
        <v>466.91294117647061</v>
      </c>
      <c r="AE22" s="1">
        <v>3.5652941176470589</v>
      </c>
      <c r="AF22" s="1">
        <v>1.44</v>
      </c>
      <c r="AJ22" s="1">
        <v>8.0252941176470589</v>
      </c>
      <c r="AM22" s="1">
        <v>111.38588235294117</v>
      </c>
    </row>
    <row r="23" spans="1:40" x14ac:dyDescent="0.35">
      <c r="A23" s="8" t="s">
        <v>78</v>
      </c>
      <c r="B23" s="8" t="str">
        <f>[1]Sheet3!$B$42</f>
        <v>INFECTED</v>
      </c>
      <c r="C23" s="6" t="s">
        <v>81</v>
      </c>
      <c r="D23" s="1" t="s">
        <v>60</v>
      </c>
      <c r="F23" s="1">
        <v>175.76</v>
      </c>
      <c r="H23" s="1">
        <v>1.1599999999999999</v>
      </c>
      <c r="I23" s="1">
        <v>4.2</v>
      </c>
      <c r="O23" s="1">
        <v>0.94</v>
      </c>
      <c r="P23" s="1">
        <v>24.47</v>
      </c>
      <c r="T23" s="1">
        <v>12.53</v>
      </c>
      <c r="U23" s="1">
        <v>36.130000000000003</v>
      </c>
      <c r="W23" s="1">
        <v>32.799999999999997</v>
      </c>
      <c r="AD23" s="1">
        <v>676.85</v>
      </c>
      <c r="AE23" s="1">
        <v>13.66</v>
      </c>
      <c r="AJ23" s="1">
        <v>38.53</v>
      </c>
      <c r="AM23" s="1">
        <v>141.52000000000001</v>
      </c>
    </row>
    <row r="24" spans="1:40" x14ac:dyDescent="0.35">
      <c r="A24" s="8" t="s">
        <v>78</v>
      </c>
      <c r="B24" s="8" t="str">
        <f>[1]Sheet3!$B$42</f>
        <v>INFECTED</v>
      </c>
      <c r="C24" s="6" t="s">
        <v>81</v>
      </c>
      <c r="D24" s="1" t="s">
        <v>61</v>
      </c>
      <c r="F24" s="1">
        <v>94.126666666666665</v>
      </c>
      <c r="H24" s="1">
        <v>1.9400000000000002</v>
      </c>
      <c r="I24" s="1">
        <v>3.2066666666666666</v>
      </c>
      <c r="K24" s="1">
        <v>0.16</v>
      </c>
      <c r="O24" s="1">
        <v>0.1</v>
      </c>
      <c r="T24" s="1">
        <v>1.8233333333333333</v>
      </c>
      <c r="U24" s="1">
        <v>10.49</v>
      </c>
      <c r="W24" s="1">
        <v>14.683333333333332</v>
      </c>
      <c r="AD24" s="1">
        <v>53.806666666666672</v>
      </c>
      <c r="AE24" s="1">
        <v>0.57999999999999996</v>
      </c>
      <c r="AM24" s="1">
        <v>29.353333333333335</v>
      </c>
    </row>
    <row r="25" spans="1:40" x14ac:dyDescent="0.35">
      <c r="A25" s="8" t="s">
        <v>79</v>
      </c>
      <c r="B25" s="6" t="s">
        <v>80</v>
      </c>
      <c r="C25" s="6" t="s">
        <v>81</v>
      </c>
      <c r="D25" s="1" t="s">
        <v>64</v>
      </c>
      <c r="F25" s="1">
        <v>154.66</v>
      </c>
      <c r="H25" s="1">
        <v>0.69</v>
      </c>
      <c r="I25" s="1">
        <v>18.420000000000002</v>
      </c>
      <c r="O25" s="1">
        <v>0.37</v>
      </c>
      <c r="T25" s="1">
        <v>13.26</v>
      </c>
      <c r="W25" s="1">
        <v>1.8800000000000001</v>
      </c>
      <c r="AE25" s="1">
        <v>0.45</v>
      </c>
      <c r="AH25" s="1">
        <v>0.65</v>
      </c>
      <c r="AJ25" s="1">
        <v>2.0550000000000002</v>
      </c>
      <c r="AM25" s="1">
        <v>20.509999999999998</v>
      </c>
    </row>
    <row r="26" spans="1:40" x14ac:dyDescent="0.35">
      <c r="A26" s="8" t="s">
        <v>79</v>
      </c>
      <c r="B26" s="6" t="s">
        <v>80</v>
      </c>
      <c r="C26" s="6" t="s">
        <v>81</v>
      </c>
      <c r="D26" s="1" t="s">
        <v>65</v>
      </c>
      <c r="F26" s="1">
        <v>253.05000000000004</v>
      </c>
      <c r="G26" s="1">
        <v>3.1</v>
      </c>
      <c r="H26" s="1">
        <v>4.0999999999999996</v>
      </c>
      <c r="I26" s="1">
        <v>40.1</v>
      </c>
      <c r="K26" s="1">
        <v>6.25</v>
      </c>
      <c r="N26" s="1">
        <v>2.4</v>
      </c>
      <c r="O26" s="1">
        <v>5.2666666666666666</v>
      </c>
      <c r="T26" s="1">
        <v>25.466666666666665</v>
      </c>
      <c r="U26" s="1">
        <v>55.733333333333334</v>
      </c>
      <c r="X26" s="1">
        <v>31.3</v>
      </c>
      <c r="AC26" s="1">
        <v>11.23</v>
      </c>
      <c r="AM26" s="1">
        <v>2.08</v>
      </c>
    </row>
    <row r="27" spans="1:40" x14ac:dyDescent="0.35">
      <c r="A27" s="8" t="s">
        <v>79</v>
      </c>
      <c r="B27" s="6" t="s">
        <v>80</v>
      </c>
      <c r="C27" s="6" t="s">
        <v>81</v>
      </c>
      <c r="D27" s="1" t="s">
        <v>66</v>
      </c>
      <c r="F27" s="1">
        <v>199.65</v>
      </c>
      <c r="H27" s="1">
        <v>0.69</v>
      </c>
      <c r="I27" s="1">
        <v>12.53</v>
      </c>
      <c r="O27" s="1">
        <v>0</v>
      </c>
      <c r="T27" s="1"/>
    </row>
    <row r="28" spans="1:40" x14ac:dyDescent="0.35">
      <c r="A28" s="8" t="s">
        <v>79</v>
      </c>
      <c r="B28" s="6" t="s">
        <v>80</v>
      </c>
      <c r="C28" s="6" t="s">
        <v>81</v>
      </c>
      <c r="D28" s="1" t="s">
        <v>67</v>
      </c>
      <c r="F28" s="1">
        <v>601.69000000000005</v>
      </c>
      <c r="H28" s="1"/>
      <c r="I28" s="1">
        <v>23.56</v>
      </c>
      <c r="O28" s="1">
        <v>0.35</v>
      </c>
      <c r="T28" s="1">
        <v>17.61</v>
      </c>
      <c r="AF28" s="1">
        <v>8.91</v>
      </c>
      <c r="AH28" s="1">
        <v>17.440000000000001</v>
      </c>
      <c r="AM28" s="1">
        <v>4.9000000000000004</v>
      </c>
      <c r="AN28" s="1">
        <v>0.36</v>
      </c>
    </row>
    <row r="29" spans="1:40" x14ac:dyDescent="0.35">
      <c r="A29" s="8" t="s">
        <v>79</v>
      </c>
      <c r="B29" s="6" t="s">
        <v>80</v>
      </c>
      <c r="C29" s="6" t="s">
        <v>81</v>
      </c>
      <c r="D29" s="1" t="s">
        <v>68</v>
      </c>
      <c r="F29" s="1">
        <v>200.06</v>
      </c>
      <c r="H29" s="1"/>
      <c r="I29" s="1">
        <v>3.96</v>
      </c>
      <c r="O29" s="1">
        <v>0.25</v>
      </c>
      <c r="T29" s="1">
        <v>3.22</v>
      </c>
    </row>
    <row r="30" spans="1:40" x14ac:dyDescent="0.35">
      <c r="A30" s="8" t="s">
        <v>79</v>
      </c>
      <c r="B30" s="6" t="s">
        <v>80</v>
      </c>
      <c r="C30" s="6" t="s">
        <v>81</v>
      </c>
      <c r="D30" s="1" t="s">
        <v>69</v>
      </c>
      <c r="F30" s="1">
        <v>30.116666666666667</v>
      </c>
      <c r="H30" s="1"/>
      <c r="I30" s="1"/>
      <c r="O30" s="1"/>
      <c r="T30" s="1">
        <v>13.45</v>
      </c>
    </row>
    <row r="31" spans="1:40" x14ac:dyDescent="0.35">
      <c r="A31" s="8" t="s">
        <v>79</v>
      </c>
      <c r="B31" s="6" t="s">
        <v>80</v>
      </c>
      <c r="C31" s="6" t="s">
        <v>81</v>
      </c>
      <c r="D31" s="1" t="s">
        <v>70</v>
      </c>
      <c r="F31" s="1">
        <v>27.83</v>
      </c>
      <c r="H31" s="1"/>
      <c r="I31" s="1"/>
      <c r="O31" s="1"/>
      <c r="T31" s="1">
        <v>13.63</v>
      </c>
    </row>
    <row r="32" spans="1:40" x14ac:dyDescent="0.35">
      <c r="A32" s="8" t="s">
        <v>79</v>
      </c>
      <c r="B32" s="6" t="s">
        <v>80</v>
      </c>
      <c r="C32" s="6" t="s">
        <v>81</v>
      </c>
      <c r="D32" s="1" t="s">
        <v>71</v>
      </c>
      <c r="F32" s="1">
        <v>71.983333333333334</v>
      </c>
      <c r="H32" s="1">
        <v>3.833333333333333</v>
      </c>
      <c r="I32" s="1">
        <v>0.78</v>
      </c>
      <c r="K32" s="1">
        <v>3.8833333333333333</v>
      </c>
      <c r="O32" s="1" t="s">
        <v>72</v>
      </c>
      <c r="T32" s="1"/>
      <c r="U32" s="1">
        <v>44.533333333333331</v>
      </c>
      <c r="AC32" s="1">
        <v>10.130000000000001</v>
      </c>
    </row>
    <row r="33" spans="4:20" x14ac:dyDescent="0.35">
      <c r="D33" s="1"/>
      <c r="H33" s="1"/>
      <c r="I33" s="1"/>
      <c r="O33" s="1"/>
      <c r="T33" s="1"/>
    </row>
    <row r="34" spans="4:20" x14ac:dyDescent="0.35">
      <c r="D34" s="1"/>
      <c r="H34" s="1"/>
      <c r="I34" s="1"/>
      <c r="O34" s="1"/>
      <c r="T34" s="1"/>
    </row>
    <row r="35" spans="4:20" x14ac:dyDescent="0.35">
      <c r="D35" s="1"/>
      <c r="H35" s="1"/>
      <c r="I35" s="1"/>
      <c r="O35" s="1"/>
      <c r="T35" s="1"/>
    </row>
    <row r="36" spans="4:20" x14ac:dyDescent="0.35">
      <c r="D36" s="1"/>
      <c r="H36" s="1"/>
      <c r="I36" s="1"/>
      <c r="O36" s="1"/>
      <c r="T36" s="1"/>
    </row>
    <row r="37" spans="4:20" x14ac:dyDescent="0.35">
      <c r="D37" s="1"/>
      <c r="H37" s="1"/>
      <c r="I37" s="1"/>
      <c r="O37" s="1"/>
      <c r="T37" s="1"/>
    </row>
    <row r="38" spans="4:20" x14ac:dyDescent="0.35">
      <c r="D38" s="1"/>
      <c r="H38" s="1"/>
      <c r="I38" s="1"/>
      <c r="O38" s="1"/>
      <c r="T38" s="1"/>
    </row>
    <row r="39" spans="4:20" x14ac:dyDescent="0.35">
      <c r="D39" s="1"/>
      <c r="H39" s="1"/>
      <c r="I39" s="1"/>
      <c r="O39" s="1"/>
      <c r="T39" s="1"/>
    </row>
    <row r="40" spans="4:20" x14ac:dyDescent="0.35">
      <c r="D40" s="1"/>
      <c r="H40" s="1"/>
      <c r="I40" s="1"/>
      <c r="O40" s="1"/>
      <c r="T40" s="1"/>
    </row>
    <row r="41" spans="4:20" x14ac:dyDescent="0.35">
      <c r="D41" s="1"/>
      <c r="H41" s="1"/>
      <c r="I41" s="1"/>
      <c r="O41" s="1"/>
      <c r="T41" s="1"/>
    </row>
    <row r="42" spans="4:20" x14ac:dyDescent="0.35">
      <c r="D42" s="1"/>
      <c r="H42" s="1"/>
      <c r="I42" s="1"/>
      <c r="O42" s="1"/>
      <c r="T42" s="1"/>
    </row>
    <row r="43" spans="4:20" x14ac:dyDescent="0.35">
      <c r="D43" s="1"/>
      <c r="H43" s="1"/>
      <c r="I43" s="1"/>
      <c r="O43" s="1"/>
      <c r="T43" s="1"/>
    </row>
    <row r="44" spans="4:20" x14ac:dyDescent="0.35">
      <c r="D44" s="1"/>
      <c r="H44" s="1"/>
      <c r="I44" s="1"/>
      <c r="O44" s="1"/>
      <c r="T44" s="1"/>
    </row>
    <row r="45" spans="4:20" x14ac:dyDescent="0.35">
      <c r="D45" s="1"/>
      <c r="H45" s="1"/>
      <c r="I45" s="1"/>
      <c r="O45" s="1"/>
      <c r="T45" s="1"/>
    </row>
    <row r="46" spans="4:20" x14ac:dyDescent="0.35">
      <c r="D46" s="1"/>
      <c r="H46" s="1"/>
      <c r="I46" s="1"/>
      <c r="O46" s="1"/>
      <c r="T46" s="1"/>
    </row>
    <row r="47" spans="4:20" x14ac:dyDescent="0.35">
      <c r="D47" s="1"/>
      <c r="H47" s="1"/>
      <c r="I47" s="1"/>
      <c r="O47" s="1"/>
      <c r="T47" s="1"/>
    </row>
    <row r="48" spans="4:20" x14ac:dyDescent="0.35">
      <c r="D48" s="1"/>
      <c r="H48" s="1"/>
      <c r="I48" s="1"/>
      <c r="O48" s="1"/>
      <c r="T48" s="1"/>
    </row>
    <row r="49" spans="4:20" x14ac:dyDescent="0.35">
      <c r="D49" s="1"/>
      <c r="H49" s="1"/>
      <c r="I49" s="1"/>
      <c r="O49" s="1"/>
      <c r="T49" s="1"/>
    </row>
    <row r="50" spans="4:20" x14ac:dyDescent="0.35">
      <c r="D50" s="1"/>
      <c r="H50" s="1"/>
      <c r="I50" s="1"/>
      <c r="O50" s="1"/>
      <c r="T50" s="1"/>
    </row>
    <row r="51" spans="4:20" x14ac:dyDescent="0.35">
      <c r="D51" s="1"/>
      <c r="H51" s="1"/>
      <c r="I51" s="1"/>
      <c r="O51" s="1"/>
      <c r="T51" s="1"/>
    </row>
    <row r="52" spans="4:20" x14ac:dyDescent="0.35">
      <c r="D52" s="1"/>
      <c r="H52" s="1"/>
      <c r="I52" s="1"/>
      <c r="O52" s="1"/>
      <c r="T52" s="1"/>
    </row>
    <row r="53" spans="4:20" x14ac:dyDescent="0.35">
      <c r="D53" s="1"/>
      <c r="H53" s="1"/>
      <c r="I53" s="1"/>
      <c r="O53" s="1"/>
      <c r="T53" s="1"/>
    </row>
    <row r="54" spans="4:20" x14ac:dyDescent="0.35">
      <c r="D54" s="1"/>
      <c r="H54" s="1"/>
      <c r="I54" s="1"/>
      <c r="O54" s="1"/>
      <c r="T54" s="1"/>
    </row>
    <row r="55" spans="4:20" x14ac:dyDescent="0.35">
      <c r="D55" s="1"/>
      <c r="H55" s="1"/>
      <c r="I55" s="1"/>
      <c r="O55" s="1"/>
      <c r="T55" s="1"/>
    </row>
    <row r="56" spans="4:20" x14ac:dyDescent="0.35">
      <c r="D56" s="1"/>
      <c r="H56" s="1"/>
      <c r="I56" s="1"/>
      <c r="O56" s="1"/>
      <c r="T56" s="1"/>
    </row>
    <row r="57" spans="4:20" x14ac:dyDescent="0.35">
      <c r="D57" s="1"/>
      <c r="H57" s="1"/>
      <c r="I57" s="1"/>
      <c r="O57" s="1"/>
      <c r="T57" s="1"/>
    </row>
    <row r="58" spans="4:20" x14ac:dyDescent="0.35">
      <c r="D58" s="1"/>
      <c r="H58" s="1"/>
      <c r="I58" s="1"/>
      <c r="O58" s="1"/>
      <c r="T58" s="1"/>
    </row>
    <row r="59" spans="4:20" x14ac:dyDescent="0.35">
      <c r="D59" s="1"/>
      <c r="H59" s="1"/>
      <c r="I59" s="1"/>
      <c r="O59" s="1"/>
      <c r="T59" s="1"/>
    </row>
    <row r="60" spans="4:20" x14ac:dyDescent="0.35">
      <c r="D60" s="1"/>
      <c r="H60" s="1"/>
      <c r="I60" s="1"/>
      <c r="O60" s="1"/>
      <c r="T60" s="1"/>
    </row>
    <row r="61" spans="4:20" x14ac:dyDescent="0.35">
      <c r="D61" s="1"/>
      <c r="H61" s="1"/>
      <c r="I61" s="1"/>
      <c r="O61" s="1"/>
      <c r="T61" s="1"/>
    </row>
    <row r="62" spans="4:20" x14ac:dyDescent="0.35">
      <c r="D62" s="1"/>
      <c r="H62" s="1"/>
      <c r="I62" s="1"/>
      <c r="O62" s="1"/>
      <c r="T62" s="1"/>
    </row>
    <row r="63" spans="4:20" x14ac:dyDescent="0.35">
      <c r="D63" s="1"/>
      <c r="H63" s="1"/>
      <c r="I63" s="1"/>
      <c r="O63" s="1"/>
      <c r="T63" s="1"/>
    </row>
    <row r="64" spans="4:20" x14ac:dyDescent="0.35">
      <c r="D64" s="1"/>
      <c r="H64" s="1"/>
      <c r="I64" s="1"/>
      <c r="O64" s="1"/>
      <c r="T64" s="1"/>
    </row>
    <row r="65" spans="4:20" x14ac:dyDescent="0.35">
      <c r="D65" s="1"/>
      <c r="H65" s="1"/>
      <c r="I65" s="1"/>
      <c r="O65" s="1"/>
      <c r="T65" s="1"/>
    </row>
    <row r="66" spans="4:20" x14ac:dyDescent="0.35">
      <c r="D66" s="1"/>
      <c r="H66" s="1"/>
      <c r="I66" s="1"/>
      <c r="O66" s="1"/>
      <c r="T66" s="1"/>
    </row>
    <row r="67" spans="4:20" x14ac:dyDescent="0.35">
      <c r="D67" s="1"/>
      <c r="H67" s="1"/>
      <c r="I67" s="1"/>
      <c r="O67" s="1"/>
      <c r="T67" s="1"/>
    </row>
    <row r="68" spans="4:20" x14ac:dyDescent="0.35">
      <c r="D68" s="1"/>
      <c r="H68" s="1"/>
      <c r="I68" s="1"/>
      <c r="O68" s="1"/>
      <c r="T68" s="1"/>
    </row>
    <row r="69" spans="4:20" x14ac:dyDescent="0.35">
      <c r="D69" s="1"/>
      <c r="H69" s="1"/>
      <c r="I69" s="1"/>
      <c r="O69" s="1"/>
      <c r="T69" s="1"/>
    </row>
    <row r="70" spans="4:20" x14ac:dyDescent="0.35">
      <c r="D70" s="1"/>
      <c r="H70" s="1"/>
      <c r="I70" s="1"/>
      <c r="O70" s="1"/>
      <c r="T70" s="1"/>
    </row>
    <row r="71" spans="4:20" x14ac:dyDescent="0.35">
      <c r="D71" s="1"/>
      <c r="H71" s="1"/>
      <c r="I71" s="1"/>
      <c r="O71" s="1"/>
      <c r="T71" s="1"/>
    </row>
    <row r="72" spans="4:20" x14ac:dyDescent="0.35">
      <c r="D72" s="1"/>
      <c r="H72" s="1"/>
      <c r="I72" s="1"/>
      <c r="O72" s="1"/>
      <c r="T72" s="1"/>
    </row>
    <row r="73" spans="4:20" x14ac:dyDescent="0.35">
      <c r="D73" s="1"/>
      <c r="H73" s="1"/>
      <c r="I73" s="1"/>
      <c r="O73" s="1"/>
      <c r="T73" s="1"/>
    </row>
    <row r="74" spans="4:20" x14ac:dyDescent="0.35">
      <c r="D74" s="1"/>
      <c r="H74" s="1"/>
      <c r="I74" s="1"/>
      <c r="O74" s="1"/>
      <c r="T74" s="1"/>
    </row>
    <row r="75" spans="4:20" x14ac:dyDescent="0.35">
      <c r="D75" s="1"/>
      <c r="H75" s="1"/>
      <c r="I75" s="1"/>
      <c r="O75" s="1"/>
      <c r="T75" s="1"/>
    </row>
    <row r="76" spans="4:20" x14ac:dyDescent="0.35">
      <c r="D76" s="1"/>
      <c r="H76" s="1"/>
      <c r="I76" s="1"/>
      <c r="O76" s="1"/>
      <c r="T76" s="1"/>
    </row>
    <row r="77" spans="4:20" x14ac:dyDescent="0.35">
      <c r="D77" s="1"/>
      <c r="H77" s="1"/>
      <c r="I77" s="1"/>
      <c r="O77" s="1"/>
      <c r="T77" s="1"/>
    </row>
    <row r="78" spans="4:20" x14ac:dyDescent="0.35">
      <c r="D78" s="1"/>
      <c r="H78" s="1"/>
      <c r="I78" s="1"/>
      <c r="O78" s="1"/>
      <c r="T78" s="1"/>
    </row>
    <row r="79" spans="4:20" x14ac:dyDescent="0.35">
      <c r="D79" s="1"/>
      <c r="H79" s="1"/>
      <c r="I79" s="1"/>
      <c r="O79" s="1"/>
      <c r="T79" s="1"/>
    </row>
    <row r="80" spans="4:20" x14ac:dyDescent="0.35">
      <c r="D80" s="1"/>
      <c r="H80" s="1"/>
      <c r="I80" s="1"/>
      <c r="O80" s="1"/>
      <c r="T80" s="1"/>
    </row>
    <row r="81" spans="4:20" x14ac:dyDescent="0.35">
      <c r="D81" s="1"/>
      <c r="H81" s="1"/>
      <c r="I81" s="1"/>
      <c r="O81" s="1"/>
      <c r="T81" s="1"/>
    </row>
    <row r="82" spans="4:20" x14ac:dyDescent="0.35">
      <c r="D82" s="1"/>
      <c r="H82" s="1"/>
      <c r="I82" s="1"/>
      <c r="O82" s="1"/>
      <c r="T82" s="1"/>
    </row>
    <row r="83" spans="4:20" x14ac:dyDescent="0.35">
      <c r="D83" s="1"/>
      <c r="H83" s="1"/>
      <c r="I83" s="1"/>
      <c r="O83" s="1"/>
      <c r="T83" s="1"/>
    </row>
    <row r="84" spans="4:20" x14ac:dyDescent="0.35">
      <c r="D84" s="1"/>
      <c r="H84" s="1"/>
      <c r="I84" s="1"/>
      <c r="O84" s="1"/>
      <c r="T84" s="1"/>
    </row>
    <row r="85" spans="4:20" x14ac:dyDescent="0.35">
      <c r="D85" s="1"/>
      <c r="H85" s="1"/>
      <c r="I85" s="1"/>
      <c r="O85" s="1"/>
      <c r="T85" s="1"/>
    </row>
    <row r="86" spans="4:20" x14ac:dyDescent="0.35">
      <c r="D86" s="1"/>
      <c r="H86" s="1"/>
      <c r="I86" s="1"/>
      <c r="O86" s="1"/>
      <c r="T86" s="1"/>
    </row>
    <row r="87" spans="4:20" x14ac:dyDescent="0.35">
      <c r="D87" s="1"/>
      <c r="H87" s="1"/>
      <c r="I87" s="1"/>
      <c r="O87" s="1"/>
      <c r="T87" s="1"/>
    </row>
    <row r="88" spans="4:20" x14ac:dyDescent="0.35">
      <c r="D88" s="1"/>
      <c r="H88" s="1"/>
      <c r="I88" s="1"/>
      <c r="O88" s="1"/>
      <c r="T88" s="1"/>
    </row>
    <row r="89" spans="4:20" x14ac:dyDescent="0.35">
      <c r="D89" s="1"/>
      <c r="H89" s="1"/>
      <c r="I89" s="1"/>
      <c r="O89" s="1"/>
      <c r="T89" s="1"/>
    </row>
    <row r="90" spans="4:20" x14ac:dyDescent="0.35">
      <c r="D90" s="1"/>
      <c r="H90" s="1"/>
      <c r="I90" s="1"/>
      <c r="O90" s="1"/>
      <c r="T90" s="1"/>
    </row>
    <row r="91" spans="4:20" x14ac:dyDescent="0.35">
      <c r="D91" s="1"/>
      <c r="H91" s="1"/>
      <c r="I91" s="1"/>
      <c r="O91" s="1"/>
      <c r="T91" s="1"/>
    </row>
    <row r="92" spans="4:20" x14ac:dyDescent="0.35">
      <c r="D92" s="1"/>
      <c r="H92" s="1"/>
      <c r="I92" s="1"/>
      <c r="O92" s="1"/>
      <c r="T92" s="1"/>
    </row>
    <row r="93" spans="4:20" x14ac:dyDescent="0.35">
      <c r="D93" s="1"/>
      <c r="H93" s="1"/>
      <c r="I93" s="1"/>
      <c r="O93" s="1"/>
      <c r="T93" s="1"/>
    </row>
    <row r="94" spans="4:20" x14ac:dyDescent="0.35">
      <c r="D94" s="1"/>
      <c r="H94" s="1"/>
      <c r="I94" s="1"/>
      <c r="O94" s="1"/>
      <c r="T94" s="1"/>
    </row>
    <row r="95" spans="4:20" x14ac:dyDescent="0.35">
      <c r="D95" s="1"/>
      <c r="H95" s="1"/>
      <c r="I95" s="1"/>
      <c r="O95" s="1"/>
      <c r="T95" s="1"/>
    </row>
    <row r="96" spans="4:20" x14ac:dyDescent="0.35">
      <c r="D96" s="1"/>
      <c r="H96" s="1"/>
      <c r="I96" s="1"/>
      <c r="O96" s="1"/>
      <c r="T96" s="1"/>
    </row>
    <row r="97" spans="4:20" x14ac:dyDescent="0.35">
      <c r="D97" s="1"/>
      <c r="H97" s="1"/>
      <c r="I97" s="1"/>
      <c r="O97" s="1"/>
      <c r="T97" s="1"/>
    </row>
    <row r="98" spans="4:20" x14ac:dyDescent="0.35">
      <c r="D98" s="1"/>
      <c r="H98" s="1"/>
      <c r="I98" s="1"/>
      <c r="O98" s="1"/>
      <c r="T98" s="1"/>
    </row>
    <row r="99" spans="4:20" x14ac:dyDescent="0.35">
      <c r="D99" s="1"/>
      <c r="H99" s="1"/>
      <c r="I99" s="1"/>
      <c r="O99" s="1"/>
      <c r="T99" s="1"/>
    </row>
    <row r="100" spans="4:20" x14ac:dyDescent="0.35">
      <c r="D100" s="1"/>
      <c r="H100" s="1"/>
      <c r="I100" s="1"/>
      <c r="O100" s="1"/>
      <c r="T100" s="1"/>
    </row>
    <row r="101" spans="4:20" x14ac:dyDescent="0.35">
      <c r="D101" s="1"/>
      <c r="H101" s="1"/>
      <c r="I101" s="1"/>
      <c r="O101" s="1"/>
      <c r="T101" s="1"/>
    </row>
    <row r="102" spans="4:20" x14ac:dyDescent="0.35">
      <c r="D102" s="1"/>
      <c r="H102" s="1"/>
      <c r="I102" s="1"/>
      <c r="O102" s="1"/>
      <c r="T102" s="1"/>
    </row>
    <row r="103" spans="4:20" x14ac:dyDescent="0.35">
      <c r="D103" s="1"/>
      <c r="H103" s="1"/>
      <c r="I103" s="1"/>
      <c r="O103" s="1"/>
      <c r="T103" s="1"/>
    </row>
    <row r="104" spans="4:20" x14ac:dyDescent="0.35">
      <c r="D104" s="1"/>
      <c r="H104" s="1"/>
      <c r="I104" s="1"/>
      <c r="O104" s="1"/>
      <c r="T104" s="1"/>
    </row>
    <row r="105" spans="4:20" x14ac:dyDescent="0.35">
      <c r="D105" s="1"/>
      <c r="H105" s="1"/>
      <c r="I105" s="1"/>
      <c r="O105" s="1"/>
      <c r="T105" s="1"/>
    </row>
    <row r="106" spans="4:20" x14ac:dyDescent="0.35">
      <c r="D106" s="1"/>
      <c r="H106" s="1"/>
      <c r="I106" s="1"/>
      <c r="O106" s="1"/>
      <c r="T106" s="1"/>
    </row>
    <row r="107" spans="4:20" x14ac:dyDescent="0.35">
      <c r="D107" s="1"/>
      <c r="H107" s="1"/>
      <c r="I107" s="1"/>
      <c r="O107" s="1"/>
      <c r="T10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C131-C3B2-497F-9AAB-D45FF65D2565}">
  <dimension ref="A1:AN32"/>
  <sheetViews>
    <sheetView workbookViewId="0">
      <selection activeCell="D27" sqref="D27"/>
    </sheetView>
  </sheetViews>
  <sheetFormatPr defaultRowHeight="15.5" x14ac:dyDescent="0.35"/>
  <cols>
    <col min="1" max="1" width="6.33203125" bestFit="1" customWidth="1"/>
    <col min="2" max="2" width="9.6640625" bestFit="1" customWidth="1"/>
    <col min="3" max="3" width="10.33203125" bestFit="1" customWidth="1"/>
    <col min="4" max="4" width="15.6640625" bestFit="1" customWidth="1"/>
    <col min="5" max="5" width="9.75" style="36" bestFit="1" customWidth="1"/>
    <col min="6" max="6" width="6.5" style="36" bestFit="1" customWidth="1"/>
    <col min="7" max="7" width="10.08203125" style="36" bestFit="1" customWidth="1"/>
    <col min="8" max="8" width="6.75" style="36" bestFit="1" customWidth="1"/>
    <col min="9" max="9" width="11.1640625" style="36" bestFit="1" customWidth="1"/>
    <col min="10" max="10" width="8.08203125" style="36" bestFit="1" customWidth="1"/>
    <col min="11" max="11" width="9.5" style="36" bestFit="1" customWidth="1"/>
    <col min="12" max="12" width="7.75" style="36" bestFit="1" customWidth="1"/>
    <col min="13" max="13" width="7" style="36" bestFit="1" customWidth="1"/>
    <col min="14" max="14" width="4.4140625" style="36" bestFit="1" customWidth="1"/>
    <col min="15" max="15" width="7.25" style="36" bestFit="1" customWidth="1"/>
    <col min="16" max="16" width="6.25" style="36" bestFit="1" customWidth="1"/>
    <col min="17" max="17" width="9.83203125" style="36" bestFit="1" customWidth="1"/>
    <col min="18" max="18" width="5.5" style="36" bestFit="1" customWidth="1"/>
    <col min="19" max="19" width="6.25" style="36" bestFit="1" customWidth="1"/>
    <col min="20" max="21" width="5.25" style="36" bestFit="1" customWidth="1"/>
    <col min="22" max="22" width="4.4140625" style="36" bestFit="1" customWidth="1"/>
    <col min="23" max="24" width="5.25" style="36" bestFit="1" customWidth="1"/>
    <col min="25" max="25" width="4.25" style="36" bestFit="1" customWidth="1"/>
    <col min="26" max="26" width="4.4140625" style="36" bestFit="1" customWidth="1"/>
    <col min="27" max="27" width="4.25" style="36" bestFit="1" customWidth="1"/>
    <col min="28" max="29" width="5.25" style="36" bestFit="1" customWidth="1"/>
    <col min="30" max="31" width="6.25" style="36" bestFit="1" customWidth="1"/>
    <col min="32" max="32" width="5.25" style="36" bestFit="1" customWidth="1"/>
    <col min="33" max="33" width="5.83203125" style="36" bestFit="1" customWidth="1"/>
    <col min="34" max="34" width="6.25" style="36" bestFit="1" customWidth="1"/>
    <col min="35" max="35" width="5.58203125" style="36" bestFit="1" customWidth="1"/>
    <col min="36" max="36" width="9.58203125" style="36" bestFit="1" customWidth="1"/>
    <col min="37" max="37" width="8.83203125" style="36" bestFit="1" customWidth="1"/>
    <col min="38" max="38" width="5.33203125" style="36" bestFit="1" customWidth="1"/>
    <col min="39" max="39" width="6.6640625" style="36" bestFit="1" customWidth="1"/>
    <col min="40" max="40" width="8.5" style="36" bestFit="1" customWidth="1"/>
  </cols>
  <sheetData>
    <row r="1" spans="1:40" x14ac:dyDescent="0.35">
      <c r="A1" s="7" t="s">
        <v>73</v>
      </c>
      <c r="B1" s="7" t="s">
        <v>74</v>
      </c>
      <c r="C1" s="7" t="s">
        <v>75</v>
      </c>
      <c r="D1" s="5" t="s">
        <v>63</v>
      </c>
      <c r="E1" s="7" t="s">
        <v>115</v>
      </c>
      <c r="F1" s="7" t="s">
        <v>83</v>
      </c>
      <c r="G1" s="7" t="s">
        <v>117</v>
      </c>
      <c r="H1" s="7" t="s">
        <v>84</v>
      </c>
      <c r="I1" s="7" t="s">
        <v>116</v>
      </c>
      <c r="J1" s="7" t="s">
        <v>85</v>
      </c>
      <c r="K1" s="7" t="s">
        <v>86</v>
      </c>
      <c r="L1" s="7" t="s">
        <v>114</v>
      </c>
      <c r="M1" s="7" t="s">
        <v>113</v>
      </c>
      <c r="N1" s="7" t="s">
        <v>112</v>
      </c>
      <c r="O1" s="7" t="s">
        <v>111</v>
      </c>
      <c r="P1" s="7" t="s">
        <v>110</v>
      </c>
      <c r="Q1" s="7" t="s">
        <v>118</v>
      </c>
      <c r="R1" s="7" t="s">
        <v>109</v>
      </c>
      <c r="S1" s="7" t="s">
        <v>108</v>
      </c>
      <c r="T1" s="7" t="s">
        <v>107</v>
      </c>
      <c r="U1" s="7" t="s">
        <v>106</v>
      </c>
      <c r="V1" s="7" t="s">
        <v>105</v>
      </c>
      <c r="W1" s="7" t="s">
        <v>104</v>
      </c>
      <c r="X1" s="7" t="s">
        <v>103</v>
      </c>
      <c r="Y1" s="7" t="s">
        <v>102</v>
      </c>
      <c r="Z1" s="7" t="s">
        <v>101</v>
      </c>
      <c r="AA1" s="7" t="s">
        <v>100</v>
      </c>
      <c r="AB1" s="7" t="s">
        <v>99</v>
      </c>
      <c r="AC1" s="7" t="s">
        <v>98</v>
      </c>
      <c r="AD1" s="7" t="s">
        <v>97</v>
      </c>
      <c r="AE1" s="7" t="s">
        <v>96</v>
      </c>
      <c r="AF1" s="7" t="s">
        <v>95</v>
      </c>
      <c r="AG1" s="7" t="s">
        <v>94</v>
      </c>
      <c r="AH1" s="7" t="s">
        <v>93</v>
      </c>
      <c r="AI1" s="7" t="s">
        <v>92</v>
      </c>
      <c r="AJ1" s="7" t="s">
        <v>91</v>
      </c>
      <c r="AK1" s="7" t="s">
        <v>90</v>
      </c>
      <c r="AL1" s="7" t="s">
        <v>89</v>
      </c>
      <c r="AM1" s="7" t="s">
        <v>88</v>
      </c>
      <c r="AN1" s="7" t="s">
        <v>87</v>
      </c>
    </row>
    <row r="2" spans="1:40" x14ac:dyDescent="0.35">
      <c r="A2" s="8" t="s">
        <v>76</v>
      </c>
      <c r="B2" s="8" t="str">
        <f>[1]Sheet3!$B$42</f>
        <v>INFECTED</v>
      </c>
      <c r="C2" s="8" t="s">
        <v>82</v>
      </c>
      <c r="D2" s="1" t="s">
        <v>1</v>
      </c>
      <c r="E2" s="8">
        <v>967.98</v>
      </c>
      <c r="F2" s="8">
        <v>796.79333333333341</v>
      </c>
      <c r="G2" s="8"/>
      <c r="H2" s="8">
        <v>0.69</v>
      </c>
      <c r="I2" s="8">
        <v>10.583333333333334</v>
      </c>
      <c r="J2" s="8"/>
      <c r="K2" s="8">
        <v>0.30499999999999999</v>
      </c>
      <c r="L2" s="8">
        <v>0.33</v>
      </c>
      <c r="M2" s="8"/>
      <c r="N2" s="8"/>
      <c r="O2" s="8">
        <v>4.6433333333333335</v>
      </c>
      <c r="P2" s="8">
        <v>31.67</v>
      </c>
      <c r="Q2" s="8">
        <v>0.53</v>
      </c>
      <c r="R2" s="8"/>
      <c r="S2" s="8"/>
      <c r="T2" s="8">
        <v>0.6</v>
      </c>
      <c r="U2" s="8">
        <v>20.426666666666666</v>
      </c>
      <c r="V2" s="8">
        <v>7.5649999999999995</v>
      </c>
      <c r="W2" s="8">
        <v>8.6533333333333342</v>
      </c>
      <c r="X2" s="8"/>
      <c r="Y2" s="8"/>
      <c r="Z2" s="8"/>
      <c r="AA2" s="8"/>
      <c r="AB2" s="8"/>
      <c r="AC2" s="8"/>
      <c r="AD2" s="8">
        <v>16.655000000000001</v>
      </c>
      <c r="AE2" s="8">
        <v>103.46333333333332</v>
      </c>
      <c r="AF2" s="8">
        <v>13.269999999999998</v>
      </c>
      <c r="AG2" s="8">
        <v>25.98</v>
      </c>
      <c r="AH2" s="8">
        <v>344.85000000000008</v>
      </c>
      <c r="AI2" s="8"/>
      <c r="AJ2" s="8">
        <v>11.456666666666669</v>
      </c>
      <c r="AK2" s="8">
        <v>3.8266666666666667</v>
      </c>
      <c r="AL2" s="8">
        <v>5.24</v>
      </c>
      <c r="AM2" s="8">
        <v>110.24666666666667</v>
      </c>
      <c r="AN2" s="8">
        <v>5.14</v>
      </c>
    </row>
    <row r="3" spans="1:40" x14ac:dyDescent="0.35">
      <c r="A3" s="8" t="s">
        <v>76</v>
      </c>
      <c r="B3" s="8" t="str">
        <f>[1]Sheet3!$B$42</f>
        <v>INFECTED</v>
      </c>
      <c r="C3" s="8" t="s">
        <v>82</v>
      </c>
      <c r="D3" s="1" t="s">
        <v>3</v>
      </c>
      <c r="E3" s="8">
        <v>883.75</v>
      </c>
      <c r="F3" s="8">
        <v>669.69</v>
      </c>
      <c r="G3" s="8">
        <v>3.52</v>
      </c>
      <c r="H3" s="8">
        <v>2.12</v>
      </c>
      <c r="I3" s="8">
        <v>16.010000000000002</v>
      </c>
      <c r="J3" s="8"/>
      <c r="K3" s="8">
        <v>0.4</v>
      </c>
      <c r="L3" s="8">
        <v>2.31</v>
      </c>
      <c r="M3" s="8"/>
      <c r="N3" s="8"/>
      <c r="O3" s="8">
        <v>2.8</v>
      </c>
      <c r="P3" s="8"/>
      <c r="Q3" s="8"/>
      <c r="R3" s="8"/>
      <c r="S3" s="8"/>
      <c r="T3" s="8">
        <v>0.14000000000000001</v>
      </c>
      <c r="U3" s="8">
        <v>10.5</v>
      </c>
      <c r="V3" s="8">
        <v>8.24</v>
      </c>
      <c r="W3" s="8">
        <v>2.4900000000000002</v>
      </c>
      <c r="X3" s="8"/>
      <c r="Y3" s="8"/>
      <c r="Z3" s="8"/>
      <c r="AA3" s="8">
        <v>0.1</v>
      </c>
      <c r="AB3" s="8">
        <v>0.9</v>
      </c>
      <c r="AC3" s="8">
        <v>29.1</v>
      </c>
      <c r="AD3" s="8"/>
      <c r="AE3" s="8">
        <v>88.57</v>
      </c>
      <c r="AF3" s="8">
        <v>6.84</v>
      </c>
      <c r="AG3" s="8">
        <v>14.08</v>
      </c>
      <c r="AH3" s="8">
        <v>547.66</v>
      </c>
      <c r="AI3" s="8"/>
      <c r="AJ3" s="8">
        <v>3.64</v>
      </c>
      <c r="AK3" s="8">
        <v>3.08</v>
      </c>
      <c r="AL3" s="8">
        <v>4.33</v>
      </c>
      <c r="AM3" s="8">
        <v>104.18</v>
      </c>
      <c r="AN3" s="8">
        <v>7.76</v>
      </c>
    </row>
    <row r="4" spans="1:40" x14ac:dyDescent="0.35">
      <c r="A4" s="8" t="s">
        <v>76</v>
      </c>
      <c r="B4" s="8" t="str">
        <f>[1]Sheet3!$B$42</f>
        <v>INFECTED</v>
      </c>
      <c r="C4" s="8" t="s">
        <v>82</v>
      </c>
      <c r="D4" s="1" t="s">
        <v>2</v>
      </c>
      <c r="E4" s="8">
        <v>502.74333333333334</v>
      </c>
      <c r="F4" s="8">
        <v>601.4</v>
      </c>
      <c r="G4" s="8"/>
      <c r="H4" s="8">
        <v>0.69</v>
      </c>
      <c r="I4" s="8">
        <v>5.5333333333333323</v>
      </c>
      <c r="J4" s="8"/>
      <c r="K4" s="8">
        <v>0.14000000000000001</v>
      </c>
      <c r="L4" s="8">
        <v>0.54</v>
      </c>
      <c r="M4" s="8"/>
      <c r="N4" s="8"/>
      <c r="O4" s="8">
        <v>4.3433333333333337</v>
      </c>
      <c r="P4" s="8"/>
      <c r="Q4" s="8"/>
      <c r="R4" s="8"/>
      <c r="S4" s="8"/>
      <c r="T4" s="8"/>
      <c r="U4" s="8">
        <v>8.68</v>
      </c>
      <c r="V4" s="8"/>
      <c r="W4" s="8">
        <v>0.74</v>
      </c>
      <c r="X4" s="8"/>
      <c r="Y4" s="8"/>
      <c r="Z4" s="8"/>
      <c r="AA4" s="8"/>
      <c r="AB4" s="8"/>
      <c r="AC4" s="8"/>
      <c r="AD4" s="8"/>
      <c r="AE4" s="8">
        <v>79.409999999999982</v>
      </c>
      <c r="AF4" s="8">
        <v>14.433333333333332</v>
      </c>
      <c r="AG4" s="8">
        <v>13.63</v>
      </c>
      <c r="AH4" s="8">
        <v>290.74666666666667</v>
      </c>
      <c r="AI4" s="8"/>
      <c r="AJ4" s="8">
        <v>2.0533333333333332</v>
      </c>
      <c r="AK4" s="8">
        <v>3.1066666666666669</v>
      </c>
      <c r="AL4" s="8">
        <v>3.8933333333333331</v>
      </c>
      <c r="AM4" s="8">
        <v>93.796666666666667</v>
      </c>
      <c r="AN4" s="8">
        <v>4.2366666666666672</v>
      </c>
    </row>
    <row r="5" spans="1:40" x14ac:dyDescent="0.35">
      <c r="A5" s="8" t="s">
        <v>76</v>
      </c>
      <c r="B5" s="8" t="str">
        <f>[1]Sheet3!$B$42</f>
        <v>INFECTED</v>
      </c>
      <c r="C5" s="8" t="s">
        <v>82</v>
      </c>
      <c r="D5" s="1" t="s">
        <v>40</v>
      </c>
      <c r="E5" s="8">
        <v>264.39</v>
      </c>
      <c r="F5" s="8"/>
      <c r="G5" s="8">
        <v>3.1133333333333333</v>
      </c>
      <c r="H5" s="8">
        <v>2.2933333333333334</v>
      </c>
      <c r="I5" s="8">
        <v>2.313333333333333</v>
      </c>
      <c r="J5" s="8"/>
      <c r="K5" s="8">
        <v>0.51</v>
      </c>
      <c r="L5" s="8">
        <v>1.08</v>
      </c>
      <c r="M5" s="8"/>
      <c r="N5" s="8"/>
      <c r="O5" s="8">
        <v>4.41</v>
      </c>
      <c r="P5" s="8"/>
      <c r="Q5" s="8">
        <v>6.8933333333333335</v>
      </c>
      <c r="R5" s="8"/>
      <c r="S5" s="8"/>
      <c r="T5" s="8">
        <v>0.4</v>
      </c>
      <c r="U5" s="8">
        <v>32.766666666666666</v>
      </c>
      <c r="V5" s="8"/>
      <c r="W5" s="8">
        <v>1.68</v>
      </c>
      <c r="X5" s="8">
        <v>12.27</v>
      </c>
      <c r="Y5" s="8"/>
      <c r="Z5" s="8"/>
      <c r="AA5" s="8">
        <v>0.25</v>
      </c>
      <c r="AB5" s="8"/>
      <c r="AC5" s="8"/>
      <c r="AD5" s="8"/>
      <c r="AE5" s="8">
        <v>90.186666666666667</v>
      </c>
      <c r="AF5" s="8">
        <v>54.303333333333342</v>
      </c>
      <c r="AG5" s="8">
        <v>20.97666666666667</v>
      </c>
      <c r="AH5" s="8">
        <v>625.89</v>
      </c>
      <c r="AI5" s="8"/>
      <c r="AJ5" s="8">
        <v>3.52</v>
      </c>
      <c r="AK5" s="8">
        <v>2.9333333333333336</v>
      </c>
      <c r="AL5" s="8">
        <v>3.62</v>
      </c>
      <c r="AM5" s="8">
        <v>114.10333333333334</v>
      </c>
      <c r="AN5" s="8">
        <v>5.5999999999999988</v>
      </c>
    </row>
    <row r="6" spans="1:40" x14ac:dyDescent="0.35">
      <c r="A6" s="8" t="s">
        <v>76</v>
      </c>
      <c r="B6" s="8" t="str">
        <f>[1]Sheet3!$B$42</f>
        <v>INFECTED</v>
      </c>
      <c r="C6" s="8" t="s">
        <v>82</v>
      </c>
      <c r="D6" s="1" t="s">
        <v>41</v>
      </c>
      <c r="E6" s="8">
        <v>2077.8200000000002</v>
      </c>
      <c r="F6" s="8">
        <v>603.65333333333331</v>
      </c>
      <c r="G6" s="8"/>
      <c r="H6" s="8">
        <v>0.69</v>
      </c>
      <c r="I6" s="8">
        <v>18.080000000000002</v>
      </c>
      <c r="J6" s="8"/>
      <c r="K6" s="8">
        <v>0.24</v>
      </c>
      <c r="L6" s="8">
        <v>2.64</v>
      </c>
      <c r="M6" s="8"/>
      <c r="N6" s="8">
        <v>1.33</v>
      </c>
      <c r="O6" s="8">
        <v>4.2833333333333332</v>
      </c>
      <c r="P6" s="8">
        <v>0.37</v>
      </c>
      <c r="Q6" s="8"/>
      <c r="R6" s="8"/>
      <c r="S6" s="8"/>
      <c r="T6" s="8"/>
      <c r="U6" s="8">
        <v>6.86</v>
      </c>
      <c r="V6" s="8"/>
      <c r="W6" s="8">
        <v>1.6833333333333333</v>
      </c>
      <c r="X6" s="8"/>
      <c r="Y6" s="8"/>
      <c r="Z6" s="8"/>
      <c r="AA6" s="8">
        <v>0.34</v>
      </c>
      <c r="AB6" s="8"/>
      <c r="AC6" s="8">
        <v>11.593333333333334</v>
      </c>
      <c r="AD6" s="8"/>
      <c r="AE6" s="8">
        <v>92.31</v>
      </c>
      <c r="AF6" s="8">
        <v>2.38</v>
      </c>
      <c r="AG6" s="8">
        <v>15.123333333333333</v>
      </c>
      <c r="AH6" s="8">
        <v>320.77999999999997</v>
      </c>
      <c r="AI6" s="8"/>
      <c r="AJ6" s="8">
        <v>4.0866666666666669</v>
      </c>
      <c r="AK6" s="8">
        <v>3.2633333333333332</v>
      </c>
      <c r="AL6" s="8">
        <v>13.953333333333333</v>
      </c>
      <c r="AM6" s="8">
        <v>91.863333333333344</v>
      </c>
      <c r="AN6" s="8">
        <v>6.2533333333333339</v>
      </c>
    </row>
    <row r="7" spans="1:40" x14ac:dyDescent="0.35">
      <c r="A7" s="8" t="s">
        <v>76</v>
      </c>
      <c r="B7" s="8" t="str">
        <f>[1]Sheet3!$B$42</f>
        <v>INFECTED</v>
      </c>
      <c r="C7" s="8" t="s">
        <v>82</v>
      </c>
      <c r="D7" s="1" t="s">
        <v>42</v>
      </c>
      <c r="E7" s="8">
        <v>456.42666666666668</v>
      </c>
      <c r="F7" s="8">
        <v>440.80666666666667</v>
      </c>
      <c r="G7" s="8">
        <v>2.6</v>
      </c>
      <c r="H7" s="8">
        <v>4.53</v>
      </c>
      <c r="I7" s="8">
        <v>8.1633333333333322</v>
      </c>
      <c r="J7" s="8"/>
      <c r="K7" s="8">
        <v>1.4</v>
      </c>
      <c r="L7" s="8">
        <v>6.2566666666666668</v>
      </c>
      <c r="M7" s="8">
        <v>1.86</v>
      </c>
      <c r="N7" s="8">
        <v>0.35</v>
      </c>
      <c r="O7" s="8">
        <v>3.4166666666666665</v>
      </c>
      <c r="P7" s="8">
        <v>1.43</v>
      </c>
      <c r="Q7" s="8">
        <v>1.0166666666666666</v>
      </c>
      <c r="R7" s="8"/>
      <c r="S7" s="8"/>
      <c r="T7" s="8">
        <v>5.253333333333333</v>
      </c>
      <c r="U7" s="8">
        <v>27.166666666666668</v>
      </c>
      <c r="V7" s="8">
        <v>9.91</v>
      </c>
      <c r="W7" s="8">
        <v>2.2666666666666666</v>
      </c>
      <c r="X7" s="8">
        <v>26.896666666666665</v>
      </c>
      <c r="Y7" s="8">
        <v>5.2999999999999999E-2</v>
      </c>
      <c r="Z7" s="8"/>
      <c r="AA7" s="8">
        <v>4.7666666666666666</v>
      </c>
      <c r="AB7" s="8">
        <v>2.36</v>
      </c>
      <c r="AC7" s="8">
        <v>4.7699999999999996</v>
      </c>
      <c r="AD7" s="8"/>
      <c r="AE7" s="8">
        <v>50.26</v>
      </c>
      <c r="AF7" s="8">
        <v>22.673333333333336</v>
      </c>
      <c r="AG7" s="8">
        <v>37.479999999999997</v>
      </c>
      <c r="AH7" s="8">
        <v>443.95333333333332</v>
      </c>
      <c r="AI7" s="8">
        <v>0.16</v>
      </c>
      <c r="AJ7" s="8">
        <v>4.253333333333333</v>
      </c>
      <c r="AK7" s="8">
        <v>3.936666666666667</v>
      </c>
      <c r="AL7" s="8">
        <v>4.3000000000000007</v>
      </c>
      <c r="AM7" s="8">
        <v>95.176666666666677</v>
      </c>
      <c r="AN7" s="8">
        <v>2.08</v>
      </c>
    </row>
    <row r="8" spans="1:40" x14ac:dyDescent="0.35">
      <c r="A8" s="8" t="s">
        <v>76</v>
      </c>
      <c r="B8" s="8" t="str">
        <f>[1]Sheet3!$B$42</f>
        <v>INFECTED</v>
      </c>
      <c r="C8" s="8" t="s">
        <v>82</v>
      </c>
      <c r="D8" s="1" t="s">
        <v>43</v>
      </c>
      <c r="E8" s="8">
        <v>365.82666666666665</v>
      </c>
      <c r="F8" s="8">
        <v>872.06333333333339</v>
      </c>
      <c r="G8" s="8">
        <v>0.42</v>
      </c>
      <c r="H8" s="8">
        <v>0.69</v>
      </c>
      <c r="I8" s="8">
        <v>2.1233333333333331</v>
      </c>
      <c r="J8" s="8"/>
      <c r="K8" s="8">
        <v>0.55000000000000004</v>
      </c>
      <c r="L8" s="8"/>
      <c r="M8" s="8"/>
      <c r="N8" s="8"/>
      <c r="O8" s="8">
        <v>3.3966666666666665</v>
      </c>
      <c r="P8" s="8"/>
      <c r="Q8" s="8">
        <v>1.4799999999999998</v>
      </c>
      <c r="R8" s="8"/>
      <c r="S8" s="8"/>
      <c r="T8" s="8"/>
      <c r="U8" s="8">
        <v>14.57</v>
      </c>
      <c r="V8" s="8">
        <v>2.5299999999999998</v>
      </c>
      <c r="W8" s="8">
        <v>0.37</v>
      </c>
      <c r="X8" s="8"/>
      <c r="Y8" s="8"/>
      <c r="Z8" s="8"/>
      <c r="AA8" s="8">
        <v>0.25</v>
      </c>
      <c r="AB8" s="8"/>
      <c r="AC8" s="8"/>
      <c r="AD8" s="8"/>
      <c r="AE8" s="8">
        <v>100.24333333333334</v>
      </c>
      <c r="AF8" s="8">
        <v>46.873333333333335</v>
      </c>
      <c r="AG8" s="8">
        <v>25.679999999999996</v>
      </c>
      <c r="AH8" s="8">
        <v>400.18666666666667</v>
      </c>
      <c r="AI8" s="8"/>
      <c r="AJ8" s="8">
        <v>3.2033333333333331</v>
      </c>
      <c r="AK8" s="8">
        <v>3.6033333333333335</v>
      </c>
      <c r="AL8" s="8">
        <v>1.64</v>
      </c>
      <c r="AM8" s="8">
        <v>118.39666666666666</v>
      </c>
      <c r="AN8" s="8">
        <v>6.586666666666666</v>
      </c>
    </row>
    <row r="9" spans="1:40" x14ac:dyDescent="0.35">
      <c r="A9" s="8" t="s">
        <v>76</v>
      </c>
      <c r="B9" s="8" t="str">
        <f>[1]Sheet3!$B$42</f>
        <v>INFECTED</v>
      </c>
      <c r="C9" s="8" t="s">
        <v>82</v>
      </c>
      <c r="D9" s="1" t="s">
        <v>44</v>
      </c>
      <c r="E9" s="8">
        <v>397.13</v>
      </c>
      <c r="F9" s="8">
        <v>369.79999999999995</v>
      </c>
      <c r="G9" s="8">
        <v>4.2850000000000001</v>
      </c>
      <c r="H9" s="8">
        <v>3.085</v>
      </c>
      <c r="I9" s="8">
        <v>20.344999999999999</v>
      </c>
      <c r="J9" s="8"/>
      <c r="K9" s="8">
        <v>0.67</v>
      </c>
      <c r="L9" s="8">
        <v>0.91</v>
      </c>
      <c r="M9" s="8"/>
      <c r="N9" s="8"/>
      <c r="O9" s="8">
        <v>4.2650000000000006</v>
      </c>
      <c r="P9" s="8">
        <v>15.05</v>
      </c>
      <c r="Q9" s="8">
        <v>0.11</v>
      </c>
      <c r="R9" s="8"/>
      <c r="S9" s="8"/>
      <c r="T9" s="8">
        <v>0.46</v>
      </c>
      <c r="U9" s="8">
        <v>25.369999999999997</v>
      </c>
      <c r="V9" s="8"/>
      <c r="W9" s="8">
        <v>3.25</v>
      </c>
      <c r="X9" s="8">
        <v>8.8000000000000007</v>
      </c>
      <c r="Y9" s="8"/>
      <c r="Z9" s="8"/>
      <c r="AA9" s="8">
        <v>0.52</v>
      </c>
      <c r="AB9" s="8"/>
      <c r="AC9" s="8">
        <v>9.06</v>
      </c>
      <c r="AD9" s="8"/>
      <c r="AE9" s="8">
        <v>60.585000000000001</v>
      </c>
      <c r="AF9" s="8">
        <v>1.85</v>
      </c>
      <c r="AG9" s="8">
        <v>8.9600000000000009</v>
      </c>
      <c r="AH9" s="8">
        <v>323.57499999999999</v>
      </c>
      <c r="AI9" s="8"/>
      <c r="AJ9" s="8">
        <v>3.1349999999999998</v>
      </c>
      <c r="AK9" s="8">
        <v>2.2800000000000002</v>
      </c>
      <c r="AL9" s="8">
        <v>4.915</v>
      </c>
      <c r="AM9" s="8">
        <v>86.644999999999996</v>
      </c>
      <c r="AN9" s="8">
        <v>3.9350000000000001</v>
      </c>
    </row>
    <row r="10" spans="1:40" x14ac:dyDescent="0.35">
      <c r="A10" s="8" t="s">
        <v>76</v>
      </c>
      <c r="B10" s="8" t="str">
        <f>[1]Sheet3!$B$42</f>
        <v>INFECTED</v>
      </c>
      <c r="C10" s="8" t="s">
        <v>82</v>
      </c>
      <c r="D10" s="1" t="s">
        <v>45</v>
      </c>
      <c r="E10" s="8">
        <v>298.85999999999996</v>
      </c>
      <c r="F10" s="8">
        <v>869.80333333333328</v>
      </c>
      <c r="G10" s="8">
        <v>2.7533333333333334</v>
      </c>
      <c r="H10" s="8">
        <v>2.1666666666666665</v>
      </c>
      <c r="I10" s="8">
        <v>12.656666666666666</v>
      </c>
      <c r="J10" s="8"/>
      <c r="K10" s="8">
        <v>1.02</v>
      </c>
      <c r="L10" s="8">
        <v>3.44</v>
      </c>
      <c r="M10" s="8"/>
      <c r="N10" s="8"/>
      <c r="O10" s="8">
        <v>3.6366666666666667</v>
      </c>
      <c r="P10" s="8"/>
      <c r="Q10" s="8"/>
      <c r="R10" s="8"/>
      <c r="S10" s="8"/>
      <c r="T10" s="8">
        <v>1.0666666666666667</v>
      </c>
      <c r="U10" s="8">
        <v>14.56</v>
      </c>
      <c r="V10" s="8">
        <v>5.6633333333333331</v>
      </c>
      <c r="W10" s="8">
        <v>7.4466666666666663</v>
      </c>
      <c r="X10" s="8"/>
      <c r="Y10" s="8"/>
      <c r="Z10" s="8"/>
      <c r="AA10" s="8">
        <v>0.49</v>
      </c>
      <c r="AB10" s="8">
        <v>5.3666666666666671</v>
      </c>
      <c r="AC10" s="8">
        <v>7.19</v>
      </c>
      <c r="AD10" s="8"/>
      <c r="AE10" s="8">
        <v>66.573333333333323</v>
      </c>
      <c r="AF10" s="8">
        <v>92.820000000000007</v>
      </c>
      <c r="AG10" s="8">
        <v>12.216666666666667</v>
      </c>
      <c r="AH10" s="8">
        <v>574.84</v>
      </c>
      <c r="AI10" s="8"/>
      <c r="AJ10" s="8">
        <v>3.6533333333333329</v>
      </c>
      <c r="AK10" s="8">
        <v>2.17</v>
      </c>
      <c r="AL10" s="8">
        <v>4.6033333333333335</v>
      </c>
      <c r="AM10" s="8">
        <v>131.11666666666667</v>
      </c>
      <c r="AN10" s="8">
        <v>6.0366666666666662</v>
      </c>
    </row>
    <row r="11" spans="1:40" x14ac:dyDescent="0.35">
      <c r="A11" s="8" t="s">
        <v>77</v>
      </c>
      <c r="B11" s="9" t="s">
        <v>80</v>
      </c>
      <c r="C11" s="8" t="s">
        <v>82</v>
      </c>
      <c r="D11" s="1" t="s">
        <v>47</v>
      </c>
      <c r="E11" s="8">
        <v>956.78666666666652</v>
      </c>
      <c r="F11" s="8">
        <v>701.39333333333332</v>
      </c>
      <c r="G11" s="8">
        <v>0.76</v>
      </c>
      <c r="H11" s="8"/>
      <c r="I11" s="8">
        <v>16.149999999999999</v>
      </c>
      <c r="J11" s="8"/>
      <c r="K11" s="8"/>
      <c r="L11" s="8"/>
      <c r="M11" s="8"/>
      <c r="N11" s="8"/>
      <c r="O11" s="8">
        <v>2.2400000000000002</v>
      </c>
      <c r="P11" s="8">
        <v>16.580000000000002</v>
      </c>
      <c r="Q11" s="8"/>
      <c r="R11" s="8"/>
      <c r="S11" s="8"/>
      <c r="T11" s="8"/>
      <c r="U11" s="8">
        <v>2.27</v>
      </c>
      <c r="V11" s="8"/>
      <c r="W11" s="8">
        <v>6.003333333333333</v>
      </c>
      <c r="X11" s="8"/>
      <c r="Y11" s="8"/>
      <c r="Z11" s="8"/>
      <c r="AA11" s="8"/>
      <c r="AB11" s="8">
        <v>10.653333333333332</v>
      </c>
      <c r="AC11" s="8">
        <v>9.39</v>
      </c>
      <c r="AD11" s="8">
        <v>23.594999999999999</v>
      </c>
      <c r="AE11" s="8">
        <v>85.98</v>
      </c>
      <c r="AF11" s="8">
        <v>11.806666666666667</v>
      </c>
      <c r="AG11" s="8">
        <v>16.573333333333334</v>
      </c>
      <c r="AH11" s="8">
        <v>164.04999999999998</v>
      </c>
      <c r="AI11" s="8"/>
      <c r="AJ11" s="8">
        <v>8.3333333333333339</v>
      </c>
      <c r="AK11" s="8">
        <v>1.3966666666666665</v>
      </c>
      <c r="AL11" s="8">
        <v>5.376666666666666</v>
      </c>
      <c r="AM11" s="8">
        <v>77.09</v>
      </c>
      <c r="AN11" s="8">
        <v>3.4350000000000001</v>
      </c>
    </row>
    <row r="12" spans="1:40" x14ac:dyDescent="0.35">
      <c r="A12" s="8" t="s">
        <v>77</v>
      </c>
      <c r="B12" s="9" t="s">
        <v>80</v>
      </c>
      <c r="C12" s="8" t="s">
        <v>82</v>
      </c>
      <c r="D12" s="1" t="s">
        <v>48</v>
      </c>
      <c r="E12" s="8">
        <v>847.37666666666667</v>
      </c>
      <c r="F12" s="8">
        <v>562.76333333333343</v>
      </c>
      <c r="G12" s="8"/>
      <c r="H12" s="8"/>
      <c r="I12" s="8">
        <v>3.6400000000000006</v>
      </c>
      <c r="J12" s="8"/>
      <c r="K12" s="8">
        <v>4.4999999999999998E-2</v>
      </c>
      <c r="L12" s="8"/>
      <c r="M12" s="8"/>
      <c r="N12" s="8"/>
      <c r="O12" s="8">
        <v>2.94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>
        <v>76.399999999999991</v>
      </c>
      <c r="AF12" s="8">
        <v>0.96</v>
      </c>
      <c r="AG12" s="8">
        <v>18.510000000000002</v>
      </c>
      <c r="AH12" s="8">
        <v>193.59666666666666</v>
      </c>
      <c r="AI12" s="8"/>
      <c r="AJ12" s="8">
        <v>0.31</v>
      </c>
      <c r="AK12" s="8">
        <v>0.83</v>
      </c>
      <c r="AL12" s="8">
        <v>4.1100000000000003</v>
      </c>
      <c r="AM12" s="8">
        <v>65.866666666666674</v>
      </c>
      <c r="AN12" s="8">
        <v>3.4566666666666666</v>
      </c>
    </row>
    <row r="13" spans="1:40" x14ac:dyDescent="0.35">
      <c r="A13" s="8" t="s">
        <v>77</v>
      </c>
      <c r="B13" s="9" t="s">
        <v>80</v>
      </c>
      <c r="C13" s="8" t="s">
        <v>82</v>
      </c>
      <c r="D13" s="1" t="s">
        <v>49</v>
      </c>
      <c r="E13" s="8">
        <f>AVERAGE(E11:E12)</f>
        <v>902.08166666666659</v>
      </c>
      <c r="F13" s="8">
        <f>AVERAGE(F11:F12)</f>
        <v>632.07833333333338</v>
      </c>
      <c r="G13" s="8">
        <v>0.5</v>
      </c>
      <c r="H13" s="8">
        <v>0.69</v>
      </c>
      <c r="I13" s="8">
        <f>AVERAGE(I11:I12)</f>
        <v>9.8949999999999996</v>
      </c>
      <c r="J13" s="8"/>
      <c r="K13" s="8">
        <v>0.1</v>
      </c>
      <c r="L13" s="8"/>
      <c r="M13" s="8"/>
      <c r="N13" s="8"/>
      <c r="O13" s="8">
        <f>AVERAGE(O11:O12)</f>
        <v>2.59</v>
      </c>
      <c r="P13" s="8"/>
      <c r="Q13" s="8"/>
      <c r="R13" s="8"/>
      <c r="S13" s="8"/>
      <c r="T13" s="8"/>
      <c r="U13" s="8">
        <v>4.0999999999999996</v>
      </c>
      <c r="V13" s="8"/>
      <c r="W13" s="8">
        <f>AVERAGE(W11:W12)</f>
        <v>6.003333333333333</v>
      </c>
      <c r="X13" s="8"/>
      <c r="Y13" s="8"/>
      <c r="Z13" s="8"/>
      <c r="AA13" s="8"/>
      <c r="AB13" s="8"/>
      <c r="AC13" s="8"/>
      <c r="AD13" s="8"/>
      <c r="AE13" s="8">
        <f>AVERAGE(AE11:AE12)</f>
        <v>81.19</v>
      </c>
      <c r="AF13" s="8">
        <f>AVERAGE(AF11:AF12)</f>
        <v>6.3833333333333329</v>
      </c>
      <c r="AG13" s="8">
        <f>AVERAGE(AG11:AG12)</f>
        <v>17.541666666666668</v>
      </c>
      <c r="AH13" s="8">
        <f>AVERAGE(AH11:AH12)</f>
        <v>178.82333333333332</v>
      </c>
      <c r="AI13" s="8"/>
      <c r="AJ13" s="8">
        <f>AVERAGE(AJ11:AJ12)</f>
        <v>4.3216666666666672</v>
      </c>
      <c r="AK13" s="8">
        <v>1.25</v>
      </c>
      <c r="AL13" s="8">
        <v>2.06</v>
      </c>
      <c r="AM13" s="8">
        <f>AVERAGE(AM11:AM12)</f>
        <v>71.478333333333339</v>
      </c>
      <c r="AN13" s="8">
        <v>1.73</v>
      </c>
    </row>
    <row r="14" spans="1:40" x14ac:dyDescent="0.35">
      <c r="A14" s="8" t="s">
        <v>77</v>
      </c>
      <c r="B14" s="9" t="s">
        <v>80</v>
      </c>
      <c r="C14" s="8" t="s">
        <v>82</v>
      </c>
      <c r="D14" s="1" t="s">
        <v>50</v>
      </c>
      <c r="E14" s="8">
        <v>629.32666666666671</v>
      </c>
      <c r="F14" s="8">
        <v>570.99666666666667</v>
      </c>
      <c r="G14" s="8">
        <v>7.9233333333333347</v>
      </c>
      <c r="H14" s="8">
        <v>1.1399999999999999</v>
      </c>
      <c r="I14" s="8">
        <v>75.100000000000009</v>
      </c>
      <c r="J14" s="8"/>
      <c r="K14" s="8">
        <v>1.92</v>
      </c>
      <c r="L14" s="8"/>
      <c r="M14" s="8"/>
      <c r="N14" s="8"/>
      <c r="O14" s="8">
        <v>2.7366666666666668</v>
      </c>
      <c r="P14" s="8">
        <v>139.87666666666667</v>
      </c>
      <c r="Q14" s="8">
        <v>2.9166666666666665</v>
      </c>
      <c r="R14" s="8"/>
      <c r="S14" s="8">
        <v>457.70666666666671</v>
      </c>
      <c r="T14" s="8">
        <v>0.28000000000000003</v>
      </c>
      <c r="U14" s="8">
        <v>30.526666666666667</v>
      </c>
      <c r="V14" s="8">
        <v>9.9</v>
      </c>
      <c r="W14" s="8">
        <v>84.486666666666665</v>
      </c>
      <c r="X14" s="8"/>
      <c r="Y14" s="8">
        <v>7.0000000000000007E-2</v>
      </c>
      <c r="Z14" s="8"/>
      <c r="AA14" s="8"/>
      <c r="AB14" s="8"/>
      <c r="AC14" s="8"/>
      <c r="AD14" s="8">
        <v>371.68</v>
      </c>
      <c r="AE14" s="8">
        <v>107.24333333333334</v>
      </c>
      <c r="AF14" s="8">
        <v>5.9866666666666672</v>
      </c>
      <c r="AG14" s="8">
        <v>20.580000000000002</v>
      </c>
      <c r="AH14" s="8">
        <v>197.45666666666668</v>
      </c>
      <c r="AI14" s="8"/>
      <c r="AJ14" s="8">
        <v>70.526666666666671</v>
      </c>
      <c r="AK14" s="8">
        <v>1.1499999999999999</v>
      </c>
      <c r="AL14" s="8">
        <v>4.74</v>
      </c>
      <c r="AM14" s="8">
        <v>240.28333333333333</v>
      </c>
      <c r="AN14" s="8">
        <v>4.25</v>
      </c>
    </row>
    <row r="15" spans="1:40" x14ac:dyDescent="0.35">
      <c r="A15" s="8" t="s">
        <v>77</v>
      </c>
      <c r="B15" s="9" t="s">
        <v>80</v>
      </c>
      <c r="C15" s="8" t="s">
        <v>82</v>
      </c>
      <c r="D15" s="1" t="s">
        <v>51</v>
      </c>
      <c r="E15" s="8">
        <v>669.74666666666667</v>
      </c>
      <c r="F15" s="8">
        <v>636.21666666666658</v>
      </c>
      <c r="G15" s="8">
        <v>1.46</v>
      </c>
      <c r="H15" s="8">
        <v>0.55000000000000004</v>
      </c>
      <c r="I15" s="8">
        <v>5.72</v>
      </c>
      <c r="J15" s="8"/>
      <c r="K15" s="8">
        <v>0.25</v>
      </c>
      <c r="L15" s="8"/>
      <c r="M15" s="8"/>
      <c r="N15" s="8"/>
      <c r="O15" s="8">
        <v>3.2633333333333332</v>
      </c>
      <c r="P15" s="8">
        <v>2.88</v>
      </c>
      <c r="Q15" s="8"/>
      <c r="R15" s="8"/>
      <c r="S15" s="8"/>
      <c r="T15" s="8"/>
      <c r="U15" s="8">
        <v>11.86</v>
      </c>
      <c r="V15" s="8"/>
      <c r="W15" s="8">
        <v>12.063333333333334</v>
      </c>
      <c r="X15" s="8"/>
      <c r="Y15" s="8"/>
      <c r="Z15" s="8"/>
      <c r="AA15" s="8">
        <v>0.05</v>
      </c>
      <c r="AB15" s="8"/>
      <c r="AC15" s="8"/>
      <c r="AD15" s="8">
        <v>76.726666666666674</v>
      </c>
      <c r="AE15" s="8">
        <v>86.33</v>
      </c>
      <c r="AF15" s="8">
        <v>1.99</v>
      </c>
      <c r="AG15" s="8">
        <v>25.916666666666668</v>
      </c>
      <c r="AH15" s="8">
        <v>366.38000000000005</v>
      </c>
      <c r="AI15" s="8"/>
      <c r="AJ15" s="8">
        <v>17.283333333333335</v>
      </c>
      <c r="AK15" s="8">
        <v>2.2600000000000002</v>
      </c>
      <c r="AL15" s="8">
        <v>4.8000000000000007</v>
      </c>
      <c r="AM15" s="8">
        <v>117.97333333333334</v>
      </c>
      <c r="AN15" s="8">
        <v>4.2333333333333334</v>
      </c>
    </row>
    <row r="16" spans="1:40" x14ac:dyDescent="0.35">
      <c r="A16" s="8" t="s">
        <v>78</v>
      </c>
      <c r="B16" s="8" t="str">
        <f>[1]Sheet3!$B$42</f>
        <v>INFECTED</v>
      </c>
      <c r="C16" s="9" t="s">
        <v>81</v>
      </c>
      <c r="D16" s="1" t="s">
        <v>53</v>
      </c>
      <c r="E16" s="8"/>
      <c r="F16" s="8">
        <v>152.67000000000002</v>
      </c>
      <c r="G16" s="8"/>
      <c r="H16" s="8"/>
      <c r="I16" s="8">
        <v>0.74</v>
      </c>
      <c r="J16" s="8"/>
      <c r="K16" s="8"/>
      <c r="L16" s="8"/>
      <c r="M16" s="8"/>
      <c r="N16" s="8"/>
      <c r="O16" s="8">
        <v>0.03</v>
      </c>
      <c r="P16" s="8"/>
      <c r="Q16" s="8"/>
      <c r="R16" s="8"/>
      <c r="S16" s="8"/>
      <c r="T16" s="8">
        <v>7.7149999999999999</v>
      </c>
      <c r="U16" s="8"/>
      <c r="V16" s="8"/>
      <c r="W16" s="8">
        <v>26.655000000000001</v>
      </c>
      <c r="X16" s="8"/>
      <c r="Y16" s="8"/>
      <c r="Z16" s="8"/>
      <c r="AA16" s="8"/>
      <c r="AB16" s="8"/>
      <c r="AC16" s="8"/>
      <c r="AD16" s="8">
        <v>110.74</v>
      </c>
      <c r="AE16" s="8">
        <v>1.3050000000000002</v>
      </c>
      <c r="AF16" s="8"/>
      <c r="AG16" s="8"/>
      <c r="AH16" s="8"/>
      <c r="AI16" s="8"/>
      <c r="AJ16" s="8">
        <v>2.5649999999999999</v>
      </c>
      <c r="AK16" s="8"/>
      <c r="AL16" s="8"/>
      <c r="AM16" s="8">
        <v>45.685000000000002</v>
      </c>
      <c r="AN16" s="8"/>
    </row>
    <row r="17" spans="1:40" x14ac:dyDescent="0.35">
      <c r="A17" s="8" t="s">
        <v>78</v>
      </c>
      <c r="B17" s="8" t="str">
        <f>[1]Sheet3!$B$42</f>
        <v>INFECTED</v>
      </c>
      <c r="C17" s="9" t="s">
        <v>81</v>
      </c>
      <c r="D17" s="1" t="s">
        <v>54</v>
      </c>
      <c r="E17" s="8"/>
      <c r="F17" s="8">
        <v>174.32478260869567</v>
      </c>
      <c r="G17" s="8"/>
      <c r="H17" s="8">
        <v>1.4332608695652174</v>
      </c>
      <c r="I17" s="8"/>
      <c r="J17" s="8"/>
      <c r="K17" s="8"/>
      <c r="L17" s="8"/>
      <c r="M17" s="8"/>
      <c r="N17" s="8"/>
      <c r="O17" s="8">
        <v>0.32</v>
      </c>
      <c r="P17" s="8">
        <v>22.058478260869563</v>
      </c>
      <c r="Q17" s="8"/>
      <c r="R17" s="8"/>
      <c r="S17" s="8"/>
      <c r="T17" s="8">
        <v>1.4106521739130433</v>
      </c>
      <c r="U17" s="8">
        <v>11.41</v>
      </c>
      <c r="V17" s="8"/>
      <c r="W17" s="8">
        <v>62.494130434782605</v>
      </c>
      <c r="X17" s="8"/>
      <c r="Y17" s="8"/>
      <c r="Z17" s="8"/>
      <c r="AA17" s="8"/>
      <c r="AB17" s="8"/>
      <c r="AC17" s="8"/>
      <c r="AD17" s="8">
        <v>508.47521739130434</v>
      </c>
      <c r="AE17" s="8">
        <v>16.338695652173911</v>
      </c>
      <c r="AF17" s="8">
        <v>3.4</v>
      </c>
      <c r="AG17" s="8"/>
      <c r="AH17" s="8"/>
      <c r="AI17" s="8"/>
      <c r="AJ17" s="8">
        <v>52.210652173913047</v>
      </c>
      <c r="AK17" s="8"/>
      <c r="AL17" s="8"/>
      <c r="AM17" s="8">
        <v>197.00195652173915</v>
      </c>
      <c r="AN17" s="8">
        <v>1.37</v>
      </c>
    </row>
    <row r="18" spans="1:40" x14ac:dyDescent="0.35">
      <c r="A18" s="8" t="s">
        <v>78</v>
      </c>
      <c r="B18" s="8" t="str">
        <f>[1]Sheet3!$B$42</f>
        <v>INFECTED</v>
      </c>
      <c r="C18" s="9" t="s">
        <v>81</v>
      </c>
      <c r="D18" s="1" t="s">
        <v>55</v>
      </c>
      <c r="E18" s="8"/>
      <c r="F18" s="8">
        <v>65.8</v>
      </c>
      <c r="G18" s="8"/>
      <c r="H18" s="8">
        <v>2.78</v>
      </c>
      <c r="I18" s="8">
        <v>6.63</v>
      </c>
      <c r="J18" s="8"/>
      <c r="K18" s="8"/>
      <c r="L18" s="8"/>
      <c r="M18" s="8"/>
      <c r="N18" s="8"/>
      <c r="O18" s="8">
        <v>1.65</v>
      </c>
      <c r="P18" s="8"/>
      <c r="Q18" s="8"/>
      <c r="R18" s="8"/>
      <c r="S18" s="8"/>
      <c r="T18" s="8">
        <v>5.33</v>
      </c>
      <c r="U18" s="8">
        <v>7.78</v>
      </c>
      <c r="V18" s="8"/>
      <c r="W18" s="8">
        <v>3.15</v>
      </c>
      <c r="X18" s="8"/>
      <c r="Y18" s="8"/>
      <c r="Z18" s="8"/>
      <c r="AA18" s="8"/>
      <c r="AB18" s="8"/>
      <c r="AC18" s="8"/>
      <c r="AD18" s="8"/>
      <c r="AE18" s="8">
        <v>0.28999999999999998</v>
      </c>
      <c r="AF18" s="8"/>
      <c r="AG18" s="8"/>
      <c r="AH18" s="8"/>
      <c r="AI18" s="8"/>
      <c r="AJ18" s="8">
        <v>1.71</v>
      </c>
      <c r="AK18" s="8"/>
      <c r="AL18" s="8"/>
      <c r="AM18" s="8">
        <v>7.32</v>
      </c>
      <c r="AN18" s="8">
        <v>0.14000000000000001</v>
      </c>
    </row>
    <row r="19" spans="1:40" x14ac:dyDescent="0.35">
      <c r="A19" s="8" t="s">
        <v>78</v>
      </c>
      <c r="B19" s="8" t="str">
        <f>[1]Sheet3!$B$42</f>
        <v>INFECTED</v>
      </c>
      <c r="C19" s="9" t="s">
        <v>81</v>
      </c>
      <c r="D19" s="1" t="s">
        <v>56</v>
      </c>
      <c r="E19" s="8"/>
      <c r="F19" s="8">
        <v>68.615000000000009</v>
      </c>
      <c r="G19" s="8"/>
      <c r="H19" s="8">
        <v>2.78</v>
      </c>
      <c r="I19" s="8">
        <v>4.03</v>
      </c>
      <c r="J19" s="8"/>
      <c r="K19" s="8"/>
      <c r="L19" s="8"/>
      <c r="M19" s="8"/>
      <c r="N19" s="8"/>
      <c r="O19" s="8">
        <v>0.67</v>
      </c>
      <c r="P19" s="8"/>
      <c r="Q19" s="8"/>
      <c r="R19" s="8"/>
      <c r="S19" s="8"/>
      <c r="T19" s="8">
        <v>5.33</v>
      </c>
      <c r="U19" s="8">
        <v>7.78</v>
      </c>
      <c r="V19" s="8"/>
      <c r="W19" s="8">
        <v>2.0150000000000001</v>
      </c>
      <c r="X19" s="8"/>
      <c r="Y19" s="8"/>
      <c r="Z19" s="8"/>
      <c r="AA19" s="8"/>
      <c r="AB19" s="8"/>
      <c r="AC19" s="8"/>
      <c r="AD19" s="8"/>
      <c r="AE19" s="8">
        <v>0.24</v>
      </c>
      <c r="AF19" s="8">
        <v>17.046666666666667</v>
      </c>
      <c r="AG19" s="8"/>
      <c r="AH19" s="8"/>
      <c r="AI19" s="8"/>
      <c r="AJ19" s="8">
        <v>1.71</v>
      </c>
      <c r="AK19" s="8"/>
      <c r="AL19" s="8"/>
      <c r="AM19" s="8">
        <v>7.32</v>
      </c>
      <c r="AN19" s="8">
        <v>0.14000000000000001</v>
      </c>
    </row>
    <row r="20" spans="1:40" x14ac:dyDescent="0.35">
      <c r="A20" s="8" t="s">
        <v>78</v>
      </c>
      <c r="B20" s="8" t="str">
        <f>[1]Sheet3!$B$42</f>
        <v>INFECTED</v>
      </c>
      <c r="C20" s="9" t="s">
        <v>81</v>
      </c>
      <c r="D20" s="1" t="s">
        <v>57</v>
      </c>
      <c r="E20" s="8"/>
      <c r="F20" s="8">
        <v>121.58722222222221</v>
      </c>
      <c r="G20" s="8"/>
      <c r="H20" s="8"/>
      <c r="I20" s="8">
        <v>4.9602777777777778</v>
      </c>
      <c r="J20" s="8"/>
      <c r="K20" s="8"/>
      <c r="L20" s="8"/>
      <c r="M20" s="8"/>
      <c r="N20" s="8"/>
      <c r="O20" s="8">
        <v>0.13</v>
      </c>
      <c r="P20" s="8"/>
      <c r="Q20" s="8"/>
      <c r="R20" s="8"/>
      <c r="S20" s="8"/>
      <c r="T20" s="8">
        <v>19.963888888888889</v>
      </c>
      <c r="U20" s="8"/>
      <c r="V20" s="8"/>
      <c r="W20" s="8">
        <v>26.484999999999999</v>
      </c>
      <c r="X20" s="8"/>
      <c r="Y20" s="8"/>
      <c r="Z20" s="8"/>
      <c r="AA20" s="8"/>
      <c r="AB20" s="8"/>
      <c r="AC20" s="8"/>
      <c r="AD20" s="8">
        <v>87.430833333333325</v>
      </c>
      <c r="AE20" s="8">
        <v>2.8</v>
      </c>
      <c r="AF20" s="8"/>
      <c r="AG20" s="8"/>
      <c r="AH20" s="8">
        <v>0.62</v>
      </c>
      <c r="AI20" s="8"/>
      <c r="AJ20" s="8">
        <v>3.47</v>
      </c>
      <c r="AK20" s="8"/>
      <c r="AL20" s="8"/>
      <c r="AM20" s="8">
        <v>48.936944444444443</v>
      </c>
      <c r="AN20" s="8"/>
    </row>
    <row r="21" spans="1:40" x14ac:dyDescent="0.35">
      <c r="A21" s="8" t="s">
        <v>78</v>
      </c>
      <c r="B21" s="8" t="str">
        <f>[1]Sheet3!$B$42</f>
        <v>INFECTED</v>
      </c>
      <c r="C21" s="9" t="s">
        <v>81</v>
      </c>
      <c r="D21" s="1" t="s">
        <v>58</v>
      </c>
      <c r="E21" s="8"/>
      <c r="F21" s="8">
        <v>85.066666666666663</v>
      </c>
      <c r="G21" s="8"/>
      <c r="H21" s="8"/>
      <c r="I21" s="8">
        <v>14.266666666666667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v>25.599999999999998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x14ac:dyDescent="0.35">
      <c r="A22" s="8" t="s">
        <v>78</v>
      </c>
      <c r="B22" s="8" t="str">
        <f>[1]Sheet3!$B$42</f>
        <v>INFECTED</v>
      </c>
      <c r="C22" s="9" t="s">
        <v>81</v>
      </c>
      <c r="D22" s="1" t="s">
        <v>59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v>0.4</v>
      </c>
      <c r="P22" s="8">
        <v>20.678823529411765</v>
      </c>
      <c r="Q22" s="8"/>
      <c r="R22" s="8"/>
      <c r="S22" s="8"/>
      <c r="T22" s="8">
        <v>34.257352941176471</v>
      </c>
      <c r="U22" s="8">
        <v>14.51</v>
      </c>
      <c r="V22" s="8"/>
      <c r="W22" s="8">
        <v>90.976176470588229</v>
      </c>
      <c r="X22" s="8"/>
      <c r="Y22" s="8"/>
      <c r="Z22" s="8"/>
      <c r="AA22" s="8"/>
      <c r="AB22" s="8"/>
      <c r="AC22" s="8"/>
      <c r="AD22" s="8">
        <v>466.91294117647061</v>
      </c>
      <c r="AE22" s="8">
        <v>3.5652941176470589</v>
      </c>
      <c r="AF22" s="8">
        <v>1.44</v>
      </c>
      <c r="AG22" s="8"/>
      <c r="AH22" s="8"/>
      <c r="AI22" s="8"/>
      <c r="AJ22" s="8">
        <v>8.0252941176470589</v>
      </c>
      <c r="AK22" s="8"/>
      <c r="AL22" s="8"/>
      <c r="AM22" s="8">
        <v>111.38588235294117</v>
      </c>
      <c r="AN22" s="8"/>
    </row>
    <row r="23" spans="1:40" x14ac:dyDescent="0.35">
      <c r="A23" s="8" t="s">
        <v>78</v>
      </c>
      <c r="B23" s="8" t="str">
        <f>[1]Sheet3!$B$42</f>
        <v>INFECTED</v>
      </c>
      <c r="C23" s="9" t="s">
        <v>81</v>
      </c>
      <c r="D23" s="1" t="s">
        <v>60</v>
      </c>
      <c r="E23" s="8"/>
      <c r="F23" s="8">
        <v>175.76</v>
      </c>
      <c r="G23" s="8"/>
      <c r="H23" s="8">
        <v>1.1599999999999999</v>
      </c>
      <c r="I23" s="8">
        <v>4.2</v>
      </c>
      <c r="J23" s="8"/>
      <c r="K23" s="8"/>
      <c r="L23" s="8"/>
      <c r="M23" s="8"/>
      <c r="N23" s="8"/>
      <c r="O23" s="8">
        <v>0.94</v>
      </c>
      <c r="P23" s="8">
        <v>24.47</v>
      </c>
      <c r="Q23" s="8"/>
      <c r="R23" s="8"/>
      <c r="S23" s="8"/>
      <c r="T23" s="8">
        <v>12.53</v>
      </c>
      <c r="U23" s="8">
        <v>36.130000000000003</v>
      </c>
      <c r="V23" s="8"/>
      <c r="W23" s="8">
        <v>32.799999999999997</v>
      </c>
      <c r="X23" s="8"/>
      <c r="Y23" s="8"/>
      <c r="Z23" s="8"/>
      <c r="AA23" s="8"/>
      <c r="AB23" s="8"/>
      <c r="AC23" s="8"/>
      <c r="AD23" s="8">
        <v>676.85</v>
      </c>
      <c r="AE23" s="8">
        <v>13.66</v>
      </c>
      <c r="AF23" s="8"/>
      <c r="AG23" s="8"/>
      <c r="AH23" s="8"/>
      <c r="AI23" s="8"/>
      <c r="AJ23" s="8">
        <v>38.53</v>
      </c>
      <c r="AK23" s="8"/>
      <c r="AL23" s="8"/>
      <c r="AM23" s="8">
        <v>141.52000000000001</v>
      </c>
      <c r="AN23" s="8"/>
    </row>
    <row r="24" spans="1:40" x14ac:dyDescent="0.35">
      <c r="A24" s="8" t="s">
        <v>78</v>
      </c>
      <c r="B24" s="8" t="str">
        <f>[1]Sheet3!$B$42</f>
        <v>INFECTED</v>
      </c>
      <c r="C24" s="9" t="s">
        <v>81</v>
      </c>
      <c r="D24" s="1" t="s">
        <v>61</v>
      </c>
      <c r="E24" s="8"/>
      <c r="F24" s="8">
        <v>94.126666666666665</v>
      </c>
      <c r="G24" s="8"/>
      <c r="H24" s="8">
        <v>1.9400000000000002</v>
      </c>
      <c r="I24" s="8">
        <v>3.2066666666666666</v>
      </c>
      <c r="J24" s="8"/>
      <c r="K24" s="8">
        <v>0.16</v>
      </c>
      <c r="L24" s="8"/>
      <c r="M24" s="8"/>
      <c r="N24" s="8"/>
      <c r="O24" s="8">
        <v>0.1</v>
      </c>
      <c r="P24" s="8"/>
      <c r="Q24" s="8"/>
      <c r="R24" s="8"/>
      <c r="S24" s="8"/>
      <c r="T24" s="8">
        <v>1.8233333333333333</v>
      </c>
      <c r="U24" s="8">
        <v>10.49</v>
      </c>
      <c r="V24" s="8"/>
      <c r="W24" s="8">
        <v>14.683333333333332</v>
      </c>
      <c r="X24" s="8"/>
      <c r="Y24" s="8"/>
      <c r="Z24" s="8"/>
      <c r="AA24" s="8"/>
      <c r="AB24" s="8"/>
      <c r="AC24" s="8"/>
      <c r="AD24" s="8">
        <v>53.806666666666672</v>
      </c>
      <c r="AE24" s="8">
        <v>0.57999999999999996</v>
      </c>
      <c r="AF24" s="8"/>
      <c r="AG24" s="8"/>
      <c r="AH24" s="8"/>
      <c r="AI24" s="8"/>
      <c r="AJ24" s="8"/>
      <c r="AK24" s="8"/>
      <c r="AL24" s="8"/>
      <c r="AM24" s="8">
        <v>29.353333333333335</v>
      </c>
      <c r="AN24" s="8"/>
    </row>
    <row r="25" spans="1:40" x14ac:dyDescent="0.35">
      <c r="A25" s="8" t="s">
        <v>79</v>
      </c>
      <c r="B25" s="9" t="s">
        <v>80</v>
      </c>
      <c r="C25" s="9" t="s">
        <v>81</v>
      </c>
      <c r="D25" s="1" t="s">
        <v>64</v>
      </c>
      <c r="E25" s="8"/>
      <c r="F25" s="8">
        <v>154.66</v>
      </c>
      <c r="G25" s="8"/>
      <c r="H25" s="8">
        <v>0.69</v>
      </c>
      <c r="I25" s="8">
        <v>18.420000000000002</v>
      </c>
      <c r="J25" s="8"/>
      <c r="K25" s="8"/>
      <c r="L25" s="8"/>
      <c r="M25" s="8"/>
      <c r="N25" s="8"/>
      <c r="O25" s="8">
        <v>0.37</v>
      </c>
      <c r="P25" s="8"/>
      <c r="Q25" s="8"/>
      <c r="R25" s="8"/>
      <c r="S25" s="8"/>
      <c r="T25" s="8">
        <v>13.26</v>
      </c>
      <c r="U25" s="8"/>
      <c r="V25" s="8"/>
      <c r="W25" s="8">
        <v>1.8800000000000001</v>
      </c>
      <c r="X25" s="8"/>
      <c r="Y25" s="8"/>
      <c r="Z25" s="8"/>
      <c r="AA25" s="8"/>
      <c r="AB25" s="8"/>
      <c r="AC25" s="8"/>
      <c r="AD25" s="8"/>
      <c r="AE25" s="8">
        <v>0.45</v>
      </c>
      <c r="AF25" s="8"/>
      <c r="AG25" s="8"/>
      <c r="AH25" s="8">
        <v>0.65</v>
      </c>
      <c r="AI25" s="8"/>
      <c r="AJ25" s="8">
        <v>2.0550000000000002</v>
      </c>
      <c r="AK25" s="8"/>
      <c r="AL25" s="8"/>
      <c r="AM25" s="8">
        <v>20.509999999999998</v>
      </c>
      <c r="AN25" s="8"/>
    </row>
    <row r="26" spans="1:40" x14ac:dyDescent="0.35">
      <c r="A26" s="8" t="s">
        <v>79</v>
      </c>
      <c r="B26" s="9" t="s">
        <v>80</v>
      </c>
      <c r="C26" s="9" t="s">
        <v>81</v>
      </c>
      <c r="D26" s="1" t="s">
        <v>65</v>
      </c>
      <c r="E26" s="8"/>
      <c r="F26" s="8">
        <v>253.05000000000004</v>
      </c>
      <c r="G26" s="8">
        <v>3.1</v>
      </c>
      <c r="H26" s="8">
        <v>4.0999999999999996</v>
      </c>
      <c r="I26" s="8">
        <v>40.1</v>
      </c>
      <c r="J26" s="8"/>
      <c r="K26" s="8">
        <v>6.25</v>
      </c>
      <c r="L26" s="8"/>
      <c r="M26" s="8"/>
      <c r="N26" s="8">
        <v>2.4</v>
      </c>
      <c r="O26" s="8">
        <v>5.2666666666666666</v>
      </c>
      <c r="P26" s="8"/>
      <c r="Q26" s="8"/>
      <c r="R26" s="8"/>
      <c r="S26" s="8"/>
      <c r="T26" s="8">
        <v>25.466666666666665</v>
      </c>
      <c r="U26" s="8">
        <v>55.733333333333334</v>
      </c>
      <c r="V26" s="8"/>
      <c r="W26" s="8"/>
      <c r="X26" s="8">
        <v>31.3</v>
      </c>
      <c r="Y26" s="8"/>
      <c r="Z26" s="8"/>
      <c r="AA26" s="8"/>
      <c r="AB26" s="8"/>
      <c r="AC26" s="8">
        <v>11.23</v>
      </c>
      <c r="AD26" s="8"/>
      <c r="AE26" s="8"/>
      <c r="AF26" s="8"/>
      <c r="AG26" s="8"/>
      <c r="AH26" s="8"/>
      <c r="AI26" s="8"/>
      <c r="AJ26" s="8"/>
      <c r="AK26" s="8"/>
      <c r="AL26" s="8"/>
      <c r="AM26" s="8">
        <v>2.08</v>
      </c>
      <c r="AN26" s="8"/>
    </row>
    <row r="27" spans="1:40" x14ac:dyDescent="0.35">
      <c r="A27" s="8" t="s">
        <v>79</v>
      </c>
      <c r="B27" s="9" t="s">
        <v>80</v>
      </c>
      <c r="C27" s="9" t="s">
        <v>81</v>
      </c>
      <c r="D27" s="1" t="s">
        <v>66</v>
      </c>
      <c r="E27" s="8"/>
      <c r="F27" s="8">
        <v>199.65</v>
      </c>
      <c r="G27" s="8"/>
      <c r="H27" s="8">
        <v>0.69</v>
      </c>
      <c r="I27" s="8">
        <v>12.53</v>
      </c>
      <c r="J27" s="8"/>
      <c r="K27" s="8"/>
      <c r="L27" s="8"/>
      <c r="M27" s="8"/>
      <c r="N27" s="8"/>
      <c r="O27" s="8">
        <v>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x14ac:dyDescent="0.35">
      <c r="A28" s="8" t="s">
        <v>79</v>
      </c>
      <c r="B28" s="9" t="s">
        <v>80</v>
      </c>
      <c r="C28" s="9" t="s">
        <v>81</v>
      </c>
      <c r="D28" s="1" t="s">
        <v>67</v>
      </c>
      <c r="E28" s="8"/>
      <c r="F28" s="8">
        <v>601.69000000000005</v>
      </c>
      <c r="G28" s="8"/>
      <c r="H28" s="8"/>
      <c r="I28" s="8">
        <v>23.56</v>
      </c>
      <c r="J28" s="8"/>
      <c r="K28" s="8"/>
      <c r="L28" s="8"/>
      <c r="M28" s="8"/>
      <c r="N28" s="8"/>
      <c r="O28" s="8">
        <v>0.35</v>
      </c>
      <c r="P28" s="8"/>
      <c r="Q28" s="8"/>
      <c r="R28" s="8"/>
      <c r="S28" s="8"/>
      <c r="T28" s="8">
        <v>17.61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>
        <v>8.91</v>
      </c>
      <c r="AG28" s="8"/>
      <c r="AH28" s="8">
        <v>17.440000000000001</v>
      </c>
      <c r="AI28" s="8"/>
      <c r="AJ28" s="8"/>
      <c r="AK28" s="8"/>
      <c r="AL28" s="8"/>
      <c r="AM28" s="8">
        <v>4.9000000000000004</v>
      </c>
      <c r="AN28" s="8">
        <v>0.36</v>
      </c>
    </row>
    <row r="29" spans="1:40" x14ac:dyDescent="0.35">
      <c r="A29" s="8" t="s">
        <v>79</v>
      </c>
      <c r="B29" s="9" t="s">
        <v>80</v>
      </c>
      <c r="C29" s="9" t="s">
        <v>81</v>
      </c>
      <c r="D29" s="1" t="s">
        <v>68</v>
      </c>
      <c r="E29" s="8"/>
      <c r="F29" s="8">
        <v>200.06</v>
      </c>
      <c r="G29" s="8"/>
      <c r="H29" s="8"/>
      <c r="I29" s="8">
        <v>3.96</v>
      </c>
      <c r="J29" s="8"/>
      <c r="K29" s="8"/>
      <c r="L29" s="8"/>
      <c r="M29" s="8"/>
      <c r="N29" s="8"/>
      <c r="O29" s="8">
        <v>0.25</v>
      </c>
      <c r="P29" s="8"/>
      <c r="Q29" s="8"/>
      <c r="R29" s="8"/>
      <c r="S29" s="8"/>
      <c r="T29" s="8">
        <v>3.22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x14ac:dyDescent="0.35">
      <c r="A30" s="8" t="s">
        <v>79</v>
      </c>
      <c r="B30" s="9" t="s">
        <v>80</v>
      </c>
      <c r="C30" s="9" t="s">
        <v>81</v>
      </c>
      <c r="D30" s="1" t="s">
        <v>69</v>
      </c>
      <c r="E30" s="8"/>
      <c r="F30" s="8">
        <v>30.116666666666667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>
        <v>13.45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 x14ac:dyDescent="0.35">
      <c r="A31" s="8" t="s">
        <v>79</v>
      </c>
      <c r="B31" s="9" t="s">
        <v>80</v>
      </c>
      <c r="C31" s="9" t="s">
        <v>81</v>
      </c>
      <c r="D31" s="1" t="s">
        <v>70</v>
      </c>
      <c r="E31" s="8"/>
      <c r="F31" s="8">
        <v>27.83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>
        <v>13.63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 x14ac:dyDescent="0.35">
      <c r="A32" s="8" t="s">
        <v>79</v>
      </c>
      <c r="B32" s="9" t="s">
        <v>80</v>
      </c>
      <c r="C32" s="9" t="s">
        <v>81</v>
      </c>
      <c r="D32" s="1" t="s">
        <v>71</v>
      </c>
      <c r="E32" s="8"/>
      <c r="F32" s="8">
        <v>71.983333333333334</v>
      </c>
      <c r="G32" s="8"/>
      <c r="H32" s="8">
        <v>3.833333333333333</v>
      </c>
      <c r="I32" s="8">
        <v>0.78</v>
      </c>
      <c r="J32" s="8"/>
      <c r="K32" s="8">
        <v>3.8833333333333333</v>
      </c>
      <c r="L32" s="8"/>
      <c r="M32" s="8"/>
      <c r="N32" s="8"/>
      <c r="O32" s="8" t="s">
        <v>72</v>
      </c>
      <c r="P32" s="8"/>
      <c r="Q32" s="8"/>
      <c r="R32" s="8"/>
      <c r="S32" s="8"/>
      <c r="T32" s="8"/>
      <c r="U32" s="8">
        <v>44.533333333333331</v>
      </c>
      <c r="V32" s="8"/>
      <c r="W32" s="8"/>
      <c r="X32" s="8"/>
      <c r="Y32" s="8"/>
      <c r="Z32" s="8"/>
      <c r="AA32" s="8"/>
      <c r="AB32" s="8"/>
      <c r="AC32" s="8">
        <v>10.130000000000001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CA67-6A6A-4772-AF5B-4B73BB4BF2C8}">
  <dimension ref="A1:X32"/>
  <sheetViews>
    <sheetView topLeftCell="C12" workbookViewId="0">
      <selection activeCell="I21" sqref="I21"/>
    </sheetView>
  </sheetViews>
  <sheetFormatPr defaultRowHeight="15.5" x14ac:dyDescent="0.35"/>
  <cols>
    <col min="1" max="1" width="6.33203125" bestFit="1" customWidth="1"/>
    <col min="2" max="2" width="9.6640625" bestFit="1" customWidth="1"/>
    <col min="3" max="3" width="10.33203125" bestFit="1" customWidth="1"/>
    <col min="4" max="4" width="15.6640625" bestFit="1" customWidth="1"/>
    <col min="5" max="5" width="7.25" style="36" bestFit="1" customWidth="1"/>
    <col min="6" max="6" width="6.5" style="36" bestFit="1" customWidth="1"/>
    <col min="7" max="7" width="8.75" style="36" bestFit="1" customWidth="1"/>
    <col min="8" max="8" width="6.75" style="36" bestFit="1" customWidth="1"/>
    <col min="9" max="9" width="11" style="36" bestFit="1" customWidth="1"/>
    <col min="10" max="10" width="9.5" style="36" bestFit="1" customWidth="1"/>
    <col min="11" max="11" width="7.25" style="36" bestFit="1" customWidth="1"/>
    <col min="12" max="12" width="6.25" style="36" bestFit="1" customWidth="1"/>
    <col min="13" max="15" width="5.25" style="36" bestFit="1" customWidth="1"/>
    <col min="16" max="16" width="6.25" style="36" bestFit="1" customWidth="1"/>
    <col min="17" max="17" width="5.25" style="36" bestFit="1" customWidth="1"/>
    <col min="18" max="18" width="5.83203125" style="36" bestFit="1" customWidth="1"/>
    <col min="19" max="19" width="6.25" style="36" bestFit="1" customWidth="1"/>
    <col min="20" max="20" width="9.58203125" style="36" bestFit="1" customWidth="1"/>
    <col min="21" max="21" width="8.83203125" style="36" bestFit="1" customWidth="1"/>
    <col min="22" max="22" width="5.33203125" style="36" bestFit="1" customWidth="1"/>
    <col min="23" max="23" width="6.6640625" style="36" bestFit="1" customWidth="1"/>
    <col min="24" max="24" width="8.5" style="36" bestFit="1" customWidth="1"/>
  </cols>
  <sheetData>
    <row r="1" spans="1:24" ht="16" thickBot="1" x14ac:dyDescent="0.4">
      <c r="A1" s="10" t="s">
        <v>73</v>
      </c>
      <c r="B1" s="10" t="s">
        <v>74</v>
      </c>
      <c r="C1" s="21" t="s">
        <v>75</v>
      </c>
      <c r="D1" s="11" t="s">
        <v>63</v>
      </c>
      <c r="E1" s="27" t="s">
        <v>115</v>
      </c>
      <c r="F1" s="27" t="s">
        <v>83</v>
      </c>
      <c r="G1" s="27" t="s">
        <v>126</v>
      </c>
      <c r="H1" s="27" t="s">
        <v>127</v>
      </c>
      <c r="I1" s="27" t="s">
        <v>128</v>
      </c>
      <c r="J1" s="27" t="s">
        <v>129</v>
      </c>
      <c r="K1" s="27" t="s">
        <v>130</v>
      </c>
      <c r="L1" s="27" t="s">
        <v>131</v>
      </c>
      <c r="M1" s="27" t="s">
        <v>132</v>
      </c>
      <c r="N1" s="27" t="s">
        <v>133</v>
      </c>
      <c r="O1" s="27" t="s">
        <v>134</v>
      </c>
      <c r="P1" s="27" t="s">
        <v>135</v>
      </c>
      <c r="Q1" s="27" t="s">
        <v>95</v>
      </c>
      <c r="R1" s="27" t="s">
        <v>136</v>
      </c>
      <c r="S1" s="27" t="s">
        <v>137</v>
      </c>
      <c r="T1" s="27" t="s">
        <v>138</v>
      </c>
      <c r="U1" s="27" t="s">
        <v>139</v>
      </c>
      <c r="V1" s="27" t="s">
        <v>140</v>
      </c>
      <c r="W1" s="27" t="s">
        <v>88</v>
      </c>
      <c r="X1" s="28" t="s">
        <v>141</v>
      </c>
    </row>
    <row r="2" spans="1:24" x14ac:dyDescent="0.35">
      <c r="A2" s="16" t="s">
        <v>76</v>
      </c>
      <c r="B2" s="16" t="str">
        <f>[1]Sheet3!$B$42</f>
        <v>INFECTED</v>
      </c>
      <c r="C2" s="22" t="s">
        <v>82</v>
      </c>
      <c r="D2" s="17" t="s">
        <v>1</v>
      </c>
      <c r="E2" s="29">
        <v>967.98</v>
      </c>
      <c r="F2" s="29">
        <v>796.79333333333341</v>
      </c>
      <c r="G2" s="29"/>
      <c r="H2" s="29">
        <v>0.69</v>
      </c>
      <c r="I2" s="29">
        <v>10.583333333333334</v>
      </c>
      <c r="J2" s="29">
        <v>0.30499999999999999</v>
      </c>
      <c r="K2" s="29">
        <v>4.6433333333333335</v>
      </c>
      <c r="L2" s="29">
        <v>31.67</v>
      </c>
      <c r="M2" s="29">
        <v>0.6</v>
      </c>
      <c r="N2" s="29">
        <v>20.426666666666666</v>
      </c>
      <c r="O2" s="29">
        <v>8.6533333333333342</v>
      </c>
      <c r="P2" s="29">
        <v>103.46333333333332</v>
      </c>
      <c r="Q2" s="29">
        <v>13.269999999999998</v>
      </c>
      <c r="R2" s="29">
        <v>25.98</v>
      </c>
      <c r="S2" s="29">
        <v>344.85000000000008</v>
      </c>
      <c r="T2" s="29">
        <v>11.456666666666669</v>
      </c>
      <c r="U2" s="29">
        <v>3.8266666666666667</v>
      </c>
      <c r="V2" s="29">
        <v>5.24</v>
      </c>
      <c r="W2" s="29">
        <v>110.24666666666667</v>
      </c>
      <c r="X2" s="30">
        <v>5.14</v>
      </c>
    </row>
    <row r="3" spans="1:24" x14ac:dyDescent="0.35">
      <c r="A3" s="12" t="s">
        <v>76</v>
      </c>
      <c r="B3" s="12" t="str">
        <f>[1]Sheet3!$B$42</f>
        <v>INFECTED</v>
      </c>
      <c r="C3" s="23" t="s">
        <v>82</v>
      </c>
      <c r="D3" s="13" t="s">
        <v>3</v>
      </c>
      <c r="E3" s="8">
        <v>883.75</v>
      </c>
      <c r="F3" s="8">
        <v>669.69</v>
      </c>
      <c r="G3" s="8">
        <v>3.52</v>
      </c>
      <c r="H3" s="8">
        <v>2.12</v>
      </c>
      <c r="I3" s="8">
        <v>16.010000000000002</v>
      </c>
      <c r="J3" s="8">
        <v>0.4</v>
      </c>
      <c r="K3" s="8">
        <v>2.8</v>
      </c>
      <c r="L3" s="8"/>
      <c r="M3" s="8">
        <v>0.14000000000000001</v>
      </c>
      <c r="N3" s="8">
        <v>10.5</v>
      </c>
      <c r="O3" s="8">
        <v>2.4900000000000002</v>
      </c>
      <c r="P3" s="8">
        <v>88.57</v>
      </c>
      <c r="Q3" s="8">
        <v>6.84</v>
      </c>
      <c r="R3" s="8">
        <v>14.08</v>
      </c>
      <c r="S3" s="8">
        <v>547.66</v>
      </c>
      <c r="T3" s="8">
        <v>3.64</v>
      </c>
      <c r="U3" s="8">
        <v>3.08</v>
      </c>
      <c r="V3" s="8">
        <v>4.33</v>
      </c>
      <c r="W3" s="8">
        <v>104.18</v>
      </c>
      <c r="X3" s="31">
        <v>7.76</v>
      </c>
    </row>
    <row r="4" spans="1:24" x14ac:dyDescent="0.35">
      <c r="A4" s="12" t="s">
        <v>76</v>
      </c>
      <c r="B4" s="12" t="str">
        <f>[1]Sheet3!$B$42</f>
        <v>INFECTED</v>
      </c>
      <c r="C4" s="23" t="s">
        <v>82</v>
      </c>
      <c r="D4" s="13" t="s">
        <v>2</v>
      </c>
      <c r="E4" s="8">
        <v>502.74333333333334</v>
      </c>
      <c r="F4" s="8">
        <v>601.4</v>
      </c>
      <c r="G4" s="8"/>
      <c r="H4" s="8">
        <v>0.69</v>
      </c>
      <c r="I4" s="8">
        <v>5.5333333333333323</v>
      </c>
      <c r="J4" s="8">
        <v>0.14000000000000001</v>
      </c>
      <c r="K4" s="8">
        <v>4.3433333333333337</v>
      </c>
      <c r="L4" s="8"/>
      <c r="M4" s="8"/>
      <c r="N4" s="8">
        <v>8.68</v>
      </c>
      <c r="O4" s="8">
        <v>0.74</v>
      </c>
      <c r="P4" s="8">
        <v>79.409999999999982</v>
      </c>
      <c r="Q4" s="8">
        <v>14.433333333333332</v>
      </c>
      <c r="R4" s="8">
        <v>13.63</v>
      </c>
      <c r="S4" s="8">
        <v>290.74666666666667</v>
      </c>
      <c r="T4" s="8">
        <v>2.0533333333333332</v>
      </c>
      <c r="U4" s="8">
        <v>3.1066666666666669</v>
      </c>
      <c r="V4" s="8">
        <v>3.8933333333333331</v>
      </c>
      <c r="W4" s="8">
        <v>93.796666666666667</v>
      </c>
      <c r="X4" s="31">
        <v>4.2366666666666672</v>
      </c>
    </row>
    <row r="5" spans="1:24" x14ac:dyDescent="0.35">
      <c r="A5" s="12" t="s">
        <v>76</v>
      </c>
      <c r="B5" s="12" t="str">
        <f>[1]Sheet3!$B$42</f>
        <v>INFECTED</v>
      </c>
      <c r="C5" s="23" t="s">
        <v>82</v>
      </c>
      <c r="D5" s="13" t="s">
        <v>40</v>
      </c>
      <c r="E5" s="8">
        <v>264.39</v>
      </c>
      <c r="F5" s="8"/>
      <c r="G5" s="8">
        <v>3.1133333333333333</v>
      </c>
      <c r="H5" s="8">
        <v>2.2933333333333334</v>
      </c>
      <c r="I5" s="8">
        <v>2.313333333333333</v>
      </c>
      <c r="J5" s="8">
        <v>0.51</v>
      </c>
      <c r="K5" s="8">
        <v>4.41</v>
      </c>
      <c r="L5" s="8"/>
      <c r="M5" s="8">
        <v>0.4</v>
      </c>
      <c r="N5" s="8">
        <v>32.766666666666666</v>
      </c>
      <c r="O5" s="8">
        <v>1.68</v>
      </c>
      <c r="P5" s="8">
        <v>90.186666666666667</v>
      </c>
      <c r="Q5" s="8">
        <v>54.303333333333342</v>
      </c>
      <c r="R5" s="8">
        <v>20.97666666666667</v>
      </c>
      <c r="S5" s="8">
        <v>625.89</v>
      </c>
      <c r="T5" s="8">
        <v>3.52</v>
      </c>
      <c r="U5" s="8">
        <v>2.9333333333333336</v>
      </c>
      <c r="V5" s="8">
        <v>3.62</v>
      </c>
      <c r="W5" s="8">
        <v>114.10333333333334</v>
      </c>
      <c r="X5" s="31">
        <v>5.5999999999999988</v>
      </c>
    </row>
    <row r="6" spans="1:24" x14ac:dyDescent="0.35">
      <c r="A6" s="12" t="s">
        <v>76</v>
      </c>
      <c r="B6" s="12" t="str">
        <f>[1]Sheet3!$B$42</f>
        <v>INFECTED</v>
      </c>
      <c r="C6" s="23" t="s">
        <v>82</v>
      </c>
      <c r="D6" s="13" t="s">
        <v>41</v>
      </c>
      <c r="E6" s="8">
        <v>2077.8200000000002</v>
      </c>
      <c r="F6" s="8">
        <v>603.65333333333331</v>
      </c>
      <c r="G6" s="8"/>
      <c r="H6" s="8">
        <v>0.69</v>
      </c>
      <c r="I6" s="8">
        <v>18.080000000000002</v>
      </c>
      <c r="J6" s="8">
        <v>0.24</v>
      </c>
      <c r="K6" s="8">
        <v>4.2833333333333332</v>
      </c>
      <c r="L6" s="8">
        <v>0.37</v>
      </c>
      <c r="M6" s="8"/>
      <c r="N6" s="8">
        <v>6.86</v>
      </c>
      <c r="O6" s="8">
        <v>1.6833333333333333</v>
      </c>
      <c r="P6" s="8">
        <v>92.31</v>
      </c>
      <c r="Q6" s="8">
        <v>2.38</v>
      </c>
      <c r="R6" s="8">
        <v>15.123333333333333</v>
      </c>
      <c r="S6" s="8">
        <v>320.77999999999997</v>
      </c>
      <c r="T6" s="8">
        <v>4.0866666666666669</v>
      </c>
      <c r="U6" s="8">
        <v>3.2633333333333332</v>
      </c>
      <c r="V6" s="8">
        <v>13.953333333333333</v>
      </c>
      <c r="W6" s="8">
        <v>91.863333333333344</v>
      </c>
      <c r="X6" s="31">
        <v>6.2533333333333339</v>
      </c>
    </row>
    <row r="7" spans="1:24" x14ac:dyDescent="0.35">
      <c r="A7" s="12" t="s">
        <v>76</v>
      </c>
      <c r="B7" s="12" t="str">
        <f>[1]Sheet3!$B$42</f>
        <v>INFECTED</v>
      </c>
      <c r="C7" s="23" t="s">
        <v>82</v>
      </c>
      <c r="D7" s="13" t="s">
        <v>42</v>
      </c>
      <c r="E7" s="8">
        <v>456.42666666666668</v>
      </c>
      <c r="F7" s="8">
        <v>440.80666666666667</v>
      </c>
      <c r="G7" s="8">
        <v>2.6</v>
      </c>
      <c r="H7" s="8">
        <v>4.53</v>
      </c>
      <c r="I7" s="8">
        <v>8.1633333333333322</v>
      </c>
      <c r="J7" s="8">
        <v>1.4</v>
      </c>
      <c r="K7" s="8">
        <v>3.4166666666666665</v>
      </c>
      <c r="L7" s="8">
        <v>1.43</v>
      </c>
      <c r="M7" s="8">
        <v>5.253333333333333</v>
      </c>
      <c r="N7" s="8">
        <v>27.166666666666668</v>
      </c>
      <c r="O7" s="8">
        <v>2.2666666666666666</v>
      </c>
      <c r="P7" s="8">
        <v>50.26</v>
      </c>
      <c r="Q7" s="8">
        <v>22.673333333333336</v>
      </c>
      <c r="R7" s="8">
        <v>37.479999999999997</v>
      </c>
      <c r="S7" s="8">
        <v>443.95333333333332</v>
      </c>
      <c r="T7" s="8">
        <v>4.253333333333333</v>
      </c>
      <c r="U7" s="8">
        <v>3.936666666666667</v>
      </c>
      <c r="V7" s="8">
        <v>4.3000000000000007</v>
      </c>
      <c r="W7" s="8">
        <v>95.176666666666677</v>
      </c>
      <c r="X7" s="31">
        <v>2.08</v>
      </c>
    </row>
    <row r="8" spans="1:24" x14ac:dyDescent="0.35">
      <c r="A8" s="12" t="s">
        <v>76</v>
      </c>
      <c r="B8" s="12" t="str">
        <f>[1]Sheet3!$B$42</f>
        <v>INFECTED</v>
      </c>
      <c r="C8" s="23" t="s">
        <v>82</v>
      </c>
      <c r="D8" s="13" t="s">
        <v>43</v>
      </c>
      <c r="E8" s="8">
        <v>365.82666666666665</v>
      </c>
      <c r="F8" s="8">
        <v>872.06333333333339</v>
      </c>
      <c r="G8" s="8">
        <v>0.42</v>
      </c>
      <c r="H8" s="8">
        <v>0.69</v>
      </c>
      <c r="I8" s="8">
        <v>2.1233333333333331</v>
      </c>
      <c r="J8" s="8">
        <v>0.55000000000000004</v>
      </c>
      <c r="K8" s="8">
        <v>3.3966666666666665</v>
      </c>
      <c r="L8" s="8"/>
      <c r="M8" s="8"/>
      <c r="N8" s="8">
        <v>14.57</v>
      </c>
      <c r="O8" s="8">
        <v>0.37</v>
      </c>
      <c r="P8" s="8">
        <v>100.24333333333334</v>
      </c>
      <c r="Q8" s="8">
        <v>46.873333333333335</v>
      </c>
      <c r="R8" s="8">
        <v>25.679999999999996</v>
      </c>
      <c r="S8" s="8">
        <v>400.18666666666667</v>
      </c>
      <c r="T8" s="8">
        <v>3.2033333333333331</v>
      </c>
      <c r="U8" s="8">
        <v>3.6033333333333335</v>
      </c>
      <c r="V8" s="8">
        <v>1.64</v>
      </c>
      <c r="W8" s="8">
        <v>118.39666666666666</v>
      </c>
      <c r="X8" s="31">
        <v>6.586666666666666</v>
      </c>
    </row>
    <row r="9" spans="1:24" x14ac:dyDescent="0.35">
      <c r="A9" s="12" t="s">
        <v>76</v>
      </c>
      <c r="B9" s="12" t="str">
        <f>[1]Sheet3!$B$42</f>
        <v>INFECTED</v>
      </c>
      <c r="C9" s="23" t="s">
        <v>82</v>
      </c>
      <c r="D9" s="13" t="s">
        <v>44</v>
      </c>
      <c r="E9" s="8">
        <v>397.13</v>
      </c>
      <c r="F9" s="8">
        <v>369.79999999999995</v>
      </c>
      <c r="G9" s="8">
        <v>4.2850000000000001</v>
      </c>
      <c r="H9" s="8">
        <v>3.085</v>
      </c>
      <c r="I9" s="8">
        <v>20.344999999999999</v>
      </c>
      <c r="J9" s="8">
        <v>0.67</v>
      </c>
      <c r="K9" s="8">
        <v>4.2650000000000006</v>
      </c>
      <c r="L9" s="8">
        <v>15.05</v>
      </c>
      <c r="M9" s="8">
        <v>0.46</v>
      </c>
      <c r="N9" s="8">
        <v>25.369999999999997</v>
      </c>
      <c r="O9" s="8">
        <v>3.25</v>
      </c>
      <c r="P9" s="8">
        <v>60.585000000000001</v>
      </c>
      <c r="Q9" s="8">
        <v>1.85</v>
      </c>
      <c r="R9" s="8">
        <v>8.9600000000000009</v>
      </c>
      <c r="S9" s="8">
        <v>323.57499999999999</v>
      </c>
      <c r="T9" s="8">
        <v>3.1349999999999998</v>
      </c>
      <c r="U9" s="8">
        <v>2.2800000000000002</v>
      </c>
      <c r="V9" s="8">
        <v>4.915</v>
      </c>
      <c r="W9" s="8">
        <v>86.644999999999996</v>
      </c>
      <c r="X9" s="31">
        <v>3.9350000000000001</v>
      </c>
    </row>
    <row r="10" spans="1:24" ht="16" thickBot="1" x14ac:dyDescent="0.4">
      <c r="A10" s="12" t="s">
        <v>76</v>
      </c>
      <c r="B10" s="12" t="str">
        <f>[1]Sheet3!$B$42</f>
        <v>INFECTED</v>
      </c>
      <c r="C10" s="23" t="s">
        <v>82</v>
      </c>
      <c r="D10" s="13" t="s">
        <v>45</v>
      </c>
      <c r="E10" s="8">
        <v>298.85999999999996</v>
      </c>
      <c r="F10" s="8">
        <v>869.80333333333328</v>
      </c>
      <c r="G10" s="8">
        <v>2.7533333333333334</v>
      </c>
      <c r="H10" s="8">
        <v>2.1666666666666665</v>
      </c>
      <c r="I10" s="8">
        <v>12.656666666666666</v>
      </c>
      <c r="J10" s="8">
        <v>1.02</v>
      </c>
      <c r="K10" s="8">
        <v>3.6366666666666667</v>
      </c>
      <c r="L10" s="8"/>
      <c r="M10" s="8">
        <v>1.0666666666666667</v>
      </c>
      <c r="N10" s="8">
        <v>14.56</v>
      </c>
      <c r="O10" s="8">
        <v>7.4466666666666663</v>
      </c>
      <c r="P10" s="8">
        <v>66.573333333333323</v>
      </c>
      <c r="Q10" s="8">
        <v>92.820000000000007</v>
      </c>
      <c r="R10" s="8">
        <v>12.216666666666667</v>
      </c>
      <c r="S10" s="8">
        <v>574.84</v>
      </c>
      <c r="T10" s="8">
        <v>3.6533333333333329</v>
      </c>
      <c r="U10" s="8">
        <v>2.17</v>
      </c>
      <c r="V10" s="8">
        <v>4.6033333333333335</v>
      </c>
      <c r="W10" s="8">
        <v>131.11666666666667</v>
      </c>
      <c r="X10" s="31">
        <v>6.0366666666666662</v>
      </c>
    </row>
    <row r="11" spans="1:24" x14ac:dyDescent="0.35">
      <c r="A11" s="16" t="s">
        <v>77</v>
      </c>
      <c r="B11" s="18" t="s">
        <v>80</v>
      </c>
      <c r="C11" s="22" t="s">
        <v>82</v>
      </c>
      <c r="D11" s="17" t="s">
        <v>47</v>
      </c>
      <c r="E11" s="29">
        <v>956.78666666666652</v>
      </c>
      <c r="F11" s="29">
        <v>701.39333333333332</v>
      </c>
      <c r="G11" s="29">
        <v>0.76</v>
      </c>
      <c r="H11" s="29"/>
      <c r="I11" s="29">
        <v>16.149999999999999</v>
      </c>
      <c r="J11" s="29"/>
      <c r="K11" s="29">
        <v>2.2400000000000002</v>
      </c>
      <c r="L11" s="29">
        <v>16.580000000000002</v>
      </c>
      <c r="M11" s="29"/>
      <c r="N11" s="29">
        <v>2.27</v>
      </c>
      <c r="O11" s="29">
        <v>6.003333333333333</v>
      </c>
      <c r="P11" s="29">
        <v>85.98</v>
      </c>
      <c r="Q11" s="29">
        <v>11.806666666666667</v>
      </c>
      <c r="R11" s="29">
        <v>16.573333333333334</v>
      </c>
      <c r="S11" s="29">
        <v>164.04999999999998</v>
      </c>
      <c r="T11" s="29">
        <v>8.3333333333333339</v>
      </c>
      <c r="U11" s="29">
        <v>1.3966666666666665</v>
      </c>
      <c r="V11" s="29">
        <v>5.376666666666666</v>
      </c>
      <c r="W11" s="29">
        <v>77.09</v>
      </c>
      <c r="X11" s="30">
        <v>3.4350000000000001</v>
      </c>
    </row>
    <row r="12" spans="1:24" x14ac:dyDescent="0.35">
      <c r="A12" s="12" t="s">
        <v>77</v>
      </c>
      <c r="B12" s="19" t="s">
        <v>80</v>
      </c>
      <c r="C12" s="23" t="s">
        <v>82</v>
      </c>
      <c r="D12" s="13" t="s">
        <v>48</v>
      </c>
      <c r="E12" s="8">
        <v>847.37666666666667</v>
      </c>
      <c r="F12" s="8">
        <v>562.76333333333343</v>
      </c>
      <c r="G12" s="8"/>
      <c r="H12" s="8"/>
      <c r="I12" s="8">
        <v>3.6400000000000006</v>
      </c>
      <c r="J12" s="8">
        <v>4.4999999999999998E-2</v>
      </c>
      <c r="K12" s="8">
        <v>2.94</v>
      </c>
      <c r="L12" s="8"/>
      <c r="M12" s="8"/>
      <c r="N12" s="8"/>
      <c r="O12" s="8"/>
      <c r="P12" s="8">
        <v>76.399999999999991</v>
      </c>
      <c r="Q12" s="8">
        <v>0.96</v>
      </c>
      <c r="R12" s="8">
        <v>18.510000000000002</v>
      </c>
      <c r="S12" s="8">
        <v>193.59666666666666</v>
      </c>
      <c r="T12" s="8">
        <v>0.31</v>
      </c>
      <c r="U12" s="8">
        <v>0.83</v>
      </c>
      <c r="V12" s="8">
        <v>4.1100000000000003</v>
      </c>
      <c r="W12" s="8">
        <v>65.866666666666674</v>
      </c>
      <c r="X12" s="31">
        <v>3.4566666666666666</v>
      </c>
    </row>
    <row r="13" spans="1:24" x14ac:dyDescent="0.35">
      <c r="A13" s="12" t="s">
        <v>77</v>
      </c>
      <c r="B13" s="19" t="s">
        <v>80</v>
      </c>
      <c r="C13" s="23" t="s">
        <v>82</v>
      </c>
      <c r="D13" s="13" t="s">
        <v>49</v>
      </c>
      <c r="E13" s="8">
        <f>AVERAGE(E11:E12)</f>
        <v>902.08166666666659</v>
      </c>
      <c r="F13" s="8">
        <f>AVERAGE(F11:F12)</f>
        <v>632.07833333333338</v>
      </c>
      <c r="G13" s="8">
        <v>0.5</v>
      </c>
      <c r="H13" s="8">
        <v>0.69</v>
      </c>
      <c r="I13" s="8">
        <f>AVERAGE(I11:I12)</f>
        <v>9.8949999999999996</v>
      </c>
      <c r="J13" s="8">
        <v>0.1</v>
      </c>
      <c r="K13" s="8">
        <f>AVERAGE(K11:K12)</f>
        <v>2.59</v>
      </c>
      <c r="L13" s="8"/>
      <c r="M13" s="8"/>
      <c r="N13" s="8">
        <v>4.0999999999999996</v>
      </c>
      <c r="O13" s="8">
        <f t="shared" ref="O13:T13" si="0">AVERAGE(O11:O12)</f>
        <v>6.003333333333333</v>
      </c>
      <c r="P13" s="8">
        <f t="shared" si="0"/>
        <v>81.19</v>
      </c>
      <c r="Q13" s="8">
        <f t="shared" si="0"/>
        <v>6.3833333333333329</v>
      </c>
      <c r="R13" s="8">
        <f t="shared" si="0"/>
        <v>17.541666666666668</v>
      </c>
      <c r="S13" s="8">
        <f t="shared" si="0"/>
        <v>178.82333333333332</v>
      </c>
      <c r="T13" s="8">
        <f t="shared" si="0"/>
        <v>4.3216666666666672</v>
      </c>
      <c r="U13" s="8">
        <v>1.25</v>
      </c>
      <c r="V13" s="8">
        <v>2.06</v>
      </c>
      <c r="W13" s="8">
        <f>AVERAGE(W11:W12)</f>
        <v>71.478333333333339</v>
      </c>
      <c r="X13" s="31">
        <v>1.73</v>
      </c>
    </row>
    <row r="14" spans="1:24" x14ac:dyDescent="0.35">
      <c r="A14" s="12" t="s">
        <v>77</v>
      </c>
      <c r="B14" s="19" t="s">
        <v>80</v>
      </c>
      <c r="C14" s="23" t="s">
        <v>82</v>
      </c>
      <c r="D14" s="13" t="s">
        <v>50</v>
      </c>
      <c r="E14" s="8">
        <v>629.32666666666671</v>
      </c>
      <c r="F14" s="8">
        <v>570.99666666666667</v>
      </c>
      <c r="G14" s="8">
        <v>7.9233333333333347</v>
      </c>
      <c r="H14" s="8">
        <v>1.1399999999999999</v>
      </c>
      <c r="I14" s="8">
        <v>75.100000000000009</v>
      </c>
      <c r="J14" s="8">
        <v>1.92</v>
      </c>
      <c r="K14" s="8">
        <v>2.7366666666666668</v>
      </c>
      <c r="L14" s="8">
        <v>139.87666666666667</v>
      </c>
      <c r="M14" s="8">
        <v>0.28000000000000003</v>
      </c>
      <c r="N14" s="8">
        <v>30.526666666666667</v>
      </c>
      <c r="O14" s="8">
        <v>84.486666666666665</v>
      </c>
      <c r="P14" s="8">
        <v>107.24333333333334</v>
      </c>
      <c r="Q14" s="8">
        <v>5.9866666666666672</v>
      </c>
      <c r="R14" s="8">
        <v>20.580000000000002</v>
      </c>
      <c r="S14" s="8">
        <v>197.45666666666668</v>
      </c>
      <c r="T14" s="8">
        <v>70.526666666666671</v>
      </c>
      <c r="U14" s="8">
        <v>1.1499999999999999</v>
      </c>
      <c r="V14" s="8">
        <v>4.74</v>
      </c>
      <c r="W14" s="8">
        <v>240.28333333333333</v>
      </c>
      <c r="X14" s="31">
        <v>4.25</v>
      </c>
    </row>
    <row r="15" spans="1:24" ht="16" thickBot="1" x14ac:dyDescent="0.4">
      <c r="A15" s="14" t="s">
        <v>77</v>
      </c>
      <c r="B15" s="20" t="s">
        <v>80</v>
      </c>
      <c r="C15" s="24" t="s">
        <v>82</v>
      </c>
      <c r="D15" s="15" t="s">
        <v>51</v>
      </c>
      <c r="E15" s="32">
        <v>669.74666666666667</v>
      </c>
      <c r="F15" s="32">
        <v>636.21666666666658</v>
      </c>
      <c r="G15" s="32">
        <v>1.46</v>
      </c>
      <c r="H15" s="32">
        <v>0.55000000000000004</v>
      </c>
      <c r="I15" s="32">
        <v>5.72</v>
      </c>
      <c r="J15" s="32">
        <v>0.25</v>
      </c>
      <c r="K15" s="32">
        <v>3.2633333333333332</v>
      </c>
      <c r="L15" s="32">
        <v>2.88</v>
      </c>
      <c r="M15" s="32"/>
      <c r="N15" s="32">
        <v>11.86</v>
      </c>
      <c r="O15" s="32">
        <v>12.063333333333334</v>
      </c>
      <c r="P15" s="32">
        <v>86.33</v>
      </c>
      <c r="Q15" s="32">
        <v>1.99</v>
      </c>
      <c r="R15" s="32">
        <v>25.916666666666668</v>
      </c>
      <c r="S15" s="32">
        <v>366.38000000000005</v>
      </c>
      <c r="T15" s="32">
        <v>17.283333333333335</v>
      </c>
      <c r="U15" s="32">
        <v>2.2600000000000002</v>
      </c>
      <c r="V15" s="32">
        <v>4.8000000000000007</v>
      </c>
      <c r="W15" s="32">
        <v>117.97333333333334</v>
      </c>
      <c r="X15" s="33">
        <v>4.2333333333333334</v>
      </c>
    </row>
    <row r="16" spans="1:24" x14ac:dyDescent="0.35">
      <c r="A16" s="12" t="s">
        <v>78</v>
      </c>
      <c r="B16" s="12" t="str">
        <f>[1]Sheet3!$B$42</f>
        <v>INFECTED</v>
      </c>
      <c r="C16" s="25" t="s">
        <v>81</v>
      </c>
      <c r="D16" s="13" t="s">
        <v>53</v>
      </c>
      <c r="E16" s="34"/>
      <c r="F16" s="8">
        <v>152.67000000000002</v>
      </c>
      <c r="G16" s="34"/>
      <c r="H16" s="8"/>
      <c r="I16" s="8">
        <v>0.74</v>
      </c>
      <c r="J16" s="34"/>
      <c r="K16" s="8">
        <v>0.03</v>
      </c>
      <c r="L16" s="34"/>
      <c r="M16" s="8">
        <v>7.7149999999999999</v>
      </c>
      <c r="N16" s="8"/>
      <c r="O16" s="34">
        <v>26.655000000000001</v>
      </c>
      <c r="P16" s="34">
        <v>1.3050000000000002</v>
      </c>
      <c r="Q16" s="34"/>
      <c r="R16" s="34"/>
      <c r="S16" s="34"/>
      <c r="T16" s="34">
        <v>2.5649999999999999</v>
      </c>
      <c r="U16" s="34"/>
      <c r="V16" s="34"/>
      <c r="W16" s="8">
        <v>45.685000000000002</v>
      </c>
      <c r="X16" s="37"/>
    </row>
    <row r="17" spans="1:24" x14ac:dyDescent="0.35">
      <c r="A17" s="12" t="s">
        <v>78</v>
      </c>
      <c r="B17" s="12" t="str">
        <f>[1]Sheet3!$B$42</f>
        <v>INFECTED</v>
      </c>
      <c r="C17" s="25" t="s">
        <v>81</v>
      </c>
      <c r="D17" s="13" t="s">
        <v>54</v>
      </c>
      <c r="E17" s="34"/>
      <c r="F17" s="8">
        <v>174.32478260869567</v>
      </c>
      <c r="G17" s="34"/>
      <c r="H17" s="8">
        <v>1.4332608695652174</v>
      </c>
      <c r="I17" s="8"/>
      <c r="J17" s="34"/>
      <c r="K17" s="8">
        <v>0.32</v>
      </c>
      <c r="L17" s="34">
        <v>22.058478260869563</v>
      </c>
      <c r="M17" s="8">
        <v>1.4106521739130433</v>
      </c>
      <c r="N17" s="8">
        <v>11.41</v>
      </c>
      <c r="O17" s="34">
        <v>62.494130434782605</v>
      </c>
      <c r="P17" s="34">
        <v>16.338695652173911</v>
      </c>
      <c r="Q17" s="34">
        <v>3.4</v>
      </c>
      <c r="R17" s="34"/>
      <c r="S17" s="34"/>
      <c r="T17" s="34">
        <v>52.210652173913047</v>
      </c>
      <c r="U17" s="34"/>
      <c r="V17" s="34"/>
      <c r="W17" s="8">
        <v>197.00195652173915</v>
      </c>
      <c r="X17" s="37">
        <v>1.37</v>
      </c>
    </row>
    <row r="18" spans="1:24" x14ac:dyDescent="0.35">
      <c r="A18" s="12" t="s">
        <v>78</v>
      </c>
      <c r="B18" s="12" t="str">
        <f>[1]Sheet3!$B$42</f>
        <v>INFECTED</v>
      </c>
      <c r="C18" s="25" t="s">
        <v>81</v>
      </c>
      <c r="D18" s="13" t="s">
        <v>55</v>
      </c>
      <c r="E18" s="34"/>
      <c r="F18" s="8">
        <v>65.8</v>
      </c>
      <c r="G18" s="34"/>
      <c r="H18" s="8">
        <v>2.78</v>
      </c>
      <c r="I18" s="8">
        <v>6.63</v>
      </c>
      <c r="J18" s="34"/>
      <c r="K18" s="8">
        <v>1.65</v>
      </c>
      <c r="L18" s="34"/>
      <c r="M18" s="8">
        <v>5.33</v>
      </c>
      <c r="N18" s="8">
        <v>7.78</v>
      </c>
      <c r="O18" s="34">
        <v>3.15</v>
      </c>
      <c r="P18" s="34">
        <v>0.28999999999999998</v>
      </c>
      <c r="Q18" s="34"/>
      <c r="R18" s="34"/>
      <c r="S18" s="34"/>
      <c r="T18" s="34">
        <v>1.71</v>
      </c>
      <c r="U18" s="34"/>
      <c r="V18" s="34"/>
      <c r="W18" s="8">
        <v>7.32</v>
      </c>
      <c r="X18" s="37">
        <v>0.14000000000000001</v>
      </c>
    </row>
    <row r="19" spans="1:24" x14ac:dyDescent="0.35">
      <c r="A19" s="12" t="s">
        <v>78</v>
      </c>
      <c r="B19" s="12" t="str">
        <f>[1]Sheet3!$B$42</f>
        <v>INFECTED</v>
      </c>
      <c r="C19" s="25" t="s">
        <v>81</v>
      </c>
      <c r="D19" s="13" t="s">
        <v>56</v>
      </c>
      <c r="E19" s="34"/>
      <c r="F19" s="8">
        <v>68.615000000000009</v>
      </c>
      <c r="G19" s="34"/>
      <c r="H19" s="8">
        <v>2.78</v>
      </c>
      <c r="I19" s="8">
        <v>4.03</v>
      </c>
      <c r="J19" s="34"/>
      <c r="K19" s="8">
        <v>0.67</v>
      </c>
      <c r="L19" s="34"/>
      <c r="M19" s="8">
        <v>5.33</v>
      </c>
      <c r="N19" s="8">
        <v>7.78</v>
      </c>
      <c r="O19" s="34">
        <v>2.0150000000000001</v>
      </c>
      <c r="P19" s="34">
        <v>0.24</v>
      </c>
      <c r="Q19" s="34">
        <v>17.046666666666667</v>
      </c>
      <c r="R19" s="34"/>
      <c r="S19" s="34"/>
      <c r="T19" s="34">
        <v>1.71</v>
      </c>
      <c r="U19" s="34"/>
      <c r="V19" s="34"/>
      <c r="W19" s="8">
        <v>7.32</v>
      </c>
      <c r="X19" s="37">
        <v>0.14000000000000001</v>
      </c>
    </row>
    <row r="20" spans="1:24" x14ac:dyDescent="0.35">
      <c r="A20" s="12" t="s">
        <v>78</v>
      </c>
      <c r="B20" s="12" t="str">
        <f>[1]Sheet3!$B$42</f>
        <v>INFECTED</v>
      </c>
      <c r="C20" s="25" t="s">
        <v>81</v>
      </c>
      <c r="D20" s="13" t="s">
        <v>57</v>
      </c>
      <c r="E20" s="34"/>
      <c r="F20" s="8">
        <v>121.58722222222221</v>
      </c>
      <c r="G20" s="34"/>
      <c r="H20" s="8"/>
      <c r="I20" s="8">
        <v>4.9602777777777778</v>
      </c>
      <c r="J20" s="34"/>
      <c r="K20" s="8">
        <v>0.13</v>
      </c>
      <c r="L20" s="34"/>
      <c r="M20" s="8">
        <v>19.963888888888889</v>
      </c>
      <c r="N20" s="8"/>
      <c r="O20" s="34">
        <v>26.484999999999999</v>
      </c>
      <c r="P20" s="34">
        <v>2.8</v>
      </c>
      <c r="Q20" s="34"/>
      <c r="R20" s="34"/>
      <c r="S20" s="34">
        <v>0.62</v>
      </c>
      <c r="T20" s="34">
        <v>3.47</v>
      </c>
      <c r="U20" s="34"/>
      <c r="V20" s="34"/>
      <c r="W20" s="8">
        <v>48.936944444444443</v>
      </c>
      <c r="X20" s="37"/>
    </row>
    <row r="21" spans="1:24" x14ac:dyDescent="0.35">
      <c r="A21" s="12" t="s">
        <v>78</v>
      </c>
      <c r="B21" s="12" t="str">
        <f>[1]Sheet3!$B$42</f>
        <v>INFECTED</v>
      </c>
      <c r="C21" s="25" t="s">
        <v>81</v>
      </c>
      <c r="D21" s="13" t="s">
        <v>58</v>
      </c>
      <c r="E21" s="34"/>
      <c r="F21" s="8">
        <v>85.066666666666663</v>
      </c>
      <c r="G21" s="34"/>
      <c r="H21" s="8"/>
      <c r="I21" s="8">
        <v>14.266666666666667</v>
      </c>
      <c r="J21" s="34"/>
      <c r="K21" s="8"/>
      <c r="L21" s="34"/>
      <c r="M21" s="8">
        <v>25.599999999999998</v>
      </c>
      <c r="N21" s="8"/>
      <c r="O21" s="34"/>
      <c r="P21" s="34"/>
      <c r="Q21" s="34"/>
      <c r="R21" s="34"/>
      <c r="S21" s="34"/>
      <c r="T21" s="34"/>
      <c r="U21" s="34"/>
      <c r="V21" s="34"/>
      <c r="W21" s="8"/>
      <c r="X21" s="37"/>
    </row>
    <row r="22" spans="1:24" x14ac:dyDescent="0.35">
      <c r="A22" s="12" t="s">
        <v>78</v>
      </c>
      <c r="B22" s="12" t="str">
        <f>[1]Sheet3!$B$42</f>
        <v>INFECTED</v>
      </c>
      <c r="C22" s="25" t="s">
        <v>81</v>
      </c>
      <c r="D22" s="13" t="s">
        <v>59</v>
      </c>
      <c r="E22" s="34"/>
      <c r="F22" s="8"/>
      <c r="G22" s="34"/>
      <c r="H22" s="8"/>
      <c r="I22" s="8"/>
      <c r="J22" s="34"/>
      <c r="K22" s="8">
        <v>0.4</v>
      </c>
      <c r="L22" s="34">
        <v>20.678823529411765</v>
      </c>
      <c r="M22" s="8">
        <v>34.257352941176471</v>
      </c>
      <c r="N22" s="8">
        <v>14.51</v>
      </c>
      <c r="O22" s="34">
        <v>90.976176470588229</v>
      </c>
      <c r="P22" s="34">
        <v>3.5652941176470589</v>
      </c>
      <c r="Q22" s="34">
        <v>1.44</v>
      </c>
      <c r="R22" s="34"/>
      <c r="S22" s="34"/>
      <c r="T22" s="34">
        <v>8.0252941176470589</v>
      </c>
      <c r="U22" s="34"/>
      <c r="V22" s="34"/>
      <c r="W22" s="8">
        <v>111.38588235294117</v>
      </c>
      <c r="X22" s="37"/>
    </row>
    <row r="23" spans="1:24" x14ac:dyDescent="0.35">
      <c r="A23" s="12" t="s">
        <v>78</v>
      </c>
      <c r="B23" s="12" t="str">
        <f>[1]Sheet3!$B$42</f>
        <v>INFECTED</v>
      </c>
      <c r="C23" s="25" t="s">
        <v>81</v>
      </c>
      <c r="D23" s="13" t="s">
        <v>60</v>
      </c>
      <c r="E23" s="34"/>
      <c r="F23" s="8">
        <v>175.76</v>
      </c>
      <c r="G23" s="34"/>
      <c r="H23" s="8">
        <v>1.1599999999999999</v>
      </c>
      <c r="I23" s="8">
        <v>4.2</v>
      </c>
      <c r="J23" s="34"/>
      <c r="K23" s="8">
        <v>0.94</v>
      </c>
      <c r="L23" s="34">
        <v>24.47</v>
      </c>
      <c r="M23" s="8">
        <v>12.53</v>
      </c>
      <c r="N23" s="8">
        <v>36.130000000000003</v>
      </c>
      <c r="O23" s="34">
        <v>32.799999999999997</v>
      </c>
      <c r="P23" s="34">
        <v>13.66</v>
      </c>
      <c r="Q23" s="34"/>
      <c r="R23" s="34"/>
      <c r="S23" s="34"/>
      <c r="T23" s="34">
        <v>38.53</v>
      </c>
      <c r="U23" s="34"/>
      <c r="V23" s="34"/>
      <c r="W23" s="8">
        <v>141.52000000000001</v>
      </c>
      <c r="X23" s="37"/>
    </row>
    <row r="24" spans="1:24" ht="16" thickBot="1" x14ac:dyDescent="0.4">
      <c r="A24" s="14" t="s">
        <v>78</v>
      </c>
      <c r="B24" s="14" t="str">
        <f>[1]Sheet3!$B$42</f>
        <v>INFECTED</v>
      </c>
      <c r="C24" s="26" t="s">
        <v>81</v>
      </c>
      <c r="D24" s="15" t="s">
        <v>61</v>
      </c>
      <c r="E24" s="35"/>
      <c r="F24" s="32">
        <v>94.126666666666665</v>
      </c>
      <c r="G24" s="35"/>
      <c r="H24" s="32">
        <v>1.9400000000000002</v>
      </c>
      <c r="I24" s="32">
        <v>3.2066666666666666</v>
      </c>
      <c r="J24" s="35">
        <v>0.16</v>
      </c>
      <c r="K24" s="32">
        <v>0.1</v>
      </c>
      <c r="L24" s="35"/>
      <c r="M24" s="32">
        <v>1.8233333333333333</v>
      </c>
      <c r="N24" s="32">
        <v>10.49</v>
      </c>
      <c r="O24" s="35">
        <v>14.683333333333332</v>
      </c>
      <c r="P24" s="35">
        <v>0.57999999999999996</v>
      </c>
      <c r="Q24" s="35"/>
      <c r="R24" s="35"/>
      <c r="S24" s="35"/>
      <c r="T24" s="35"/>
      <c r="U24" s="35"/>
      <c r="V24" s="35"/>
      <c r="W24" s="32">
        <v>29.353333333333335</v>
      </c>
      <c r="X24" s="38"/>
    </row>
    <row r="25" spans="1:24" x14ac:dyDescent="0.35">
      <c r="A25" s="12" t="s">
        <v>79</v>
      </c>
      <c r="B25" s="19" t="s">
        <v>80</v>
      </c>
      <c r="C25" s="25" t="s">
        <v>81</v>
      </c>
      <c r="D25" s="13" t="s">
        <v>64</v>
      </c>
      <c r="E25" s="34"/>
      <c r="F25" s="8">
        <v>154.66</v>
      </c>
      <c r="G25" s="34"/>
      <c r="H25" s="8">
        <v>0.69</v>
      </c>
      <c r="I25" s="8">
        <v>18.420000000000002</v>
      </c>
      <c r="J25" s="34"/>
      <c r="K25" s="8">
        <v>0.37</v>
      </c>
      <c r="L25" s="34"/>
      <c r="M25" s="8">
        <v>13.26</v>
      </c>
      <c r="N25" s="8"/>
      <c r="O25" s="34">
        <v>1.8800000000000001</v>
      </c>
      <c r="P25" s="34">
        <v>0.45</v>
      </c>
      <c r="Q25" s="34"/>
      <c r="R25" s="34"/>
      <c r="S25" s="34">
        <v>0.65</v>
      </c>
      <c r="T25" s="34">
        <v>2.0550000000000002</v>
      </c>
      <c r="U25" s="34"/>
      <c r="V25" s="34"/>
      <c r="W25" s="8">
        <v>20.509999999999998</v>
      </c>
      <c r="X25" s="37"/>
    </row>
    <row r="26" spans="1:24" x14ac:dyDescent="0.35">
      <c r="A26" s="12" t="s">
        <v>79</v>
      </c>
      <c r="B26" s="19" t="s">
        <v>80</v>
      </c>
      <c r="C26" s="25" t="s">
        <v>81</v>
      </c>
      <c r="D26" s="13" t="s">
        <v>65</v>
      </c>
      <c r="E26" s="34"/>
      <c r="F26" s="8">
        <v>253.05000000000004</v>
      </c>
      <c r="G26" s="34">
        <v>3.1</v>
      </c>
      <c r="H26" s="8">
        <v>4.0999999999999996</v>
      </c>
      <c r="I26" s="8">
        <v>40.1</v>
      </c>
      <c r="J26" s="34">
        <v>6.25</v>
      </c>
      <c r="K26" s="8">
        <v>5.2666666666666666</v>
      </c>
      <c r="L26" s="34"/>
      <c r="M26" s="8">
        <v>25.466666666666665</v>
      </c>
      <c r="N26" s="8">
        <v>55.733333333333334</v>
      </c>
      <c r="O26" s="34"/>
      <c r="P26" s="34"/>
      <c r="Q26" s="34"/>
      <c r="R26" s="34"/>
      <c r="S26" s="34"/>
      <c r="T26" s="34"/>
      <c r="U26" s="34"/>
      <c r="V26" s="34"/>
      <c r="W26" s="8">
        <v>2.08</v>
      </c>
      <c r="X26" s="37"/>
    </row>
    <row r="27" spans="1:24" x14ac:dyDescent="0.35">
      <c r="A27" s="12" t="s">
        <v>79</v>
      </c>
      <c r="B27" s="19" t="s">
        <v>80</v>
      </c>
      <c r="C27" s="25" t="s">
        <v>81</v>
      </c>
      <c r="D27" s="13" t="s">
        <v>66</v>
      </c>
      <c r="E27" s="34"/>
      <c r="F27" s="8">
        <v>199.65</v>
      </c>
      <c r="G27" s="34"/>
      <c r="H27" s="8">
        <v>0.69</v>
      </c>
      <c r="I27" s="8">
        <v>12.53</v>
      </c>
      <c r="J27" s="34"/>
      <c r="K27" s="8">
        <v>0</v>
      </c>
      <c r="L27" s="34"/>
      <c r="M27" s="8"/>
      <c r="N27" s="8"/>
      <c r="O27" s="34"/>
      <c r="P27" s="34"/>
      <c r="Q27" s="34"/>
      <c r="R27" s="34"/>
      <c r="S27" s="34"/>
      <c r="T27" s="34"/>
      <c r="U27" s="34"/>
      <c r="V27" s="34"/>
      <c r="W27" s="8"/>
      <c r="X27" s="37"/>
    </row>
    <row r="28" spans="1:24" x14ac:dyDescent="0.35">
      <c r="A28" s="12" t="s">
        <v>79</v>
      </c>
      <c r="B28" s="19" t="s">
        <v>80</v>
      </c>
      <c r="C28" s="25" t="s">
        <v>81</v>
      </c>
      <c r="D28" s="13" t="s">
        <v>67</v>
      </c>
      <c r="E28" s="34"/>
      <c r="F28" s="8">
        <v>601.69000000000005</v>
      </c>
      <c r="G28" s="34"/>
      <c r="H28" s="8"/>
      <c r="I28" s="8">
        <v>23.56</v>
      </c>
      <c r="J28" s="34"/>
      <c r="K28" s="8">
        <v>0.35</v>
      </c>
      <c r="L28" s="34"/>
      <c r="M28" s="8">
        <v>17.61</v>
      </c>
      <c r="N28" s="8"/>
      <c r="O28" s="34"/>
      <c r="P28" s="34"/>
      <c r="Q28" s="34">
        <v>8.91</v>
      </c>
      <c r="R28" s="34"/>
      <c r="S28" s="34">
        <v>17.440000000000001</v>
      </c>
      <c r="T28" s="34"/>
      <c r="U28" s="34"/>
      <c r="V28" s="34"/>
      <c r="W28" s="8">
        <v>4.9000000000000004</v>
      </c>
      <c r="X28" s="37">
        <v>0.36</v>
      </c>
    </row>
    <row r="29" spans="1:24" x14ac:dyDescent="0.35">
      <c r="A29" s="12" t="s">
        <v>79</v>
      </c>
      <c r="B29" s="19" t="s">
        <v>80</v>
      </c>
      <c r="C29" s="25" t="s">
        <v>81</v>
      </c>
      <c r="D29" s="13" t="s">
        <v>68</v>
      </c>
      <c r="E29" s="34"/>
      <c r="F29" s="8">
        <v>200.06</v>
      </c>
      <c r="G29" s="34"/>
      <c r="H29" s="8"/>
      <c r="I29" s="8">
        <v>3.96</v>
      </c>
      <c r="J29" s="34"/>
      <c r="K29" s="8">
        <v>0.25</v>
      </c>
      <c r="L29" s="34"/>
      <c r="M29" s="8">
        <v>3.22</v>
      </c>
      <c r="N29" s="8"/>
      <c r="O29" s="34"/>
      <c r="P29" s="34"/>
      <c r="Q29" s="34"/>
      <c r="R29" s="34"/>
      <c r="S29" s="34"/>
      <c r="T29" s="34"/>
      <c r="U29" s="34"/>
      <c r="V29" s="34"/>
      <c r="W29" s="8"/>
      <c r="X29" s="37"/>
    </row>
    <row r="30" spans="1:24" x14ac:dyDescent="0.35">
      <c r="A30" s="12" t="s">
        <v>79</v>
      </c>
      <c r="B30" s="19" t="s">
        <v>80</v>
      </c>
      <c r="C30" s="25" t="s">
        <v>81</v>
      </c>
      <c r="D30" s="13" t="s">
        <v>69</v>
      </c>
      <c r="E30" s="34"/>
      <c r="F30" s="8">
        <v>30.116666666666667</v>
      </c>
      <c r="G30" s="34"/>
      <c r="H30" s="8"/>
      <c r="I30" s="8"/>
      <c r="J30" s="34"/>
      <c r="K30" s="8"/>
      <c r="L30" s="34"/>
      <c r="M30" s="8">
        <v>13.45</v>
      </c>
      <c r="N30" s="8"/>
      <c r="O30" s="34"/>
      <c r="P30" s="34"/>
      <c r="Q30" s="34"/>
      <c r="R30" s="34"/>
      <c r="S30" s="34"/>
      <c r="T30" s="34"/>
      <c r="U30" s="34"/>
      <c r="V30" s="34"/>
      <c r="W30" s="8"/>
      <c r="X30" s="37"/>
    </row>
    <row r="31" spans="1:24" x14ac:dyDescent="0.35">
      <c r="A31" s="12" t="s">
        <v>79</v>
      </c>
      <c r="B31" s="19" t="s">
        <v>80</v>
      </c>
      <c r="C31" s="25" t="s">
        <v>81</v>
      </c>
      <c r="D31" s="13" t="s">
        <v>70</v>
      </c>
      <c r="E31" s="34"/>
      <c r="F31" s="8">
        <v>27.83</v>
      </c>
      <c r="G31" s="34"/>
      <c r="H31" s="8"/>
      <c r="I31" s="8"/>
      <c r="J31" s="34"/>
      <c r="K31" s="8"/>
      <c r="L31" s="34"/>
      <c r="M31" s="8">
        <v>13.63</v>
      </c>
      <c r="N31" s="8"/>
      <c r="O31" s="34"/>
      <c r="P31" s="34"/>
      <c r="Q31" s="34"/>
      <c r="R31" s="34"/>
      <c r="S31" s="34"/>
      <c r="T31" s="34"/>
      <c r="U31" s="34"/>
      <c r="V31" s="34"/>
      <c r="W31" s="8"/>
      <c r="X31" s="37"/>
    </row>
    <row r="32" spans="1:24" ht="16" thickBot="1" x14ac:dyDescent="0.4">
      <c r="A32" s="14" t="s">
        <v>79</v>
      </c>
      <c r="B32" s="20" t="s">
        <v>80</v>
      </c>
      <c r="C32" s="26" t="s">
        <v>81</v>
      </c>
      <c r="D32" s="15" t="s">
        <v>71</v>
      </c>
      <c r="E32" s="35"/>
      <c r="F32" s="32">
        <v>71.983333333333334</v>
      </c>
      <c r="G32" s="35"/>
      <c r="H32" s="32">
        <v>3.833333333333333</v>
      </c>
      <c r="I32" s="32">
        <v>0.78</v>
      </c>
      <c r="J32" s="35">
        <v>3.8833333333333333</v>
      </c>
      <c r="K32" s="32">
        <v>0.52</v>
      </c>
      <c r="L32" s="35"/>
      <c r="M32" s="32"/>
      <c r="N32" s="32">
        <v>44.533333333333331</v>
      </c>
      <c r="O32" s="35"/>
      <c r="P32" s="35"/>
      <c r="Q32" s="35"/>
      <c r="R32" s="35"/>
      <c r="S32" s="35"/>
      <c r="T32" s="35"/>
      <c r="U32" s="35"/>
      <c r="V32" s="35"/>
      <c r="W32" s="32"/>
      <c r="X32" s="3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A8B6-15A2-4AD9-8F0B-A394155444CA}">
  <dimension ref="A1:X32"/>
  <sheetViews>
    <sheetView workbookViewId="0">
      <selection activeCell="L23" sqref="L23"/>
    </sheetView>
  </sheetViews>
  <sheetFormatPr defaultRowHeight="15.5" x14ac:dyDescent="0.35"/>
  <cols>
    <col min="1" max="1" width="6.33203125" bestFit="1" customWidth="1"/>
    <col min="2" max="2" width="9.6640625" bestFit="1" customWidth="1"/>
    <col min="3" max="3" width="10.33203125" bestFit="1" customWidth="1"/>
    <col min="4" max="4" width="15.6640625" bestFit="1" customWidth="1"/>
    <col min="5" max="5" width="7.25" style="36" bestFit="1" customWidth="1"/>
    <col min="6" max="6" width="6.5" style="36" bestFit="1" customWidth="1"/>
    <col min="7" max="7" width="8.75" style="36" bestFit="1" customWidth="1"/>
    <col min="8" max="8" width="6.75" style="36" bestFit="1" customWidth="1"/>
    <col min="9" max="9" width="11" style="36" bestFit="1" customWidth="1"/>
    <col min="10" max="10" width="9.5" style="36" bestFit="1" customWidth="1"/>
    <col min="11" max="11" width="7.25" style="36" bestFit="1" customWidth="1"/>
    <col min="12" max="12" width="6.25" style="36" bestFit="1" customWidth="1"/>
    <col min="13" max="15" width="5.25" style="36" bestFit="1" customWidth="1"/>
    <col min="16" max="16" width="6.25" style="36" bestFit="1" customWidth="1"/>
    <col min="17" max="17" width="5.25" style="36" bestFit="1" customWidth="1"/>
    <col min="18" max="18" width="5.83203125" style="36" bestFit="1" customWidth="1"/>
    <col min="19" max="19" width="6.25" style="36" bestFit="1" customWidth="1"/>
    <col min="20" max="20" width="9.58203125" style="36" bestFit="1" customWidth="1"/>
    <col min="21" max="21" width="8.83203125" style="36" bestFit="1" customWidth="1"/>
    <col min="22" max="22" width="5.33203125" style="36" bestFit="1" customWidth="1"/>
    <col min="23" max="23" width="6.6640625" style="36" bestFit="1" customWidth="1"/>
    <col min="24" max="24" width="8.5" style="36" bestFit="1" customWidth="1"/>
  </cols>
  <sheetData>
    <row r="1" spans="1:24" x14ac:dyDescent="0.35">
      <c r="A1" s="7" t="s">
        <v>73</v>
      </c>
      <c r="B1" s="7" t="s">
        <v>74</v>
      </c>
      <c r="C1" s="7" t="s">
        <v>75</v>
      </c>
      <c r="D1" s="5" t="s">
        <v>63</v>
      </c>
      <c r="E1" s="7" t="s">
        <v>115</v>
      </c>
      <c r="F1" s="7" t="s">
        <v>83</v>
      </c>
      <c r="G1" s="7" t="s">
        <v>117</v>
      </c>
      <c r="H1" s="7" t="s">
        <v>84</v>
      </c>
      <c r="I1" s="7" t="s">
        <v>116</v>
      </c>
      <c r="J1" s="7" t="s">
        <v>86</v>
      </c>
      <c r="K1" s="7" t="s">
        <v>111</v>
      </c>
      <c r="L1" s="7" t="s">
        <v>110</v>
      </c>
      <c r="M1" s="7" t="s">
        <v>107</v>
      </c>
      <c r="N1" s="7" t="s">
        <v>106</v>
      </c>
      <c r="O1" s="7" t="s">
        <v>104</v>
      </c>
      <c r="P1" s="7" t="s">
        <v>96</v>
      </c>
      <c r="Q1" s="7" t="s">
        <v>95</v>
      </c>
      <c r="R1" s="7" t="s">
        <v>94</v>
      </c>
      <c r="S1" s="7" t="s">
        <v>93</v>
      </c>
      <c r="T1" s="7" t="s">
        <v>91</v>
      </c>
      <c r="U1" s="7" t="s">
        <v>90</v>
      </c>
      <c r="V1" s="7" t="s">
        <v>89</v>
      </c>
      <c r="W1" s="7" t="s">
        <v>88</v>
      </c>
      <c r="X1" s="7" t="s">
        <v>87</v>
      </c>
    </row>
    <row r="2" spans="1:24" x14ac:dyDescent="0.35">
      <c r="A2" s="8" t="s">
        <v>76</v>
      </c>
      <c r="B2" s="8" t="str">
        <f>[1]Sheet3!$B$42</f>
        <v>INFECTED</v>
      </c>
      <c r="C2" s="8" t="s">
        <v>82</v>
      </c>
      <c r="D2" s="1" t="s">
        <v>1</v>
      </c>
      <c r="E2" s="8">
        <v>967.98</v>
      </c>
      <c r="F2" s="8">
        <v>796.79333333333341</v>
      </c>
      <c r="G2" s="8"/>
      <c r="H2" s="8">
        <v>0.69</v>
      </c>
      <c r="I2" s="8">
        <v>10.583333333333334</v>
      </c>
      <c r="J2" s="8">
        <v>0.30499999999999999</v>
      </c>
      <c r="K2" s="8">
        <v>4.6433333333333335</v>
      </c>
      <c r="L2" s="8">
        <v>31.67</v>
      </c>
      <c r="M2" s="8">
        <v>0.6</v>
      </c>
      <c r="N2" s="8">
        <v>20.426666666666666</v>
      </c>
      <c r="O2" s="8">
        <v>8.6533333333333342</v>
      </c>
      <c r="P2" s="8">
        <v>103.46333333333332</v>
      </c>
      <c r="Q2" s="8">
        <v>13.269999999999998</v>
      </c>
      <c r="R2" s="8">
        <v>25.98</v>
      </c>
      <c r="S2" s="8">
        <v>344.85000000000008</v>
      </c>
      <c r="T2" s="8">
        <v>11.456666666666669</v>
      </c>
      <c r="U2" s="8">
        <v>3.8266666666666667</v>
      </c>
      <c r="V2" s="8">
        <v>5.24</v>
      </c>
      <c r="W2" s="8">
        <v>110.24666666666667</v>
      </c>
      <c r="X2" s="8">
        <v>5.14</v>
      </c>
    </row>
    <row r="3" spans="1:24" x14ac:dyDescent="0.35">
      <c r="A3" s="8" t="s">
        <v>76</v>
      </c>
      <c r="B3" s="8" t="str">
        <f>[1]Sheet3!$B$42</f>
        <v>INFECTED</v>
      </c>
      <c r="C3" s="8" t="s">
        <v>82</v>
      </c>
      <c r="D3" s="1" t="s">
        <v>3</v>
      </c>
      <c r="E3" s="8">
        <v>883.75</v>
      </c>
      <c r="F3" s="8">
        <v>669.69</v>
      </c>
      <c r="G3" s="8">
        <v>3.52</v>
      </c>
      <c r="H3" s="8">
        <v>2.12</v>
      </c>
      <c r="I3" s="8">
        <v>16.010000000000002</v>
      </c>
      <c r="J3" s="8">
        <v>0.4</v>
      </c>
      <c r="K3" s="8">
        <v>2.8</v>
      </c>
      <c r="L3" s="8"/>
      <c r="M3" s="8">
        <v>0.14000000000000001</v>
      </c>
      <c r="N3" s="8">
        <v>10.5</v>
      </c>
      <c r="O3" s="8">
        <v>2.4900000000000002</v>
      </c>
      <c r="P3" s="8">
        <v>88.57</v>
      </c>
      <c r="Q3" s="8">
        <v>6.84</v>
      </c>
      <c r="R3" s="8">
        <v>14.08</v>
      </c>
      <c r="S3" s="8">
        <v>547.66</v>
      </c>
      <c r="T3" s="8">
        <v>3.64</v>
      </c>
      <c r="U3" s="8">
        <v>3.08</v>
      </c>
      <c r="V3" s="8">
        <v>4.33</v>
      </c>
      <c r="W3" s="8">
        <v>104.18</v>
      </c>
      <c r="X3" s="8">
        <v>7.76</v>
      </c>
    </row>
    <row r="4" spans="1:24" x14ac:dyDescent="0.35">
      <c r="A4" s="8" t="s">
        <v>76</v>
      </c>
      <c r="B4" s="8" t="str">
        <f>[1]Sheet3!$B$42</f>
        <v>INFECTED</v>
      </c>
      <c r="C4" s="8" t="s">
        <v>82</v>
      </c>
      <c r="D4" s="1" t="s">
        <v>2</v>
      </c>
      <c r="E4" s="8">
        <v>502.74333333333334</v>
      </c>
      <c r="F4" s="8">
        <v>601.4</v>
      </c>
      <c r="G4" s="8"/>
      <c r="H4" s="8">
        <v>0.69</v>
      </c>
      <c r="I4" s="8">
        <v>5.5333333333333323</v>
      </c>
      <c r="J4" s="8">
        <v>0.14000000000000001</v>
      </c>
      <c r="K4" s="8">
        <v>4.3433333333333337</v>
      </c>
      <c r="L4" s="8"/>
      <c r="M4" s="8"/>
      <c r="N4" s="8">
        <v>8.68</v>
      </c>
      <c r="O4" s="8">
        <v>0.74</v>
      </c>
      <c r="P4" s="8">
        <v>79.409999999999982</v>
      </c>
      <c r="Q4" s="8">
        <v>14.433333333333332</v>
      </c>
      <c r="R4" s="8">
        <v>13.63</v>
      </c>
      <c r="S4" s="8">
        <v>290.74666666666667</v>
      </c>
      <c r="T4" s="8">
        <v>2.0533333333333332</v>
      </c>
      <c r="U4" s="8">
        <v>3.1066666666666669</v>
      </c>
      <c r="V4" s="8">
        <v>3.8933333333333331</v>
      </c>
      <c r="W4" s="8">
        <v>93.796666666666667</v>
      </c>
      <c r="X4" s="8">
        <v>4.2366666666666672</v>
      </c>
    </row>
    <row r="5" spans="1:24" x14ac:dyDescent="0.35">
      <c r="A5" s="8" t="s">
        <v>76</v>
      </c>
      <c r="B5" s="8" t="str">
        <f>[1]Sheet3!$B$42</f>
        <v>INFECTED</v>
      </c>
      <c r="C5" s="8" t="s">
        <v>82</v>
      </c>
      <c r="D5" s="1" t="s">
        <v>40</v>
      </c>
      <c r="E5" s="8">
        <v>264.39</v>
      </c>
      <c r="F5" s="8"/>
      <c r="G5" s="8">
        <v>3.1133333333333333</v>
      </c>
      <c r="H5" s="8">
        <v>2.2933333333333334</v>
      </c>
      <c r="I5" s="8">
        <v>2.313333333333333</v>
      </c>
      <c r="J5" s="8">
        <v>0.51</v>
      </c>
      <c r="K5" s="8">
        <v>4.41</v>
      </c>
      <c r="L5" s="8"/>
      <c r="M5" s="8">
        <v>0.4</v>
      </c>
      <c r="N5" s="8">
        <v>32.766666666666666</v>
      </c>
      <c r="O5" s="8">
        <v>1.68</v>
      </c>
      <c r="P5" s="8">
        <v>90.186666666666667</v>
      </c>
      <c r="Q5" s="8">
        <v>54.303333333333342</v>
      </c>
      <c r="R5" s="8">
        <v>20.97666666666667</v>
      </c>
      <c r="S5" s="8">
        <v>625.89</v>
      </c>
      <c r="T5" s="8">
        <v>3.52</v>
      </c>
      <c r="U5" s="8">
        <v>2.9333333333333336</v>
      </c>
      <c r="V5" s="8">
        <v>3.62</v>
      </c>
      <c r="W5" s="8">
        <v>114.10333333333334</v>
      </c>
      <c r="X5" s="8">
        <v>5.5999999999999988</v>
      </c>
    </row>
    <row r="6" spans="1:24" x14ac:dyDescent="0.35">
      <c r="A6" s="8" t="s">
        <v>76</v>
      </c>
      <c r="B6" s="8" t="str">
        <f>[1]Sheet3!$B$42</f>
        <v>INFECTED</v>
      </c>
      <c r="C6" s="8" t="s">
        <v>82</v>
      </c>
      <c r="D6" s="1" t="s">
        <v>41</v>
      </c>
      <c r="E6" s="8">
        <v>2077.8200000000002</v>
      </c>
      <c r="F6" s="8">
        <v>603.65333333333331</v>
      </c>
      <c r="G6" s="8"/>
      <c r="H6" s="8">
        <v>0.69</v>
      </c>
      <c r="I6" s="8">
        <v>18.080000000000002</v>
      </c>
      <c r="J6" s="8">
        <v>0.24</v>
      </c>
      <c r="K6" s="8">
        <v>4.2833333333333332</v>
      </c>
      <c r="L6" s="8">
        <v>0.37</v>
      </c>
      <c r="M6" s="8"/>
      <c r="N6" s="8">
        <v>6.86</v>
      </c>
      <c r="O6" s="8">
        <v>1.6833333333333333</v>
      </c>
      <c r="P6" s="8">
        <v>92.31</v>
      </c>
      <c r="Q6" s="8">
        <v>2.38</v>
      </c>
      <c r="R6" s="8">
        <v>15.123333333333333</v>
      </c>
      <c r="S6" s="8">
        <v>320.77999999999997</v>
      </c>
      <c r="T6" s="8">
        <v>4.0866666666666669</v>
      </c>
      <c r="U6" s="8">
        <v>3.2633333333333332</v>
      </c>
      <c r="V6" s="8">
        <v>13.953333333333333</v>
      </c>
      <c r="W6" s="8">
        <v>91.863333333333344</v>
      </c>
      <c r="X6" s="8">
        <v>6.2533333333333339</v>
      </c>
    </row>
    <row r="7" spans="1:24" x14ac:dyDescent="0.35">
      <c r="A7" s="8" t="s">
        <v>76</v>
      </c>
      <c r="B7" s="8" t="str">
        <f>[1]Sheet3!$B$42</f>
        <v>INFECTED</v>
      </c>
      <c r="C7" s="8" t="s">
        <v>82</v>
      </c>
      <c r="D7" s="1" t="s">
        <v>42</v>
      </c>
      <c r="E7" s="8">
        <v>456.42666666666668</v>
      </c>
      <c r="F7" s="8">
        <v>440.80666666666667</v>
      </c>
      <c r="G7" s="8">
        <v>2.6</v>
      </c>
      <c r="H7" s="8">
        <v>4.53</v>
      </c>
      <c r="I7" s="8">
        <v>8.1633333333333322</v>
      </c>
      <c r="J7" s="8">
        <v>1.4</v>
      </c>
      <c r="K7" s="8">
        <v>3.4166666666666665</v>
      </c>
      <c r="L7" s="8">
        <v>1.43</v>
      </c>
      <c r="M7" s="8">
        <v>5.253333333333333</v>
      </c>
      <c r="N7" s="8">
        <v>27.166666666666668</v>
      </c>
      <c r="O7" s="8">
        <v>2.2666666666666666</v>
      </c>
      <c r="P7" s="8">
        <v>50.26</v>
      </c>
      <c r="Q7" s="8">
        <v>22.673333333333336</v>
      </c>
      <c r="R7" s="8">
        <v>37.479999999999997</v>
      </c>
      <c r="S7" s="8">
        <v>443.95333333333332</v>
      </c>
      <c r="T7" s="8">
        <v>4.253333333333333</v>
      </c>
      <c r="U7" s="8">
        <v>3.936666666666667</v>
      </c>
      <c r="V7" s="8">
        <v>4.3000000000000007</v>
      </c>
      <c r="W7" s="8">
        <v>95.176666666666677</v>
      </c>
      <c r="X7" s="8">
        <v>2.08</v>
      </c>
    </row>
    <row r="8" spans="1:24" x14ac:dyDescent="0.35">
      <c r="A8" s="8" t="s">
        <v>76</v>
      </c>
      <c r="B8" s="8" t="str">
        <f>[1]Sheet3!$B$42</f>
        <v>INFECTED</v>
      </c>
      <c r="C8" s="8" t="s">
        <v>82</v>
      </c>
      <c r="D8" s="1" t="s">
        <v>43</v>
      </c>
      <c r="E8" s="8">
        <v>365.82666666666665</v>
      </c>
      <c r="F8" s="8">
        <v>872.06333333333339</v>
      </c>
      <c r="G8" s="8">
        <v>0.42</v>
      </c>
      <c r="H8" s="8">
        <v>0.69</v>
      </c>
      <c r="I8" s="8">
        <v>2.1233333333333331</v>
      </c>
      <c r="J8" s="8">
        <v>0.55000000000000004</v>
      </c>
      <c r="K8" s="8">
        <v>3.3966666666666665</v>
      </c>
      <c r="L8" s="8"/>
      <c r="M8" s="8"/>
      <c r="N8" s="8">
        <v>14.57</v>
      </c>
      <c r="O8" s="8">
        <v>0.37</v>
      </c>
      <c r="P8" s="8">
        <v>100.24333333333334</v>
      </c>
      <c r="Q8" s="8">
        <v>46.873333333333335</v>
      </c>
      <c r="R8" s="8">
        <v>25.679999999999996</v>
      </c>
      <c r="S8" s="8">
        <v>400.18666666666667</v>
      </c>
      <c r="T8" s="8">
        <v>3.2033333333333331</v>
      </c>
      <c r="U8" s="8">
        <v>3.6033333333333335</v>
      </c>
      <c r="V8" s="8">
        <v>1.64</v>
      </c>
      <c r="W8" s="8">
        <v>118.39666666666666</v>
      </c>
      <c r="X8" s="8">
        <v>6.586666666666666</v>
      </c>
    </row>
    <row r="9" spans="1:24" x14ac:dyDescent="0.35">
      <c r="A9" s="8" t="s">
        <v>76</v>
      </c>
      <c r="B9" s="8" t="str">
        <f>[1]Sheet3!$B$42</f>
        <v>INFECTED</v>
      </c>
      <c r="C9" s="8" t="s">
        <v>82</v>
      </c>
      <c r="D9" s="1" t="s">
        <v>44</v>
      </c>
      <c r="E9" s="8">
        <v>397.13</v>
      </c>
      <c r="F9" s="8">
        <v>369.79999999999995</v>
      </c>
      <c r="G9" s="8">
        <v>4.2850000000000001</v>
      </c>
      <c r="H9" s="8">
        <v>3.085</v>
      </c>
      <c r="I9" s="8">
        <v>20.344999999999999</v>
      </c>
      <c r="J9" s="8">
        <v>0.67</v>
      </c>
      <c r="K9" s="8">
        <v>4.2650000000000006</v>
      </c>
      <c r="L9" s="8">
        <v>15.05</v>
      </c>
      <c r="M9" s="8">
        <v>0.46</v>
      </c>
      <c r="N9" s="8">
        <v>25.369999999999997</v>
      </c>
      <c r="O9" s="8">
        <v>3.25</v>
      </c>
      <c r="P9" s="8">
        <v>60.585000000000001</v>
      </c>
      <c r="Q9" s="8">
        <v>1.85</v>
      </c>
      <c r="R9" s="8">
        <v>8.9600000000000009</v>
      </c>
      <c r="S9" s="8">
        <v>323.57499999999999</v>
      </c>
      <c r="T9" s="8">
        <v>3.1349999999999998</v>
      </c>
      <c r="U9" s="8">
        <v>2.2800000000000002</v>
      </c>
      <c r="V9" s="8">
        <v>4.915</v>
      </c>
      <c r="W9" s="8">
        <v>86.644999999999996</v>
      </c>
      <c r="X9" s="8">
        <v>3.9350000000000001</v>
      </c>
    </row>
    <row r="10" spans="1:24" x14ac:dyDescent="0.35">
      <c r="A10" s="8" t="s">
        <v>76</v>
      </c>
      <c r="B10" s="8" t="str">
        <f>[1]Sheet3!$B$42</f>
        <v>INFECTED</v>
      </c>
      <c r="C10" s="8" t="s">
        <v>82</v>
      </c>
      <c r="D10" s="1" t="s">
        <v>45</v>
      </c>
      <c r="E10" s="8">
        <v>298.85999999999996</v>
      </c>
      <c r="F10" s="8">
        <v>869.80333333333328</v>
      </c>
      <c r="G10" s="8">
        <v>2.7533333333333334</v>
      </c>
      <c r="H10" s="8">
        <v>2.1666666666666665</v>
      </c>
      <c r="I10" s="8">
        <v>12.656666666666666</v>
      </c>
      <c r="J10" s="8">
        <v>1.02</v>
      </c>
      <c r="K10" s="8">
        <v>3.6366666666666667</v>
      </c>
      <c r="L10" s="8"/>
      <c r="M10" s="8">
        <v>1.0666666666666667</v>
      </c>
      <c r="N10" s="8">
        <v>14.56</v>
      </c>
      <c r="O10" s="8">
        <v>7.4466666666666663</v>
      </c>
      <c r="P10" s="8">
        <v>66.573333333333323</v>
      </c>
      <c r="Q10" s="8">
        <v>92.820000000000007</v>
      </c>
      <c r="R10" s="8">
        <v>12.216666666666667</v>
      </c>
      <c r="S10" s="8">
        <v>574.84</v>
      </c>
      <c r="T10" s="8">
        <v>3.6533333333333329</v>
      </c>
      <c r="U10" s="8">
        <v>2.17</v>
      </c>
      <c r="V10" s="8">
        <v>4.6033333333333335</v>
      </c>
      <c r="W10" s="8">
        <v>131.11666666666667</v>
      </c>
      <c r="X10" s="8">
        <v>6.0366666666666662</v>
      </c>
    </row>
    <row r="11" spans="1:24" x14ac:dyDescent="0.35">
      <c r="A11" s="8" t="s">
        <v>77</v>
      </c>
      <c r="B11" s="9" t="s">
        <v>80</v>
      </c>
      <c r="C11" s="8" t="s">
        <v>82</v>
      </c>
      <c r="D11" s="1" t="s">
        <v>47</v>
      </c>
      <c r="E11" s="8">
        <v>956.78666666666652</v>
      </c>
      <c r="F11" s="8">
        <v>701.39333333333332</v>
      </c>
      <c r="G11" s="8">
        <v>0.76</v>
      </c>
      <c r="H11" s="8"/>
      <c r="I11" s="8">
        <v>16.149999999999999</v>
      </c>
      <c r="J11" s="8"/>
      <c r="K11" s="8">
        <v>2.2400000000000002</v>
      </c>
      <c r="L11" s="8">
        <v>16.580000000000002</v>
      </c>
      <c r="M11" s="8"/>
      <c r="N11" s="8">
        <v>2.27</v>
      </c>
      <c r="O11" s="8">
        <v>6.003333333333333</v>
      </c>
      <c r="P11" s="8">
        <v>85.98</v>
      </c>
      <c r="Q11" s="8">
        <v>11.806666666666667</v>
      </c>
      <c r="R11" s="8">
        <v>16.573333333333334</v>
      </c>
      <c r="S11" s="8">
        <v>164.04999999999998</v>
      </c>
      <c r="T11" s="8">
        <v>8.3333333333333339</v>
      </c>
      <c r="U11" s="8">
        <v>1.3966666666666665</v>
      </c>
      <c r="V11" s="8">
        <v>5.376666666666666</v>
      </c>
      <c r="W11" s="8">
        <v>77.09</v>
      </c>
      <c r="X11" s="8">
        <v>3.4350000000000001</v>
      </c>
    </row>
    <row r="12" spans="1:24" x14ac:dyDescent="0.35">
      <c r="A12" s="8" t="s">
        <v>77</v>
      </c>
      <c r="B12" s="9" t="s">
        <v>80</v>
      </c>
      <c r="C12" s="8" t="s">
        <v>82</v>
      </c>
      <c r="D12" s="1" t="s">
        <v>48</v>
      </c>
      <c r="E12" s="8">
        <v>847.37666666666667</v>
      </c>
      <c r="F12" s="8">
        <v>562.76333333333343</v>
      </c>
      <c r="G12" s="8"/>
      <c r="H12" s="8"/>
      <c r="I12" s="8">
        <v>3.6400000000000006</v>
      </c>
      <c r="J12" s="8">
        <v>4.4999999999999998E-2</v>
      </c>
      <c r="K12" s="8">
        <v>2.94</v>
      </c>
      <c r="L12" s="8"/>
      <c r="M12" s="8"/>
      <c r="N12" s="8"/>
      <c r="O12" s="8"/>
      <c r="P12" s="8">
        <v>76.399999999999991</v>
      </c>
      <c r="Q12" s="8">
        <v>0.96</v>
      </c>
      <c r="R12" s="8">
        <v>18.510000000000002</v>
      </c>
      <c r="S12" s="8">
        <v>193.59666666666666</v>
      </c>
      <c r="T12" s="8">
        <v>0.31</v>
      </c>
      <c r="U12" s="8">
        <v>0.83</v>
      </c>
      <c r="V12" s="8">
        <v>4.1100000000000003</v>
      </c>
      <c r="W12" s="8">
        <v>65.866666666666674</v>
      </c>
      <c r="X12" s="8">
        <v>3.4566666666666666</v>
      </c>
    </row>
    <row r="13" spans="1:24" x14ac:dyDescent="0.35">
      <c r="A13" s="8" t="s">
        <v>77</v>
      </c>
      <c r="B13" s="9" t="s">
        <v>80</v>
      </c>
      <c r="C13" s="8" t="s">
        <v>82</v>
      </c>
      <c r="D13" s="1" t="s">
        <v>49</v>
      </c>
      <c r="E13" s="8">
        <f>AVERAGE(E11:E12)</f>
        <v>902.08166666666659</v>
      </c>
      <c r="F13" s="8">
        <f>AVERAGE(F11:F12)</f>
        <v>632.07833333333338</v>
      </c>
      <c r="G13" s="8">
        <v>0.5</v>
      </c>
      <c r="H13" s="8">
        <v>0.69</v>
      </c>
      <c r="I13" s="8">
        <f>AVERAGE(I11:I12)</f>
        <v>9.8949999999999996</v>
      </c>
      <c r="J13" s="8">
        <v>0.1</v>
      </c>
      <c r="K13" s="8">
        <f>AVERAGE(K11:K12)</f>
        <v>2.59</v>
      </c>
      <c r="L13" s="8"/>
      <c r="M13" s="8"/>
      <c r="N13" s="8">
        <v>4.0999999999999996</v>
      </c>
      <c r="O13" s="8">
        <f t="shared" ref="O13:T13" si="0">AVERAGE(O11:O12)</f>
        <v>6.003333333333333</v>
      </c>
      <c r="P13" s="8">
        <f t="shared" si="0"/>
        <v>81.19</v>
      </c>
      <c r="Q13" s="8">
        <f t="shared" si="0"/>
        <v>6.3833333333333329</v>
      </c>
      <c r="R13" s="8">
        <f t="shared" si="0"/>
        <v>17.541666666666668</v>
      </c>
      <c r="S13" s="8">
        <f t="shared" si="0"/>
        <v>178.82333333333332</v>
      </c>
      <c r="T13" s="8">
        <f t="shared" si="0"/>
        <v>4.3216666666666672</v>
      </c>
      <c r="U13" s="8">
        <v>1.25</v>
      </c>
      <c r="V13" s="8">
        <v>2.06</v>
      </c>
      <c r="W13" s="8">
        <f>AVERAGE(W11:W12)</f>
        <v>71.478333333333339</v>
      </c>
      <c r="X13" s="8">
        <v>1.73</v>
      </c>
    </row>
    <row r="14" spans="1:24" x14ac:dyDescent="0.35">
      <c r="A14" s="8" t="s">
        <v>77</v>
      </c>
      <c r="B14" s="9" t="s">
        <v>80</v>
      </c>
      <c r="C14" s="8" t="s">
        <v>82</v>
      </c>
      <c r="D14" s="1" t="s">
        <v>50</v>
      </c>
      <c r="E14" s="8">
        <v>629.32666666666671</v>
      </c>
      <c r="F14" s="8">
        <v>570.99666666666667</v>
      </c>
      <c r="G14" s="8">
        <v>7.9233333333333347</v>
      </c>
      <c r="H14" s="8">
        <v>1.1399999999999999</v>
      </c>
      <c r="I14" s="8">
        <v>75.100000000000009</v>
      </c>
      <c r="J14" s="8">
        <v>1.92</v>
      </c>
      <c r="K14" s="8">
        <v>2.7366666666666668</v>
      </c>
      <c r="L14" s="8">
        <v>139.87666666666667</v>
      </c>
      <c r="M14" s="8">
        <v>0.28000000000000003</v>
      </c>
      <c r="N14" s="8">
        <v>30.526666666666667</v>
      </c>
      <c r="O14" s="8">
        <v>84.486666666666665</v>
      </c>
      <c r="P14" s="8">
        <v>107.24333333333334</v>
      </c>
      <c r="Q14" s="8">
        <v>5.9866666666666672</v>
      </c>
      <c r="R14" s="8">
        <v>20.580000000000002</v>
      </c>
      <c r="S14" s="8">
        <v>197.45666666666668</v>
      </c>
      <c r="T14" s="8">
        <v>70.526666666666671</v>
      </c>
      <c r="U14" s="8">
        <v>1.1499999999999999</v>
      </c>
      <c r="V14" s="8">
        <v>4.74</v>
      </c>
      <c r="W14" s="8">
        <v>240.28333333333333</v>
      </c>
      <c r="X14" s="8">
        <v>4.25</v>
      </c>
    </row>
    <row r="15" spans="1:24" x14ac:dyDescent="0.35">
      <c r="A15" s="8" t="s">
        <v>77</v>
      </c>
      <c r="B15" s="9" t="s">
        <v>80</v>
      </c>
      <c r="C15" s="8" t="s">
        <v>82</v>
      </c>
      <c r="D15" s="1" t="s">
        <v>51</v>
      </c>
      <c r="E15" s="8">
        <v>669.74666666666667</v>
      </c>
      <c r="F15" s="8">
        <v>636.21666666666658</v>
      </c>
      <c r="G15" s="8">
        <v>1.46</v>
      </c>
      <c r="H15" s="8">
        <v>0.55000000000000004</v>
      </c>
      <c r="I15" s="8">
        <v>5.72</v>
      </c>
      <c r="J15" s="8">
        <v>0.25</v>
      </c>
      <c r="K15" s="8">
        <v>3.2633333333333332</v>
      </c>
      <c r="L15" s="8">
        <v>2.88</v>
      </c>
      <c r="M15" s="8"/>
      <c r="N15" s="8">
        <v>11.86</v>
      </c>
      <c r="O15" s="8">
        <v>12.063333333333334</v>
      </c>
      <c r="P15" s="8">
        <v>86.33</v>
      </c>
      <c r="Q15" s="8">
        <v>1.99</v>
      </c>
      <c r="R15" s="8">
        <v>25.916666666666668</v>
      </c>
      <c r="S15" s="8">
        <v>366.38000000000005</v>
      </c>
      <c r="T15" s="8">
        <v>17.283333333333335</v>
      </c>
      <c r="U15" s="8">
        <v>2.2600000000000002</v>
      </c>
      <c r="V15" s="8">
        <v>4.8000000000000007</v>
      </c>
      <c r="W15" s="8">
        <v>117.97333333333334</v>
      </c>
      <c r="X15" s="8">
        <v>4.2333333333333334</v>
      </c>
    </row>
    <row r="16" spans="1:24" x14ac:dyDescent="0.35">
      <c r="A16" s="8" t="s">
        <v>78</v>
      </c>
      <c r="B16" s="8" t="str">
        <f>[1]Sheet3!$B$42</f>
        <v>INFECTED</v>
      </c>
      <c r="C16" s="9" t="s">
        <v>81</v>
      </c>
      <c r="D16" s="1" t="s">
        <v>53</v>
      </c>
      <c r="E16" s="8"/>
      <c r="F16" s="8">
        <v>152.67000000000002</v>
      </c>
      <c r="G16" s="8"/>
      <c r="H16" s="8"/>
      <c r="I16" s="8">
        <v>0.74</v>
      </c>
      <c r="J16" s="8"/>
      <c r="K16" s="8">
        <v>0.03</v>
      </c>
      <c r="L16" s="8"/>
      <c r="M16" s="8">
        <v>7.7149999999999999</v>
      </c>
      <c r="N16" s="8"/>
      <c r="O16" s="8">
        <v>26.655000000000001</v>
      </c>
      <c r="P16" s="8">
        <v>1.3050000000000002</v>
      </c>
      <c r="Q16" s="8"/>
      <c r="R16" s="8"/>
      <c r="S16" s="8"/>
      <c r="T16" s="8">
        <v>2.5649999999999999</v>
      </c>
      <c r="U16" s="8"/>
      <c r="V16" s="8"/>
      <c r="W16" s="8">
        <v>45.685000000000002</v>
      </c>
      <c r="X16" s="8"/>
    </row>
    <row r="17" spans="1:24" x14ac:dyDescent="0.35">
      <c r="A17" s="8" t="s">
        <v>78</v>
      </c>
      <c r="B17" s="8" t="str">
        <f>[1]Sheet3!$B$42</f>
        <v>INFECTED</v>
      </c>
      <c r="C17" s="9" t="s">
        <v>81</v>
      </c>
      <c r="D17" s="1" t="s">
        <v>54</v>
      </c>
      <c r="E17" s="8"/>
      <c r="F17" s="8">
        <v>174.32478260869567</v>
      </c>
      <c r="G17" s="8"/>
      <c r="H17" s="8">
        <v>1.4332608695652174</v>
      </c>
      <c r="I17" s="8"/>
      <c r="J17" s="8"/>
      <c r="K17" s="8">
        <v>0.32</v>
      </c>
      <c r="L17" s="8">
        <v>22.058478260869563</v>
      </c>
      <c r="M17" s="8">
        <v>1.4106521739130433</v>
      </c>
      <c r="N17" s="8">
        <v>11.41</v>
      </c>
      <c r="O17" s="8">
        <v>62.494130434782605</v>
      </c>
      <c r="P17" s="8">
        <v>16.338695652173911</v>
      </c>
      <c r="Q17" s="8">
        <v>3.4</v>
      </c>
      <c r="R17" s="8"/>
      <c r="S17" s="8"/>
      <c r="T17" s="8">
        <v>52.210652173913047</v>
      </c>
      <c r="U17" s="8"/>
      <c r="V17" s="8"/>
      <c r="W17" s="8">
        <v>197.00195652173915</v>
      </c>
      <c r="X17" s="8">
        <v>1.37</v>
      </c>
    </row>
    <row r="18" spans="1:24" x14ac:dyDescent="0.35">
      <c r="A18" s="8" t="s">
        <v>78</v>
      </c>
      <c r="B18" s="8" t="str">
        <f>[1]Sheet3!$B$42</f>
        <v>INFECTED</v>
      </c>
      <c r="C18" s="9" t="s">
        <v>81</v>
      </c>
      <c r="D18" s="1" t="s">
        <v>55</v>
      </c>
      <c r="E18" s="8"/>
      <c r="F18" s="8">
        <v>65.8</v>
      </c>
      <c r="G18" s="8"/>
      <c r="H18" s="8">
        <v>2.78</v>
      </c>
      <c r="I18" s="8">
        <v>6.63</v>
      </c>
      <c r="J18" s="8"/>
      <c r="K18" s="8">
        <v>1.65</v>
      </c>
      <c r="L18" s="8"/>
      <c r="M18" s="8">
        <v>5.33</v>
      </c>
      <c r="N18" s="8">
        <v>7.78</v>
      </c>
      <c r="O18" s="8">
        <v>3.15</v>
      </c>
      <c r="P18" s="8">
        <v>0.28999999999999998</v>
      </c>
      <c r="Q18" s="8"/>
      <c r="R18" s="8"/>
      <c r="S18" s="8"/>
      <c r="T18" s="8">
        <v>1.71</v>
      </c>
      <c r="U18" s="8"/>
      <c r="V18" s="8"/>
      <c r="W18" s="8">
        <v>7.32</v>
      </c>
      <c r="X18" s="8">
        <v>0.14000000000000001</v>
      </c>
    </row>
    <row r="19" spans="1:24" x14ac:dyDescent="0.35">
      <c r="A19" s="8" t="s">
        <v>78</v>
      </c>
      <c r="B19" s="8" t="str">
        <f>[1]Sheet3!$B$42</f>
        <v>INFECTED</v>
      </c>
      <c r="C19" s="9" t="s">
        <v>81</v>
      </c>
      <c r="D19" s="1" t="s">
        <v>56</v>
      </c>
      <c r="E19" s="8"/>
      <c r="F19" s="8">
        <v>68.615000000000009</v>
      </c>
      <c r="G19" s="8"/>
      <c r="H19" s="8">
        <v>2.78</v>
      </c>
      <c r="I19" s="8">
        <v>4.03</v>
      </c>
      <c r="J19" s="8"/>
      <c r="K19" s="8">
        <v>0.67</v>
      </c>
      <c r="L19" s="8"/>
      <c r="M19" s="8">
        <v>5.33</v>
      </c>
      <c r="N19" s="8">
        <v>7.78</v>
      </c>
      <c r="O19" s="8">
        <v>2.0150000000000001</v>
      </c>
      <c r="P19" s="8">
        <v>0.24</v>
      </c>
      <c r="Q19" s="8">
        <v>17.046666666666667</v>
      </c>
      <c r="R19" s="8"/>
      <c r="S19" s="8"/>
      <c r="T19" s="8">
        <v>1.71</v>
      </c>
      <c r="U19" s="8"/>
      <c r="V19" s="8"/>
      <c r="W19" s="8">
        <v>7.32</v>
      </c>
      <c r="X19" s="8">
        <v>0.14000000000000001</v>
      </c>
    </row>
    <row r="20" spans="1:24" x14ac:dyDescent="0.35">
      <c r="A20" s="8" t="s">
        <v>78</v>
      </c>
      <c r="B20" s="8" t="str">
        <f>[1]Sheet3!$B$42</f>
        <v>INFECTED</v>
      </c>
      <c r="C20" s="9" t="s">
        <v>81</v>
      </c>
      <c r="D20" s="1" t="s">
        <v>57</v>
      </c>
      <c r="E20" s="8"/>
      <c r="F20" s="8">
        <v>121.58722222222221</v>
      </c>
      <c r="G20" s="8"/>
      <c r="H20" s="8"/>
      <c r="I20" s="8">
        <v>4.9602777777777778</v>
      </c>
      <c r="J20" s="8"/>
      <c r="K20" s="8">
        <v>0.13</v>
      </c>
      <c r="L20" s="8"/>
      <c r="M20" s="8">
        <v>19.963888888888889</v>
      </c>
      <c r="N20" s="8"/>
      <c r="O20" s="8">
        <v>26.484999999999999</v>
      </c>
      <c r="P20" s="8">
        <v>2.8</v>
      </c>
      <c r="Q20" s="8"/>
      <c r="R20" s="8"/>
      <c r="S20" s="8">
        <v>0.62</v>
      </c>
      <c r="T20" s="8">
        <v>3.47</v>
      </c>
      <c r="U20" s="8"/>
      <c r="V20" s="8"/>
      <c r="W20" s="8">
        <v>48.936944444444443</v>
      </c>
      <c r="X20" s="8"/>
    </row>
    <row r="21" spans="1:24" x14ac:dyDescent="0.35">
      <c r="A21" s="8" t="s">
        <v>78</v>
      </c>
      <c r="B21" s="8" t="str">
        <f>[1]Sheet3!$B$42</f>
        <v>INFECTED</v>
      </c>
      <c r="C21" s="9" t="s">
        <v>81</v>
      </c>
      <c r="D21" s="1" t="s">
        <v>58</v>
      </c>
      <c r="E21" s="8"/>
      <c r="F21" s="8">
        <v>85.066666666666663</v>
      </c>
      <c r="G21" s="8"/>
      <c r="H21" s="8"/>
      <c r="I21" s="8">
        <v>14.266666666666667</v>
      </c>
      <c r="J21" s="8"/>
      <c r="K21" s="8"/>
      <c r="L21" s="8"/>
      <c r="M21" s="8">
        <v>25.599999999999998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5">
      <c r="A22" s="8" t="s">
        <v>78</v>
      </c>
      <c r="B22" s="8" t="str">
        <f>[1]Sheet3!$B$42</f>
        <v>INFECTED</v>
      </c>
      <c r="C22" s="9" t="s">
        <v>81</v>
      </c>
      <c r="D22" s="1" t="s">
        <v>59</v>
      </c>
      <c r="E22" s="8"/>
      <c r="F22" s="8"/>
      <c r="G22" s="8"/>
      <c r="H22" s="8"/>
      <c r="I22" s="8"/>
      <c r="J22" s="8"/>
      <c r="K22" s="8">
        <v>0.4</v>
      </c>
      <c r="L22" s="8">
        <v>20.678823529411765</v>
      </c>
      <c r="M22" s="8">
        <v>34.257352941176471</v>
      </c>
      <c r="N22" s="8">
        <v>14.51</v>
      </c>
      <c r="O22" s="8">
        <v>90.976176470588229</v>
      </c>
      <c r="P22" s="8">
        <v>3.5652941176470589</v>
      </c>
      <c r="Q22" s="8">
        <v>1.44</v>
      </c>
      <c r="R22" s="8"/>
      <c r="S22" s="8"/>
      <c r="T22" s="8">
        <v>8.0252941176470589</v>
      </c>
      <c r="U22" s="8"/>
      <c r="V22" s="8"/>
      <c r="W22" s="8">
        <v>111.38588235294117</v>
      </c>
      <c r="X22" s="8"/>
    </row>
    <row r="23" spans="1:24" x14ac:dyDescent="0.35">
      <c r="A23" s="8" t="s">
        <v>78</v>
      </c>
      <c r="B23" s="8" t="str">
        <f>[1]Sheet3!$B$42</f>
        <v>INFECTED</v>
      </c>
      <c r="C23" s="9" t="s">
        <v>81</v>
      </c>
      <c r="D23" s="1" t="s">
        <v>60</v>
      </c>
      <c r="E23" s="8"/>
      <c r="F23" s="8">
        <v>175.76</v>
      </c>
      <c r="G23" s="8"/>
      <c r="H23" s="8">
        <v>1.1599999999999999</v>
      </c>
      <c r="I23" s="8">
        <v>4.2</v>
      </c>
      <c r="J23" s="8"/>
      <c r="K23" s="8">
        <v>0.94</v>
      </c>
      <c r="L23" s="8">
        <v>24.47</v>
      </c>
      <c r="M23" s="8">
        <v>12.53</v>
      </c>
      <c r="N23" s="8">
        <v>36.130000000000003</v>
      </c>
      <c r="O23" s="8">
        <v>32.799999999999997</v>
      </c>
      <c r="P23" s="8">
        <v>13.66</v>
      </c>
      <c r="Q23" s="8"/>
      <c r="R23" s="8"/>
      <c r="S23" s="8"/>
      <c r="T23" s="8">
        <v>38.53</v>
      </c>
      <c r="U23" s="8"/>
      <c r="V23" s="8"/>
      <c r="W23" s="8">
        <v>141.52000000000001</v>
      </c>
      <c r="X23" s="8"/>
    </row>
    <row r="24" spans="1:24" x14ac:dyDescent="0.35">
      <c r="A24" s="8" t="s">
        <v>78</v>
      </c>
      <c r="B24" s="8" t="str">
        <f>[1]Sheet3!$B$42</f>
        <v>INFECTED</v>
      </c>
      <c r="C24" s="9" t="s">
        <v>81</v>
      </c>
      <c r="D24" s="1" t="s">
        <v>61</v>
      </c>
      <c r="E24" s="8"/>
      <c r="F24" s="8">
        <v>94.126666666666665</v>
      </c>
      <c r="G24" s="8"/>
      <c r="H24" s="8">
        <v>1.9400000000000002</v>
      </c>
      <c r="I24" s="8">
        <v>3.2066666666666666</v>
      </c>
      <c r="J24" s="8">
        <v>0.16</v>
      </c>
      <c r="K24" s="8">
        <v>0.1</v>
      </c>
      <c r="L24" s="8"/>
      <c r="M24" s="8">
        <v>1.8233333333333333</v>
      </c>
      <c r="N24" s="8">
        <v>10.49</v>
      </c>
      <c r="O24" s="8">
        <v>14.683333333333332</v>
      </c>
      <c r="P24" s="8">
        <v>0.57999999999999996</v>
      </c>
      <c r="Q24" s="8"/>
      <c r="R24" s="8"/>
      <c r="S24" s="8"/>
      <c r="T24" s="8"/>
      <c r="U24" s="8"/>
      <c r="V24" s="8"/>
      <c r="W24" s="8">
        <v>29.353333333333335</v>
      </c>
      <c r="X24" s="8"/>
    </row>
    <row r="25" spans="1:24" x14ac:dyDescent="0.35">
      <c r="A25" s="8" t="s">
        <v>79</v>
      </c>
      <c r="B25" s="9" t="s">
        <v>80</v>
      </c>
      <c r="C25" s="9" t="s">
        <v>81</v>
      </c>
      <c r="D25" s="1" t="s">
        <v>64</v>
      </c>
      <c r="E25" s="8"/>
      <c r="F25" s="8">
        <v>154.66</v>
      </c>
      <c r="G25" s="8"/>
      <c r="H25" s="8">
        <v>0.69</v>
      </c>
      <c r="I25" s="8">
        <v>18.420000000000002</v>
      </c>
      <c r="J25" s="8"/>
      <c r="K25" s="8">
        <v>0.37</v>
      </c>
      <c r="L25" s="8"/>
      <c r="M25" s="8">
        <v>13.26</v>
      </c>
      <c r="N25" s="8"/>
      <c r="O25" s="8">
        <v>1.8800000000000001</v>
      </c>
      <c r="P25" s="8">
        <v>0.45</v>
      </c>
      <c r="Q25" s="8"/>
      <c r="R25" s="8"/>
      <c r="S25" s="8">
        <v>0.65</v>
      </c>
      <c r="T25" s="8">
        <v>2.0550000000000002</v>
      </c>
      <c r="U25" s="8"/>
      <c r="V25" s="8"/>
      <c r="W25" s="8">
        <v>20.509999999999998</v>
      </c>
      <c r="X25" s="8"/>
    </row>
    <row r="26" spans="1:24" x14ac:dyDescent="0.35">
      <c r="A26" s="8" t="s">
        <v>79</v>
      </c>
      <c r="B26" s="9" t="s">
        <v>80</v>
      </c>
      <c r="C26" s="9" t="s">
        <v>81</v>
      </c>
      <c r="D26" s="1" t="s">
        <v>65</v>
      </c>
      <c r="E26" s="8"/>
      <c r="F26" s="8">
        <v>253.05000000000004</v>
      </c>
      <c r="G26" s="8">
        <v>3.1</v>
      </c>
      <c r="H26" s="8">
        <v>4.0999999999999996</v>
      </c>
      <c r="I26" s="8">
        <v>40.1</v>
      </c>
      <c r="J26" s="8">
        <v>6.25</v>
      </c>
      <c r="K26" s="8">
        <v>5.2666666666666666</v>
      </c>
      <c r="L26" s="8"/>
      <c r="M26" s="8">
        <v>25.466666666666665</v>
      </c>
      <c r="N26" s="8">
        <v>55.733333333333334</v>
      </c>
      <c r="O26" s="8"/>
      <c r="P26" s="8"/>
      <c r="Q26" s="8"/>
      <c r="R26" s="8"/>
      <c r="S26" s="8"/>
      <c r="T26" s="8"/>
      <c r="U26" s="8"/>
      <c r="V26" s="8"/>
      <c r="W26" s="8">
        <v>2.08</v>
      </c>
      <c r="X26" s="8"/>
    </row>
    <row r="27" spans="1:24" x14ac:dyDescent="0.35">
      <c r="A27" s="8" t="s">
        <v>79</v>
      </c>
      <c r="B27" s="9" t="s">
        <v>80</v>
      </c>
      <c r="C27" s="9" t="s">
        <v>81</v>
      </c>
      <c r="D27" s="1" t="s">
        <v>66</v>
      </c>
      <c r="E27" s="8"/>
      <c r="F27" s="8">
        <v>199.65</v>
      </c>
      <c r="G27" s="8"/>
      <c r="H27" s="8">
        <v>0.69</v>
      </c>
      <c r="I27" s="8">
        <v>12.53</v>
      </c>
      <c r="J27" s="8"/>
      <c r="K27" s="8">
        <v>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35">
      <c r="A28" s="8" t="s">
        <v>79</v>
      </c>
      <c r="B28" s="9" t="s">
        <v>80</v>
      </c>
      <c r="C28" s="9" t="s">
        <v>81</v>
      </c>
      <c r="D28" s="1" t="s">
        <v>67</v>
      </c>
      <c r="E28" s="8"/>
      <c r="F28" s="8">
        <v>601.69000000000005</v>
      </c>
      <c r="G28" s="8"/>
      <c r="H28" s="8"/>
      <c r="I28" s="8">
        <v>23.56</v>
      </c>
      <c r="J28" s="8"/>
      <c r="K28" s="8">
        <v>0.35</v>
      </c>
      <c r="L28" s="8"/>
      <c r="M28" s="8">
        <v>17.61</v>
      </c>
      <c r="N28" s="8"/>
      <c r="O28" s="8"/>
      <c r="P28" s="8"/>
      <c r="Q28" s="8">
        <v>8.91</v>
      </c>
      <c r="R28" s="8"/>
      <c r="S28" s="8">
        <v>17.440000000000001</v>
      </c>
      <c r="T28" s="8"/>
      <c r="U28" s="8"/>
      <c r="V28" s="8"/>
      <c r="W28" s="8">
        <v>4.9000000000000004</v>
      </c>
      <c r="X28" s="8">
        <v>0.36</v>
      </c>
    </row>
    <row r="29" spans="1:24" x14ac:dyDescent="0.35">
      <c r="A29" s="8" t="s">
        <v>79</v>
      </c>
      <c r="B29" s="9" t="s">
        <v>80</v>
      </c>
      <c r="C29" s="9" t="s">
        <v>81</v>
      </c>
      <c r="D29" s="1" t="s">
        <v>68</v>
      </c>
      <c r="E29" s="8"/>
      <c r="F29" s="8">
        <v>200.06</v>
      </c>
      <c r="G29" s="8"/>
      <c r="H29" s="8"/>
      <c r="I29" s="8">
        <v>3.96</v>
      </c>
      <c r="J29" s="8"/>
      <c r="K29" s="8">
        <v>0.25</v>
      </c>
      <c r="L29" s="8"/>
      <c r="M29" s="8">
        <v>3.22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35">
      <c r="A30" s="8" t="s">
        <v>79</v>
      </c>
      <c r="B30" s="9" t="s">
        <v>80</v>
      </c>
      <c r="C30" s="9" t="s">
        <v>81</v>
      </c>
      <c r="D30" s="1" t="s">
        <v>69</v>
      </c>
      <c r="E30" s="8"/>
      <c r="F30" s="8">
        <v>30.116666666666667</v>
      </c>
      <c r="G30" s="8"/>
      <c r="H30" s="8"/>
      <c r="I30" s="8"/>
      <c r="J30" s="8"/>
      <c r="K30" s="8"/>
      <c r="L30" s="8"/>
      <c r="M30" s="8">
        <v>13.45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35">
      <c r="A31" s="8" t="s">
        <v>79</v>
      </c>
      <c r="B31" s="9" t="s">
        <v>80</v>
      </c>
      <c r="C31" s="9" t="s">
        <v>81</v>
      </c>
      <c r="D31" s="1" t="s">
        <v>70</v>
      </c>
      <c r="E31" s="8"/>
      <c r="F31" s="8">
        <v>27.83</v>
      </c>
      <c r="G31" s="8"/>
      <c r="H31" s="8"/>
      <c r="I31" s="8"/>
      <c r="J31" s="8"/>
      <c r="K31" s="8"/>
      <c r="L31" s="8"/>
      <c r="M31" s="8">
        <v>13.63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35">
      <c r="A32" s="8" t="s">
        <v>79</v>
      </c>
      <c r="B32" s="9" t="s">
        <v>80</v>
      </c>
      <c r="C32" s="9" t="s">
        <v>81</v>
      </c>
      <c r="D32" s="1" t="s">
        <v>71</v>
      </c>
      <c r="E32" s="8"/>
      <c r="F32" s="8">
        <v>71.983333333333334</v>
      </c>
      <c r="G32" s="8"/>
      <c r="H32" s="8">
        <v>3.833333333333333</v>
      </c>
      <c r="I32" s="8">
        <v>0.78</v>
      </c>
      <c r="J32" s="8">
        <v>3.8833333333333333</v>
      </c>
      <c r="K32" s="8" t="s">
        <v>72</v>
      </c>
      <c r="L32" s="8"/>
      <c r="M32" s="8"/>
      <c r="N32" s="8">
        <v>44.533333333333331</v>
      </c>
      <c r="O32" s="8"/>
      <c r="P32" s="8"/>
      <c r="Q32" s="8"/>
      <c r="R32" s="8"/>
      <c r="S32" s="8"/>
      <c r="T32" s="8"/>
      <c r="U32" s="8"/>
      <c r="V32" s="8"/>
      <c r="W32" s="8"/>
      <c r="X3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2414-1697-4EFD-BD19-3E1828B112DD}">
  <dimension ref="A1:U33"/>
  <sheetViews>
    <sheetView tabSelected="1" workbookViewId="0">
      <selection activeCell="T16" sqref="T16"/>
    </sheetView>
  </sheetViews>
  <sheetFormatPr defaultRowHeight="15.5" x14ac:dyDescent="0.35"/>
  <cols>
    <col min="1" max="1" width="11" bestFit="1" customWidth="1"/>
    <col min="2" max="2" width="7.6640625" bestFit="1" customWidth="1"/>
    <col min="3" max="3" width="7.33203125" bestFit="1" customWidth="1"/>
    <col min="4" max="4" width="8.83203125" bestFit="1" customWidth="1"/>
    <col min="5" max="5" width="6.83203125" bestFit="1" customWidth="1"/>
    <col min="6" max="6" width="11.83203125" bestFit="1" customWidth="1"/>
    <col min="7" max="7" width="9.58203125" bestFit="1" customWidth="1"/>
    <col min="8" max="8" width="7.33203125" bestFit="1" customWidth="1"/>
    <col min="9" max="9" width="6.33203125" bestFit="1" customWidth="1"/>
    <col min="10" max="10" width="6.08203125" customWidth="1"/>
    <col min="11" max="11" width="7.33203125" bestFit="1" customWidth="1"/>
    <col min="12" max="12" width="6.75" bestFit="1" customWidth="1"/>
    <col min="13" max="13" width="6.33203125" bestFit="1" customWidth="1"/>
    <col min="14" max="14" width="7.6640625" bestFit="1" customWidth="1"/>
    <col min="15" max="15" width="7.33203125" bestFit="1" customWidth="1"/>
    <col min="16" max="16" width="7.6640625" bestFit="1" customWidth="1"/>
    <col min="17" max="17" width="9.6640625" bestFit="1" customWidth="1"/>
    <col min="18" max="18" width="8.83203125" bestFit="1" customWidth="1"/>
    <col min="19" max="19" width="6.25" bestFit="1" customWidth="1"/>
    <col min="20" max="20" width="6.6640625" bestFit="1" customWidth="1"/>
    <col min="21" max="21" width="8.5" bestFit="1" customWidth="1"/>
  </cols>
  <sheetData>
    <row r="1" spans="1:21" x14ac:dyDescent="0.35">
      <c r="I1" s="110" t="s">
        <v>146</v>
      </c>
      <c r="J1" s="111"/>
    </row>
    <row r="2" spans="1:21" x14ac:dyDescent="0.35">
      <c r="A2" s="40"/>
      <c r="B2" s="41" t="s">
        <v>115</v>
      </c>
      <c r="C2" s="41" t="s">
        <v>83</v>
      </c>
      <c r="D2" s="41" t="s">
        <v>117</v>
      </c>
      <c r="E2" s="41" t="s">
        <v>84</v>
      </c>
      <c r="F2" s="41" t="s">
        <v>116</v>
      </c>
      <c r="G2" s="41" t="s">
        <v>86</v>
      </c>
      <c r="H2" s="41" t="s">
        <v>111</v>
      </c>
      <c r="I2" s="41" t="s">
        <v>110</v>
      </c>
      <c r="J2" s="41" t="s">
        <v>107</v>
      </c>
      <c r="K2" s="41" t="s">
        <v>106</v>
      </c>
      <c r="L2" s="41" t="s">
        <v>104</v>
      </c>
      <c r="M2" s="41" t="s">
        <v>96</v>
      </c>
      <c r="N2" s="41" t="s">
        <v>95</v>
      </c>
      <c r="O2" s="41" t="s">
        <v>94</v>
      </c>
      <c r="P2" s="41" t="s">
        <v>93</v>
      </c>
      <c r="Q2" s="41" t="s">
        <v>91</v>
      </c>
      <c r="R2" s="41" t="s">
        <v>90</v>
      </c>
      <c r="S2" s="41" t="s">
        <v>89</v>
      </c>
      <c r="T2" s="41" t="s">
        <v>88</v>
      </c>
      <c r="U2" s="41" t="s">
        <v>87</v>
      </c>
    </row>
    <row r="3" spans="1:21" x14ac:dyDescent="0.35">
      <c r="A3" s="45" t="s">
        <v>119</v>
      </c>
      <c r="B3" s="101">
        <v>0.5978</v>
      </c>
      <c r="C3" s="101">
        <v>0.65980000000000005</v>
      </c>
      <c r="D3" s="101">
        <v>0.9395</v>
      </c>
      <c r="E3" s="101">
        <v>0.20619999999999999</v>
      </c>
      <c r="F3" s="101">
        <v>0.44479999999999997</v>
      </c>
      <c r="G3" s="101">
        <v>0.99350000000000005</v>
      </c>
      <c r="H3" s="103">
        <v>2.7000000000000001E-3</v>
      </c>
      <c r="I3" s="101">
        <v>0.44690000000000002</v>
      </c>
      <c r="J3" s="102"/>
      <c r="K3" s="101">
        <v>0.375</v>
      </c>
      <c r="L3" s="101">
        <v>0.3</v>
      </c>
      <c r="M3" s="101">
        <v>0.51770000000000005</v>
      </c>
      <c r="N3" s="101">
        <v>5.5500000000000001E-2</v>
      </c>
      <c r="O3" s="101">
        <v>0.91320000000000001</v>
      </c>
      <c r="P3" s="103">
        <v>5.7999999999999996E-3</v>
      </c>
      <c r="Q3" s="101">
        <v>0.2878</v>
      </c>
      <c r="R3" s="103">
        <v>2.0000000000000001E-4</v>
      </c>
      <c r="S3" s="101">
        <v>0.5706</v>
      </c>
      <c r="T3" s="101">
        <v>0.7883</v>
      </c>
      <c r="U3" s="103">
        <v>4.4600000000000001E-2</v>
      </c>
    </row>
    <row r="4" spans="1:21" x14ac:dyDescent="0.35">
      <c r="A4" s="45" t="s">
        <v>122</v>
      </c>
      <c r="B4" s="102"/>
      <c r="C4" s="101">
        <v>0.29859999999999998</v>
      </c>
      <c r="D4" s="102"/>
      <c r="E4" s="101">
        <v>0.74490000000000001</v>
      </c>
      <c r="F4" s="101">
        <v>0.1191</v>
      </c>
      <c r="G4" s="102"/>
      <c r="H4" s="101">
        <v>0.51300000000000001</v>
      </c>
      <c r="I4" s="102"/>
      <c r="J4" s="101">
        <v>0.74360000000000004</v>
      </c>
      <c r="K4" s="103">
        <v>5.7999999999999996E-3</v>
      </c>
      <c r="L4" s="101">
        <v>0.37630000000000002</v>
      </c>
      <c r="M4" s="101">
        <v>0.53890000000000005</v>
      </c>
      <c r="N4" s="102"/>
      <c r="O4" s="102"/>
      <c r="P4" s="102"/>
      <c r="Q4" s="102"/>
      <c r="R4" s="102"/>
      <c r="S4" s="102"/>
      <c r="T4" s="103">
        <v>3.4299999999999997E-2</v>
      </c>
      <c r="U4" s="102"/>
    </row>
    <row r="5" spans="1:21" x14ac:dyDescent="0.35">
      <c r="A5" s="45" t="s">
        <v>121</v>
      </c>
      <c r="B5" s="102"/>
      <c r="C5" s="103" t="s">
        <v>145</v>
      </c>
      <c r="D5" s="102"/>
      <c r="E5" s="101">
        <v>0.84109999999999996</v>
      </c>
      <c r="F5" s="101">
        <v>9.4899999999999998E-2</v>
      </c>
      <c r="G5" s="102"/>
      <c r="H5" s="103" t="s">
        <v>145</v>
      </c>
      <c r="I5" s="102"/>
      <c r="J5" s="103">
        <v>1.8599999999999998E-2</v>
      </c>
      <c r="K5" s="101">
        <v>0.54500000000000004</v>
      </c>
      <c r="L5" s="103">
        <v>3.0099999999999998E-2</v>
      </c>
      <c r="M5" s="103" t="s">
        <v>145</v>
      </c>
      <c r="N5" s="101">
        <v>0.2782</v>
      </c>
      <c r="O5" s="102"/>
      <c r="P5" s="102"/>
      <c r="Q5" s="101">
        <v>0.2104</v>
      </c>
      <c r="R5" s="102"/>
      <c r="S5" s="102"/>
      <c r="T5" s="101">
        <v>0.24360000000000001</v>
      </c>
      <c r="U5" s="103">
        <v>8.9999999999999998E-4</v>
      </c>
    </row>
    <row r="6" spans="1:21" x14ac:dyDescent="0.35">
      <c r="A6" s="45" t="s">
        <v>120</v>
      </c>
      <c r="B6" s="102"/>
      <c r="C6" s="103">
        <v>2.0000000000000001E-4</v>
      </c>
      <c r="D6" s="102"/>
      <c r="E6" s="101">
        <v>0.23269999999999999</v>
      </c>
      <c r="F6" s="101">
        <v>0.69599999999999995</v>
      </c>
      <c r="G6" s="101">
        <v>1.0500000000000001E-2</v>
      </c>
      <c r="H6" s="101">
        <v>0.1087</v>
      </c>
      <c r="I6" s="102"/>
      <c r="J6" s="102"/>
      <c r="K6" s="103">
        <v>2.1000000000000001E-2</v>
      </c>
      <c r="L6" s="102"/>
      <c r="M6" s="102"/>
      <c r="N6" s="102"/>
      <c r="O6" s="102"/>
      <c r="P6" s="103">
        <v>1.9400000000000001E-2</v>
      </c>
      <c r="Q6" s="102"/>
      <c r="R6" s="102"/>
      <c r="S6" s="102"/>
      <c r="T6" s="103">
        <v>3.1199999999999999E-2</v>
      </c>
      <c r="U6" s="102"/>
    </row>
    <row r="8" spans="1:21" x14ac:dyDescent="0.35">
      <c r="F8" s="43" t="s">
        <v>125</v>
      </c>
    </row>
    <row r="9" spans="1:21" x14ac:dyDescent="0.35">
      <c r="E9" s="42"/>
      <c r="F9" t="s">
        <v>124</v>
      </c>
    </row>
    <row r="10" spans="1:21" x14ac:dyDescent="0.35">
      <c r="E10" s="39"/>
      <c r="F10" t="s">
        <v>123</v>
      </c>
    </row>
    <row r="11" spans="1:21" ht="16" thickBot="1" x14ac:dyDescent="0.4"/>
    <row r="12" spans="1:21" ht="16" thickBot="1" x14ac:dyDescent="0.4">
      <c r="B12" s="57" t="s">
        <v>119</v>
      </c>
      <c r="C12" s="58"/>
      <c r="D12" s="58"/>
      <c r="E12" s="58"/>
      <c r="F12" s="57" t="s">
        <v>122</v>
      </c>
      <c r="G12" s="58"/>
      <c r="H12" s="58"/>
      <c r="I12" s="59"/>
      <c r="J12" s="58" t="s">
        <v>121</v>
      </c>
      <c r="K12" s="60"/>
      <c r="L12" s="60"/>
      <c r="M12" s="60"/>
      <c r="N12" s="57" t="s">
        <v>120</v>
      </c>
      <c r="O12" s="61"/>
      <c r="P12" s="61"/>
      <c r="Q12" s="62"/>
    </row>
    <row r="13" spans="1:21" ht="16" thickBot="1" x14ac:dyDescent="0.4">
      <c r="B13" s="50" t="s">
        <v>142</v>
      </c>
      <c r="C13" s="51" t="s">
        <v>143</v>
      </c>
      <c r="D13" s="52"/>
      <c r="E13" s="53" t="s">
        <v>144</v>
      </c>
      <c r="F13" s="50" t="s">
        <v>142</v>
      </c>
      <c r="G13" s="51" t="s">
        <v>143</v>
      </c>
      <c r="H13" s="52"/>
      <c r="I13" s="54" t="s">
        <v>144</v>
      </c>
      <c r="J13" s="53" t="s">
        <v>142</v>
      </c>
      <c r="K13" s="44" t="s">
        <v>143</v>
      </c>
      <c r="L13" s="46"/>
      <c r="M13" s="55" t="s">
        <v>144</v>
      </c>
      <c r="N13" s="50" t="s">
        <v>142</v>
      </c>
      <c r="O13" s="44" t="s">
        <v>143</v>
      </c>
      <c r="P13" s="46"/>
      <c r="Q13" s="56" t="s">
        <v>144</v>
      </c>
    </row>
    <row r="14" spans="1:21" ht="16" thickBot="1" x14ac:dyDescent="0.4">
      <c r="A14" s="47" t="s">
        <v>87</v>
      </c>
      <c r="B14" s="63">
        <v>1.871</v>
      </c>
      <c r="C14" s="64">
        <v>5.3400000000000003E-2</v>
      </c>
      <c r="D14" s="64">
        <v>3.6886999999999999</v>
      </c>
      <c r="E14" s="104">
        <v>4.4600000000000001E-2</v>
      </c>
      <c r="F14" s="83"/>
      <c r="G14" s="84"/>
      <c r="H14" s="84"/>
      <c r="I14" s="85"/>
      <c r="J14" s="65">
        <v>4.742</v>
      </c>
      <c r="K14" s="66">
        <v>2.4579</v>
      </c>
      <c r="L14" s="66">
        <v>7.0260999999999996</v>
      </c>
      <c r="M14" s="108">
        <v>8.9999999999999998E-4</v>
      </c>
      <c r="N14" s="83"/>
      <c r="O14" s="84"/>
      <c r="P14" s="84"/>
      <c r="Q14" s="85"/>
    </row>
    <row r="15" spans="1:21" ht="16" thickBot="1" x14ac:dyDescent="0.4">
      <c r="A15" s="48" t="s">
        <v>88</v>
      </c>
      <c r="B15" s="67">
        <v>-9.48</v>
      </c>
      <c r="C15" s="68">
        <v>-99.881900000000002</v>
      </c>
      <c r="D15" s="68">
        <v>80.921899999999994</v>
      </c>
      <c r="E15" s="69">
        <v>0.7883</v>
      </c>
      <c r="F15" s="70">
        <v>64.402100000000004</v>
      </c>
      <c r="G15" s="71">
        <v>6.1744000000000003</v>
      </c>
      <c r="H15" s="71">
        <v>122.6</v>
      </c>
      <c r="I15" s="107">
        <v>3.4299999999999997E-2</v>
      </c>
      <c r="J15" s="72">
        <v>31.492899999999999</v>
      </c>
      <c r="K15" s="71">
        <v>-26.523199999999999</v>
      </c>
      <c r="L15" s="71">
        <v>89.509100000000004</v>
      </c>
      <c r="M15" s="87">
        <v>0.24360000000000001</v>
      </c>
      <c r="N15" s="73">
        <v>105.4</v>
      </c>
      <c r="O15" s="74">
        <v>15.100099999999999</v>
      </c>
      <c r="P15" s="74">
        <v>195.6</v>
      </c>
      <c r="Q15" s="107">
        <v>3.1199999999999999E-2</v>
      </c>
    </row>
    <row r="16" spans="1:21" x14ac:dyDescent="0.35">
      <c r="A16" s="48" t="s">
        <v>89</v>
      </c>
      <c r="B16" s="67">
        <v>0.94879999999999998</v>
      </c>
      <c r="C16" s="68">
        <v>-2.5964</v>
      </c>
      <c r="D16" s="68">
        <v>4.4939</v>
      </c>
      <c r="E16" s="69">
        <v>0.5706</v>
      </c>
      <c r="F16" s="88"/>
      <c r="G16" s="89"/>
      <c r="H16" s="89"/>
      <c r="I16" s="90"/>
      <c r="J16" s="91"/>
      <c r="K16" s="89"/>
      <c r="L16" s="89"/>
      <c r="M16" s="92"/>
      <c r="N16" s="88"/>
      <c r="O16" s="89"/>
      <c r="P16" s="89"/>
      <c r="Q16" s="90"/>
    </row>
    <row r="17" spans="1:17" x14ac:dyDescent="0.35">
      <c r="A17" s="48" t="s">
        <v>90</v>
      </c>
      <c r="B17" s="67">
        <v>1.756</v>
      </c>
      <c r="C17" s="68">
        <v>1.0361</v>
      </c>
      <c r="D17" s="68">
        <v>2.4759000000000002</v>
      </c>
      <c r="E17" s="105">
        <v>2.0000000000000001E-4</v>
      </c>
      <c r="F17" s="88"/>
      <c r="G17" s="89"/>
      <c r="H17" s="89"/>
      <c r="I17" s="90"/>
      <c r="J17" s="91"/>
      <c r="K17" s="89"/>
      <c r="L17" s="89"/>
      <c r="M17" s="92"/>
      <c r="N17" s="88"/>
      <c r="O17" s="89"/>
      <c r="P17" s="89"/>
      <c r="Q17" s="90"/>
    </row>
    <row r="18" spans="1:17" ht="16" thickBot="1" x14ac:dyDescent="0.4">
      <c r="A18" s="48" t="s">
        <v>91</v>
      </c>
      <c r="B18" s="67">
        <v>-15.8215</v>
      </c>
      <c r="C18" s="68">
        <v>-51.595500000000001</v>
      </c>
      <c r="D18" s="68">
        <v>19.952500000000001</v>
      </c>
      <c r="E18" s="69">
        <v>0.2878</v>
      </c>
      <c r="F18" s="88"/>
      <c r="G18" s="89"/>
      <c r="H18" s="89"/>
      <c r="I18" s="90"/>
      <c r="J18" s="72">
        <v>-11.1266</v>
      </c>
      <c r="K18" s="71">
        <v>-30.482299999999999</v>
      </c>
      <c r="L18" s="71">
        <v>8.2291000000000007</v>
      </c>
      <c r="M18" s="87">
        <v>0.2104</v>
      </c>
      <c r="N18" s="88"/>
      <c r="O18" s="89"/>
      <c r="P18" s="89"/>
      <c r="Q18" s="109"/>
    </row>
    <row r="19" spans="1:17" ht="16" thickBot="1" x14ac:dyDescent="0.4">
      <c r="A19" s="48" t="s">
        <v>93</v>
      </c>
      <c r="B19" s="67">
        <v>210.2</v>
      </c>
      <c r="C19" s="68">
        <v>73.6036</v>
      </c>
      <c r="D19" s="68">
        <v>346.8</v>
      </c>
      <c r="E19" s="105">
        <v>5.7999999999999996E-3</v>
      </c>
      <c r="F19" s="75"/>
      <c r="G19" s="76"/>
      <c r="H19" s="76"/>
      <c r="I19" s="90"/>
      <c r="J19" s="91"/>
      <c r="K19" s="89"/>
      <c r="L19" s="89"/>
      <c r="M19" s="92"/>
      <c r="N19" s="73">
        <v>211</v>
      </c>
      <c r="O19" s="74">
        <v>51.228200000000001</v>
      </c>
      <c r="P19" s="74">
        <v>370.8</v>
      </c>
      <c r="Q19" s="107">
        <v>1.9400000000000001E-2</v>
      </c>
    </row>
    <row r="20" spans="1:17" x14ac:dyDescent="0.35">
      <c r="A20" s="48" t="s">
        <v>94</v>
      </c>
      <c r="B20" s="67">
        <v>-0.47689999999999999</v>
      </c>
      <c r="C20" s="68">
        <v>-9.8101000000000003</v>
      </c>
      <c r="D20" s="68">
        <v>8.8561999999999994</v>
      </c>
      <c r="E20" s="69">
        <v>0.91320000000000001</v>
      </c>
      <c r="F20" s="88"/>
      <c r="G20" s="89"/>
      <c r="H20" s="89"/>
      <c r="I20" s="90"/>
      <c r="J20" s="91"/>
      <c r="K20" s="89"/>
      <c r="L20" s="89"/>
      <c r="M20" s="92"/>
      <c r="N20" s="88"/>
      <c r="O20" s="89"/>
      <c r="P20" s="89"/>
      <c r="Q20" s="90"/>
    </row>
    <row r="21" spans="1:17" ht="16" thickBot="1" x14ac:dyDescent="0.4">
      <c r="A21" s="48" t="s">
        <v>95</v>
      </c>
      <c r="B21" s="67">
        <v>22.9573</v>
      </c>
      <c r="C21" s="68">
        <v>-0.67</v>
      </c>
      <c r="D21" s="68">
        <v>46.584499999999998</v>
      </c>
      <c r="E21" s="69">
        <v>5.5500000000000001E-2</v>
      </c>
      <c r="F21" s="88"/>
      <c r="G21" s="89"/>
      <c r="H21" s="89"/>
      <c r="I21" s="90"/>
      <c r="J21" s="72">
        <v>21.087</v>
      </c>
      <c r="K21" s="71">
        <v>-19.890999999999998</v>
      </c>
      <c r="L21" s="71">
        <v>62.065100000000001</v>
      </c>
      <c r="M21" s="87">
        <v>0.2782</v>
      </c>
      <c r="N21" s="88"/>
      <c r="O21" s="89"/>
      <c r="P21" s="89"/>
      <c r="Q21" s="90"/>
    </row>
    <row r="22" spans="1:17" ht="16" thickBot="1" x14ac:dyDescent="0.4">
      <c r="A22" s="48" t="s">
        <v>96</v>
      </c>
      <c r="B22" s="67">
        <v>-6.1395999999999997</v>
      </c>
      <c r="C22" s="68">
        <v>-26.209</v>
      </c>
      <c r="D22" s="68">
        <v>13.9298</v>
      </c>
      <c r="E22" s="69">
        <v>0.51770000000000005</v>
      </c>
      <c r="F22" s="70">
        <v>4.3974000000000002</v>
      </c>
      <c r="G22" s="71">
        <v>-11.698499999999999</v>
      </c>
      <c r="H22" s="71">
        <v>20.493300000000001</v>
      </c>
      <c r="I22" s="86">
        <v>0.53890000000000005</v>
      </c>
      <c r="J22" s="72">
        <v>76.441699999999997</v>
      </c>
      <c r="K22" s="71">
        <v>61.875399999999999</v>
      </c>
      <c r="L22" s="71">
        <v>91.007999999999996</v>
      </c>
      <c r="M22" s="106" t="s">
        <v>145</v>
      </c>
      <c r="N22" s="88"/>
      <c r="O22" s="89"/>
      <c r="P22" s="89"/>
      <c r="Q22" s="90"/>
    </row>
    <row r="23" spans="1:17" ht="16" thickBot="1" x14ac:dyDescent="0.4">
      <c r="A23" s="48" t="s">
        <v>104</v>
      </c>
      <c r="B23" s="67">
        <v>-23.9636</v>
      </c>
      <c r="C23" s="68">
        <v>-84.870400000000004</v>
      </c>
      <c r="D23" s="68">
        <v>36.943199999999997</v>
      </c>
      <c r="E23" s="69">
        <v>0.3</v>
      </c>
      <c r="F23" s="70">
        <v>30.5273</v>
      </c>
      <c r="G23" s="71">
        <v>-45.885800000000003</v>
      </c>
      <c r="H23" s="71">
        <v>106.9</v>
      </c>
      <c r="I23" s="86">
        <v>0.37630000000000002</v>
      </c>
      <c r="J23" s="72">
        <v>-29.2318</v>
      </c>
      <c r="K23" s="71">
        <v>-54.723399999999998</v>
      </c>
      <c r="L23" s="71">
        <v>-3.7402000000000002</v>
      </c>
      <c r="M23" s="106">
        <v>3.0099999999999998E-2</v>
      </c>
      <c r="N23" s="88"/>
      <c r="O23" s="89"/>
      <c r="P23" s="89"/>
      <c r="Q23" s="90"/>
    </row>
    <row r="24" spans="1:17" ht="16" thickBot="1" x14ac:dyDescent="0.4">
      <c r="A24" s="48" t="s">
        <v>106</v>
      </c>
      <c r="B24" s="77">
        <v>5.6886000000000001</v>
      </c>
      <c r="C24" s="78">
        <v>-7.8535000000000004</v>
      </c>
      <c r="D24" s="78">
        <v>19.230699999999999</v>
      </c>
      <c r="E24" s="87">
        <v>0.375</v>
      </c>
      <c r="F24" s="70">
        <v>-35.450000000000003</v>
      </c>
      <c r="G24" s="71">
        <v>-56.1858</v>
      </c>
      <c r="H24" s="71">
        <v>-14.7142</v>
      </c>
      <c r="I24" s="107">
        <v>5.7999999999999996E-3</v>
      </c>
      <c r="J24" s="72">
        <v>3.1943999999999999</v>
      </c>
      <c r="K24" s="71">
        <v>-7.9104000000000001</v>
      </c>
      <c r="L24" s="71">
        <v>14.299300000000001</v>
      </c>
      <c r="M24" s="87">
        <v>0.54500000000000004</v>
      </c>
      <c r="N24" s="70">
        <v>-37.944200000000002</v>
      </c>
      <c r="O24" s="71">
        <v>-66.468299999999999</v>
      </c>
      <c r="P24" s="71">
        <v>-9.4200999999999997</v>
      </c>
      <c r="Q24" s="107">
        <v>2.1000000000000001E-2</v>
      </c>
    </row>
    <row r="25" spans="1:17" x14ac:dyDescent="0.35">
      <c r="A25" s="48" t="s">
        <v>110</v>
      </c>
      <c r="B25" s="77">
        <v>-40.982199999999999</v>
      </c>
      <c r="C25" s="78">
        <v>-221.6</v>
      </c>
      <c r="D25" s="78">
        <v>139.6</v>
      </c>
      <c r="E25" s="87">
        <v>0.44690000000000002</v>
      </c>
      <c r="F25" s="88"/>
      <c r="G25" s="89"/>
      <c r="H25" s="89"/>
      <c r="I25" s="90"/>
      <c r="J25" s="91"/>
      <c r="K25" s="89"/>
      <c r="L25" s="89"/>
      <c r="M25" s="92"/>
      <c r="N25" s="88"/>
      <c r="O25" s="89"/>
      <c r="P25" s="89"/>
      <c r="Q25" s="90"/>
    </row>
    <row r="26" spans="1:17" ht="16" thickBot="1" x14ac:dyDescent="0.4">
      <c r="A26" s="48" t="s">
        <v>107</v>
      </c>
      <c r="B26" s="79"/>
      <c r="C26" s="80"/>
      <c r="D26" s="80"/>
      <c r="E26" s="92"/>
      <c r="F26" s="70">
        <v>-1.7771999999999999</v>
      </c>
      <c r="G26" s="71">
        <v>-13.2667</v>
      </c>
      <c r="H26" s="71">
        <v>9.7123000000000008</v>
      </c>
      <c r="I26" s="86">
        <v>0.74360000000000004</v>
      </c>
      <c r="J26" s="72">
        <v>-11.3422</v>
      </c>
      <c r="K26" s="71">
        <v>-20.270399999999999</v>
      </c>
      <c r="L26" s="71">
        <v>-2.4140999999999999</v>
      </c>
      <c r="M26" s="106">
        <v>1.8599999999999998E-2</v>
      </c>
      <c r="N26" s="93"/>
      <c r="O26" s="94"/>
      <c r="P26" s="94"/>
      <c r="Q26" s="90"/>
    </row>
    <row r="27" spans="1:17" ht="16" thickBot="1" x14ac:dyDescent="0.4">
      <c r="A27" s="48" t="s">
        <v>111</v>
      </c>
      <c r="B27" s="77">
        <v>1.1566000000000001</v>
      </c>
      <c r="C27" s="78">
        <v>0.48720000000000002</v>
      </c>
      <c r="D27" s="78">
        <v>1.8259000000000001</v>
      </c>
      <c r="E27" s="106">
        <v>2.7000000000000001E-3</v>
      </c>
      <c r="F27" s="70">
        <v>-0.59609999999999996</v>
      </c>
      <c r="G27" s="71">
        <v>-2.7263000000000002</v>
      </c>
      <c r="H27" s="71">
        <v>1.5341</v>
      </c>
      <c r="I27" s="86">
        <v>0.51300000000000001</v>
      </c>
      <c r="J27" s="72">
        <v>3.3805999999999998</v>
      </c>
      <c r="K27" s="71">
        <v>2.7734999999999999</v>
      </c>
      <c r="L27" s="71">
        <v>3.9876</v>
      </c>
      <c r="M27" s="106" t="s">
        <v>145</v>
      </c>
      <c r="N27" s="70">
        <v>1.6278999999999999</v>
      </c>
      <c r="O27" s="71">
        <v>-0.50339999999999996</v>
      </c>
      <c r="P27" s="71">
        <v>3.7591000000000001</v>
      </c>
      <c r="Q27" s="86">
        <v>0.1087</v>
      </c>
    </row>
    <row r="28" spans="1:17" ht="16" thickBot="1" x14ac:dyDescent="0.4">
      <c r="A28" s="48" t="s">
        <v>86</v>
      </c>
      <c r="B28" s="77">
        <v>2.9199999999999999E-3</v>
      </c>
      <c r="C28" s="78">
        <v>-0.7661</v>
      </c>
      <c r="D28" s="78">
        <v>0.77190000000000003</v>
      </c>
      <c r="E28" s="87">
        <v>0.99350000000000005</v>
      </c>
      <c r="F28" s="88"/>
      <c r="G28" s="89"/>
      <c r="H28" s="89"/>
      <c r="I28" s="90"/>
      <c r="J28" s="91"/>
      <c r="K28" s="89"/>
      <c r="L28" s="89"/>
      <c r="M28" s="92"/>
      <c r="N28" s="70">
        <v>-4.4878999999999998</v>
      </c>
      <c r="O28" s="71">
        <v>-7.2351000000000001</v>
      </c>
      <c r="P28" s="71">
        <v>-1.7406999999999999</v>
      </c>
      <c r="Q28" s="107">
        <v>1.0500000000000001E-2</v>
      </c>
    </row>
    <row r="29" spans="1:17" ht="16" thickBot="1" x14ac:dyDescent="0.4">
      <c r="A29" s="48" t="s">
        <v>116</v>
      </c>
      <c r="B29" s="77">
        <v>-11.4556</v>
      </c>
      <c r="C29" s="78">
        <v>-48.458500000000001</v>
      </c>
      <c r="D29" s="78">
        <v>25.5472</v>
      </c>
      <c r="E29" s="87">
        <v>0.44479999999999997</v>
      </c>
      <c r="F29" s="70">
        <v>-11.125</v>
      </c>
      <c r="G29" s="71">
        <v>-26.152699999999999</v>
      </c>
      <c r="H29" s="71">
        <v>3.9026999999999998</v>
      </c>
      <c r="I29" s="86">
        <v>0.1191</v>
      </c>
      <c r="J29" s="72">
        <v>5.2119999999999997</v>
      </c>
      <c r="K29" s="71">
        <v>-1.0285</v>
      </c>
      <c r="L29" s="71">
        <v>11.452500000000001</v>
      </c>
      <c r="M29" s="87">
        <v>9.4899999999999998E-2</v>
      </c>
      <c r="N29" s="70">
        <v>5.5427</v>
      </c>
      <c r="O29" s="71">
        <v>-25.5366</v>
      </c>
      <c r="P29" s="71">
        <v>36.621899999999997</v>
      </c>
      <c r="Q29" s="86">
        <v>0.69599999999999995</v>
      </c>
    </row>
    <row r="30" spans="1:17" ht="16" thickBot="1" x14ac:dyDescent="0.4">
      <c r="A30" s="48" t="s">
        <v>84</v>
      </c>
      <c r="B30" s="77">
        <v>1.0906</v>
      </c>
      <c r="C30" s="78">
        <v>-0.70669999999999999</v>
      </c>
      <c r="D30" s="78">
        <v>2.8877999999999999</v>
      </c>
      <c r="E30" s="87">
        <v>0.20619999999999999</v>
      </c>
      <c r="F30" s="70">
        <v>-0.30969999999999998</v>
      </c>
      <c r="G30" s="71">
        <v>-2.4727999999999999</v>
      </c>
      <c r="H30" s="71">
        <v>1.8534999999999999</v>
      </c>
      <c r="I30" s="86">
        <v>0.74490000000000001</v>
      </c>
      <c r="J30" s="72">
        <v>-0.1348</v>
      </c>
      <c r="K30" s="71">
        <v>-1.5682</v>
      </c>
      <c r="L30" s="71">
        <v>1.2987</v>
      </c>
      <c r="M30" s="87">
        <v>0.84109999999999996</v>
      </c>
      <c r="N30" s="70">
        <v>-1.5349999999999999</v>
      </c>
      <c r="O30" s="71">
        <v>-4.4420999999999999</v>
      </c>
      <c r="P30" s="71">
        <v>1.3721000000000001</v>
      </c>
      <c r="Q30" s="86">
        <v>0.23269999999999999</v>
      </c>
    </row>
    <row r="31" spans="1:17" x14ac:dyDescent="0.35">
      <c r="A31" s="48" t="s">
        <v>117</v>
      </c>
      <c r="B31" s="77">
        <v>0.1211</v>
      </c>
      <c r="C31" s="78">
        <v>-3.4460999999999999</v>
      </c>
      <c r="D31" s="78">
        <v>3.6882999999999999</v>
      </c>
      <c r="E31" s="87">
        <v>0.9395</v>
      </c>
      <c r="F31" s="88"/>
      <c r="G31" s="89"/>
      <c r="H31" s="89"/>
      <c r="I31" s="90"/>
      <c r="J31" s="91"/>
      <c r="K31" s="89"/>
      <c r="L31" s="89"/>
      <c r="M31" s="92"/>
      <c r="N31" s="88"/>
      <c r="O31" s="89"/>
      <c r="P31" s="89"/>
      <c r="Q31" s="90"/>
    </row>
    <row r="32" spans="1:17" ht="16" thickBot="1" x14ac:dyDescent="0.4">
      <c r="A32" s="48" t="s">
        <v>83</v>
      </c>
      <c r="B32" s="77">
        <v>32.311599999999999</v>
      </c>
      <c r="C32" s="78">
        <v>-128.6</v>
      </c>
      <c r="D32" s="78">
        <v>193.2</v>
      </c>
      <c r="E32" s="87">
        <v>0.65980000000000005</v>
      </c>
      <c r="F32" s="70">
        <v>-75.136200000000002</v>
      </c>
      <c r="G32" s="71">
        <v>-231.3</v>
      </c>
      <c r="H32" s="71">
        <v>81.076300000000003</v>
      </c>
      <c r="I32" s="86">
        <v>0.29859999999999998</v>
      </c>
      <c r="J32" s="72">
        <v>535.79999999999995</v>
      </c>
      <c r="K32" s="71">
        <v>377.8</v>
      </c>
      <c r="L32" s="71">
        <v>693.7</v>
      </c>
      <c r="M32" s="106" t="s">
        <v>145</v>
      </c>
      <c r="N32" s="70">
        <v>428.3</v>
      </c>
      <c r="O32" s="71">
        <v>269.10000000000002</v>
      </c>
      <c r="P32" s="71">
        <v>587.5</v>
      </c>
      <c r="Q32" s="107">
        <v>2.0000000000000001E-4</v>
      </c>
    </row>
    <row r="33" spans="1:17" ht="16" thickBot="1" x14ac:dyDescent="0.4">
      <c r="A33" s="49" t="s">
        <v>115</v>
      </c>
      <c r="B33" s="81">
        <v>-110.5</v>
      </c>
      <c r="C33" s="82">
        <v>-564.1</v>
      </c>
      <c r="D33" s="82">
        <v>343.1</v>
      </c>
      <c r="E33" s="95">
        <v>0.5978</v>
      </c>
      <c r="F33" s="96"/>
      <c r="G33" s="97"/>
      <c r="H33" s="97"/>
      <c r="I33" s="98"/>
      <c r="J33" s="99"/>
      <c r="K33" s="97"/>
      <c r="L33" s="97"/>
      <c r="M33" s="100"/>
      <c r="N33" s="96"/>
      <c r="O33" s="97"/>
      <c r="P33" s="97"/>
      <c r="Q33" s="98"/>
    </row>
  </sheetData>
  <mergeCells count="9">
    <mergeCell ref="I1:J1"/>
    <mergeCell ref="C13:D13"/>
    <mergeCell ref="G13:H13"/>
    <mergeCell ref="K13:L13"/>
    <mergeCell ref="O13:P13"/>
    <mergeCell ref="B12:E12"/>
    <mergeCell ref="F12:I12"/>
    <mergeCell ref="J12:M12"/>
    <mergeCell ref="N12:Q1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Sheet1</vt:lpstr>
      <vt:lpstr>TEST0</vt:lpstr>
      <vt:lpstr>TEST</vt:lpstr>
      <vt:lpstr>TEST1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Rogovskyy, Artem S</dc:creator>
  <cp:lastModifiedBy>Jung, Yoonsung</cp:lastModifiedBy>
  <cp:lastPrinted>2023-10-09T14:31:19Z</cp:lastPrinted>
  <dcterms:created xsi:type="dcterms:W3CDTF">2023-10-06T19:32:54Z</dcterms:created>
  <dcterms:modified xsi:type="dcterms:W3CDTF">2023-10-09T20:31:40Z</dcterms:modified>
</cp:coreProperties>
</file>