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eydel\Downloads\"/>
    </mc:Choice>
  </mc:AlternateContent>
  <xr:revisionPtr revIDLastSave="0" documentId="8_{3B38554F-1B4B-482D-9365-97083A1F9AFD}" xr6:coauthVersionLast="43" xr6:coauthVersionMax="43" xr10:uidLastSave="{00000000-0000-0000-0000-000000000000}"/>
  <bookViews>
    <workbookView xWindow="0" yWindow="0" windowWidth="18900" windowHeight="1075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29" i="1"/>
  <c r="B34" i="1"/>
  <c r="F7" i="1"/>
  <c r="C21" i="1"/>
  <c r="F8" i="1"/>
  <c r="C22" i="1"/>
  <c r="F9" i="1"/>
  <c r="C23" i="1"/>
  <c r="F10" i="1"/>
  <c r="C24" i="1"/>
  <c r="C25" i="1"/>
  <c r="B21" i="1"/>
  <c r="B22" i="1"/>
  <c r="B23" i="1"/>
  <c r="B24" i="1"/>
  <c r="B25" i="1"/>
  <c r="D25" i="1"/>
  <c r="C34" i="1"/>
  <c r="C33" i="1"/>
  <c r="C32" i="1"/>
  <c r="C31" i="1"/>
  <c r="C30" i="1"/>
  <c r="C29" i="1"/>
  <c r="A30" i="1"/>
  <c r="A31" i="1"/>
  <c r="A32" i="1"/>
  <c r="A33" i="1"/>
  <c r="A29" i="1"/>
  <c r="A22" i="1"/>
  <c r="A23" i="1"/>
  <c r="A24" i="1"/>
  <c r="A21" i="1"/>
  <c r="F14" i="1"/>
  <c r="F15" i="1"/>
  <c r="F12" i="1"/>
  <c r="F13" i="1"/>
  <c r="F16" i="1"/>
  <c r="D23" i="1"/>
  <c r="D24" i="1"/>
  <c r="D22" i="1"/>
  <c r="D21" i="1"/>
</calcChain>
</file>

<file path=xl/sharedStrings.xml><?xml version="1.0" encoding="utf-8"?>
<sst xmlns="http://schemas.openxmlformats.org/spreadsheetml/2006/main" count="33" uniqueCount="31">
  <si>
    <t>Time spent on use cases</t>
  </si>
  <si>
    <t>Project: turnie.re</t>
  </si>
  <si>
    <t>TINF17B4</t>
  </si>
  <si>
    <t>Use Case</t>
  </si>
  <si>
    <t>Documentation </t>
  </si>
  <si>
    <t>Coding </t>
  </si>
  <si>
    <t>Testing </t>
  </si>
  <si>
    <t>Warm-Up time</t>
  </si>
  <si>
    <t>Total</t>
  </si>
  <si>
    <t>FP</t>
  </si>
  <si>
    <t>Time spent in Semester 3 (hours)</t>
  </si>
  <si>
    <t>Login</t>
  </si>
  <si>
    <t>Register</t>
  </si>
  <si>
    <t>View Tournament</t>
  </si>
  <si>
    <t>List Tournaments</t>
  </si>
  <si>
    <t>Estimation for Semester 4 (hours)</t>
  </si>
  <si>
    <t>TournamentCRUD</t>
  </si>
  <si>
    <t>UserCRUD</t>
  </si>
  <si>
    <t>MatchCRUD</t>
  </si>
  <si>
    <t>MatchBetting</t>
  </si>
  <si>
    <t>Statistics Page</t>
  </si>
  <si>
    <t>Time-FP-Evaluation</t>
  </si>
  <si>
    <t>Semester 3</t>
  </si>
  <si>
    <t>Use Case Time</t>
  </si>
  <si>
    <t>Time Total</t>
  </si>
  <si>
    <t>Time/FP</t>
  </si>
  <si>
    <t>Total Semester 3</t>
  </si>
  <si>
    <t>Semester 4</t>
  </si>
  <si>
    <t>Estimation</t>
  </si>
  <si>
    <t>Time (estimated)</t>
  </si>
  <si>
    <t>Total Semester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</si>
</sst>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0" xfId="0" applyBorder="1"/>
    <xf numFmtId="0" fontId="0" fillId="0" borderId="1" xfId="0" applyBorder="1"/>
    <xf numFmtId="2" fontId="0" fillId="0" borderId="0" xfId="0" applyNumberFormat="1"/>
    <xf numFmtId="0" fontId="0" fillId="0" borderId="2" xfId="0" applyFont="1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14" xfId="0" applyFont="1" applyBorder="1"/>
    <xf numFmtId="0" fontId="1" fillId="0" borderId="8" xfId="0" applyFont="1" applyBorder="1"/>
    <xf numFmtId="0" fontId="1" fillId="0" borderId="15" xfId="0" applyFont="1" applyBorder="1"/>
    <xf numFmtId="0" fontId="0" fillId="0" borderId="16" xfId="0" applyBorder="1"/>
    <xf numFmtId="2" fontId="0" fillId="0" borderId="1" xfId="0" applyNumberForma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Tabelle1!$C$20</c:f>
              <c:strCache>
                <c:ptCount val="1"/>
                <c:pt idx="0">
                  <c:v>Time 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Tabelle1!$B$21:$B$24</c:f>
              <c:numCache>
                <c:formatCode>General</c:formatCode>
                <c:ptCount val="4"/>
                <c:pt idx="0">
                  <c:v>112.24</c:v>
                </c:pt>
                <c:pt idx="1">
                  <c:v>112.24</c:v>
                </c:pt>
                <c:pt idx="2">
                  <c:v>109.48</c:v>
                </c:pt>
                <c:pt idx="3">
                  <c:v>109.48</c:v>
                </c:pt>
              </c:numCache>
            </c:numRef>
          </c:xVal>
          <c:yVal>
            <c:numRef>
              <c:f>Tabelle1!$C$21:$C$24</c:f>
              <c:numCache>
                <c:formatCode>General</c:formatCode>
                <c:ptCount val="4"/>
                <c:pt idx="0">
                  <c:v>1.5</c:v>
                </c:pt>
                <c:pt idx="1">
                  <c:v>2.5</c:v>
                </c:pt>
                <c:pt idx="2">
                  <c:v>22.2</c:v>
                </c:pt>
                <c:pt idx="3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E-4A32-AAC4-219CACDB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37920"/>
        <c:axId val="311339096"/>
      </c:scatterChart>
      <c:valAx>
        <c:axId val="31133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9096"/>
        <c:crosses val="autoZero"/>
        <c:crossBetween val="midCat"/>
      </c:valAx>
      <c:valAx>
        <c:axId val="3113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33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18</xdr:row>
      <xdr:rowOff>95250</xdr:rowOff>
    </xdr:from>
    <xdr:to>
      <xdr:col>8</xdr:col>
      <xdr:colOff>1809750</xdr:colOff>
      <xdr:row>32</xdr:row>
      <xdr:rowOff>171450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DF901A8D-A05C-4215-831A-F09FBF5B7A9F}"/>
            </a:ext>
            <a:ext uri="{147F2762-F138-4A5C-976F-8EAC2B608ADB}">
              <a16:predDERef xmlns:a16="http://schemas.microsoft.com/office/drawing/2014/main" pred="{ED95859B-BC3A-4CB7-A38C-8D7C8DC6D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5" zoomScale="115" zoomScaleNormal="115" workbookViewId="0" xr3:uid="{AEA406A1-0E4B-5B11-9CD5-51D6E497D94C}">
      <selection activeCell="C1" sqref="C1"/>
    </sheetView>
  </sheetViews>
  <sheetFormatPr defaultColWidth="11.42578125" defaultRowHeight="15"/>
  <cols>
    <col min="1" max="1" width="33.85546875" bestFit="1" customWidth="1"/>
    <col min="2" max="2" width="15.140625" bestFit="1" customWidth="1"/>
    <col min="3" max="3" width="24.42578125" bestFit="1" customWidth="1"/>
    <col min="5" max="5" width="14.28515625" bestFit="1" customWidth="1"/>
    <col min="9" max="9" width="58" customWidth="1"/>
  </cols>
  <sheetData>
    <row r="1" spans="1:9" ht="18.75">
      <c r="A1" s="3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</v>
      </c>
      <c r="B3" s="1"/>
      <c r="C3" s="5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9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2"/>
      <c r="I5" s="2"/>
    </row>
    <row r="6" spans="1:9">
      <c r="A6" s="15" t="s">
        <v>10</v>
      </c>
      <c r="B6" s="7"/>
      <c r="C6" s="1"/>
      <c r="D6" s="7"/>
      <c r="E6" s="1"/>
      <c r="F6" s="7"/>
      <c r="G6" s="10"/>
      <c r="H6" s="1"/>
      <c r="I6" s="1"/>
    </row>
    <row r="7" spans="1:9">
      <c r="A7" s="16" t="s">
        <v>11</v>
      </c>
      <c r="B7" s="7">
        <v>1</v>
      </c>
      <c r="C7" s="8">
        <v>3.2</v>
      </c>
      <c r="D7" s="7">
        <v>1.3</v>
      </c>
      <c r="E7" s="1">
        <v>4</v>
      </c>
      <c r="F7" s="7">
        <f>SUM(B7:D7)-E7</f>
        <v>1.5</v>
      </c>
      <c r="G7" s="11">
        <v>112.24</v>
      </c>
      <c r="H7" s="1"/>
      <c r="I7" s="4"/>
    </row>
    <row r="8" spans="1:9">
      <c r="A8" s="16" t="s">
        <v>12</v>
      </c>
      <c r="B8" s="7">
        <v>1</v>
      </c>
      <c r="C8" s="1">
        <v>2.5</v>
      </c>
      <c r="D8" s="7">
        <v>2</v>
      </c>
      <c r="E8" s="1">
        <v>3</v>
      </c>
      <c r="F8" s="7">
        <f t="shared" ref="F8:F16" si="0">SUM(B8:D8)-E8</f>
        <v>2.5</v>
      </c>
      <c r="G8" s="11">
        <v>112.24</v>
      </c>
      <c r="H8" s="1"/>
      <c r="I8" s="4"/>
    </row>
    <row r="9" spans="1:9">
      <c r="A9" s="16" t="s">
        <v>13</v>
      </c>
      <c r="B9" s="7">
        <v>0.2</v>
      </c>
      <c r="C9" s="1">
        <v>16</v>
      </c>
      <c r="D9" s="7">
        <v>6</v>
      </c>
      <c r="E9" s="1"/>
      <c r="F9" s="7">
        <f t="shared" si="0"/>
        <v>22.2</v>
      </c>
      <c r="G9" s="11">
        <v>109.48</v>
      </c>
      <c r="H9" s="1"/>
      <c r="I9" s="4"/>
    </row>
    <row r="10" spans="1:9">
      <c r="A10" s="16" t="s">
        <v>14</v>
      </c>
      <c r="B10" s="7">
        <v>0.5</v>
      </c>
      <c r="C10" s="1">
        <v>13</v>
      </c>
      <c r="D10" s="7"/>
      <c r="E10" s="1"/>
      <c r="F10" s="7">
        <f t="shared" si="0"/>
        <v>13.5</v>
      </c>
      <c r="G10" s="11">
        <v>109.48</v>
      </c>
      <c r="H10" s="1"/>
      <c r="I10" s="4"/>
    </row>
    <row r="11" spans="1:9">
      <c r="A11" s="15" t="s">
        <v>15</v>
      </c>
      <c r="B11" s="7"/>
      <c r="C11" s="1"/>
      <c r="D11" s="7"/>
      <c r="E11" s="1"/>
      <c r="F11" s="7"/>
      <c r="G11" s="10"/>
      <c r="H11" s="1"/>
      <c r="I11" s="1"/>
    </row>
    <row r="12" spans="1:9" s="1" customFormat="1">
      <c r="A12" s="16" t="s">
        <v>16</v>
      </c>
      <c r="B12" s="7">
        <v>3</v>
      </c>
      <c r="C12" s="1">
        <v>20</v>
      </c>
      <c r="D12" s="7">
        <v>5</v>
      </c>
      <c r="E12" s="1">
        <v>3</v>
      </c>
      <c r="F12" s="7">
        <f t="shared" si="0"/>
        <v>25</v>
      </c>
      <c r="G12" s="11">
        <v>143.52000000000001</v>
      </c>
      <c r="I12" s="4"/>
    </row>
    <row r="13" spans="1:9" s="1" customFormat="1">
      <c r="A13" s="16" t="s">
        <v>17</v>
      </c>
      <c r="B13" s="7">
        <v>4</v>
      </c>
      <c r="C13" s="1">
        <v>14</v>
      </c>
      <c r="D13" s="7">
        <v>8</v>
      </c>
      <c r="E13" s="1">
        <v>1</v>
      </c>
      <c r="F13" s="7">
        <f t="shared" si="0"/>
        <v>25</v>
      </c>
      <c r="G13" s="11">
        <v>141.68</v>
      </c>
      <c r="I13" s="4"/>
    </row>
    <row r="14" spans="1:9" s="1" customFormat="1">
      <c r="A14" s="16" t="s">
        <v>18</v>
      </c>
      <c r="B14" s="7">
        <v>2</v>
      </c>
      <c r="C14" s="1">
        <v>30</v>
      </c>
      <c r="D14" s="7">
        <v>10</v>
      </c>
      <c r="F14" s="7">
        <f t="shared" si="0"/>
        <v>42</v>
      </c>
      <c r="G14" s="11">
        <v>117.76</v>
      </c>
      <c r="I14" s="4"/>
    </row>
    <row r="15" spans="1:9" s="1" customFormat="1">
      <c r="A15" s="16" t="s">
        <v>19</v>
      </c>
      <c r="B15" s="7">
        <v>3</v>
      </c>
      <c r="C15" s="1">
        <v>18</v>
      </c>
      <c r="D15" s="7">
        <v>2</v>
      </c>
      <c r="F15" s="7">
        <f t="shared" si="0"/>
        <v>23</v>
      </c>
      <c r="G15" s="11">
        <v>79.3</v>
      </c>
      <c r="I15" s="4"/>
    </row>
    <row r="16" spans="1:9" s="1" customFormat="1">
      <c r="A16" s="17" t="s">
        <v>20</v>
      </c>
      <c r="B16" s="13">
        <v>0.5</v>
      </c>
      <c r="C16" s="12">
        <v>12</v>
      </c>
      <c r="D16" s="13">
        <v>1</v>
      </c>
      <c r="E16" s="12"/>
      <c r="F16" s="13">
        <f t="shared" si="0"/>
        <v>13.5</v>
      </c>
      <c r="G16" s="14">
        <v>109.84</v>
      </c>
      <c r="I16" s="4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 ht="18.75">
      <c r="A18" s="3" t="s">
        <v>21</v>
      </c>
      <c r="B18" s="1"/>
      <c r="C18" s="1"/>
      <c r="D18" s="1"/>
      <c r="E18" s="1"/>
      <c r="F18" s="1"/>
      <c r="G18" s="1"/>
      <c r="H18" s="1"/>
      <c r="I18" s="1"/>
    </row>
    <row r="19" spans="1:9" s="1" customFormat="1">
      <c r="A19" s="2" t="s">
        <v>22</v>
      </c>
    </row>
    <row r="20" spans="1:9">
      <c r="A20" s="29" t="s">
        <v>23</v>
      </c>
      <c r="B20" s="19" t="s">
        <v>9</v>
      </c>
      <c r="C20" s="18" t="s">
        <v>24</v>
      </c>
      <c r="D20" s="20" t="s">
        <v>25</v>
      </c>
      <c r="E20" s="1"/>
      <c r="F20" s="1"/>
      <c r="G20" s="1"/>
      <c r="H20" s="1"/>
      <c r="I20" s="1"/>
    </row>
    <row r="21" spans="1:9">
      <c r="A21" s="16" t="str">
        <f>A7</f>
        <v>Login</v>
      </c>
      <c r="B21" s="7">
        <f>G7</f>
        <v>112.24</v>
      </c>
      <c r="C21" s="6">
        <f>F7</f>
        <v>1.5</v>
      </c>
      <c r="D21" s="21">
        <f t="shared" ref="D21:D25" si="1">C21/B21</f>
        <v>1.3364219529579472E-2</v>
      </c>
      <c r="E21" s="1"/>
      <c r="F21" s="1"/>
      <c r="G21" s="1"/>
      <c r="H21" s="1"/>
      <c r="I21" s="1"/>
    </row>
    <row r="22" spans="1:9">
      <c r="A22" s="16" t="str">
        <f t="shared" ref="A22:A24" si="2">A8</f>
        <v>Register</v>
      </c>
      <c r="B22" s="7">
        <f>G8</f>
        <v>112.24</v>
      </c>
      <c r="C22" s="6">
        <f>F8</f>
        <v>2.5</v>
      </c>
      <c r="D22" s="21">
        <f t="shared" si="1"/>
        <v>2.2273699215965788E-2</v>
      </c>
      <c r="E22" s="1"/>
      <c r="F22" s="1"/>
      <c r="G22" s="1"/>
      <c r="H22" s="1"/>
      <c r="I22" s="1"/>
    </row>
    <row r="23" spans="1:9">
      <c r="A23" s="16" t="str">
        <f t="shared" si="2"/>
        <v>View Tournament</v>
      </c>
      <c r="B23" s="7">
        <f>G9</f>
        <v>109.48</v>
      </c>
      <c r="C23" s="6">
        <f>F9</f>
        <v>22.2</v>
      </c>
      <c r="D23" s="21">
        <f t="shared" si="1"/>
        <v>0.20277676287906465</v>
      </c>
      <c r="E23" s="1"/>
      <c r="F23" s="1"/>
      <c r="G23" s="1"/>
      <c r="H23" s="1"/>
      <c r="I23" s="1"/>
    </row>
    <row r="24" spans="1:9">
      <c r="A24" s="16" t="str">
        <f t="shared" si="2"/>
        <v>List Tournaments</v>
      </c>
      <c r="B24" s="7">
        <f>G10</f>
        <v>109.48</v>
      </c>
      <c r="C24" s="6">
        <f>F10</f>
        <v>13.5</v>
      </c>
      <c r="D24" s="21">
        <f t="shared" si="1"/>
        <v>0.12331019364267445</v>
      </c>
      <c r="E24" s="1"/>
      <c r="F24" s="1"/>
      <c r="G24" s="1"/>
      <c r="H24" s="1"/>
      <c r="I24" s="1"/>
    </row>
    <row r="25" spans="1:9" s="1" customFormat="1">
      <c r="A25" s="27" t="s">
        <v>26</v>
      </c>
      <c r="B25" s="28">
        <f>SUM(B21:B24)</f>
        <v>443.44</v>
      </c>
      <c r="C25" s="23">
        <f>SUM(C21:C24)</f>
        <v>39.700000000000003</v>
      </c>
      <c r="D25" s="26">
        <f t="shared" si="1"/>
        <v>8.9527331769799753E-2</v>
      </c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 s="1" customFormat="1">
      <c r="A27" s="2" t="s">
        <v>27</v>
      </c>
    </row>
    <row r="28" spans="1:9">
      <c r="A28" s="29" t="s">
        <v>28</v>
      </c>
      <c r="B28" s="19" t="s">
        <v>9</v>
      </c>
      <c r="C28" s="22" t="s">
        <v>29</v>
      </c>
      <c r="D28" s="1"/>
      <c r="E28" s="1"/>
      <c r="F28" s="1"/>
      <c r="G28" s="1"/>
      <c r="H28" s="1"/>
      <c r="I28" s="1"/>
    </row>
    <row r="29" spans="1:9">
      <c r="A29" s="16" t="str">
        <f>A12</f>
        <v>TournamentCRUD</v>
      </c>
      <c r="B29" s="30">
        <f>G12</f>
        <v>143.52000000000001</v>
      </c>
      <c r="C29" s="10">
        <f>B29*D25</f>
        <v>12.848962655601662</v>
      </c>
      <c r="D29" s="1"/>
      <c r="E29" s="1"/>
      <c r="F29" s="1"/>
      <c r="G29" s="1"/>
      <c r="H29" s="1"/>
      <c r="I29" s="1"/>
    </row>
    <row r="30" spans="1:9">
      <c r="A30" s="16" t="str">
        <f t="shared" ref="A30:A33" si="3">A13</f>
        <v>UserCRUD</v>
      </c>
      <c r="B30" s="30">
        <f t="shared" ref="B30:B33" si="4">G13</f>
        <v>141.68</v>
      </c>
      <c r="C30" s="10">
        <f>B30*D25</f>
        <v>12.684232365145229</v>
      </c>
      <c r="D30" s="1"/>
      <c r="E30" s="1"/>
      <c r="F30" s="1"/>
      <c r="G30" s="1"/>
      <c r="H30" s="1"/>
      <c r="I30" s="1"/>
    </row>
    <row r="31" spans="1:9" s="1" customFormat="1">
      <c r="A31" s="16" t="str">
        <f t="shared" si="3"/>
        <v>MatchCRUD</v>
      </c>
      <c r="B31" s="30">
        <f t="shared" si="4"/>
        <v>117.76</v>
      </c>
      <c r="C31" s="10">
        <f>B31*D25</f>
        <v>10.54273858921162</v>
      </c>
    </row>
    <row r="32" spans="1:9" s="1" customFormat="1">
      <c r="A32" s="16" t="str">
        <f t="shared" si="3"/>
        <v>MatchBetting</v>
      </c>
      <c r="B32" s="30">
        <f t="shared" si="4"/>
        <v>79.3</v>
      </c>
      <c r="C32" s="10">
        <f>B32*D25</f>
        <v>7.0995174093451201</v>
      </c>
    </row>
    <row r="33" spans="1:9">
      <c r="A33" s="16" t="str">
        <f t="shared" si="3"/>
        <v>Statistics Page</v>
      </c>
      <c r="B33" s="30">
        <f t="shared" si="4"/>
        <v>109.84</v>
      </c>
      <c r="C33" s="10">
        <f>B33*D25</f>
        <v>9.8336821215948049</v>
      </c>
      <c r="D33" s="1"/>
      <c r="E33" s="1"/>
      <c r="F33" s="1"/>
      <c r="G33" s="1"/>
      <c r="H33" s="1"/>
      <c r="I33" s="1"/>
    </row>
    <row r="34" spans="1:9">
      <c r="A34" s="27" t="s">
        <v>30</v>
      </c>
      <c r="B34" s="24">
        <f>SUM(B29:B33)</f>
        <v>592.1</v>
      </c>
      <c r="C34" s="25">
        <f>B34*D25</f>
        <v>53.009133140898435</v>
      </c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</dc:creator>
  <cp:keywords/>
  <dc:description/>
  <cp:lastModifiedBy/>
  <cp:revision/>
  <dcterms:created xsi:type="dcterms:W3CDTF">2019-04-21T11:57:35Z</dcterms:created>
  <dcterms:modified xsi:type="dcterms:W3CDTF">2019-04-23T16:31:13Z</dcterms:modified>
  <cp:category/>
  <cp:contentStatus/>
</cp:coreProperties>
</file>