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30" windowWidth="21795" windowHeight="9765" activeTab="2"/>
  </bookViews>
  <sheets>
    <sheet name="Experience" sheetId="1" r:id="rId1"/>
    <sheet name="Stat Growth" sheetId="2" r:id="rId2"/>
    <sheet name="Races" sheetId="3" r:id="rId3"/>
    <sheet name="Professions" sheetId="6" r:id="rId4"/>
    <sheet name="Attributes" sheetId="4" r:id="rId5"/>
    <sheet name="Skills" sheetId="5" r:id="rId6"/>
  </sheets>
  <calcPr calcId="0"/>
</workbook>
</file>

<file path=xl/calcChain.xml><?xml version="1.0" encoding="utf-8"?>
<calcChain xmlns="http://schemas.openxmlformats.org/spreadsheetml/2006/main">
  <c r="AK5" i="2" l="1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4" i="2"/>
  <c r="AJ4" i="2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4" i="4"/>
  <c r="H3" i="4"/>
  <c r="H4" i="2"/>
  <c r="S5" i="2"/>
  <c r="T5" i="2"/>
  <c r="V5" i="2"/>
  <c r="W5" i="2"/>
  <c r="X5" i="2"/>
  <c r="Y5" i="2"/>
  <c r="S6" i="2"/>
  <c r="T6" i="2"/>
  <c r="V6" i="2"/>
  <c r="W6" i="2"/>
  <c r="X6" i="2"/>
  <c r="Y6" i="2"/>
  <c r="S7" i="2"/>
  <c r="T7" i="2"/>
  <c r="V7" i="2"/>
  <c r="W7" i="2"/>
  <c r="X7" i="2"/>
  <c r="Y7" i="2"/>
  <c r="S8" i="2"/>
  <c r="T8" i="2"/>
  <c r="V8" i="2"/>
  <c r="W8" i="2"/>
  <c r="X8" i="2"/>
  <c r="Y8" i="2"/>
  <c r="S9" i="2"/>
  <c r="T9" i="2"/>
  <c r="V9" i="2"/>
  <c r="W9" i="2"/>
  <c r="X9" i="2"/>
  <c r="Y9" i="2"/>
  <c r="S10" i="2"/>
  <c r="T10" i="2"/>
  <c r="V10" i="2"/>
  <c r="W10" i="2"/>
  <c r="X10" i="2"/>
  <c r="Y10" i="2"/>
  <c r="S11" i="2"/>
  <c r="T11" i="2"/>
  <c r="V11" i="2"/>
  <c r="W11" i="2"/>
  <c r="X11" i="2"/>
  <c r="Y11" i="2"/>
  <c r="S12" i="2"/>
  <c r="T12" i="2"/>
  <c r="V12" i="2"/>
  <c r="W12" i="2"/>
  <c r="X12" i="2"/>
  <c r="Y12" i="2"/>
  <c r="S13" i="2"/>
  <c r="T13" i="2"/>
  <c r="V13" i="2"/>
  <c r="W13" i="2"/>
  <c r="X13" i="2"/>
  <c r="Y13" i="2"/>
  <c r="S14" i="2"/>
  <c r="T14" i="2"/>
  <c r="V14" i="2"/>
  <c r="W14" i="2"/>
  <c r="X14" i="2"/>
  <c r="Y14" i="2"/>
  <c r="S15" i="2"/>
  <c r="T15" i="2"/>
  <c r="V15" i="2"/>
  <c r="W15" i="2"/>
  <c r="X15" i="2"/>
  <c r="Y15" i="2"/>
  <c r="S16" i="2"/>
  <c r="T16" i="2"/>
  <c r="V16" i="2"/>
  <c r="W16" i="2"/>
  <c r="X16" i="2"/>
  <c r="Y16" i="2"/>
  <c r="S17" i="2"/>
  <c r="T17" i="2"/>
  <c r="V17" i="2"/>
  <c r="W17" i="2"/>
  <c r="X17" i="2"/>
  <c r="Y17" i="2"/>
  <c r="S18" i="2"/>
  <c r="T18" i="2"/>
  <c r="V18" i="2"/>
  <c r="W18" i="2"/>
  <c r="X18" i="2"/>
  <c r="Y18" i="2"/>
  <c r="S19" i="2"/>
  <c r="T19" i="2"/>
  <c r="V19" i="2"/>
  <c r="W19" i="2"/>
  <c r="X19" i="2"/>
  <c r="Y19" i="2"/>
  <c r="S20" i="2"/>
  <c r="T20" i="2"/>
  <c r="V20" i="2"/>
  <c r="W20" i="2"/>
  <c r="X20" i="2"/>
  <c r="Y20" i="2"/>
  <c r="S21" i="2"/>
  <c r="T21" i="2"/>
  <c r="V21" i="2"/>
  <c r="W21" i="2"/>
  <c r="X21" i="2"/>
  <c r="Y21" i="2"/>
  <c r="S22" i="2"/>
  <c r="T22" i="2"/>
  <c r="V22" i="2"/>
  <c r="W22" i="2"/>
  <c r="X22" i="2"/>
  <c r="Y22" i="2"/>
  <c r="S23" i="2"/>
  <c r="T23" i="2"/>
  <c r="V23" i="2"/>
  <c r="W23" i="2"/>
  <c r="X23" i="2"/>
  <c r="Y23" i="2"/>
  <c r="S24" i="2"/>
  <c r="T24" i="2"/>
  <c r="V24" i="2"/>
  <c r="W24" i="2"/>
  <c r="X24" i="2"/>
  <c r="Y24" i="2"/>
  <c r="S25" i="2"/>
  <c r="T25" i="2"/>
  <c r="V25" i="2"/>
  <c r="W25" i="2"/>
  <c r="X25" i="2"/>
  <c r="Y25" i="2"/>
  <c r="S26" i="2"/>
  <c r="T26" i="2"/>
  <c r="V26" i="2"/>
  <c r="W26" i="2"/>
  <c r="X26" i="2"/>
  <c r="Y26" i="2"/>
  <c r="S27" i="2"/>
  <c r="T27" i="2"/>
  <c r="V27" i="2"/>
  <c r="W27" i="2"/>
  <c r="X27" i="2"/>
  <c r="Y27" i="2"/>
  <c r="S28" i="2"/>
  <c r="T28" i="2"/>
  <c r="V28" i="2"/>
  <c r="W28" i="2"/>
  <c r="X28" i="2"/>
  <c r="Y28" i="2"/>
  <c r="S29" i="2"/>
  <c r="T29" i="2"/>
  <c r="V29" i="2"/>
  <c r="W29" i="2"/>
  <c r="X29" i="2"/>
  <c r="Y29" i="2"/>
  <c r="S30" i="2"/>
  <c r="T30" i="2"/>
  <c r="V30" i="2"/>
  <c r="W30" i="2"/>
  <c r="X30" i="2"/>
  <c r="Y30" i="2"/>
  <c r="S31" i="2"/>
  <c r="T31" i="2"/>
  <c r="V31" i="2"/>
  <c r="W31" i="2"/>
  <c r="X31" i="2"/>
  <c r="Y31" i="2"/>
  <c r="S32" i="2"/>
  <c r="T32" i="2"/>
  <c r="V32" i="2"/>
  <c r="W32" i="2"/>
  <c r="X32" i="2"/>
  <c r="Y32" i="2"/>
  <c r="S33" i="2"/>
  <c r="T33" i="2"/>
  <c r="V33" i="2"/>
  <c r="W33" i="2"/>
  <c r="X33" i="2"/>
  <c r="Y33" i="2"/>
  <c r="S34" i="2"/>
  <c r="T34" i="2"/>
  <c r="V34" i="2"/>
  <c r="W34" i="2"/>
  <c r="X34" i="2"/>
  <c r="Y34" i="2"/>
  <c r="S35" i="2"/>
  <c r="T35" i="2"/>
  <c r="V35" i="2"/>
  <c r="W35" i="2"/>
  <c r="X35" i="2"/>
  <c r="Y35" i="2"/>
  <c r="S36" i="2"/>
  <c r="T36" i="2"/>
  <c r="V36" i="2"/>
  <c r="W36" i="2"/>
  <c r="X36" i="2"/>
  <c r="Y36" i="2"/>
  <c r="S37" i="2"/>
  <c r="T37" i="2"/>
  <c r="V37" i="2"/>
  <c r="W37" i="2"/>
  <c r="X37" i="2"/>
  <c r="Y37" i="2"/>
  <c r="S38" i="2"/>
  <c r="T38" i="2"/>
  <c r="V38" i="2"/>
  <c r="W38" i="2"/>
  <c r="X38" i="2"/>
  <c r="Y38" i="2"/>
  <c r="S39" i="2"/>
  <c r="T39" i="2"/>
  <c r="V39" i="2"/>
  <c r="W39" i="2"/>
  <c r="X39" i="2"/>
  <c r="Y39" i="2"/>
  <c r="S40" i="2"/>
  <c r="T40" i="2"/>
  <c r="V40" i="2"/>
  <c r="W40" i="2"/>
  <c r="X40" i="2"/>
  <c r="Y40" i="2"/>
  <c r="S41" i="2"/>
  <c r="T41" i="2"/>
  <c r="V41" i="2"/>
  <c r="W41" i="2"/>
  <c r="X41" i="2"/>
  <c r="Y41" i="2"/>
  <c r="S42" i="2"/>
  <c r="T42" i="2"/>
  <c r="V42" i="2"/>
  <c r="W42" i="2"/>
  <c r="X42" i="2"/>
  <c r="Y42" i="2"/>
  <c r="S43" i="2"/>
  <c r="T43" i="2"/>
  <c r="V43" i="2"/>
  <c r="W43" i="2"/>
  <c r="X43" i="2"/>
  <c r="Y43" i="2"/>
  <c r="S44" i="2"/>
  <c r="T44" i="2"/>
  <c r="V44" i="2"/>
  <c r="W44" i="2"/>
  <c r="X44" i="2"/>
  <c r="Y44" i="2"/>
  <c r="S45" i="2"/>
  <c r="T45" i="2"/>
  <c r="V45" i="2"/>
  <c r="W45" i="2"/>
  <c r="X45" i="2"/>
  <c r="Y45" i="2"/>
  <c r="S46" i="2"/>
  <c r="T46" i="2"/>
  <c r="V46" i="2"/>
  <c r="W46" i="2"/>
  <c r="X46" i="2"/>
  <c r="Y46" i="2"/>
  <c r="S47" i="2"/>
  <c r="T47" i="2"/>
  <c r="V47" i="2"/>
  <c r="W47" i="2"/>
  <c r="X47" i="2"/>
  <c r="Y47" i="2"/>
  <c r="S48" i="2"/>
  <c r="T48" i="2"/>
  <c r="V48" i="2"/>
  <c r="W48" i="2"/>
  <c r="X48" i="2"/>
  <c r="Y48" i="2"/>
  <c r="S49" i="2"/>
  <c r="T49" i="2"/>
  <c r="V49" i="2"/>
  <c r="W49" i="2"/>
  <c r="X49" i="2"/>
  <c r="Y49" i="2"/>
  <c r="S50" i="2"/>
  <c r="T50" i="2"/>
  <c r="V50" i="2"/>
  <c r="W50" i="2"/>
  <c r="X50" i="2"/>
  <c r="Y50" i="2"/>
  <c r="S51" i="2"/>
  <c r="T51" i="2"/>
  <c r="V51" i="2"/>
  <c r="W51" i="2"/>
  <c r="X51" i="2"/>
  <c r="Y51" i="2"/>
  <c r="S52" i="2"/>
  <c r="T52" i="2"/>
  <c r="V52" i="2"/>
  <c r="W52" i="2"/>
  <c r="X52" i="2"/>
  <c r="Y52" i="2"/>
  <c r="S53" i="2"/>
  <c r="T53" i="2"/>
  <c r="V53" i="2"/>
  <c r="W53" i="2"/>
  <c r="X53" i="2"/>
  <c r="Y53" i="2"/>
  <c r="S54" i="2"/>
  <c r="T54" i="2"/>
  <c r="V54" i="2"/>
  <c r="W54" i="2"/>
  <c r="X54" i="2"/>
  <c r="Y54" i="2"/>
  <c r="S55" i="2"/>
  <c r="T55" i="2"/>
  <c r="V55" i="2"/>
  <c r="W55" i="2"/>
  <c r="X55" i="2"/>
  <c r="Y55" i="2"/>
  <c r="S56" i="2"/>
  <c r="T56" i="2"/>
  <c r="V56" i="2"/>
  <c r="W56" i="2"/>
  <c r="X56" i="2"/>
  <c r="Y56" i="2"/>
  <c r="S57" i="2"/>
  <c r="T57" i="2"/>
  <c r="V57" i="2"/>
  <c r="W57" i="2"/>
  <c r="X57" i="2"/>
  <c r="Y57" i="2"/>
  <c r="S58" i="2"/>
  <c r="T58" i="2"/>
  <c r="V58" i="2"/>
  <c r="W58" i="2"/>
  <c r="X58" i="2"/>
  <c r="Y58" i="2"/>
  <c r="S59" i="2"/>
  <c r="T59" i="2"/>
  <c r="V59" i="2"/>
  <c r="W59" i="2"/>
  <c r="X59" i="2"/>
  <c r="Y59" i="2"/>
  <c r="S60" i="2"/>
  <c r="T60" i="2"/>
  <c r="V60" i="2"/>
  <c r="W60" i="2"/>
  <c r="X60" i="2"/>
  <c r="Y60" i="2"/>
  <c r="S61" i="2"/>
  <c r="T61" i="2"/>
  <c r="V61" i="2"/>
  <c r="W61" i="2"/>
  <c r="X61" i="2"/>
  <c r="Y61" i="2"/>
  <c r="S62" i="2"/>
  <c r="T62" i="2"/>
  <c r="V62" i="2"/>
  <c r="W62" i="2"/>
  <c r="X62" i="2"/>
  <c r="Y62" i="2"/>
  <c r="S63" i="2"/>
  <c r="T63" i="2"/>
  <c r="V63" i="2"/>
  <c r="W63" i="2"/>
  <c r="X63" i="2"/>
  <c r="Y63" i="2"/>
  <c r="S64" i="2"/>
  <c r="T64" i="2"/>
  <c r="V64" i="2"/>
  <c r="W64" i="2"/>
  <c r="X64" i="2"/>
  <c r="Y64" i="2"/>
  <c r="S65" i="2"/>
  <c r="T65" i="2"/>
  <c r="V65" i="2"/>
  <c r="W65" i="2"/>
  <c r="X65" i="2"/>
  <c r="Y65" i="2"/>
  <c r="S66" i="2"/>
  <c r="T66" i="2"/>
  <c r="V66" i="2"/>
  <c r="W66" i="2"/>
  <c r="X66" i="2"/>
  <c r="Y66" i="2"/>
  <c r="S67" i="2"/>
  <c r="T67" i="2"/>
  <c r="V67" i="2"/>
  <c r="W67" i="2"/>
  <c r="X67" i="2"/>
  <c r="Y67" i="2"/>
  <c r="S68" i="2"/>
  <c r="T68" i="2"/>
  <c r="V68" i="2"/>
  <c r="W68" i="2"/>
  <c r="X68" i="2"/>
  <c r="Y68" i="2"/>
  <c r="S69" i="2"/>
  <c r="T69" i="2"/>
  <c r="V69" i="2"/>
  <c r="W69" i="2"/>
  <c r="X69" i="2"/>
  <c r="Y69" i="2"/>
  <c r="S70" i="2"/>
  <c r="T70" i="2"/>
  <c r="V70" i="2"/>
  <c r="W70" i="2"/>
  <c r="X70" i="2"/>
  <c r="Y70" i="2"/>
  <c r="S71" i="2"/>
  <c r="T71" i="2"/>
  <c r="V71" i="2"/>
  <c r="W71" i="2"/>
  <c r="X71" i="2"/>
  <c r="Y71" i="2"/>
  <c r="S72" i="2"/>
  <c r="T72" i="2"/>
  <c r="V72" i="2"/>
  <c r="W72" i="2"/>
  <c r="X72" i="2"/>
  <c r="Y72" i="2"/>
  <c r="S73" i="2"/>
  <c r="T73" i="2"/>
  <c r="V73" i="2"/>
  <c r="W73" i="2"/>
  <c r="X73" i="2"/>
  <c r="Y73" i="2"/>
  <c r="S74" i="2"/>
  <c r="T74" i="2"/>
  <c r="V74" i="2"/>
  <c r="W74" i="2"/>
  <c r="X74" i="2"/>
  <c r="Y74" i="2"/>
  <c r="S75" i="2"/>
  <c r="T75" i="2"/>
  <c r="V75" i="2"/>
  <c r="W75" i="2"/>
  <c r="X75" i="2"/>
  <c r="Y75" i="2"/>
  <c r="S76" i="2"/>
  <c r="T76" i="2"/>
  <c r="V76" i="2"/>
  <c r="W76" i="2"/>
  <c r="X76" i="2"/>
  <c r="Y76" i="2"/>
  <c r="S77" i="2"/>
  <c r="T77" i="2"/>
  <c r="V77" i="2"/>
  <c r="W77" i="2"/>
  <c r="X77" i="2"/>
  <c r="Y77" i="2"/>
  <c r="S78" i="2"/>
  <c r="T78" i="2"/>
  <c r="V78" i="2"/>
  <c r="W78" i="2"/>
  <c r="X78" i="2"/>
  <c r="Y78" i="2"/>
  <c r="S79" i="2"/>
  <c r="T79" i="2"/>
  <c r="V79" i="2"/>
  <c r="W79" i="2"/>
  <c r="X79" i="2"/>
  <c r="Y79" i="2"/>
  <c r="S80" i="2"/>
  <c r="T80" i="2"/>
  <c r="V80" i="2"/>
  <c r="W80" i="2"/>
  <c r="X80" i="2"/>
  <c r="Y80" i="2"/>
  <c r="S81" i="2"/>
  <c r="T81" i="2"/>
  <c r="V81" i="2"/>
  <c r="W81" i="2"/>
  <c r="X81" i="2"/>
  <c r="Y81" i="2"/>
  <c r="S82" i="2"/>
  <c r="T82" i="2"/>
  <c r="V82" i="2"/>
  <c r="W82" i="2"/>
  <c r="X82" i="2"/>
  <c r="Y82" i="2"/>
  <c r="S83" i="2"/>
  <c r="T83" i="2"/>
  <c r="V83" i="2"/>
  <c r="W83" i="2"/>
  <c r="X83" i="2"/>
  <c r="Y83" i="2"/>
  <c r="S84" i="2"/>
  <c r="T84" i="2"/>
  <c r="V84" i="2"/>
  <c r="W84" i="2"/>
  <c r="X84" i="2"/>
  <c r="Y84" i="2"/>
  <c r="S85" i="2"/>
  <c r="T85" i="2"/>
  <c r="V85" i="2"/>
  <c r="W85" i="2"/>
  <c r="X85" i="2"/>
  <c r="Y85" i="2"/>
  <c r="S86" i="2"/>
  <c r="T86" i="2"/>
  <c r="V86" i="2"/>
  <c r="W86" i="2"/>
  <c r="X86" i="2"/>
  <c r="Y86" i="2"/>
  <c r="S87" i="2"/>
  <c r="T87" i="2"/>
  <c r="V87" i="2"/>
  <c r="W87" i="2"/>
  <c r="X87" i="2"/>
  <c r="Y87" i="2"/>
  <c r="S88" i="2"/>
  <c r="T88" i="2"/>
  <c r="V88" i="2"/>
  <c r="W88" i="2"/>
  <c r="X88" i="2"/>
  <c r="Y88" i="2"/>
  <c r="S89" i="2"/>
  <c r="T89" i="2"/>
  <c r="V89" i="2"/>
  <c r="W89" i="2"/>
  <c r="X89" i="2"/>
  <c r="Y89" i="2"/>
  <c r="S90" i="2"/>
  <c r="T90" i="2"/>
  <c r="V90" i="2"/>
  <c r="W90" i="2"/>
  <c r="X90" i="2"/>
  <c r="Y90" i="2"/>
  <c r="S91" i="2"/>
  <c r="T91" i="2"/>
  <c r="V91" i="2"/>
  <c r="W91" i="2"/>
  <c r="X91" i="2"/>
  <c r="Y91" i="2"/>
  <c r="S92" i="2"/>
  <c r="T92" i="2"/>
  <c r="V92" i="2"/>
  <c r="W92" i="2"/>
  <c r="X92" i="2"/>
  <c r="Y92" i="2"/>
  <c r="S93" i="2"/>
  <c r="T93" i="2"/>
  <c r="V93" i="2"/>
  <c r="W93" i="2"/>
  <c r="X93" i="2"/>
  <c r="Y93" i="2"/>
  <c r="S94" i="2"/>
  <c r="T94" i="2"/>
  <c r="V94" i="2"/>
  <c r="W94" i="2"/>
  <c r="X94" i="2"/>
  <c r="Y94" i="2"/>
  <c r="S95" i="2"/>
  <c r="T95" i="2"/>
  <c r="V95" i="2"/>
  <c r="W95" i="2"/>
  <c r="X95" i="2"/>
  <c r="Y95" i="2"/>
  <c r="S96" i="2"/>
  <c r="T96" i="2"/>
  <c r="V96" i="2"/>
  <c r="W96" i="2"/>
  <c r="X96" i="2"/>
  <c r="Y96" i="2"/>
  <c r="S97" i="2"/>
  <c r="T97" i="2"/>
  <c r="V97" i="2"/>
  <c r="W97" i="2"/>
  <c r="X97" i="2"/>
  <c r="Y97" i="2"/>
  <c r="S98" i="2"/>
  <c r="T98" i="2"/>
  <c r="V98" i="2"/>
  <c r="W98" i="2"/>
  <c r="X98" i="2"/>
  <c r="Y98" i="2"/>
  <c r="S99" i="2"/>
  <c r="T99" i="2"/>
  <c r="V99" i="2"/>
  <c r="W99" i="2"/>
  <c r="X99" i="2"/>
  <c r="Y99" i="2"/>
  <c r="S100" i="2"/>
  <c r="T100" i="2"/>
  <c r="V100" i="2"/>
  <c r="W100" i="2"/>
  <c r="X100" i="2"/>
  <c r="Y100" i="2"/>
  <c r="S101" i="2"/>
  <c r="T101" i="2"/>
  <c r="V101" i="2"/>
  <c r="W101" i="2"/>
  <c r="X101" i="2"/>
  <c r="Y101" i="2"/>
  <c r="S102" i="2"/>
  <c r="T102" i="2"/>
  <c r="V102" i="2"/>
  <c r="W102" i="2"/>
  <c r="X102" i="2"/>
  <c r="Y102" i="2"/>
  <c r="S103" i="2"/>
  <c r="T103" i="2"/>
  <c r="V103" i="2"/>
  <c r="W103" i="2"/>
  <c r="X103" i="2"/>
  <c r="Y103" i="2"/>
  <c r="S104" i="2"/>
  <c r="T104" i="2"/>
  <c r="V104" i="2"/>
  <c r="W104" i="2"/>
  <c r="X104" i="2"/>
  <c r="Y104" i="2"/>
  <c r="S4" i="2"/>
  <c r="T4" i="2"/>
  <c r="U4" i="2"/>
  <c r="V4" i="2"/>
  <c r="W4" i="2"/>
  <c r="X4" i="2"/>
  <c r="Y4" i="2"/>
  <c r="R4" i="2"/>
  <c r="C3" i="4" s="1"/>
  <c r="AB6" i="2"/>
  <c r="AC6" i="2"/>
  <c r="AE6" i="2"/>
  <c r="AF6" i="2"/>
  <c r="AG6" i="2"/>
  <c r="AH6" i="2"/>
  <c r="AB7" i="2"/>
  <c r="AC7" i="2"/>
  <c r="AE7" i="2"/>
  <c r="AF7" i="2"/>
  <c r="AG7" i="2"/>
  <c r="AH7" i="2"/>
  <c r="AB8" i="2"/>
  <c r="AC8" i="2"/>
  <c r="AE8" i="2"/>
  <c r="AF8" i="2"/>
  <c r="AG8" i="2"/>
  <c r="AH8" i="2"/>
  <c r="AB9" i="2"/>
  <c r="AC9" i="2"/>
  <c r="AE9" i="2"/>
  <c r="AF9" i="2"/>
  <c r="AG9" i="2"/>
  <c r="AH9" i="2"/>
  <c r="AB10" i="2"/>
  <c r="AC10" i="2"/>
  <c r="AE10" i="2"/>
  <c r="AF10" i="2"/>
  <c r="AG10" i="2"/>
  <c r="AH10" i="2"/>
  <c r="AB11" i="2"/>
  <c r="AC11" i="2"/>
  <c r="AE11" i="2"/>
  <c r="AF11" i="2"/>
  <c r="AG11" i="2"/>
  <c r="AH11" i="2"/>
  <c r="AB12" i="2"/>
  <c r="AC12" i="2"/>
  <c r="AE12" i="2"/>
  <c r="AF12" i="2"/>
  <c r="AG12" i="2"/>
  <c r="AH12" i="2"/>
  <c r="AB13" i="2"/>
  <c r="AC13" i="2"/>
  <c r="AE13" i="2"/>
  <c r="AF13" i="2"/>
  <c r="AG13" i="2"/>
  <c r="AH13" i="2"/>
  <c r="AB14" i="2"/>
  <c r="AC14" i="2"/>
  <c r="AE14" i="2"/>
  <c r="AF14" i="2"/>
  <c r="AG14" i="2"/>
  <c r="AH14" i="2"/>
  <c r="AB15" i="2"/>
  <c r="AC15" i="2"/>
  <c r="AE15" i="2"/>
  <c r="AF15" i="2"/>
  <c r="AG15" i="2"/>
  <c r="AH15" i="2"/>
  <c r="AB16" i="2"/>
  <c r="AC16" i="2"/>
  <c r="AE16" i="2"/>
  <c r="AF16" i="2"/>
  <c r="AG16" i="2"/>
  <c r="AH16" i="2"/>
  <c r="AB17" i="2"/>
  <c r="AC17" i="2"/>
  <c r="AE17" i="2"/>
  <c r="AF17" i="2"/>
  <c r="AG17" i="2"/>
  <c r="AH17" i="2"/>
  <c r="AB18" i="2"/>
  <c r="AC18" i="2"/>
  <c r="AE18" i="2"/>
  <c r="AF18" i="2"/>
  <c r="AG18" i="2"/>
  <c r="AH18" i="2"/>
  <c r="AB19" i="2"/>
  <c r="AC19" i="2"/>
  <c r="AE19" i="2"/>
  <c r="AF19" i="2"/>
  <c r="AG19" i="2"/>
  <c r="AH19" i="2"/>
  <c r="AB20" i="2"/>
  <c r="AC20" i="2"/>
  <c r="AE20" i="2"/>
  <c r="AF20" i="2"/>
  <c r="AG20" i="2"/>
  <c r="AH20" i="2"/>
  <c r="AB21" i="2"/>
  <c r="AC21" i="2"/>
  <c r="AE21" i="2"/>
  <c r="AF21" i="2"/>
  <c r="AG21" i="2"/>
  <c r="AH21" i="2"/>
  <c r="AB22" i="2"/>
  <c r="AC22" i="2"/>
  <c r="AE22" i="2"/>
  <c r="AF22" i="2"/>
  <c r="AG22" i="2"/>
  <c r="AH22" i="2"/>
  <c r="AB23" i="2"/>
  <c r="AC23" i="2"/>
  <c r="AE23" i="2"/>
  <c r="AF23" i="2"/>
  <c r="AG23" i="2"/>
  <c r="AH23" i="2"/>
  <c r="AB24" i="2"/>
  <c r="AC24" i="2"/>
  <c r="AE24" i="2"/>
  <c r="AF24" i="2"/>
  <c r="AG24" i="2"/>
  <c r="AH24" i="2"/>
  <c r="AB25" i="2"/>
  <c r="AC25" i="2"/>
  <c r="AE25" i="2"/>
  <c r="AF25" i="2"/>
  <c r="AG25" i="2"/>
  <c r="AH25" i="2"/>
  <c r="AB26" i="2"/>
  <c r="AC26" i="2"/>
  <c r="AE26" i="2"/>
  <c r="AF26" i="2"/>
  <c r="AG26" i="2"/>
  <c r="AH26" i="2"/>
  <c r="AB27" i="2"/>
  <c r="AC27" i="2"/>
  <c r="AE27" i="2"/>
  <c r="AF27" i="2"/>
  <c r="AG27" i="2"/>
  <c r="AH27" i="2"/>
  <c r="AB28" i="2"/>
  <c r="AC28" i="2"/>
  <c r="AE28" i="2"/>
  <c r="AF28" i="2"/>
  <c r="AG28" i="2"/>
  <c r="AH28" i="2"/>
  <c r="AB29" i="2"/>
  <c r="AC29" i="2"/>
  <c r="AE29" i="2"/>
  <c r="AF29" i="2"/>
  <c r="AG29" i="2"/>
  <c r="AH29" i="2"/>
  <c r="AB30" i="2"/>
  <c r="AC30" i="2"/>
  <c r="AE30" i="2"/>
  <c r="AF30" i="2"/>
  <c r="AG30" i="2"/>
  <c r="AH30" i="2"/>
  <c r="AB31" i="2"/>
  <c r="AC31" i="2"/>
  <c r="AE31" i="2"/>
  <c r="AF31" i="2"/>
  <c r="AG31" i="2"/>
  <c r="AH31" i="2"/>
  <c r="AB32" i="2"/>
  <c r="AC32" i="2"/>
  <c r="AE32" i="2"/>
  <c r="AF32" i="2"/>
  <c r="AG32" i="2"/>
  <c r="AH32" i="2"/>
  <c r="AB33" i="2"/>
  <c r="AC33" i="2"/>
  <c r="AE33" i="2"/>
  <c r="AF33" i="2"/>
  <c r="AG33" i="2"/>
  <c r="AH33" i="2"/>
  <c r="AB34" i="2"/>
  <c r="AC34" i="2"/>
  <c r="AE34" i="2"/>
  <c r="AF34" i="2"/>
  <c r="AG34" i="2"/>
  <c r="AH34" i="2"/>
  <c r="AB35" i="2"/>
  <c r="AC35" i="2"/>
  <c r="AE35" i="2"/>
  <c r="AF35" i="2"/>
  <c r="AG35" i="2"/>
  <c r="AH35" i="2"/>
  <c r="AB36" i="2"/>
  <c r="AC36" i="2"/>
  <c r="AE36" i="2"/>
  <c r="AF36" i="2"/>
  <c r="AG36" i="2"/>
  <c r="AH36" i="2"/>
  <c r="AB37" i="2"/>
  <c r="AC37" i="2"/>
  <c r="AE37" i="2"/>
  <c r="AF37" i="2"/>
  <c r="AG37" i="2"/>
  <c r="AH37" i="2"/>
  <c r="AB38" i="2"/>
  <c r="AC38" i="2"/>
  <c r="AE38" i="2"/>
  <c r="AF38" i="2"/>
  <c r="AG38" i="2"/>
  <c r="AH38" i="2"/>
  <c r="AB39" i="2"/>
  <c r="AC39" i="2"/>
  <c r="AE39" i="2"/>
  <c r="AF39" i="2"/>
  <c r="AG39" i="2"/>
  <c r="AH39" i="2"/>
  <c r="AB40" i="2"/>
  <c r="AC40" i="2"/>
  <c r="AE40" i="2"/>
  <c r="AF40" i="2"/>
  <c r="AG40" i="2"/>
  <c r="AH40" i="2"/>
  <c r="AB41" i="2"/>
  <c r="AC41" i="2"/>
  <c r="AE41" i="2"/>
  <c r="AF41" i="2"/>
  <c r="AG41" i="2"/>
  <c r="AH41" i="2"/>
  <c r="AB42" i="2"/>
  <c r="AC42" i="2"/>
  <c r="AE42" i="2"/>
  <c r="AF42" i="2"/>
  <c r="AG42" i="2"/>
  <c r="AH42" i="2"/>
  <c r="AB43" i="2"/>
  <c r="AC43" i="2"/>
  <c r="AE43" i="2"/>
  <c r="AF43" i="2"/>
  <c r="AG43" i="2"/>
  <c r="AH43" i="2"/>
  <c r="AB44" i="2"/>
  <c r="AC44" i="2"/>
  <c r="AE44" i="2"/>
  <c r="AF44" i="2"/>
  <c r="AG44" i="2"/>
  <c r="AH44" i="2"/>
  <c r="AB45" i="2"/>
  <c r="AC45" i="2"/>
  <c r="AE45" i="2"/>
  <c r="AF45" i="2"/>
  <c r="AG45" i="2"/>
  <c r="AH45" i="2"/>
  <c r="AB46" i="2"/>
  <c r="AC46" i="2"/>
  <c r="AE46" i="2"/>
  <c r="AF46" i="2"/>
  <c r="AG46" i="2"/>
  <c r="AH46" i="2"/>
  <c r="AB47" i="2"/>
  <c r="AC47" i="2"/>
  <c r="AE47" i="2"/>
  <c r="AF47" i="2"/>
  <c r="AG47" i="2"/>
  <c r="AH47" i="2"/>
  <c r="AB48" i="2"/>
  <c r="AC48" i="2"/>
  <c r="AE48" i="2"/>
  <c r="AF48" i="2"/>
  <c r="AG48" i="2"/>
  <c r="AH48" i="2"/>
  <c r="AB49" i="2"/>
  <c r="AC49" i="2"/>
  <c r="AE49" i="2"/>
  <c r="AF49" i="2"/>
  <c r="AG49" i="2"/>
  <c r="AH49" i="2"/>
  <c r="AB50" i="2"/>
  <c r="AC50" i="2"/>
  <c r="AE50" i="2"/>
  <c r="AF50" i="2"/>
  <c r="AG50" i="2"/>
  <c r="AH50" i="2"/>
  <c r="AB51" i="2"/>
  <c r="AC51" i="2"/>
  <c r="AE51" i="2"/>
  <c r="AF51" i="2"/>
  <c r="AG51" i="2"/>
  <c r="AH51" i="2"/>
  <c r="AB52" i="2"/>
  <c r="AC52" i="2"/>
  <c r="AE52" i="2"/>
  <c r="AF52" i="2"/>
  <c r="AG52" i="2"/>
  <c r="AH52" i="2"/>
  <c r="AB53" i="2"/>
  <c r="AC53" i="2"/>
  <c r="AE53" i="2"/>
  <c r="AF53" i="2"/>
  <c r="AG53" i="2"/>
  <c r="AH53" i="2"/>
  <c r="AB54" i="2"/>
  <c r="AC54" i="2"/>
  <c r="AE54" i="2"/>
  <c r="AF54" i="2"/>
  <c r="AG54" i="2"/>
  <c r="AH54" i="2"/>
  <c r="AB55" i="2"/>
  <c r="AC55" i="2"/>
  <c r="AE55" i="2"/>
  <c r="AF55" i="2"/>
  <c r="AG55" i="2"/>
  <c r="AH55" i="2"/>
  <c r="AB56" i="2"/>
  <c r="AC56" i="2"/>
  <c r="AE56" i="2"/>
  <c r="AF56" i="2"/>
  <c r="AG56" i="2"/>
  <c r="AH56" i="2"/>
  <c r="AB57" i="2"/>
  <c r="AC57" i="2"/>
  <c r="AE57" i="2"/>
  <c r="AF57" i="2"/>
  <c r="AG57" i="2"/>
  <c r="AH57" i="2"/>
  <c r="AB58" i="2"/>
  <c r="AC58" i="2"/>
  <c r="AE58" i="2"/>
  <c r="AF58" i="2"/>
  <c r="AG58" i="2"/>
  <c r="AH58" i="2"/>
  <c r="AB59" i="2"/>
  <c r="AC59" i="2"/>
  <c r="AE59" i="2"/>
  <c r="AF59" i="2"/>
  <c r="AG59" i="2"/>
  <c r="AH59" i="2"/>
  <c r="AB60" i="2"/>
  <c r="AC60" i="2"/>
  <c r="AE60" i="2"/>
  <c r="AF60" i="2"/>
  <c r="AG60" i="2"/>
  <c r="AH60" i="2"/>
  <c r="AB61" i="2"/>
  <c r="AC61" i="2"/>
  <c r="AE61" i="2"/>
  <c r="AF61" i="2"/>
  <c r="AG61" i="2"/>
  <c r="AH61" i="2"/>
  <c r="AB62" i="2"/>
  <c r="AC62" i="2"/>
  <c r="AE62" i="2"/>
  <c r="AF62" i="2"/>
  <c r="AG62" i="2"/>
  <c r="AH62" i="2"/>
  <c r="AB63" i="2"/>
  <c r="AC63" i="2"/>
  <c r="AE63" i="2"/>
  <c r="AF63" i="2"/>
  <c r="AG63" i="2"/>
  <c r="AH63" i="2"/>
  <c r="AB64" i="2"/>
  <c r="AC64" i="2"/>
  <c r="AE64" i="2"/>
  <c r="AF64" i="2"/>
  <c r="AG64" i="2"/>
  <c r="AH64" i="2"/>
  <c r="AB65" i="2"/>
  <c r="AC65" i="2"/>
  <c r="AE65" i="2"/>
  <c r="AF65" i="2"/>
  <c r="AG65" i="2"/>
  <c r="AH65" i="2"/>
  <c r="AB66" i="2"/>
  <c r="AC66" i="2"/>
  <c r="AE66" i="2"/>
  <c r="AF66" i="2"/>
  <c r="AG66" i="2"/>
  <c r="AH66" i="2"/>
  <c r="AB67" i="2"/>
  <c r="AC67" i="2"/>
  <c r="AE67" i="2"/>
  <c r="AF67" i="2"/>
  <c r="AG67" i="2"/>
  <c r="AH67" i="2"/>
  <c r="AB68" i="2"/>
  <c r="AC68" i="2"/>
  <c r="AE68" i="2"/>
  <c r="AF68" i="2"/>
  <c r="AG68" i="2"/>
  <c r="AH68" i="2"/>
  <c r="AB69" i="2"/>
  <c r="AC69" i="2"/>
  <c r="AE69" i="2"/>
  <c r="AF69" i="2"/>
  <c r="AG69" i="2"/>
  <c r="AH69" i="2"/>
  <c r="AB70" i="2"/>
  <c r="AC70" i="2"/>
  <c r="AE70" i="2"/>
  <c r="AF70" i="2"/>
  <c r="AG70" i="2"/>
  <c r="AH70" i="2"/>
  <c r="AB71" i="2"/>
  <c r="AC71" i="2"/>
  <c r="AE71" i="2"/>
  <c r="AF71" i="2"/>
  <c r="AG71" i="2"/>
  <c r="AH71" i="2"/>
  <c r="AB72" i="2"/>
  <c r="AC72" i="2"/>
  <c r="AE72" i="2"/>
  <c r="AF72" i="2"/>
  <c r="AG72" i="2"/>
  <c r="AH72" i="2"/>
  <c r="AB73" i="2"/>
  <c r="AC73" i="2"/>
  <c r="AE73" i="2"/>
  <c r="AF73" i="2"/>
  <c r="AG73" i="2"/>
  <c r="AH73" i="2"/>
  <c r="AB74" i="2"/>
  <c r="AC74" i="2"/>
  <c r="AE74" i="2"/>
  <c r="AF74" i="2"/>
  <c r="AG74" i="2"/>
  <c r="AH74" i="2"/>
  <c r="AB75" i="2"/>
  <c r="AC75" i="2"/>
  <c r="AE75" i="2"/>
  <c r="AF75" i="2"/>
  <c r="AG75" i="2"/>
  <c r="AH75" i="2"/>
  <c r="AB76" i="2"/>
  <c r="AC76" i="2"/>
  <c r="AE76" i="2"/>
  <c r="AF76" i="2"/>
  <c r="AG76" i="2"/>
  <c r="AH76" i="2"/>
  <c r="AB77" i="2"/>
  <c r="AC77" i="2"/>
  <c r="AE77" i="2"/>
  <c r="AF77" i="2"/>
  <c r="AG77" i="2"/>
  <c r="AH77" i="2"/>
  <c r="AB78" i="2"/>
  <c r="AC78" i="2"/>
  <c r="AE78" i="2"/>
  <c r="AF78" i="2"/>
  <c r="AG78" i="2"/>
  <c r="AH78" i="2"/>
  <c r="AB79" i="2"/>
  <c r="AC79" i="2"/>
  <c r="AE79" i="2"/>
  <c r="AF79" i="2"/>
  <c r="AG79" i="2"/>
  <c r="AH79" i="2"/>
  <c r="AB80" i="2"/>
  <c r="AC80" i="2"/>
  <c r="AE80" i="2"/>
  <c r="AF80" i="2"/>
  <c r="AG80" i="2"/>
  <c r="AH80" i="2"/>
  <c r="AB81" i="2"/>
  <c r="AC81" i="2"/>
  <c r="AE81" i="2"/>
  <c r="AF81" i="2"/>
  <c r="AG81" i="2"/>
  <c r="AH81" i="2"/>
  <c r="AB82" i="2"/>
  <c r="AC82" i="2"/>
  <c r="AE82" i="2"/>
  <c r="AF82" i="2"/>
  <c r="AG82" i="2"/>
  <c r="AH82" i="2"/>
  <c r="AB83" i="2"/>
  <c r="AC83" i="2"/>
  <c r="AE83" i="2"/>
  <c r="AF83" i="2"/>
  <c r="AG83" i="2"/>
  <c r="AH83" i="2"/>
  <c r="AB84" i="2"/>
  <c r="AC84" i="2"/>
  <c r="AE84" i="2"/>
  <c r="AF84" i="2"/>
  <c r="AG84" i="2"/>
  <c r="AH84" i="2"/>
  <c r="AB85" i="2"/>
  <c r="AC85" i="2"/>
  <c r="AE85" i="2"/>
  <c r="AF85" i="2"/>
  <c r="AG85" i="2"/>
  <c r="AH85" i="2"/>
  <c r="AB86" i="2"/>
  <c r="AC86" i="2"/>
  <c r="AE86" i="2"/>
  <c r="AF86" i="2"/>
  <c r="AG86" i="2"/>
  <c r="AH86" i="2"/>
  <c r="AB87" i="2"/>
  <c r="AC87" i="2"/>
  <c r="AE87" i="2"/>
  <c r="AF87" i="2"/>
  <c r="AG87" i="2"/>
  <c r="AH87" i="2"/>
  <c r="AB88" i="2"/>
  <c r="AC88" i="2"/>
  <c r="AE88" i="2"/>
  <c r="AF88" i="2"/>
  <c r="AG88" i="2"/>
  <c r="AH88" i="2"/>
  <c r="AB89" i="2"/>
  <c r="AC89" i="2"/>
  <c r="AE89" i="2"/>
  <c r="AF89" i="2"/>
  <c r="AG89" i="2"/>
  <c r="AH89" i="2"/>
  <c r="AB90" i="2"/>
  <c r="AC90" i="2"/>
  <c r="AE90" i="2"/>
  <c r="AF90" i="2"/>
  <c r="AG90" i="2"/>
  <c r="AH90" i="2"/>
  <c r="AB91" i="2"/>
  <c r="AC91" i="2"/>
  <c r="AE91" i="2"/>
  <c r="AF91" i="2"/>
  <c r="AG91" i="2"/>
  <c r="AH91" i="2"/>
  <c r="AB92" i="2"/>
  <c r="AC92" i="2"/>
  <c r="AE92" i="2"/>
  <c r="AF92" i="2"/>
  <c r="AG92" i="2"/>
  <c r="AH92" i="2"/>
  <c r="AB93" i="2"/>
  <c r="AC93" i="2"/>
  <c r="AE93" i="2"/>
  <c r="AF93" i="2"/>
  <c r="AG93" i="2"/>
  <c r="AH93" i="2"/>
  <c r="AB94" i="2"/>
  <c r="AC94" i="2"/>
  <c r="AE94" i="2"/>
  <c r="AF94" i="2"/>
  <c r="AG94" i="2"/>
  <c r="AH94" i="2"/>
  <c r="AB95" i="2"/>
  <c r="AC95" i="2"/>
  <c r="AE95" i="2"/>
  <c r="AF95" i="2"/>
  <c r="AG95" i="2"/>
  <c r="AH95" i="2"/>
  <c r="AB96" i="2"/>
  <c r="AC96" i="2"/>
  <c r="AE96" i="2"/>
  <c r="AF96" i="2"/>
  <c r="AG96" i="2"/>
  <c r="AH96" i="2"/>
  <c r="AB97" i="2"/>
  <c r="AC97" i="2"/>
  <c r="AE97" i="2"/>
  <c r="AF97" i="2"/>
  <c r="AG97" i="2"/>
  <c r="AH97" i="2"/>
  <c r="AB98" i="2"/>
  <c r="AC98" i="2"/>
  <c r="AE98" i="2"/>
  <c r="AF98" i="2"/>
  <c r="AG98" i="2"/>
  <c r="AH98" i="2"/>
  <c r="AB99" i="2"/>
  <c r="AC99" i="2"/>
  <c r="AE99" i="2"/>
  <c r="AF99" i="2"/>
  <c r="AG99" i="2"/>
  <c r="AH99" i="2"/>
  <c r="AB100" i="2"/>
  <c r="AC100" i="2"/>
  <c r="AE100" i="2"/>
  <c r="AF100" i="2"/>
  <c r="AG100" i="2"/>
  <c r="AH100" i="2"/>
  <c r="AB101" i="2"/>
  <c r="AC101" i="2"/>
  <c r="AE101" i="2"/>
  <c r="AF101" i="2"/>
  <c r="AG101" i="2"/>
  <c r="AH101" i="2"/>
  <c r="AB102" i="2"/>
  <c r="AC102" i="2"/>
  <c r="AE102" i="2"/>
  <c r="AF102" i="2"/>
  <c r="AG102" i="2"/>
  <c r="AH102" i="2"/>
  <c r="AB103" i="2"/>
  <c r="AC103" i="2"/>
  <c r="AE103" i="2"/>
  <c r="AF103" i="2"/>
  <c r="AG103" i="2"/>
  <c r="AH103" i="2"/>
  <c r="AB104" i="2"/>
  <c r="AC104" i="2"/>
  <c r="AE104" i="2"/>
  <c r="AF104" i="2"/>
  <c r="AG104" i="2"/>
  <c r="AH104" i="2"/>
  <c r="AB5" i="2"/>
  <c r="AC5" i="2"/>
  <c r="AE5" i="2"/>
  <c r="AF5" i="2"/>
  <c r="AG5" i="2"/>
  <c r="AH5" i="2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3" i="4"/>
  <c r="F4" i="2"/>
  <c r="G4" i="2"/>
  <c r="AC4" i="2" s="1"/>
  <c r="AD4" i="2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D97" i="2" s="1"/>
  <c r="AD98" i="2" s="1"/>
  <c r="AD99" i="2" s="1"/>
  <c r="AD100" i="2" s="1"/>
  <c r="AD101" i="2" s="1"/>
  <c r="AD102" i="2" s="1"/>
  <c r="AD103" i="2" s="1"/>
  <c r="AD104" i="2" s="1"/>
  <c r="I4" i="2"/>
  <c r="AE4" i="2" s="1"/>
  <c r="AB4" i="2"/>
  <c r="J4" i="2"/>
  <c r="AF4" i="2" s="1"/>
  <c r="K4" i="2"/>
  <c r="AG4" i="2" s="1"/>
  <c r="L4" i="2"/>
  <c r="AH4" i="2" s="1"/>
  <c r="C10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4" i="2"/>
  <c r="G3" i="1"/>
  <c r="B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G102" i="1" s="1"/>
  <c r="E3" i="4" l="1"/>
  <c r="AA4" i="2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AA44" i="2" s="1"/>
  <c r="AA45" i="2" s="1"/>
  <c r="AA46" i="2" s="1"/>
  <c r="AA47" i="2" s="1"/>
  <c r="AA48" i="2" s="1"/>
  <c r="AA49" i="2" s="1"/>
  <c r="AA50" i="2" s="1"/>
  <c r="AA51" i="2" s="1"/>
  <c r="AA52" i="2" s="1"/>
  <c r="AA53" i="2" s="1"/>
  <c r="AA54" i="2" s="1"/>
  <c r="AA55" i="2" s="1"/>
  <c r="AA56" i="2" s="1"/>
  <c r="AA57" i="2" s="1"/>
  <c r="AA58" i="2" s="1"/>
  <c r="AA59" i="2" s="1"/>
  <c r="AA60" i="2" s="1"/>
  <c r="AA61" i="2" s="1"/>
  <c r="AA62" i="2" s="1"/>
  <c r="AA63" i="2" s="1"/>
  <c r="AA64" i="2" s="1"/>
  <c r="AA65" i="2" s="1"/>
  <c r="AA66" i="2" s="1"/>
  <c r="AA67" i="2" s="1"/>
  <c r="AA68" i="2" s="1"/>
  <c r="AA69" i="2" s="1"/>
  <c r="AA70" i="2" s="1"/>
  <c r="AA71" i="2" s="1"/>
  <c r="AA72" i="2" s="1"/>
  <c r="AA73" i="2" s="1"/>
  <c r="AA74" i="2" s="1"/>
  <c r="AA75" i="2" s="1"/>
  <c r="AA76" i="2" s="1"/>
  <c r="AA77" i="2" s="1"/>
  <c r="AA78" i="2" s="1"/>
  <c r="AA79" i="2" s="1"/>
  <c r="AA80" i="2" s="1"/>
  <c r="AA81" i="2" s="1"/>
  <c r="AA82" i="2" s="1"/>
  <c r="AA83" i="2" s="1"/>
  <c r="AA84" i="2" s="1"/>
  <c r="AA85" i="2" s="1"/>
  <c r="AA86" i="2" s="1"/>
  <c r="AA87" i="2" s="1"/>
  <c r="AA88" i="2" s="1"/>
  <c r="AA89" i="2" s="1"/>
  <c r="AA90" i="2" s="1"/>
  <c r="AA91" i="2" s="1"/>
  <c r="AA92" i="2" s="1"/>
  <c r="AA93" i="2" s="1"/>
  <c r="AA94" i="2" s="1"/>
  <c r="AA95" i="2" s="1"/>
  <c r="AA96" i="2" s="1"/>
  <c r="AA97" i="2" s="1"/>
  <c r="AA98" i="2" s="1"/>
  <c r="AA99" i="2" s="1"/>
  <c r="AA100" i="2" s="1"/>
  <c r="AA101" i="2" s="1"/>
  <c r="AA102" i="2" s="1"/>
  <c r="AA103" i="2" s="1"/>
  <c r="AA104" i="2" s="1"/>
  <c r="G97" i="1"/>
  <c r="G89" i="1"/>
  <c r="G81" i="1"/>
  <c r="G69" i="1"/>
  <c r="G57" i="1"/>
  <c r="G49" i="1"/>
  <c r="G37" i="1"/>
  <c r="G29" i="1"/>
  <c r="G21" i="1"/>
  <c r="G13" i="1"/>
  <c r="G5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4" i="1"/>
  <c r="G65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G101" i="1"/>
  <c r="G93" i="1"/>
  <c r="G85" i="1"/>
  <c r="G77" i="1"/>
  <c r="G73" i="1"/>
  <c r="G61" i="1"/>
  <c r="G53" i="1"/>
  <c r="G45" i="1"/>
  <c r="G41" i="1"/>
  <c r="G33" i="1"/>
  <c r="G25" i="1"/>
  <c r="G17" i="1"/>
  <c r="G9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  <c r="G6" i="1"/>
  <c r="L5" i="2"/>
  <c r="G5" i="2"/>
  <c r="K5" i="2"/>
  <c r="H5" i="2"/>
  <c r="U5" i="2" s="1"/>
  <c r="E5" i="2"/>
  <c r="I5" i="2"/>
  <c r="J5" i="2"/>
  <c r="F5" i="2"/>
  <c r="O4" i="2"/>
  <c r="P4" i="2" s="1"/>
  <c r="R5" i="2" l="1"/>
  <c r="C4" i="4" s="1"/>
  <c r="AJ5" i="2"/>
  <c r="I6" i="2"/>
  <c r="L6" i="2"/>
  <c r="J6" i="2"/>
  <c r="G6" i="2"/>
  <c r="H6" i="2"/>
  <c r="U6" i="2" s="1"/>
  <c r="F6" i="2"/>
  <c r="E6" i="2"/>
  <c r="K6" i="2"/>
  <c r="E4" i="4" l="1"/>
  <c r="R6" i="2"/>
  <c r="C5" i="4" s="1"/>
  <c r="AJ6" i="2"/>
  <c r="H7" i="2"/>
  <c r="U7" i="2" s="1"/>
  <c r="L7" i="2"/>
  <c r="K7" i="2"/>
  <c r="G7" i="2"/>
  <c r="F7" i="2"/>
  <c r="J7" i="2"/>
  <c r="I7" i="2"/>
  <c r="E7" i="2"/>
  <c r="R7" i="2" l="1"/>
  <c r="C6" i="4" s="1"/>
  <c r="AJ7" i="2"/>
  <c r="E5" i="4"/>
  <c r="H8" i="2"/>
  <c r="U8" i="2" s="1"/>
  <c r="I8" i="2"/>
  <c r="K8" i="2"/>
  <c r="J8" i="2"/>
  <c r="G8" i="2"/>
  <c r="L8" i="2"/>
  <c r="F8" i="2"/>
  <c r="E8" i="2"/>
  <c r="R8" i="2" l="1"/>
  <c r="C7" i="4" s="1"/>
  <c r="AJ8" i="2"/>
  <c r="E6" i="4"/>
  <c r="F9" i="2"/>
  <c r="G9" i="2"/>
  <c r="K9" i="2"/>
  <c r="H9" i="2"/>
  <c r="U9" i="2" s="1"/>
  <c r="L9" i="2"/>
  <c r="J9" i="2"/>
  <c r="I9" i="2"/>
  <c r="E9" i="2"/>
  <c r="R9" i="2" l="1"/>
  <c r="C8" i="4" s="1"/>
  <c r="AJ9" i="2"/>
  <c r="E7" i="4"/>
  <c r="L10" i="2"/>
  <c r="K10" i="2"/>
  <c r="H10" i="2"/>
  <c r="U10" i="2" s="1"/>
  <c r="J10" i="2"/>
  <c r="G10" i="2"/>
  <c r="I10" i="2"/>
  <c r="F10" i="2"/>
  <c r="E10" i="2"/>
  <c r="R10" i="2" l="1"/>
  <c r="C9" i="4" s="1"/>
  <c r="AJ10" i="2"/>
  <c r="E8" i="4"/>
  <c r="F11" i="2"/>
  <c r="G11" i="2"/>
  <c r="H11" i="2"/>
  <c r="U11" i="2" s="1"/>
  <c r="L11" i="2"/>
  <c r="I11" i="2"/>
  <c r="J11" i="2"/>
  <c r="K11" i="2"/>
  <c r="E11" i="2"/>
  <c r="R11" i="2" l="1"/>
  <c r="C10" i="4" s="1"/>
  <c r="AJ11" i="2"/>
  <c r="E9" i="4"/>
  <c r="K12" i="2"/>
  <c r="I12" i="2"/>
  <c r="H12" i="2"/>
  <c r="U12" i="2" s="1"/>
  <c r="F12" i="2"/>
  <c r="J12" i="2"/>
  <c r="L12" i="2"/>
  <c r="G12" i="2"/>
  <c r="E12" i="2"/>
  <c r="R12" i="2" l="1"/>
  <c r="C11" i="4" s="1"/>
  <c r="AJ12" i="2"/>
  <c r="E10" i="4"/>
  <c r="G13" i="2"/>
  <c r="J13" i="2"/>
  <c r="H13" i="2"/>
  <c r="U13" i="2" s="1"/>
  <c r="K13" i="2"/>
  <c r="L13" i="2"/>
  <c r="F13" i="2"/>
  <c r="I13" i="2"/>
  <c r="E13" i="2"/>
  <c r="R13" i="2" l="1"/>
  <c r="C12" i="4" s="1"/>
  <c r="AJ13" i="2"/>
  <c r="E11" i="4"/>
  <c r="I14" i="2"/>
  <c r="L14" i="2"/>
  <c r="H14" i="2"/>
  <c r="U14" i="2" s="1"/>
  <c r="G14" i="2"/>
  <c r="F14" i="2"/>
  <c r="K14" i="2"/>
  <c r="J14" i="2"/>
  <c r="E14" i="2"/>
  <c r="R14" i="2" l="1"/>
  <c r="C13" i="4" s="1"/>
  <c r="AJ14" i="2"/>
  <c r="E12" i="4"/>
  <c r="J15" i="2"/>
  <c r="F15" i="2"/>
  <c r="H15" i="2"/>
  <c r="U15" i="2" s="1"/>
  <c r="I15" i="2"/>
  <c r="K15" i="2"/>
  <c r="G15" i="2"/>
  <c r="L15" i="2"/>
  <c r="E15" i="2"/>
  <c r="E13" i="4" l="1"/>
  <c r="R15" i="2"/>
  <c r="C14" i="4" s="1"/>
  <c r="AJ15" i="2"/>
  <c r="L16" i="2"/>
  <c r="K16" i="2"/>
  <c r="H16" i="2"/>
  <c r="U16" i="2" s="1"/>
  <c r="J16" i="2"/>
  <c r="G16" i="2"/>
  <c r="I16" i="2"/>
  <c r="F16" i="2"/>
  <c r="E16" i="2"/>
  <c r="R16" i="2" l="1"/>
  <c r="C15" i="4" s="1"/>
  <c r="AJ16" i="2"/>
  <c r="E14" i="4"/>
  <c r="F17" i="2"/>
  <c r="G17" i="2"/>
  <c r="H17" i="2"/>
  <c r="U17" i="2" s="1"/>
  <c r="L17" i="2"/>
  <c r="I17" i="2"/>
  <c r="J17" i="2"/>
  <c r="K17" i="2"/>
  <c r="E17" i="2"/>
  <c r="R17" i="2" l="1"/>
  <c r="C16" i="4" s="1"/>
  <c r="AJ17" i="2"/>
  <c r="E15" i="4"/>
  <c r="K18" i="2"/>
  <c r="I18" i="2"/>
  <c r="H18" i="2"/>
  <c r="U18" i="2" s="1"/>
  <c r="F18" i="2"/>
  <c r="J18" i="2"/>
  <c r="L18" i="2"/>
  <c r="G18" i="2"/>
  <c r="E18" i="2"/>
  <c r="R18" i="2" l="1"/>
  <c r="C17" i="4" s="1"/>
  <c r="AJ18" i="2"/>
  <c r="E16" i="4"/>
  <c r="G19" i="2"/>
  <c r="J19" i="2"/>
  <c r="H19" i="2"/>
  <c r="U19" i="2" s="1"/>
  <c r="K19" i="2"/>
  <c r="L19" i="2"/>
  <c r="F19" i="2"/>
  <c r="I19" i="2"/>
  <c r="E19" i="2"/>
  <c r="R19" i="2" l="1"/>
  <c r="C18" i="4" s="1"/>
  <c r="AJ19" i="2"/>
  <c r="E17" i="4"/>
  <c r="I20" i="2"/>
  <c r="L20" i="2"/>
  <c r="H20" i="2"/>
  <c r="U20" i="2" s="1"/>
  <c r="G20" i="2"/>
  <c r="F20" i="2"/>
  <c r="K20" i="2"/>
  <c r="J20" i="2"/>
  <c r="E20" i="2"/>
  <c r="R20" i="2" l="1"/>
  <c r="C19" i="4" s="1"/>
  <c r="AJ20" i="2"/>
  <c r="E18" i="4"/>
  <c r="J21" i="2"/>
  <c r="F21" i="2"/>
  <c r="H21" i="2"/>
  <c r="U21" i="2" s="1"/>
  <c r="I21" i="2"/>
  <c r="K21" i="2"/>
  <c r="G21" i="2"/>
  <c r="L21" i="2"/>
  <c r="E21" i="2"/>
  <c r="R21" i="2" l="1"/>
  <c r="C20" i="4" s="1"/>
  <c r="AJ21" i="2"/>
  <c r="E19" i="4"/>
  <c r="L22" i="2"/>
  <c r="K22" i="2"/>
  <c r="H22" i="2"/>
  <c r="U22" i="2" s="1"/>
  <c r="J22" i="2"/>
  <c r="G22" i="2"/>
  <c r="I22" i="2"/>
  <c r="F22" i="2"/>
  <c r="E22" i="2"/>
  <c r="R22" i="2" l="1"/>
  <c r="C21" i="4" s="1"/>
  <c r="AJ22" i="2"/>
  <c r="E20" i="4"/>
  <c r="F23" i="2"/>
  <c r="G23" i="2"/>
  <c r="H23" i="2"/>
  <c r="U23" i="2" s="1"/>
  <c r="L23" i="2"/>
  <c r="I23" i="2"/>
  <c r="J23" i="2"/>
  <c r="K23" i="2"/>
  <c r="E23" i="2"/>
  <c r="R23" i="2" l="1"/>
  <c r="C22" i="4" s="1"/>
  <c r="AJ23" i="2"/>
  <c r="E21" i="4"/>
  <c r="K24" i="2"/>
  <c r="I24" i="2"/>
  <c r="H24" i="2"/>
  <c r="U24" i="2" s="1"/>
  <c r="F24" i="2"/>
  <c r="J24" i="2"/>
  <c r="L24" i="2"/>
  <c r="G24" i="2"/>
  <c r="E24" i="2"/>
  <c r="R24" i="2" l="1"/>
  <c r="C23" i="4" s="1"/>
  <c r="AJ24" i="2"/>
  <c r="E22" i="4"/>
  <c r="G25" i="2"/>
  <c r="J25" i="2"/>
  <c r="H25" i="2"/>
  <c r="U25" i="2" s="1"/>
  <c r="K25" i="2"/>
  <c r="L25" i="2"/>
  <c r="F25" i="2"/>
  <c r="I25" i="2"/>
  <c r="E25" i="2"/>
  <c r="R25" i="2" l="1"/>
  <c r="C24" i="4" s="1"/>
  <c r="AJ25" i="2"/>
  <c r="E23" i="4"/>
  <c r="I26" i="2"/>
  <c r="L26" i="2"/>
  <c r="H26" i="2"/>
  <c r="U26" i="2" s="1"/>
  <c r="G26" i="2"/>
  <c r="F26" i="2"/>
  <c r="K26" i="2"/>
  <c r="J26" i="2"/>
  <c r="E26" i="2"/>
  <c r="R26" i="2" l="1"/>
  <c r="C25" i="4" s="1"/>
  <c r="AJ26" i="2"/>
  <c r="E24" i="4"/>
  <c r="J27" i="2"/>
  <c r="F27" i="2"/>
  <c r="H27" i="2"/>
  <c r="U27" i="2" s="1"/>
  <c r="I27" i="2"/>
  <c r="K27" i="2"/>
  <c r="G27" i="2"/>
  <c r="L27" i="2"/>
  <c r="E27" i="2"/>
  <c r="R27" i="2" l="1"/>
  <c r="C26" i="4" s="1"/>
  <c r="AJ27" i="2"/>
  <c r="E25" i="4"/>
  <c r="G28" i="2"/>
  <c r="I28" i="2"/>
  <c r="F28" i="2"/>
  <c r="L28" i="2"/>
  <c r="K28" i="2"/>
  <c r="H28" i="2"/>
  <c r="U28" i="2" s="1"/>
  <c r="J28" i="2"/>
  <c r="E28" i="2"/>
  <c r="R28" i="2" l="1"/>
  <c r="C27" i="4" s="1"/>
  <c r="AJ28" i="2"/>
  <c r="E26" i="4"/>
  <c r="J29" i="2"/>
  <c r="K29" i="2"/>
  <c r="F29" i="2"/>
  <c r="G29" i="2"/>
  <c r="H29" i="2"/>
  <c r="U29" i="2" s="1"/>
  <c r="L29" i="2"/>
  <c r="I29" i="2"/>
  <c r="E29" i="2"/>
  <c r="E27" i="4" l="1"/>
  <c r="R29" i="2"/>
  <c r="C28" i="4" s="1"/>
  <c r="AJ29" i="2"/>
  <c r="I30" i="2"/>
  <c r="H30" i="2"/>
  <c r="U30" i="2" s="1"/>
  <c r="F30" i="2"/>
  <c r="J30" i="2"/>
  <c r="L30" i="2"/>
  <c r="G30" i="2"/>
  <c r="K30" i="2"/>
  <c r="E30" i="2"/>
  <c r="R30" i="2" l="1"/>
  <c r="C29" i="4" s="1"/>
  <c r="AJ30" i="2"/>
  <c r="E28" i="4"/>
  <c r="K31" i="2"/>
  <c r="L31" i="2"/>
  <c r="F31" i="2"/>
  <c r="I31" i="2"/>
  <c r="G31" i="2"/>
  <c r="J31" i="2"/>
  <c r="H31" i="2"/>
  <c r="U31" i="2" s="1"/>
  <c r="E31" i="2"/>
  <c r="R31" i="2" l="1"/>
  <c r="C30" i="4" s="1"/>
  <c r="AJ31" i="2"/>
  <c r="E29" i="4"/>
  <c r="H32" i="2"/>
  <c r="U32" i="2" s="1"/>
  <c r="G32" i="2"/>
  <c r="F32" i="2"/>
  <c r="K32" i="2"/>
  <c r="J32" i="2"/>
  <c r="I32" i="2"/>
  <c r="L32" i="2"/>
  <c r="E32" i="2"/>
  <c r="E30" i="4" l="1"/>
  <c r="R32" i="2"/>
  <c r="C31" i="4" s="1"/>
  <c r="AJ32" i="2"/>
  <c r="L33" i="2"/>
  <c r="J33" i="2"/>
  <c r="F33" i="2"/>
  <c r="H33" i="2"/>
  <c r="U33" i="2" s="1"/>
  <c r="I33" i="2"/>
  <c r="K33" i="2"/>
  <c r="G33" i="2"/>
  <c r="E33" i="2"/>
  <c r="R33" i="2" l="1"/>
  <c r="C32" i="4" s="1"/>
  <c r="AJ33" i="2"/>
  <c r="E31" i="4"/>
  <c r="G34" i="2"/>
  <c r="I34" i="2"/>
  <c r="F34" i="2"/>
  <c r="L34" i="2"/>
  <c r="K34" i="2"/>
  <c r="H34" i="2"/>
  <c r="U34" i="2" s="1"/>
  <c r="J34" i="2"/>
  <c r="E34" i="2"/>
  <c r="R34" i="2" l="1"/>
  <c r="C33" i="4" s="1"/>
  <c r="AJ34" i="2"/>
  <c r="E32" i="4"/>
  <c r="J35" i="2"/>
  <c r="K35" i="2"/>
  <c r="F35" i="2"/>
  <c r="G35" i="2"/>
  <c r="H35" i="2"/>
  <c r="U35" i="2" s="1"/>
  <c r="L35" i="2"/>
  <c r="I35" i="2"/>
  <c r="E35" i="2"/>
  <c r="E33" i="4" l="1"/>
  <c r="R35" i="2"/>
  <c r="C34" i="4" s="1"/>
  <c r="AJ35" i="2"/>
  <c r="I36" i="2"/>
  <c r="H36" i="2"/>
  <c r="U36" i="2" s="1"/>
  <c r="F36" i="2"/>
  <c r="J36" i="2"/>
  <c r="L36" i="2"/>
  <c r="G36" i="2"/>
  <c r="K36" i="2"/>
  <c r="E36" i="2"/>
  <c r="R36" i="2" l="1"/>
  <c r="C35" i="4" s="1"/>
  <c r="AJ36" i="2"/>
  <c r="E34" i="4"/>
  <c r="K37" i="2"/>
  <c r="L37" i="2"/>
  <c r="F37" i="2"/>
  <c r="I37" i="2"/>
  <c r="G37" i="2"/>
  <c r="J37" i="2"/>
  <c r="H37" i="2"/>
  <c r="U37" i="2" s="1"/>
  <c r="E37" i="2"/>
  <c r="R37" i="2" l="1"/>
  <c r="C36" i="4" s="1"/>
  <c r="AJ37" i="2"/>
  <c r="E35" i="4"/>
  <c r="H38" i="2"/>
  <c r="U38" i="2" s="1"/>
  <c r="G38" i="2"/>
  <c r="F38" i="2"/>
  <c r="K38" i="2"/>
  <c r="J38" i="2"/>
  <c r="I38" i="2"/>
  <c r="L38" i="2"/>
  <c r="E38" i="2"/>
  <c r="E36" i="4" l="1"/>
  <c r="R38" i="2"/>
  <c r="C37" i="4" s="1"/>
  <c r="AJ38" i="2"/>
  <c r="L39" i="2"/>
  <c r="J39" i="2"/>
  <c r="F39" i="2"/>
  <c r="H39" i="2"/>
  <c r="U39" i="2" s="1"/>
  <c r="I39" i="2"/>
  <c r="K39" i="2"/>
  <c r="G39" i="2"/>
  <c r="E39" i="2"/>
  <c r="R39" i="2" l="1"/>
  <c r="C38" i="4" s="1"/>
  <c r="AJ39" i="2"/>
  <c r="E37" i="4"/>
  <c r="G40" i="2"/>
  <c r="I40" i="2"/>
  <c r="F40" i="2"/>
  <c r="L40" i="2"/>
  <c r="K40" i="2"/>
  <c r="H40" i="2"/>
  <c r="U40" i="2" s="1"/>
  <c r="J40" i="2"/>
  <c r="E40" i="2"/>
  <c r="R40" i="2" l="1"/>
  <c r="C39" i="4" s="1"/>
  <c r="AJ40" i="2"/>
  <c r="E38" i="4"/>
  <c r="J41" i="2"/>
  <c r="K41" i="2"/>
  <c r="F41" i="2"/>
  <c r="G41" i="2"/>
  <c r="H41" i="2"/>
  <c r="U41" i="2" s="1"/>
  <c r="L41" i="2"/>
  <c r="I41" i="2"/>
  <c r="E41" i="2"/>
  <c r="R41" i="2" l="1"/>
  <c r="C40" i="4" s="1"/>
  <c r="AJ41" i="2"/>
  <c r="E39" i="4"/>
  <c r="I42" i="2"/>
  <c r="H42" i="2"/>
  <c r="U42" i="2" s="1"/>
  <c r="F42" i="2"/>
  <c r="J42" i="2"/>
  <c r="L42" i="2"/>
  <c r="G42" i="2"/>
  <c r="K42" i="2"/>
  <c r="E42" i="2"/>
  <c r="R42" i="2" l="1"/>
  <c r="C41" i="4" s="1"/>
  <c r="AJ42" i="2"/>
  <c r="E40" i="4"/>
  <c r="K43" i="2"/>
  <c r="L43" i="2"/>
  <c r="F43" i="2"/>
  <c r="I43" i="2"/>
  <c r="G43" i="2"/>
  <c r="J43" i="2"/>
  <c r="H43" i="2"/>
  <c r="U43" i="2" s="1"/>
  <c r="E43" i="2"/>
  <c r="R43" i="2" l="1"/>
  <c r="C42" i="4" s="1"/>
  <c r="AJ43" i="2"/>
  <c r="E41" i="4"/>
  <c r="H44" i="2"/>
  <c r="U44" i="2" s="1"/>
  <c r="G44" i="2"/>
  <c r="F44" i="2"/>
  <c r="K44" i="2"/>
  <c r="J44" i="2"/>
  <c r="I44" i="2"/>
  <c r="L44" i="2"/>
  <c r="E44" i="2"/>
  <c r="E42" i="4" l="1"/>
  <c r="R44" i="2"/>
  <c r="C43" i="4" s="1"/>
  <c r="AJ44" i="2"/>
  <c r="L45" i="2"/>
  <c r="J45" i="2"/>
  <c r="F45" i="2"/>
  <c r="H45" i="2"/>
  <c r="U45" i="2" s="1"/>
  <c r="I45" i="2"/>
  <c r="K45" i="2"/>
  <c r="G45" i="2"/>
  <c r="E45" i="2"/>
  <c r="R45" i="2" l="1"/>
  <c r="C44" i="4" s="1"/>
  <c r="AJ45" i="2"/>
  <c r="E43" i="4"/>
  <c r="G46" i="2"/>
  <c r="I46" i="2"/>
  <c r="F46" i="2"/>
  <c r="L46" i="2"/>
  <c r="K46" i="2"/>
  <c r="H46" i="2"/>
  <c r="U46" i="2" s="1"/>
  <c r="J46" i="2"/>
  <c r="E46" i="2"/>
  <c r="E44" i="4" l="1"/>
  <c r="R46" i="2"/>
  <c r="C45" i="4" s="1"/>
  <c r="AJ46" i="2"/>
  <c r="J47" i="2"/>
  <c r="F47" i="2"/>
  <c r="L47" i="2"/>
  <c r="H47" i="2"/>
  <c r="U47" i="2" s="1"/>
  <c r="I47" i="2"/>
  <c r="K47" i="2"/>
  <c r="G47" i="2"/>
  <c r="E47" i="2"/>
  <c r="E45" i="4" l="1"/>
  <c r="R47" i="2"/>
  <c r="C46" i="4" s="1"/>
  <c r="AJ47" i="2"/>
  <c r="G48" i="2"/>
  <c r="I48" i="2"/>
  <c r="L48" i="2"/>
  <c r="J48" i="2"/>
  <c r="K48" i="2"/>
  <c r="H48" i="2"/>
  <c r="U48" i="2" s="1"/>
  <c r="F48" i="2"/>
  <c r="E48" i="2"/>
  <c r="R48" i="2" l="1"/>
  <c r="C47" i="4" s="1"/>
  <c r="AJ48" i="2"/>
  <c r="E46" i="4"/>
  <c r="K49" i="2"/>
  <c r="L49" i="2"/>
  <c r="H49" i="2"/>
  <c r="U49" i="2" s="1"/>
  <c r="F49" i="2"/>
  <c r="J49" i="2"/>
  <c r="I49" i="2"/>
  <c r="G49" i="2"/>
  <c r="E49" i="2"/>
  <c r="R49" i="2" l="1"/>
  <c r="C48" i="4" s="1"/>
  <c r="AJ49" i="2"/>
  <c r="E47" i="4"/>
  <c r="G50" i="2"/>
  <c r="F50" i="2"/>
  <c r="I50" i="2"/>
  <c r="L50" i="2"/>
  <c r="J50" i="2"/>
  <c r="H50" i="2"/>
  <c r="U50" i="2" s="1"/>
  <c r="K50" i="2"/>
  <c r="E50" i="2"/>
  <c r="R50" i="2" l="1"/>
  <c r="C49" i="4" s="1"/>
  <c r="AJ50" i="2"/>
  <c r="E48" i="4"/>
  <c r="K51" i="2"/>
  <c r="L51" i="2"/>
  <c r="F51" i="2"/>
  <c r="H51" i="2"/>
  <c r="U51" i="2" s="1"/>
  <c r="J51" i="2"/>
  <c r="I51" i="2"/>
  <c r="G51" i="2"/>
  <c r="E51" i="2"/>
  <c r="R51" i="2" l="1"/>
  <c r="C50" i="4" s="1"/>
  <c r="AJ51" i="2"/>
  <c r="E49" i="4"/>
  <c r="G52" i="2"/>
  <c r="F52" i="2"/>
  <c r="I52" i="2"/>
  <c r="H52" i="2"/>
  <c r="U52" i="2" s="1"/>
  <c r="L52" i="2"/>
  <c r="J52" i="2"/>
  <c r="K52" i="2"/>
  <c r="E52" i="2"/>
  <c r="R52" i="2" l="1"/>
  <c r="C51" i="4" s="1"/>
  <c r="AJ52" i="2"/>
  <c r="E50" i="4"/>
  <c r="L53" i="2"/>
  <c r="J53" i="2"/>
  <c r="H53" i="2"/>
  <c r="U53" i="2" s="1"/>
  <c r="F53" i="2"/>
  <c r="K53" i="2"/>
  <c r="I53" i="2"/>
  <c r="G53" i="2"/>
  <c r="E53" i="2"/>
  <c r="E51" i="4" l="1"/>
  <c r="R53" i="2"/>
  <c r="C52" i="4" s="1"/>
  <c r="AJ53" i="2"/>
  <c r="K54" i="2"/>
  <c r="H54" i="2"/>
  <c r="U54" i="2" s="1"/>
  <c r="I54" i="2"/>
  <c r="F54" i="2"/>
  <c r="J54" i="2"/>
  <c r="G54" i="2"/>
  <c r="L54" i="2"/>
  <c r="E54" i="2"/>
  <c r="R54" i="2" l="1"/>
  <c r="C53" i="4" s="1"/>
  <c r="AJ54" i="2"/>
  <c r="E52" i="4"/>
  <c r="L55" i="2"/>
  <c r="I55" i="2"/>
  <c r="G55" i="2"/>
  <c r="F55" i="2"/>
  <c r="H55" i="2"/>
  <c r="U55" i="2" s="1"/>
  <c r="J55" i="2"/>
  <c r="K55" i="2"/>
  <c r="E55" i="2"/>
  <c r="R55" i="2" l="1"/>
  <c r="C54" i="4" s="1"/>
  <c r="AJ55" i="2"/>
  <c r="E53" i="4"/>
  <c r="J56" i="2"/>
  <c r="I56" i="2"/>
  <c r="F56" i="2"/>
  <c r="K56" i="2"/>
  <c r="H56" i="2"/>
  <c r="U56" i="2" s="1"/>
  <c r="G56" i="2"/>
  <c r="L56" i="2"/>
  <c r="E56" i="2"/>
  <c r="R56" i="2" l="1"/>
  <c r="C55" i="4" s="1"/>
  <c r="AJ56" i="2"/>
  <c r="E54" i="4"/>
  <c r="H57" i="2"/>
  <c r="U57" i="2" s="1"/>
  <c r="K57" i="2"/>
  <c r="G57" i="2"/>
  <c r="I57" i="2"/>
  <c r="L57" i="2"/>
  <c r="F57" i="2"/>
  <c r="J57" i="2"/>
  <c r="E57" i="2"/>
  <c r="R57" i="2" l="1"/>
  <c r="C56" i="4" s="1"/>
  <c r="AJ57" i="2"/>
  <c r="E55" i="4"/>
  <c r="J58" i="2"/>
  <c r="L58" i="2"/>
  <c r="G58" i="2"/>
  <c r="H58" i="2"/>
  <c r="U58" i="2" s="1"/>
  <c r="F58" i="2"/>
  <c r="I58" i="2"/>
  <c r="K58" i="2"/>
  <c r="E58" i="2"/>
  <c r="R58" i="2" l="1"/>
  <c r="C57" i="4" s="1"/>
  <c r="AJ58" i="2"/>
  <c r="E56" i="4"/>
  <c r="K59" i="2"/>
  <c r="F59" i="2"/>
  <c r="G59" i="2"/>
  <c r="I59" i="2"/>
  <c r="H59" i="2"/>
  <c r="U59" i="2" s="1"/>
  <c r="L59" i="2"/>
  <c r="J59" i="2"/>
  <c r="E59" i="2"/>
  <c r="E57" i="4" l="1"/>
  <c r="R59" i="2"/>
  <c r="C58" i="4" s="1"/>
  <c r="AJ59" i="2"/>
  <c r="H60" i="2"/>
  <c r="U60" i="2" s="1"/>
  <c r="J60" i="2"/>
  <c r="L60" i="2"/>
  <c r="I60" i="2"/>
  <c r="F60" i="2"/>
  <c r="G60" i="2"/>
  <c r="K60" i="2"/>
  <c r="E60" i="2"/>
  <c r="R60" i="2" l="1"/>
  <c r="C59" i="4" s="1"/>
  <c r="AJ60" i="2"/>
  <c r="E58" i="4"/>
  <c r="K61" i="2"/>
  <c r="L61" i="2"/>
  <c r="G61" i="2"/>
  <c r="I61" i="2"/>
  <c r="J61" i="2"/>
  <c r="F61" i="2"/>
  <c r="H61" i="2"/>
  <c r="U61" i="2" s="1"/>
  <c r="E61" i="2"/>
  <c r="R61" i="2" l="1"/>
  <c r="C60" i="4" s="1"/>
  <c r="AJ61" i="2"/>
  <c r="E59" i="4"/>
  <c r="J62" i="2"/>
  <c r="I62" i="2"/>
  <c r="F62" i="2"/>
  <c r="L62" i="2"/>
  <c r="H62" i="2"/>
  <c r="U62" i="2" s="1"/>
  <c r="G62" i="2"/>
  <c r="K62" i="2"/>
  <c r="E62" i="2"/>
  <c r="E60" i="4" l="1"/>
  <c r="R62" i="2"/>
  <c r="C61" i="4" s="1"/>
  <c r="AJ62" i="2"/>
  <c r="K63" i="2"/>
  <c r="F63" i="2"/>
  <c r="L63" i="2"/>
  <c r="G63" i="2"/>
  <c r="I63" i="2"/>
  <c r="H63" i="2"/>
  <c r="U63" i="2" s="1"/>
  <c r="J63" i="2"/>
  <c r="E63" i="2"/>
  <c r="R63" i="2" l="1"/>
  <c r="C62" i="4" s="1"/>
  <c r="AJ63" i="2"/>
  <c r="E61" i="4"/>
  <c r="I64" i="2"/>
  <c r="G64" i="2"/>
  <c r="H64" i="2"/>
  <c r="U64" i="2" s="1"/>
  <c r="F64" i="2"/>
  <c r="J64" i="2"/>
  <c r="L64" i="2"/>
  <c r="K64" i="2"/>
  <c r="E64" i="2"/>
  <c r="R64" i="2" l="1"/>
  <c r="C63" i="4" s="1"/>
  <c r="AJ64" i="2"/>
  <c r="E62" i="4"/>
  <c r="J65" i="2"/>
  <c r="F65" i="2"/>
  <c r="L65" i="2"/>
  <c r="G65" i="2"/>
  <c r="K65" i="2"/>
  <c r="H65" i="2"/>
  <c r="U65" i="2" s="1"/>
  <c r="I65" i="2"/>
  <c r="E65" i="2"/>
  <c r="R65" i="2" l="1"/>
  <c r="C64" i="4" s="1"/>
  <c r="AJ65" i="2"/>
  <c r="E63" i="4"/>
  <c r="I66" i="2"/>
  <c r="K66" i="2"/>
  <c r="L66" i="2"/>
  <c r="J66" i="2"/>
  <c r="H66" i="2"/>
  <c r="U66" i="2" s="1"/>
  <c r="G66" i="2"/>
  <c r="F66" i="2"/>
  <c r="E66" i="2"/>
  <c r="E64" i="4" l="1"/>
  <c r="R66" i="2"/>
  <c r="C65" i="4" s="1"/>
  <c r="AJ66" i="2"/>
  <c r="H67" i="2"/>
  <c r="U67" i="2" s="1"/>
  <c r="L67" i="2"/>
  <c r="G67" i="2"/>
  <c r="F67" i="2"/>
  <c r="J67" i="2"/>
  <c r="K67" i="2"/>
  <c r="I67" i="2"/>
  <c r="E67" i="2"/>
  <c r="R67" i="2" l="1"/>
  <c r="C66" i="4" s="1"/>
  <c r="AJ67" i="2"/>
  <c r="E65" i="4"/>
  <c r="I68" i="2"/>
  <c r="G68" i="2"/>
  <c r="K68" i="2"/>
  <c r="F68" i="2"/>
  <c r="L68" i="2"/>
  <c r="J68" i="2"/>
  <c r="H68" i="2"/>
  <c r="U68" i="2" s="1"/>
  <c r="E68" i="2"/>
  <c r="R68" i="2" l="1"/>
  <c r="C67" i="4" s="1"/>
  <c r="AJ68" i="2"/>
  <c r="E66" i="4"/>
  <c r="L69" i="2"/>
  <c r="K69" i="2"/>
  <c r="H69" i="2"/>
  <c r="U69" i="2" s="1"/>
  <c r="J69" i="2"/>
  <c r="F69" i="2"/>
  <c r="G69" i="2"/>
  <c r="I69" i="2"/>
  <c r="E69" i="2"/>
  <c r="R69" i="2" l="1"/>
  <c r="C68" i="4" s="1"/>
  <c r="AJ69" i="2"/>
  <c r="E67" i="4"/>
  <c r="I70" i="2"/>
  <c r="F70" i="2"/>
  <c r="L70" i="2"/>
  <c r="G70" i="2"/>
  <c r="J70" i="2"/>
  <c r="K70" i="2"/>
  <c r="H70" i="2"/>
  <c r="U70" i="2" s="1"/>
  <c r="E70" i="2"/>
  <c r="E68" i="4" l="1"/>
  <c r="R70" i="2"/>
  <c r="C69" i="4" s="1"/>
  <c r="AJ70" i="2"/>
  <c r="J71" i="2"/>
  <c r="G71" i="2"/>
  <c r="K71" i="2"/>
  <c r="F71" i="2"/>
  <c r="H71" i="2"/>
  <c r="U71" i="2" s="1"/>
  <c r="L71" i="2"/>
  <c r="I71" i="2"/>
  <c r="E71" i="2"/>
  <c r="R71" i="2" l="1"/>
  <c r="C70" i="4" s="1"/>
  <c r="AJ71" i="2"/>
  <c r="E69" i="4"/>
  <c r="H72" i="2"/>
  <c r="U72" i="2" s="1"/>
  <c r="F72" i="2"/>
  <c r="L72" i="2"/>
  <c r="G72" i="2"/>
  <c r="I72" i="2"/>
  <c r="K72" i="2"/>
  <c r="J72" i="2"/>
  <c r="E72" i="2"/>
  <c r="E70" i="4" l="1"/>
  <c r="R72" i="2"/>
  <c r="C71" i="4" s="1"/>
  <c r="AJ72" i="2"/>
  <c r="I73" i="2"/>
  <c r="G73" i="2"/>
  <c r="K73" i="2"/>
  <c r="F73" i="2"/>
  <c r="J73" i="2"/>
  <c r="L73" i="2"/>
  <c r="H73" i="2"/>
  <c r="U73" i="2" s="1"/>
  <c r="E73" i="2"/>
  <c r="R73" i="2" l="1"/>
  <c r="C72" i="4" s="1"/>
  <c r="AJ73" i="2"/>
  <c r="E71" i="4"/>
  <c r="H74" i="2"/>
  <c r="U74" i="2" s="1"/>
  <c r="K74" i="2"/>
  <c r="F74" i="2"/>
  <c r="L74" i="2"/>
  <c r="G74" i="2"/>
  <c r="J74" i="2"/>
  <c r="I74" i="2"/>
  <c r="E74" i="2"/>
  <c r="E72" i="4" l="1"/>
  <c r="R74" i="2"/>
  <c r="C73" i="4" s="1"/>
  <c r="AJ74" i="2"/>
  <c r="G75" i="2"/>
  <c r="L75" i="2"/>
  <c r="J75" i="2"/>
  <c r="K75" i="2"/>
  <c r="I75" i="2"/>
  <c r="F75" i="2"/>
  <c r="H75" i="2"/>
  <c r="U75" i="2" s="1"/>
  <c r="E75" i="2"/>
  <c r="R75" i="2" l="1"/>
  <c r="C74" i="4" s="1"/>
  <c r="AJ75" i="2"/>
  <c r="E73" i="4"/>
  <c r="I76" i="2"/>
  <c r="K76" i="2"/>
  <c r="F76" i="2"/>
  <c r="L76" i="2"/>
  <c r="H76" i="2"/>
  <c r="U76" i="2" s="1"/>
  <c r="J76" i="2"/>
  <c r="G76" i="2"/>
  <c r="E76" i="2"/>
  <c r="E74" i="4" l="1"/>
  <c r="R76" i="2"/>
  <c r="C75" i="4" s="1"/>
  <c r="AJ76" i="2"/>
  <c r="H77" i="2"/>
  <c r="U77" i="2" s="1"/>
  <c r="L77" i="2"/>
  <c r="J77" i="2"/>
  <c r="K77" i="2"/>
  <c r="G77" i="2"/>
  <c r="F77" i="2"/>
  <c r="I77" i="2"/>
  <c r="E77" i="2"/>
  <c r="R77" i="2" l="1"/>
  <c r="C76" i="4" s="1"/>
  <c r="AJ77" i="2"/>
  <c r="E75" i="4"/>
  <c r="G78" i="2"/>
  <c r="K78" i="2"/>
  <c r="F78" i="2"/>
  <c r="L78" i="2"/>
  <c r="I78" i="2"/>
  <c r="J78" i="2"/>
  <c r="H78" i="2"/>
  <c r="U78" i="2" s="1"/>
  <c r="E78" i="2"/>
  <c r="R78" i="2" l="1"/>
  <c r="C77" i="4" s="1"/>
  <c r="AJ78" i="2"/>
  <c r="E76" i="4"/>
  <c r="I79" i="2"/>
  <c r="L79" i="2"/>
  <c r="J79" i="2"/>
  <c r="K79" i="2"/>
  <c r="H79" i="2"/>
  <c r="U79" i="2" s="1"/>
  <c r="F79" i="2"/>
  <c r="G79" i="2"/>
  <c r="E79" i="2"/>
  <c r="E77" i="4" l="1"/>
  <c r="R79" i="2"/>
  <c r="C78" i="4" s="1"/>
  <c r="AJ79" i="2"/>
  <c r="G80" i="2"/>
  <c r="H80" i="2"/>
  <c r="U80" i="2" s="1"/>
  <c r="J80" i="2"/>
  <c r="I80" i="2"/>
  <c r="F80" i="2"/>
  <c r="K80" i="2"/>
  <c r="L80" i="2"/>
  <c r="E80" i="2"/>
  <c r="R80" i="2" l="1"/>
  <c r="C79" i="4" s="1"/>
  <c r="AJ80" i="2"/>
  <c r="E78" i="4"/>
  <c r="J81" i="2"/>
  <c r="G81" i="2"/>
  <c r="L81" i="2"/>
  <c r="K81" i="2"/>
  <c r="I81" i="2"/>
  <c r="H81" i="2"/>
  <c r="U81" i="2" s="1"/>
  <c r="F81" i="2"/>
  <c r="E81" i="2"/>
  <c r="R81" i="2" l="1"/>
  <c r="C80" i="4" s="1"/>
  <c r="AJ81" i="2"/>
  <c r="E79" i="4"/>
  <c r="F82" i="2"/>
  <c r="I82" i="2"/>
  <c r="J82" i="2"/>
  <c r="H82" i="2"/>
  <c r="U82" i="2" s="1"/>
  <c r="K82" i="2"/>
  <c r="G82" i="2"/>
  <c r="L82" i="2"/>
  <c r="E82" i="2"/>
  <c r="E80" i="4" l="1"/>
  <c r="R82" i="2"/>
  <c r="C81" i="4" s="1"/>
  <c r="AJ82" i="2"/>
  <c r="K83" i="2"/>
  <c r="J83" i="2"/>
  <c r="G83" i="2"/>
  <c r="H83" i="2"/>
  <c r="U83" i="2" s="1"/>
  <c r="I83" i="2"/>
  <c r="L83" i="2"/>
  <c r="F83" i="2"/>
  <c r="E83" i="2"/>
  <c r="R83" i="2" l="1"/>
  <c r="C82" i="4" s="1"/>
  <c r="AJ83" i="2"/>
  <c r="E81" i="4"/>
  <c r="F84" i="2"/>
  <c r="J84" i="2"/>
  <c r="H84" i="2"/>
  <c r="U84" i="2" s="1"/>
  <c r="L84" i="2"/>
  <c r="I84" i="2"/>
  <c r="G84" i="2"/>
  <c r="K84" i="2"/>
  <c r="E84" i="2"/>
  <c r="R84" i="2" l="1"/>
  <c r="C83" i="4" s="1"/>
  <c r="AJ84" i="2"/>
  <c r="E82" i="4"/>
  <c r="I85" i="2"/>
  <c r="L85" i="2"/>
  <c r="G85" i="2"/>
  <c r="J85" i="2"/>
  <c r="K85" i="2"/>
  <c r="H85" i="2"/>
  <c r="U85" i="2" s="1"/>
  <c r="F85" i="2"/>
  <c r="E85" i="2"/>
  <c r="R85" i="2" l="1"/>
  <c r="C84" i="4" s="1"/>
  <c r="AJ85" i="2"/>
  <c r="E83" i="4"/>
  <c r="F86" i="2"/>
  <c r="H86" i="2"/>
  <c r="U86" i="2" s="1"/>
  <c r="J86" i="2"/>
  <c r="L86" i="2"/>
  <c r="K86" i="2"/>
  <c r="G86" i="2"/>
  <c r="I86" i="2"/>
  <c r="E86" i="2"/>
  <c r="R86" i="2" l="1"/>
  <c r="C85" i="4" s="1"/>
  <c r="AJ86" i="2"/>
  <c r="E84" i="4"/>
  <c r="I87" i="2"/>
  <c r="K87" i="2"/>
  <c r="J87" i="2"/>
  <c r="F87" i="2"/>
  <c r="G87" i="2"/>
  <c r="L87" i="2"/>
  <c r="H87" i="2"/>
  <c r="U87" i="2" s="1"/>
  <c r="E87" i="2"/>
  <c r="R87" i="2" l="1"/>
  <c r="C86" i="4" s="1"/>
  <c r="AJ87" i="2"/>
  <c r="E85" i="4"/>
  <c r="G88" i="2"/>
  <c r="I88" i="2"/>
  <c r="H88" i="2"/>
  <c r="U88" i="2" s="1"/>
  <c r="L88" i="2"/>
  <c r="F88" i="2"/>
  <c r="K88" i="2"/>
  <c r="J88" i="2"/>
  <c r="E88" i="2"/>
  <c r="R88" i="2" l="1"/>
  <c r="C87" i="4" s="1"/>
  <c r="AJ88" i="2"/>
  <c r="E86" i="4"/>
  <c r="J89" i="2"/>
  <c r="F89" i="2"/>
  <c r="G89" i="2"/>
  <c r="K89" i="2"/>
  <c r="L89" i="2"/>
  <c r="I89" i="2"/>
  <c r="H89" i="2"/>
  <c r="U89" i="2" s="1"/>
  <c r="E89" i="2"/>
  <c r="R89" i="2" l="1"/>
  <c r="C88" i="4" s="1"/>
  <c r="AJ89" i="2"/>
  <c r="E87" i="4"/>
  <c r="H90" i="2"/>
  <c r="U90" i="2" s="1"/>
  <c r="G90" i="2"/>
  <c r="I90" i="2"/>
  <c r="K90" i="2"/>
  <c r="F90" i="2"/>
  <c r="L90" i="2"/>
  <c r="J90" i="2"/>
  <c r="E90" i="2"/>
  <c r="E88" i="4" l="1"/>
  <c r="R90" i="2"/>
  <c r="C89" i="4" s="1"/>
  <c r="AJ90" i="2"/>
  <c r="J91" i="2"/>
  <c r="H91" i="2"/>
  <c r="U91" i="2" s="1"/>
  <c r="F91" i="2"/>
  <c r="L91" i="2"/>
  <c r="K91" i="2"/>
  <c r="G91" i="2"/>
  <c r="I91" i="2"/>
  <c r="E91" i="2"/>
  <c r="R91" i="2" l="1"/>
  <c r="C90" i="4" s="1"/>
  <c r="AJ91" i="2"/>
  <c r="E89" i="4"/>
  <c r="K92" i="2"/>
  <c r="G92" i="2"/>
  <c r="L92" i="2"/>
  <c r="H92" i="2"/>
  <c r="U92" i="2" s="1"/>
  <c r="I92" i="2"/>
  <c r="F92" i="2"/>
  <c r="J92" i="2"/>
  <c r="E92" i="2"/>
  <c r="R92" i="2" l="1"/>
  <c r="C91" i="4" s="1"/>
  <c r="AJ92" i="2"/>
  <c r="E90" i="4"/>
  <c r="J93" i="2"/>
  <c r="H93" i="2"/>
  <c r="U93" i="2" s="1"/>
  <c r="G93" i="2"/>
  <c r="F93" i="2"/>
  <c r="I93" i="2"/>
  <c r="L93" i="2"/>
  <c r="K93" i="2"/>
  <c r="E93" i="2"/>
  <c r="R93" i="2" l="1"/>
  <c r="C92" i="4" s="1"/>
  <c r="AJ93" i="2"/>
  <c r="E91" i="4"/>
  <c r="K94" i="2"/>
  <c r="I94" i="2"/>
  <c r="G94" i="2"/>
  <c r="J94" i="2"/>
  <c r="L94" i="2"/>
  <c r="F94" i="2"/>
  <c r="H94" i="2"/>
  <c r="U94" i="2" s="1"/>
  <c r="E94" i="2"/>
  <c r="E92" i="4" l="1"/>
  <c r="R94" i="2"/>
  <c r="C93" i="4" s="1"/>
  <c r="AJ94" i="2"/>
  <c r="H95" i="2"/>
  <c r="U95" i="2" s="1"/>
  <c r="G95" i="2"/>
  <c r="F95" i="2"/>
  <c r="J95" i="2"/>
  <c r="I95" i="2"/>
  <c r="L95" i="2"/>
  <c r="K95" i="2"/>
  <c r="E95" i="2"/>
  <c r="R95" i="2" l="1"/>
  <c r="C94" i="4" s="1"/>
  <c r="AJ95" i="2"/>
  <c r="E93" i="4"/>
  <c r="K96" i="2"/>
  <c r="I96" i="2"/>
  <c r="L96" i="2"/>
  <c r="J96" i="2"/>
  <c r="G96" i="2"/>
  <c r="F96" i="2"/>
  <c r="H96" i="2"/>
  <c r="U96" i="2" s="1"/>
  <c r="E96" i="2"/>
  <c r="R96" i="2" l="1"/>
  <c r="C95" i="4" s="1"/>
  <c r="AJ96" i="2"/>
  <c r="E94" i="4"/>
  <c r="G97" i="2"/>
  <c r="I97" i="2"/>
  <c r="J97" i="2"/>
  <c r="F97" i="2"/>
  <c r="H97" i="2"/>
  <c r="U97" i="2" s="1"/>
  <c r="L97" i="2"/>
  <c r="K97" i="2"/>
  <c r="E97" i="2"/>
  <c r="R97" i="2" l="1"/>
  <c r="C96" i="4" s="1"/>
  <c r="AJ97" i="2"/>
  <c r="E95" i="4"/>
  <c r="H98" i="2"/>
  <c r="U98" i="2" s="1"/>
  <c r="F98" i="2"/>
  <c r="L98" i="2"/>
  <c r="I98" i="2"/>
  <c r="K98" i="2"/>
  <c r="J98" i="2"/>
  <c r="G98" i="2"/>
  <c r="E98" i="2"/>
  <c r="R98" i="2" l="1"/>
  <c r="C97" i="4" s="1"/>
  <c r="AJ98" i="2"/>
  <c r="E96" i="4"/>
  <c r="G99" i="2"/>
  <c r="K99" i="2"/>
  <c r="L99" i="2"/>
  <c r="H99" i="2"/>
  <c r="U99" i="2" s="1"/>
  <c r="J99" i="2"/>
  <c r="I99" i="2"/>
  <c r="F99" i="2"/>
  <c r="E99" i="2"/>
  <c r="E97" i="4" l="1"/>
  <c r="R99" i="2"/>
  <c r="C98" i="4" s="1"/>
  <c r="AJ99" i="2"/>
  <c r="F100" i="2"/>
  <c r="J100" i="2"/>
  <c r="G100" i="2"/>
  <c r="I100" i="2"/>
  <c r="H100" i="2"/>
  <c r="U100" i="2" s="1"/>
  <c r="K100" i="2"/>
  <c r="L100" i="2"/>
  <c r="E100" i="2"/>
  <c r="R100" i="2" l="1"/>
  <c r="C99" i="4" s="1"/>
  <c r="AJ100" i="2"/>
  <c r="E98" i="4"/>
  <c r="H101" i="2"/>
  <c r="U101" i="2" s="1"/>
  <c r="G101" i="2"/>
  <c r="K101" i="2"/>
  <c r="I101" i="2"/>
  <c r="J101" i="2"/>
  <c r="L101" i="2"/>
  <c r="F101" i="2"/>
  <c r="E101" i="2"/>
  <c r="E99" i="4" l="1"/>
  <c r="R101" i="2"/>
  <c r="C100" i="4" s="1"/>
  <c r="AJ101" i="2"/>
  <c r="J102" i="2"/>
  <c r="K102" i="2"/>
  <c r="L102" i="2"/>
  <c r="F102" i="2"/>
  <c r="I102" i="2"/>
  <c r="G102" i="2"/>
  <c r="H102" i="2"/>
  <c r="U102" i="2" s="1"/>
  <c r="E102" i="2"/>
  <c r="R102" i="2" l="1"/>
  <c r="C101" i="4" s="1"/>
  <c r="AJ102" i="2"/>
  <c r="E100" i="4"/>
  <c r="I103" i="2"/>
  <c r="F103" i="2"/>
  <c r="G103" i="2"/>
  <c r="K103" i="2"/>
  <c r="H103" i="2"/>
  <c r="U103" i="2" s="1"/>
  <c r="L103" i="2"/>
  <c r="J103" i="2"/>
  <c r="E103" i="2"/>
  <c r="R103" i="2" l="1"/>
  <c r="C102" i="4" s="1"/>
  <c r="AJ103" i="2"/>
  <c r="E101" i="4"/>
  <c r="J104" i="2"/>
  <c r="G104" i="2"/>
  <c r="K104" i="2"/>
  <c r="L104" i="2"/>
  <c r="F104" i="2"/>
  <c r="H104" i="2"/>
  <c r="U104" i="2" s="1"/>
  <c r="I104" i="2"/>
  <c r="E104" i="2"/>
  <c r="R104" i="2" l="1"/>
  <c r="C103" i="4" s="1"/>
  <c r="AJ104" i="2"/>
  <c r="E102" i="4"/>
  <c r="E103" i="4" l="1"/>
</calcChain>
</file>

<file path=xl/sharedStrings.xml><?xml version="1.0" encoding="utf-8"?>
<sst xmlns="http://schemas.openxmlformats.org/spreadsheetml/2006/main" count="126" uniqueCount="67">
  <si>
    <t>Level</t>
  </si>
  <si>
    <t>Total_ Experience</t>
  </si>
  <si>
    <t>Incremental_Experience</t>
  </si>
  <si>
    <t>Change_in_Incremental</t>
  </si>
  <si>
    <t>Enemies_at_Level</t>
  </si>
  <si>
    <t>Experience_Per_Enemy</t>
  </si>
  <si>
    <t>Strength</t>
  </si>
  <si>
    <t>Constitution</t>
  </si>
  <si>
    <t>Dexterity</t>
  </si>
  <si>
    <t>ST</t>
  </si>
  <si>
    <t>CO</t>
  </si>
  <si>
    <t>DE</t>
  </si>
  <si>
    <t>AG</t>
  </si>
  <si>
    <t>Agility</t>
  </si>
  <si>
    <t>Intelligence</t>
  </si>
  <si>
    <t>Wisdom</t>
  </si>
  <si>
    <t>Charisma</t>
  </si>
  <si>
    <t>Spirit</t>
  </si>
  <si>
    <t>IN</t>
  </si>
  <si>
    <t>WI</t>
  </si>
  <si>
    <t>CH</t>
  </si>
  <si>
    <t>SP</t>
  </si>
  <si>
    <t>Expected Total</t>
  </si>
  <si>
    <t>Actual Total</t>
  </si>
  <si>
    <t>Difference</t>
  </si>
  <si>
    <t>Human</t>
  </si>
  <si>
    <t>Attack_Strength_Base</t>
  </si>
  <si>
    <t>Strength_Bonus</t>
  </si>
  <si>
    <t>Constitution_Bonus</t>
  </si>
  <si>
    <t>Dexterity_Bonus</t>
  </si>
  <si>
    <t>Agility_Bonus</t>
  </si>
  <si>
    <t>Intelligence_Bonus</t>
  </si>
  <si>
    <t>Wisdom_Bonus</t>
  </si>
  <si>
    <t>Charisma_Bonus</t>
  </si>
  <si>
    <t>Spirit_Bonus</t>
  </si>
  <si>
    <t>Strength_Non_Rounded</t>
  </si>
  <si>
    <t>Constitution_Non_Rounded</t>
  </si>
  <si>
    <t>Dexterity_Non_Rounded</t>
  </si>
  <si>
    <t>Agility_Non_Rounded</t>
  </si>
  <si>
    <t>Intelligence_Non_Rounded</t>
  </si>
  <si>
    <t>Wisdom_Non_Rounded</t>
  </si>
  <si>
    <t>Charisma_Non_Rounded</t>
  </si>
  <si>
    <t>Spirit_Non_Rounded</t>
  </si>
  <si>
    <t>MIN</t>
  </si>
  <si>
    <t>Strength_Growth</t>
  </si>
  <si>
    <t>Constitution_Growth</t>
  </si>
  <si>
    <t>Dexterity_Growth</t>
  </si>
  <si>
    <t>Agility_Growth</t>
  </si>
  <si>
    <t>Intelligence_Growth</t>
  </si>
  <si>
    <t>Wisdom_Growth</t>
  </si>
  <si>
    <t>Charisma_Growth</t>
  </si>
  <si>
    <t>Spirit_Growth</t>
  </si>
  <si>
    <t>Other</t>
  </si>
  <si>
    <t>Race</t>
  </si>
  <si>
    <t>Defense_Strength_Base</t>
  </si>
  <si>
    <t>Attack_Strength_Melee</t>
  </si>
  <si>
    <t>AS = ST Bonus</t>
  </si>
  <si>
    <t>DS = ST Bonus +  AG Bonus</t>
  </si>
  <si>
    <t>Physical Skill Points</t>
  </si>
  <si>
    <t>Mental Skill Points</t>
  </si>
  <si>
    <t>Warrior</t>
  </si>
  <si>
    <t>Rogue</t>
  </si>
  <si>
    <t>Ranger</t>
  </si>
  <si>
    <t>Empath</t>
  </si>
  <si>
    <t>Enchanter</t>
  </si>
  <si>
    <t>Paladin</t>
  </si>
  <si>
    <t>DO I NEED MORE RACES THAN HUMAN?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</si>
</sst>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3" fontId="0" fillId="0" borderId="0" xfId="0" applyNumberFormat="1"/>
    <xf numFmtId="1" fontId="0" fillId="0" borderId="0" xfId="0" applyNumberFormat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workbookViewId="0">
      <selection activeCell="A11" sqref="A11"/>
    </sheetView>
  </sheetViews>
  <sheetFormatPr defaultRowHeight="15" x14ac:dyDescent="0.25"/>
  <cols>
    <col min="2" max="2" width="16.85546875" bestFit="1" customWidth="1"/>
    <col min="3" max="3" width="23" bestFit="1" customWidth="1"/>
    <col min="4" max="4" width="22.42578125" bestFit="1" customWidth="1"/>
    <col min="5" max="5" width="22.42578125" customWidth="1"/>
    <col min="6" max="6" width="17.28515625" bestFit="1" customWidth="1"/>
    <col min="7" max="7" width="22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</row>
    <row r="2" spans="1:7" x14ac:dyDescent="0.25">
      <c r="A2">
        <v>0</v>
      </c>
      <c r="B2">
        <v>0</v>
      </c>
      <c r="C2">
        <v>0</v>
      </c>
      <c r="D2">
        <v>0</v>
      </c>
      <c r="F2">
        <v>0</v>
      </c>
      <c r="G2">
        <v>1000</v>
      </c>
    </row>
    <row r="3" spans="1:7" x14ac:dyDescent="0.25">
      <c r="A3">
        <v>1</v>
      </c>
      <c r="B3" s="1">
        <f>B2+C3</f>
        <v>10000</v>
      </c>
      <c r="C3" s="1">
        <v>10000</v>
      </c>
      <c r="D3">
        <v>10000</v>
      </c>
      <c r="F3">
        <v>100</v>
      </c>
      <c r="G3" s="2">
        <f>C3/F3</f>
        <v>100</v>
      </c>
    </row>
    <row r="4" spans="1:7" x14ac:dyDescent="0.25">
      <c r="A4">
        <v>2</v>
      </c>
      <c r="B4" s="1">
        <f>B3+C4</f>
        <v>21000</v>
      </c>
      <c r="C4" s="1">
        <f>D4+C3</f>
        <v>11000</v>
      </c>
      <c r="D4">
        <v>1000</v>
      </c>
      <c r="F4">
        <v>120</v>
      </c>
      <c r="G4" s="2">
        <f t="shared" ref="G4:G67" si="0">C4/F4</f>
        <v>91.666666666666671</v>
      </c>
    </row>
    <row r="5" spans="1:7" x14ac:dyDescent="0.25">
      <c r="A5">
        <v>3</v>
      </c>
      <c r="B5" s="1">
        <f>B4+C5</f>
        <v>34000</v>
      </c>
      <c r="C5" s="1">
        <f t="shared" ref="C5:C68" si="1">D5+C4</f>
        <v>13000</v>
      </c>
      <c r="D5">
        <v>2000</v>
      </c>
      <c r="F5">
        <v>140</v>
      </c>
      <c r="G5" s="2">
        <f t="shared" si="0"/>
        <v>92.857142857142861</v>
      </c>
    </row>
    <row r="6" spans="1:7" x14ac:dyDescent="0.25">
      <c r="A6">
        <v>4</v>
      </c>
      <c r="B6" s="1">
        <f>B5+C6</f>
        <v>50000</v>
      </c>
      <c r="C6" s="1">
        <f t="shared" si="1"/>
        <v>16000</v>
      </c>
      <c r="D6">
        <v>3000</v>
      </c>
      <c r="F6">
        <v>160</v>
      </c>
      <c r="G6" s="2">
        <f t="shared" si="0"/>
        <v>100</v>
      </c>
    </row>
    <row r="7" spans="1:7" x14ac:dyDescent="0.25">
      <c r="A7">
        <v>5</v>
      </c>
      <c r="B7" s="1">
        <f>B6+C7</f>
        <v>70000</v>
      </c>
      <c r="C7" s="1">
        <f t="shared" si="1"/>
        <v>20000</v>
      </c>
      <c r="D7">
        <v>4000</v>
      </c>
      <c r="F7">
        <v>180</v>
      </c>
      <c r="G7" s="2">
        <f t="shared" si="0"/>
        <v>111.11111111111111</v>
      </c>
    </row>
    <row r="8" spans="1:7" x14ac:dyDescent="0.25">
      <c r="A8">
        <v>6</v>
      </c>
      <c r="B8" s="1">
        <f>B7+C8</f>
        <v>95000</v>
      </c>
      <c r="C8" s="1">
        <f t="shared" si="1"/>
        <v>25000</v>
      </c>
      <c r="D8">
        <v>5000</v>
      </c>
      <c r="F8">
        <v>200</v>
      </c>
      <c r="G8" s="2">
        <f t="shared" si="0"/>
        <v>125</v>
      </c>
    </row>
    <row r="9" spans="1:7" x14ac:dyDescent="0.25">
      <c r="A9">
        <v>7</v>
      </c>
      <c r="B9" s="1">
        <f>B8+C9</f>
        <v>126000</v>
      </c>
      <c r="C9" s="1">
        <f t="shared" si="1"/>
        <v>31000</v>
      </c>
      <c r="D9">
        <v>6000</v>
      </c>
      <c r="F9">
        <v>220</v>
      </c>
      <c r="G9" s="2">
        <f t="shared" si="0"/>
        <v>140.90909090909091</v>
      </c>
    </row>
    <row r="10" spans="1:7" x14ac:dyDescent="0.25">
      <c r="A10">
        <v>8</v>
      </c>
      <c r="B10" s="1">
        <f>B9+C10</f>
        <v>164000</v>
      </c>
      <c r="C10" s="1">
        <f t="shared" si="1"/>
        <v>38000</v>
      </c>
      <c r="D10">
        <v>7000</v>
      </c>
      <c r="F10">
        <v>240</v>
      </c>
      <c r="G10" s="2">
        <f t="shared" si="0"/>
        <v>158.33333333333334</v>
      </c>
    </row>
    <row r="11" spans="1:7" x14ac:dyDescent="0.25">
      <c r="A11">
        <v>9</v>
      </c>
      <c r="B11" s="1">
        <f>B10+C11</f>
        <v>210000</v>
      </c>
      <c r="C11" s="1">
        <f t="shared" si="1"/>
        <v>46000</v>
      </c>
      <c r="D11">
        <v>8000</v>
      </c>
      <c r="F11">
        <v>260</v>
      </c>
      <c r="G11" s="2">
        <f t="shared" si="0"/>
        <v>176.92307692307693</v>
      </c>
    </row>
    <row r="12" spans="1:7" x14ac:dyDescent="0.25">
      <c r="A12">
        <v>10</v>
      </c>
      <c r="B12" s="1">
        <f>B11+C12</f>
        <v>265000</v>
      </c>
      <c r="C12" s="1">
        <f t="shared" si="1"/>
        <v>55000</v>
      </c>
      <c r="D12">
        <v>9000</v>
      </c>
      <c r="F12">
        <v>280</v>
      </c>
      <c r="G12" s="2">
        <f t="shared" si="0"/>
        <v>196.42857142857142</v>
      </c>
    </row>
    <row r="13" spans="1:7" x14ac:dyDescent="0.25">
      <c r="A13">
        <v>11</v>
      </c>
      <c r="B13" s="1">
        <f>B12+C13</f>
        <v>330000</v>
      </c>
      <c r="C13" s="1">
        <f t="shared" si="1"/>
        <v>65000</v>
      </c>
      <c r="D13">
        <v>10000</v>
      </c>
      <c r="F13">
        <v>300</v>
      </c>
      <c r="G13" s="2">
        <f t="shared" si="0"/>
        <v>216.66666666666666</v>
      </c>
    </row>
    <row r="14" spans="1:7" x14ac:dyDescent="0.25">
      <c r="A14">
        <v>12</v>
      </c>
      <c r="B14" s="1">
        <f>B13+C14</f>
        <v>406000</v>
      </c>
      <c r="C14" s="1">
        <f t="shared" si="1"/>
        <v>76000</v>
      </c>
      <c r="D14">
        <v>11000</v>
      </c>
      <c r="F14">
        <v>320</v>
      </c>
      <c r="G14" s="2">
        <f t="shared" si="0"/>
        <v>237.5</v>
      </c>
    </row>
    <row r="15" spans="1:7" x14ac:dyDescent="0.25">
      <c r="A15">
        <v>13</v>
      </c>
      <c r="B15" s="1">
        <f>B14+C15</f>
        <v>494000</v>
      </c>
      <c r="C15" s="1">
        <f t="shared" si="1"/>
        <v>88000</v>
      </c>
      <c r="D15">
        <v>12000</v>
      </c>
      <c r="F15">
        <v>340</v>
      </c>
      <c r="G15" s="2">
        <f t="shared" si="0"/>
        <v>258.8235294117647</v>
      </c>
    </row>
    <row r="16" spans="1:7" x14ac:dyDescent="0.25">
      <c r="A16">
        <v>14</v>
      </c>
      <c r="B16" s="1">
        <f>B15+C16</f>
        <v>595000</v>
      </c>
      <c r="C16" s="1">
        <f t="shared" si="1"/>
        <v>101000</v>
      </c>
      <c r="D16">
        <v>13000</v>
      </c>
      <c r="F16">
        <v>360</v>
      </c>
      <c r="G16" s="2">
        <f t="shared" si="0"/>
        <v>280.55555555555554</v>
      </c>
    </row>
    <row r="17" spans="1:7" x14ac:dyDescent="0.25">
      <c r="A17">
        <v>15</v>
      </c>
      <c r="B17" s="1">
        <f>B16+C17</f>
        <v>710000</v>
      </c>
      <c r="C17" s="1">
        <f t="shared" si="1"/>
        <v>115000</v>
      </c>
      <c r="D17">
        <v>14000</v>
      </c>
      <c r="F17">
        <v>380</v>
      </c>
      <c r="G17" s="2">
        <f t="shared" si="0"/>
        <v>302.63157894736844</v>
      </c>
    </row>
    <row r="18" spans="1:7" x14ac:dyDescent="0.25">
      <c r="A18">
        <v>16</v>
      </c>
      <c r="B18" s="1">
        <f>B17+C18</f>
        <v>840000</v>
      </c>
      <c r="C18" s="1">
        <f t="shared" si="1"/>
        <v>130000</v>
      </c>
      <c r="D18">
        <v>15000</v>
      </c>
      <c r="F18">
        <v>400</v>
      </c>
      <c r="G18" s="2">
        <f t="shared" si="0"/>
        <v>325</v>
      </c>
    </row>
    <row r="19" spans="1:7" x14ac:dyDescent="0.25">
      <c r="A19">
        <v>17</v>
      </c>
      <c r="B19" s="1">
        <f>B18+C19</f>
        <v>986000</v>
      </c>
      <c r="C19" s="1">
        <f t="shared" si="1"/>
        <v>146000</v>
      </c>
      <c r="D19">
        <v>16000</v>
      </c>
      <c r="F19">
        <v>420</v>
      </c>
      <c r="G19" s="2">
        <f t="shared" si="0"/>
        <v>347.61904761904759</v>
      </c>
    </row>
    <row r="20" spans="1:7" x14ac:dyDescent="0.25">
      <c r="A20">
        <v>18</v>
      </c>
      <c r="B20" s="1">
        <f>B19+C20</f>
        <v>1149000</v>
      </c>
      <c r="C20" s="1">
        <f t="shared" si="1"/>
        <v>163000</v>
      </c>
      <c r="D20">
        <v>17000</v>
      </c>
      <c r="F20">
        <v>440</v>
      </c>
      <c r="G20" s="2">
        <f t="shared" si="0"/>
        <v>370.45454545454544</v>
      </c>
    </row>
    <row r="21" spans="1:7" x14ac:dyDescent="0.25">
      <c r="A21">
        <v>19</v>
      </c>
      <c r="B21" s="1">
        <f>B20+C21</f>
        <v>1330000</v>
      </c>
      <c r="C21" s="1">
        <f t="shared" si="1"/>
        <v>181000</v>
      </c>
      <c r="D21">
        <v>18000</v>
      </c>
      <c r="F21">
        <v>460</v>
      </c>
      <c r="G21" s="2">
        <f t="shared" si="0"/>
        <v>393.47826086956519</v>
      </c>
    </row>
    <row r="22" spans="1:7" x14ac:dyDescent="0.25">
      <c r="A22">
        <v>20</v>
      </c>
      <c r="B22" s="1">
        <f>B21+C22</f>
        <v>1530000</v>
      </c>
      <c r="C22" s="1">
        <f t="shared" si="1"/>
        <v>200000</v>
      </c>
      <c r="D22">
        <v>19000</v>
      </c>
      <c r="F22">
        <v>480</v>
      </c>
      <c r="G22" s="2">
        <f t="shared" si="0"/>
        <v>416.66666666666669</v>
      </c>
    </row>
    <row r="23" spans="1:7" x14ac:dyDescent="0.25">
      <c r="A23">
        <v>21</v>
      </c>
      <c r="B23" s="1">
        <f>B22+C23</f>
        <v>1750000</v>
      </c>
      <c r="C23" s="1">
        <f t="shared" si="1"/>
        <v>220000</v>
      </c>
      <c r="D23">
        <v>20000</v>
      </c>
      <c r="F23">
        <v>500</v>
      </c>
      <c r="G23" s="2">
        <f t="shared" si="0"/>
        <v>440</v>
      </c>
    </row>
    <row r="24" spans="1:7" x14ac:dyDescent="0.25">
      <c r="A24">
        <v>22</v>
      </c>
      <c r="B24" s="1">
        <f>B23+C24</f>
        <v>1991000</v>
      </c>
      <c r="C24" s="1">
        <f t="shared" si="1"/>
        <v>241000</v>
      </c>
      <c r="D24">
        <v>21000</v>
      </c>
      <c r="F24">
        <v>520</v>
      </c>
      <c r="G24" s="2">
        <f t="shared" si="0"/>
        <v>463.46153846153845</v>
      </c>
    </row>
    <row r="25" spans="1:7" x14ac:dyDescent="0.25">
      <c r="A25">
        <v>23</v>
      </c>
      <c r="B25" s="1">
        <f>B24+C25</f>
        <v>2254000</v>
      </c>
      <c r="C25" s="1">
        <f t="shared" si="1"/>
        <v>263000</v>
      </c>
      <c r="D25">
        <v>22000</v>
      </c>
      <c r="F25">
        <v>540</v>
      </c>
      <c r="G25" s="2">
        <f t="shared" si="0"/>
        <v>487.03703703703701</v>
      </c>
    </row>
    <row r="26" spans="1:7" x14ac:dyDescent="0.25">
      <c r="A26">
        <v>24</v>
      </c>
      <c r="B26" s="1">
        <f>B25+C26</f>
        <v>2540000</v>
      </c>
      <c r="C26" s="1">
        <f t="shared" si="1"/>
        <v>286000</v>
      </c>
      <c r="D26">
        <v>23000</v>
      </c>
      <c r="F26">
        <v>560</v>
      </c>
      <c r="G26" s="2">
        <f t="shared" si="0"/>
        <v>510.71428571428572</v>
      </c>
    </row>
    <row r="27" spans="1:7" x14ac:dyDescent="0.25">
      <c r="A27">
        <v>25</v>
      </c>
      <c r="B27" s="1">
        <f>B26+C27</f>
        <v>2850000</v>
      </c>
      <c r="C27" s="1">
        <f t="shared" si="1"/>
        <v>310000</v>
      </c>
      <c r="D27">
        <v>24000</v>
      </c>
      <c r="F27">
        <v>580</v>
      </c>
      <c r="G27" s="2">
        <f t="shared" si="0"/>
        <v>534.48275862068965</v>
      </c>
    </row>
    <row r="28" spans="1:7" x14ac:dyDescent="0.25">
      <c r="A28">
        <v>26</v>
      </c>
      <c r="B28" s="1">
        <f>B27+C28</f>
        <v>3185000</v>
      </c>
      <c r="C28" s="1">
        <f t="shared" si="1"/>
        <v>335000</v>
      </c>
      <c r="D28">
        <v>25000</v>
      </c>
      <c r="F28">
        <v>600</v>
      </c>
      <c r="G28" s="2">
        <f t="shared" si="0"/>
        <v>558.33333333333337</v>
      </c>
    </row>
    <row r="29" spans="1:7" x14ac:dyDescent="0.25">
      <c r="A29">
        <v>27</v>
      </c>
      <c r="B29" s="1">
        <f>B28+C29</f>
        <v>3546000</v>
      </c>
      <c r="C29" s="1">
        <f t="shared" si="1"/>
        <v>361000</v>
      </c>
      <c r="D29">
        <v>26000</v>
      </c>
      <c r="F29">
        <v>620</v>
      </c>
      <c r="G29" s="2">
        <f t="shared" si="0"/>
        <v>582.25806451612902</v>
      </c>
    </row>
    <row r="30" spans="1:7" x14ac:dyDescent="0.25">
      <c r="A30">
        <v>28</v>
      </c>
      <c r="B30" s="1">
        <f>B29+C30</f>
        <v>3934000</v>
      </c>
      <c r="C30" s="1">
        <f t="shared" si="1"/>
        <v>388000</v>
      </c>
      <c r="D30">
        <v>27000</v>
      </c>
      <c r="F30">
        <v>640</v>
      </c>
      <c r="G30" s="2">
        <f t="shared" si="0"/>
        <v>606.25</v>
      </c>
    </row>
    <row r="31" spans="1:7" x14ac:dyDescent="0.25">
      <c r="A31">
        <v>29</v>
      </c>
      <c r="B31" s="1">
        <f>B30+C31</f>
        <v>4350000</v>
      </c>
      <c r="C31" s="1">
        <f t="shared" si="1"/>
        <v>416000</v>
      </c>
      <c r="D31">
        <v>28000</v>
      </c>
      <c r="F31">
        <v>660</v>
      </c>
      <c r="G31" s="2">
        <f t="shared" si="0"/>
        <v>630.30303030303025</v>
      </c>
    </row>
    <row r="32" spans="1:7" x14ac:dyDescent="0.25">
      <c r="A32">
        <v>30</v>
      </c>
      <c r="B32" s="1">
        <f>B31+C32</f>
        <v>4795000</v>
      </c>
      <c r="C32" s="1">
        <f t="shared" si="1"/>
        <v>445000</v>
      </c>
      <c r="D32">
        <v>29000</v>
      </c>
      <c r="F32">
        <v>680</v>
      </c>
      <c r="G32" s="2">
        <f t="shared" si="0"/>
        <v>654.41176470588232</v>
      </c>
    </row>
    <row r="33" spans="1:7" x14ac:dyDescent="0.25">
      <c r="A33">
        <v>31</v>
      </c>
      <c r="B33" s="1">
        <f>B32+C33</f>
        <v>5270000</v>
      </c>
      <c r="C33" s="1">
        <f t="shared" si="1"/>
        <v>475000</v>
      </c>
      <c r="D33">
        <v>30000</v>
      </c>
      <c r="F33">
        <v>700</v>
      </c>
      <c r="G33" s="2">
        <f t="shared" si="0"/>
        <v>678.57142857142856</v>
      </c>
    </row>
    <row r="34" spans="1:7" x14ac:dyDescent="0.25">
      <c r="A34">
        <v>32</v>
      </c>
      <c r="B34" s="1">
        <f>B33+C34</f>
        <v>5776000</v>
      </c>
      <c r="C34" s="1">
        <f t="shared" si="1"/>
        <v>506000</v>
      </c>
      <c r="D34">
        <v>31000</v>
      </c>
      <c r="F34">
        <v>720</v>
      </c>
      <c r="G34" s="2">
        <f t="shared" si="0"/>
        <v>702.77777777777783</v>
      </c>
    </row>
    <row r="35" spans="1:7" x14ac:dyDescent="0.25">
      <c r="A35">
        <v>33</v>
      </c>
      <c r="B35" s="1">
        <f>B34+C35</f>
        <v>6314000</v>
      </c>
      <c r="C35" s="1">
        <f t="shared" si="1"/>
        <v>538000</v>
      </c>
      <c r="D35">
        <v>32000</v>
      </c>
      <c r="F35">
        <v>740</v>
      </c>
      <c r="G35" s="2">
        <f t="shared" si="0"/>
        <v>727.02702702702697</v>
      </c>
    </row>
    <row r="36" spans="1:7" x14ac:dyDescent="0.25">
      <c r="A36">
        <v>34</v>
      </c>
      <c r="B36" s="1">
        <f>B35+C36</f>
        <v>6885000</v>
      </c>
      <c r="C36" s="1">
        <f t="shared" si="1"/>
        <v>571000</v>
      </c>
      <c r="D36">
        <v>33000</v>
      </c>
      <c r="F36">
        <v>760</v>
      </c>
      <c r="G36" s="2">
        <f t="shared" si="0"/>
        <v>751.31578947368416</v>
      </c>
    </row>
    <row r="37" spans="1:7" x14ac:dyDescent="0.25">
      <c r="A37">
        <v>35</v>
      </c>
      <c r="B37" s="1">
        <f>B36+C37</f>
        <v>7490000</v>
      </c>
      <c r="C37" s="1">
        <f t="shared" si="1"/>
        <v>605000</v>
      </c>
      <c r="D37">
        <v>34000</v>
      </c>
      <c r="F37">
        <v>780</v>
      </c>
      <c r="G37" s="2">
        <f t="shared" si="0"/>
        <v>775.64102564102564</v>
      </c>
    </row>
    <row r="38" spans="1:7" x14ac:dyDescent="0.25">
      <c r="A38">
        <v>36</v>
      </c>
      <c r="B38" s="1">
        <f>B37+C38</f>
        <v>8130000</v>
      </c>
      <c r="C38" s="1">
        <f t="shared" si="1"/>
        <v>640000</v>
      </c>
      <c r="D38">
        <v>35000</v>
      </c>
      <c r="F38">
        <v>800</v>
      </c>
      <c r="G38" s="2">
        <f t="shared" si="0"/>
        <v>800</v>
      </c>
    </row>
    <row r="39" spans="1:7" x14ac:dyDescent="0.25">
      <c r="A39">
        <v>37</v>
      </c>
      <c r="B39" s="1">
        <f>B38+C39</f>
        <v>8806000</v>
      </c>
      <c r="C39" s="1">
        <f t="shared" si="1"/>
        <v>676000</v>
      </c>
      <c r="D39">
        <v>36000</v>
      </c>
      <c r="F39">
        <v>820</v>
      </c>
      <c r="G39" s="2">
        <f t="shared" si="0"/>
        <v>824.39024390243901</v>
      </c>
    </row>
    <row r="40" spans="1:7" x14ac:dyDescent="0.25">
      <c r="A40">
        <v>38</v>
      </c>
      <c r="B40" s="1">
        <f>B39+C40</f>
        <v>9519000</v>
      </c>
      <c r="C40" s="1">
        <f t="shared" si="1"/>
        <v>713000</v>
      </c>
      <c r="D40">
        <v>37000</v>
      </c>
      <c r="F40">
        <v>840</v>
      </c>
      <c r="G40" s="2">
        <f t="shared" si="0"/>
        <v>848.80952380952385</v>
      </c>
    </row>
    <row r="41" spans="1:7" x14ac:dyDescent="0.25">
      <c r="A41">
        <v>39</v>
      </c>
      <c r="B41" s="1">
        <f>B40+C41</f>
        <v>10270000</v>
      </c>
      <c r="C41" s="1">
        <f t="shared" si="1"/>
        <v>751000</v>
      </c>
      <c r="D41">
        <v>38000</v>
      </c>
      <c r="F41">
        <v>860</v>
      </c>
      <c r="G41" s="2">
        <f t="shared" si="0"/>
        <v>873.25581395348843</v>
      </c>
    </row>
    <row r="42" spans="1:7" x14ac:dyDescent="0.25">
      <c r="A42">
        <v>40</v>
      </c>
      <c r="B42" s="1">
        <f>B41+C42</f>
        <v>11060000</v>
      </c>
      <c r="C42" s="1">
        <f t="shared" si="1"/>
        <v>790000</v>
      </c>
      <c r="D42">
        <v>39000</v>
      </c>
      <c r="F42">
        <v>880</v>
      </c>
      <c r="G42" s="2">
        <f t="shared" si="0"/>
        <v>897.72727272727275</v>
      </c>
    </row>
    <row r="43" spans="1:7" x14ac:dyDescent="0.25">
      <c r="A43">
        <v>41</v>
      </c>
      <c r="B43" s="1">
        <f>B42+C43</f>
        <v>11890000</v>
      </c>
      <c r="C43" s="1">
        <f t="shared" si="1"/>
        <v>830000</v>
      </c>
      <c r="D43">
        <v>40000</v>
      </c>
      <c r="F43">
        <v>900</v>
      </c>
      <c r="G43" s="2">
        <f t="shared" si="0"/>
        <v>922.22222222222217</v>
      </c>
    </row>
    <row r="44" spans="1:7" x14ac:dyDescent="0.25">
      <c r="A44">
        <v>42</v>
      </c>
      <c r="B44" s="1">
        <f>B43+C44</f>
        <v>12761000</v>
      </c>
      <c r="C44" s="1">
        <f t="shared" si="1"/>
        <v>871000</v>
      </c>
      <c r="D44">
        <v>41000</v>
      </c>
      <c r="F44">
        <v>920</v>
      </c>
      <c r="G44" s="2">
        <f t="shared" si="0"/>
        <v>946.73913043478262</v>
      </c>
    </row>
    <row r="45" spans="1:7" x14ac:dyDescent="0.25">
      <c r="A45">
        <v>43</v>
      </c>
      <c r="B45" s="1">
        <f>B44+C45</f>
        <v>13674000</v>
      </c>
      <c r="C45" s="1">
        <f t="shared" si="1"/>
        <v>913000</v>
      </c>
      <c r="D45">
        <v>42000</v>
      </c>
      <c r="F45">
        <v>940</v>
      </c>
      <c r="G45" s="2">
        <f t="shared" si="0"/>
        <v>971.27659574468089</v>
      </c>
    </row>
    <row r="46" spans="1:7" x14ac:dyDescent="0.25">
      <c r="A46">
        <v>44</v>
      </c>
      <c r="B46" s="1">
        <f>B45+C46</f>
        <v>14630000</v>
      </c>
      <c r="C46" s="1">
        <f t="shared" si="1"/>
        <v>956000</v>
      </c>
      <c r="D46">
        <v>43000</v>
      </c>
      <c r="F46">
        <v>960</v>
      </c>
      <c r="G46" s="2">
        <f t="shared" si="0"/>
        <v>995.83333333333337</v>
      </c>
    </row>
    <row r="47" spans="1:7" x14ac:dyDescent="0.25">
      <c r="A47">
        <v>45</v>
      </c>
      <c r="B47" s="1">
        <f>B46+C47</f>
        <v>15630000</v>
      </c>
      <c r="C47" s="1">
        <f t="shared" si="1"/>
        <v>1000000</v>
      </c>
      <c r="D47">
        <v>44000</v>
      </c>
      <c r="F47">
        <v>980</v>
      </c>
      <c r="G47" s="2">
        <f t="shared" si="0"/>
        <v>1020.4081632653061</v>
      </c>
    </row>
    <row r="48" spans="1:7" x14ac:dyDescent="0.25">
      <c r="A48">
        <v>46</v>
      </c>
      <c r="B48" s="1">
        <f>B47+C48</f>
        <v>16675000</v>
      </c>
      <c r="C48" s="1">
        <f t="shared" si="1"/>
        <v>1045000</v>
      </c>
      <c r="D48">
        <v>45000</v>
      </c>
      <c r="F48">
        <v>1000</v>
      </c>
      <c r="G48" s="2">
        <f t="shared" si="0"/>
        <v>1045</v>
      </c>
    </row>
    <row r="49" spans="1:7" x14ac:dyDescent="0.25">
      <c r="A49">
        <v>47</v>
      </c>
      <c r="B49" s="1">
        <f>B48+C49</f>
        <v>17766000</v>
      </c>
      <c r="C49" s="1">
        <f t="shared" si="1"/>
        <v>1091000</v>
      </c>
      <c r="D49">
        <v>46000</v>
      </c>
      <c r="F49">
        <v>1020</v>
      </c>
      <c r="G49" s="2">
        <f t="shared" si="0"/>
        <v>1069.6078431372548</v>
      </c>
    </row>
    <row r="50" spans="1:7" x14ac:dyDescent="0.25">
      <c r="A50">
        <v>48</v>
      </c>
      <c r="B50" s="1">
        <f>B49+C50</f>
        <v>18904000</v>
      </c>
      <c r="C50" s="1">
        <f t="shared" si="1"/>
        <v>1138000</v>
      </c>
      <c r="D50">
        <v>47000</v>
      </c>
      <c r="F50">
        <v>1040</v>
      </c>
      <c r="G50" s="2">
        <f t="shared" si="0"/>
        <v>1094.2307692307693</v>
      </c>
    </row>
    <row r="51" spans="1:7" x14ac:dyDescent="0.25">
      <c r="A51">
        <v>49</v>
      </c>
      <c r="B51" s="1">
        <f>B50+C51</f>
        <v>20090000</v>
      </c>
      <c r="C51" s="1">
        <f t="shared" si="1"/>
        <v>1186000</v>
      </c>
      <c r="D51">
        <v>48000</v>
      </c>
      <c r="F51">
        <v>1060</v>
      </c>
      <c r="G51" s="2">
        <f t="shared" si="0"/>
        <v>1118.867924528302</v>
      </c>
    </row>
    <row r="52" spans="1:7" x14ac:dyDescent="0.25">
      <c r="A52">
        <v>50</v>
      </c>
      <c r="B52" s="1">
        <f>B51+C52</f>
        <v>21325000</v>
      </c>
      <c r="C52" s="1">
        <f t="shared" si="1"/>
        <v>1235000</v>
      </c>
      <c r="D52">
        <v>49000</v>
      </c>
      <c r="F52">
        <v>1080</v>
      </c>
      <c r="G52" s="2">
        <f t="shared" si="0"/>
        <v>1143.5185185185185</v>
      </c>
    </row>
    <row r="53" spans="1:7" x14ac:dyDescent="0.25">
      <c r="A53">
        <v>51</v>
      </c>
      <c r="B53" s="1">
        <f>B52+C53</f>
        <v>22610000</v>
      </c>
      <c r="C53" s="1">
        <f t="shared" si="1"/>
        <v>1285000</v>
      </c>
      <c r="D53">
        <v>50000</v>
      </c>
      <c r="F53">
        <v>1100</v>
      </c>
      <c r="G53" s="2">
        <f t="shared" si="0"/>
        <v>1168.1818181818182</v>
      </c>
    </row>
    <row r="54" spans="1:7" x14ac:dyDescent="0.25">
      <c r="A54">
        <v>52</v>
      </c>
      <c r="B54" s="1">
        <f>B53+C54</f>
        <v>23946000</v>
      </c>
      <c r="C54" s="1">
        <f t="shared" si="1"/>
        <v>1336000</v>
      </c>
      <c r="D54">
        <v>51000</v>
      </c>
      <c r="F54">
        <v>1120</v>
      </c>
      <c r="G54" s="2">
        <f t="shared" si="0"/>
        <v>1192.8571428571429</v>
      </c>
    </row>
    <row r="55" spans="1:7" x14ac:dyDescent="0.25">
      <c r="A55">
        <v>53</v>
      </c>
      <c r="B55" s="1">
        <f>B54+C55</f>
        <v>25334000</v>
      </c>
      <c r="C55" s="1">
        <f t="shared" si="1"/>
        <v>1388000</v>
      </c>
      <c r="D55">
        <v>52000</v>
      </c>
      <c r="F55">
        <v>1140</v>
      </c>
      <c r="G55" s="2">
        <f t="shared" si="0"/>
        <v>1217.5438596491229</v>
      </c>
    </row>
    <row r="56" spans="1:7" x14ac:dyDescent="0.25">
      <c r="A56">
        <v>54</v>
      </c>
      <c r="B56" s="1">
        <f>B55+C56</f>
        <v>26775000</v>
      </c>
      <c r="C56" s="1">
        <f t="shared" si="1"/>
        <v>1441000</v>
      </c>
      <c r="D56">
        <v>53000</v>
      </c>
      <c r="F56">
        <v>1160</v>
      </c>
      <c r="G56" s="2">
        <f t="shared" si="0"/>
        <v>1242.2413793103449</v>
      </c>
    </row>
    <row r="57" spans="1:7" x14ac:dyDescent="0.25">
      <c r="A57">
        <v>55</v>
      </c>
      <c r="B57" s="1">
        <f>B56+C57</f>
        <v>28270000</v>
      </c>
      <c r="C57" s="1">
        <f t="shared" si="1"/>
        <v>1495000</v>
      </c>
      <c r="D57">
        <v>54000</v>
      </c>
      <c r="F57">
        <v>1180</v>
      </c>
      <c r="G57" s="2">
        <f t="shared" si="0"/>
        <v>1266.949152542373</v>
      </c>
    </row>
    <row r="58" spans="1:7" x14ac:dyDescent="0.25">
      <c r="A58">
        <v>56</v>
      </c>
      <c r="B58" s="1">
        <f>B57+C58</f>
        <v>29820000</v>
      </c>
      <c r="C58" s="1">
        <f t="shared" si="1"/>
        <v>1550000</v>
      </c>
      <c r="D58">
        <v>55000</v>
      </c>
      <c r="F58">
        <v>1200</v>
      </c>
      <c r="G58" s="2">
        <f t="shared" si="0"/>
        <v>1291.6666666666667</v>
      </c>
    </row>
    <row r="59" spans="1:7" x14ac:dyDescent="0.25">
      <c r="A59">
        <v>57</v>
      </c>
      <c r="B59" s="1">
        <f>B58+C59</f>
        <v>31426000</v>
      </c>
      <c r="C59" s="1">
        <f t="shared" si="1"/>
        <v>1606000</v>
      </c>
      <c r="D59">
        <v>56000</v>
      </c>
      <c r="F59">
        <v>1220</v>
      </c>
      <c r="G59" s="2">
        <f t="shared" si="0"/>
        <v>1316.3934426229507</v>
      </c>
    </row>
    <row r="60" spans="1:7" x14ac:dyDescent="0.25">
      <c r="A60">
        <v>58</v>
      </c>
      <c r="B60" s="1">
        <f>B59+C60</f>
        <v>33089000</v>
      </c>
      <c r="C60" s="1">
        <f t="shared" si="1"/>
        <v>1663000</v>
      </c>
      <c r="D60">
        <v>57000</v>
      </c>
      <c r="F60">
        <v>1240</v>
      </c>
      <c r="G60" s="2">
        <f t="shared" si="0"/>
        <v>1341.1290322580646</v>
      </c>
    </row>
    <row r="61" spans="1:7" x14ac:dyDescent="0.25">
      <c r="A61">
        <v>59</v>
      </c>
      <c r="B61" s="1">
        <f>B60+C61</f>
        <v>34810000</v>
      </c>
      <c r="C61" s="1">
        <f t="shared" si="1"/>
        <v>1721000</v>
      </c>
      <c r="D61">
        <v>58000</v>
      </c>
      <c r="F61">
        <v>1260</v>
      </c>
      <c r="G61" s="2">
        <f t="shared" si="0"/>
        <v>1365.8730158730159</v>
      </c>
    </row>
    <row r="62" spans="1:7" x14ac:dyDescent="0.25">
      <c r="A62">
        <v>60</v>
      </c>
      <c r="B62" s="1">
        <f>B61+C62</f>
        <v>36590000</v>
      </c>
      <c r="C62" s="1">
        <f t="shared" si="1"/>
        <v>1780000</v>
      </c>
      <c r="D62">
        <v>59000</v>
      </c>
      <c r="F62">
        <v>1280</v>
      </c>
      <c r="G62" s="2">
        <f t="shared" si="0"/>
        <v>1390.625</v>
      </c>
    </row>
    <row r="63" spans="1:7" x14ac:dyDescent="0.25">
      <c r="A63">
        <v>61</v>
      </c>
      <c r="B63" s="1">
        <f>B62+C63</f>
        <v>38430000</v>
      </c>
      <c r="C63" s="1">
        <f t="shared" si="1"/>
        <v>1840000</v>
      </c>
      <c r="D63">
        <v>60000</v>
      </c>
      <c r="F63">
        <v>1300</v>
      </c>
      <c r="G63" s="2">
        <f t="shared" si="0"/>
        <v>1415.3846153846155</v>
      </c>
    </row>
    <row r="64" spans="1:7" x14ac:dyDescent="0.25">
      <c r="A64">
        <v>62</v>
      </c>
      <c r="B64" s="1">
        <f>B63+C64</f>
        <v>40331000</v>
      </c>
      <c r="C64" s="1">
        <f t="shared" si="1"/>
        <v>1901000</v>
      </c>
      <c r="D64">
        <v>61000</v>
      </c>
      <c r="F64">
        <v>1320</v>
      </c>
      <c r="G64" s="2">
        <f t="shared" si="0"/>
        <v>1440.1515151515152</v>
      </c>
    </row>
    <row r="65" spans="1:7" x14ac:dyDescent="0.25">
      <c r="A65">
        <v>63</v>
      </c>
      <c r="B65" s="1">
        <f>B64+C65</f>
        <v>42294000</v>
      </c>
      <c r="C65" s="1">
        <f t="shared" si="1"/>
        <v>1963000</v>
      </c>
      <c r="D65">
        <v>62000</v>
      </c>
      <c r="F65">
        <v>1340</v>
      </c>
      <c r="G65" s="2">
        <f t="shared" si="0"/>
        <v>1464.9253731343283</v>
      </c>
    </row>
    <row r="66" spans="1:7" x14ac:dyDescent="0.25">
      <c r="A66">
        <v>64</v>
      </c>
      <c r="B66" s="1">
        <f>B65+C66</f>
        <v>44320000</v>
      </c>
      <c r="C66" s="1">
        <f t="shared" si="1"/>
        <v>2026000</v>
      </c>
      <c r="D66">
        <v>63000</v>
      </c>
      <c r="F66">
        <v>1360</v>
      </c>
      <c r="G66" s="2">
        <f t="shared" si="0"/>
        <v>1489.7058823529412</v>
      </c>
    </row>
    <row r="67" spans="1:7" x14ac:dyDescent="0.25">
      <c r="A67">
        <v>65</v>
      </c>
      <c r="B67" s="1">
        <f>B66+C67</f>
        <v>46410000</v>
      </c>
      <c r="C67" s="1">
        <f t="shared" si="1"/>
        <v>2090000</v>
      </c>
      <c r="D67">
        <v>64000</v>
      </c>
      <c r="F67">
        <v>1380</v>
      </c>
      <c r="G67" s="2">
        <f t="shared" si="0"/>
        <v>1514.4927536231885</v>
      </c>
    </row>
    <row r="68" spans="1:7" x14ac:dyDescent="0.25">
      <c r="A68">
        <v>66</v>
      </c>
      <c r="B68" s="1">
        <f>B67+C68</f>
        <v>48565000</v>
      </c>
      <c r="C68" s="1">
        <f t="shared" si="1"/>
        <v>2155000</v>
      </c>
      <c r="D68">
        <v>65000</v>
      </c>
      <c r="F68">
        <v>1400</v>
      </c>
      <c r="G68" s="2">
        <f t="shared" ref="G68:G102" si="2">C68/F68</f>
        <v>1539.2857142857142</v>
      </c>
    </row>
    <row r="69" spans="1:7" x14ac:dyDescent="0.25">
      <c r="A69">
        <v>67</v>
      </c>
      <c r="B69" s="1">
        <f>B68+C69</f>
        <v>50786000</v>
      </c>
      <c r="C69" s="1">
        <f t="shared" ref="C69:C102" si="3">D69+C68</f>
        <v>2221000</v>
      </c>
      <c r="D69">
        <v>66000</v>
      </c>
      <c r="F69">
        <v>1420</v>
      </c>
      <c r="G69" s="2">
        <f t="shared" si="2"/>
        <v>1564.0845070422536</v>
      </c>
    </row>
    <row r="70" spans="1:7" x14ac:dyDescent="0.25">
      <c r="A70">
        <v>68</v>
      </c>
      <c r="B70" s="1">
        <f>B69+C70</f>
        <v>53074000</v>
      </c>
      <c r="C70" s="1">
        <f t="shared" si="3"/>
        <v>2288000</v>
      </c>
      <c r="D70">
        <v>67000</v>
      </c>
      <c r="F70">
        <v>1440</v>
      </c>
      <c r="G70" s="2">
        <f t="shared" si="2"/>
        <v>1588.8888888888889</v>
      </c>
    </row>
    <row r="71" spans="1:7" x14ac:dyDescent="0.25">
      <c r="A71">
        <v>69</v>
      </c>
      <c r="B71" s="1">
        <f>B70+C71</f>
        <v>55430000</v>
      </c>
      <c r="C71" s="1">
        <f t="shared" si="3"/>
        <v>2356000</v>
      </c>
      <c r="D71">
        <v>68000</v>
      </c>
      <c r="F71">
        <v>1460</v>
      </c>
      <c r="G71" s="2">
        <f t="shared" si="2"/>
        <v>1613.6986301369864</v>
      </c>
    </row>
    <row r="72" spans="1:7" x14ac:dyDescent="0.25">
      <c r="A72">
        <v>70</v>
      </c>
      <c r="B72" s="1">
        <f>B71+C72</f>
        <v>57855000</v>
      </c>
      <c r="C72" s="1">
        <f t="shared" si="3"/>
        <v>2425000</v>
      </c>
      <c r="D72">
        <v>69000</v>
      </c>
      <c r="F72">
        <v>1480</v>
      </c>
      <c r="G72" s="2">
        <f t="shared" si="2"/>
        <v>1638.5135135135135</v>
      </c>
    </row>
    <row r="73" spans="1:7" x14ac:dyDescent="0.25">
      <c r="A73">
        <v>71</v>
      </c>
      <c r="B73" s="1">
        <f>B72+C73</f>
        <v>60350000</v>
      </c>
      <c r="C73" s="1">
        <f t="shared" si="3"/>
        <v>2495000</v>
      </c>
      <c r="D73">
        <v>70000</v>
      </c>
      <c r="F73">
        <v>1500</v>
      </c>
      <c r="G73" s="2">
        <f t="shared" si="2"/>
        <v>1663.3333333333333</v>
      </c>
    </row>
    <row r="74" spans="1:7" x14ac:dyDescent="0.25">
      <c r="A74">
        <v>72</v>
      </c>
      <c r="B74" s="1">
        <f>B73+C74</f>
        <v>62916000</v>
      </c>
      <c r="C74" s="1">
        <f t="shared" si="3"/>
        <v>2566000</v>
      </c>
      <c r="D74">
        <v>71000</v>
      </c>
      <c r="F74">
        <v>1520</v>
      </c>
      <c r="G74" s="2">
        <f t="shared" si="2"/>
        <v>1688.1578947368421</v>
      </c>
    </row>
    <row r="75" spans="1:7" x14ac:dyDescent="0.25">
      <c r="A75">
        <v>73</v>
      </c>
      <c r="B75" s="1">
        <f>B74+C75</f>
        <v>65554000</v>
      </c>
      <c r="C75" s="1">
        <f t="shared" si="3"/>
        <v>2638000</v>
      </c>
      <c r="D75">
        <v>72000</v>
      </c>
      <c r="F75">
        <v>1540</v>
      </c>
      <c r="G75" s="2">
        <f t="shared" si="2"/>
        <v>1712.987012987013</v>
      </c>
    </row>
    <row r="76" spans="1:7" x14ac:dyDescent="0.25">
      <c r="A76">
        <v>74</v>
      </c>
      <c r="B76" s="1">
        <f>B75+C76</f>
        <v>68265000</v>
      </c>
      <c r="C76" s="1">
        <f t="shared" si="3"/>
        <v>2711000</v>
      </c>
      <c r="D76">
        <v>73000</v>
      </c>
      <c r="F76">
        <v>1560</v>
      </c>
      <c r="G76" s="2">
        <f t="shared" si="2"/>
        <v>1737.8205128205129</v>
      </c>
    </row>
    <row r="77" spans="1:7" x14ac:dyDescent="0.25">
      <c r="A77">
        <v>75</v>
      </c>
      <c r="B77" s="1">
        <f>B76+C77</f>
        <v>71050000</v>
      </c>
      <c r="C77" s="1">
        <f t="shared" si="3"/>
        <v>2785000</v>
      </c>
      <c r="D77">
        <v>74000</v>
      </c>
      <c r="F77">
        <v>1580</v>
      </c>
      <c r="G77" s="2">
        <f t="shared" si="2"/>
        <v>1762.6582278481012</v>
      </c>
    </row>
    <row r="78" spans="1:7" x14ac:dyDescent="0.25">
      <c r="A78">
        <v>76</v>
      </c>
      <c r="B78" s="1">
        <f>B77+C78</f>
        <v>73910000</v>
      </c>
      <c r="C78" s="1">
        <f t="shared" si="3"/>
        <v>2860000</v>
      </c>
      <c r="D78">
        <v>75000</v>
      </c>
      <c r="F78">
        <v>1600</v>
      </c>
      <c r="G78" s="2">
        <f t="shared" si="2"/>
        <v>1787.5</v>
      </c>
    </row>
    <row r="79" spans="1:7" x14ac:dyDescent="0.25">
      <c r="A79">
        <v>77</v>
      </c>
      <c r="B79" s="1">
        <f>B78+C79</f>
        <v>76846000</v>
      </c>
      <c r="C79" s="1">
        <f t="shared" si="3"/>
        <v>2936000</v>
      </c>
      <c r="D79">
        <v>76000</v>
      </c>
      <c r="F79">
        <v>1620</v>
      </c>
      <c r="G79" s="2">
        <f t="shared" si="2"/>
        <v>1812.3456790123457</v>
      </c>
    </row>
    <row r="80" spans="1:7" x14ac:dyDescent="0.25">
      <c r="A80">
        <v>78</v>
      </c>
      <c r="B80" s="1">
        <f>B79+C80</f>
        <v>79859000</v>
      </c>
      <c r="C80" s="1">
        <f t="shared" si="3"/>
        <v>3013000</v>
      </c>
      <c r="D80">
        <v>77000</v>
      </c>
      <c r="F80">
        <v>1640</v>
      </c>
      <c r="G80" s="2">
        <f t="shared" si="2"/>
        <v>1837.1951219512196</v>
      </c>
    </row>
    <row r="81" spans="1:7" x14ac:dyDescent="0.25">
      <c r="A81">
        <v>79</v>
      </c>
      <c r="B81" s="1">
        <f>B80+C81</f>
        <v>82950000</v>
      </c>
      <c r="C81" s="1">
        <f t="shared" si="3"/>
        <v>3091000</v>
      </c>
      <c r="D81">
        <v>78000</v>
      </c>
      <c r="F81">
        <v>1660</v>
      </c>
      <c r="G81" s="2">
        <f t="shared" si="2"/>
        <v>1862.0481927710844</v>
      </c>
    </row>
    <row r="82" spans="1:7" x14ac:dyDescent="0.25">
      <c r="A82">
        <v>80</v>
      </c>
      <c r="B82" s="1">
        <f>B81+C82</f>
        <v>86120000</v>
      </c>
      <c r="C82" s="1">
        <f t="shared" si="3"/>
        <v>3170000</v>
      </c>
      <c r="D82">
        <v>79000</v>
      </c>
      <c r="F82">
        <v>1680</v>
      </c>
      <c r="G82" s="2">
        <f t="shared" si="2"/>
        <v>1886.9047619047619</v>
      </c>
    </row>
    <row r="83" spans="1:7" x14ac:dyDescent="0.25">
      <c r="A83">
        <v>81</v>
      </c>
      <c r="B83" s="1">
        <f>B82+C83</f>
        <v>89370000</v>
      </c>
      <c r="C83" s="1">
        <f t="shared" si="3"/>
        <v>3250000</v>
      </c>
      <c r="D83">
        <v>80000</v>
      </c>
      <c r="F83">
        <v>1700</v>
      </c>
      <c r="G83" s="2">
        <f t="shared" si="2"/>
        <v>1911.7647058823529</v>
      </c>
    </row>
    <row r="84" spans="1:7" x14ac:dyDescent="0.25">
      <c r="A84">
        <v>82</v>
      </c>
      <c r="B84" s="1">
        <f>B83+C84</f>
        <v>92701000</v>
      </c>
      <c r="C84" s="1">
        <f t="shared" si="3"/>
        <v>3331000</v>
      </c>
      <c r="D84">
        <v>81000</v>
      </c>
      <c r="F84">
        <v>1720</v>
      </c>
      <c r="G84" s="2">
        <f t="shared" si="2"/>
        <v>1936.6279069767443</v>
      </c>
    </row>
    <row r="85" spans="1:7" x14ac:dyDescent="0.25">
      <c r="A85">
        <v>83</v>
      </c>
      <c r="B85" s="1">
        <f>B84+C85</f>
        <v>96114000</v>
      </c>
      <c r="C85" s="1">
        <f t="shared" si="3"/>
        <v>3413000</v>
      </c>
      <c r="D85">
        <v>82000</v>
      </c>
      <c r="F85">
        <v>1740</v>
      </c>
      <c r="G85" s="2">
        <f t="shared" si="2"/>
        <v>1961.4942528735633</v>
      </c>
    </row>
    <row r="86" spans="1:7" x14ac:dyDescent="0.25">
      <c r="A86">
        <v>84</v>
      </c>
      <c r="B86" s="1">
        <f>B85+C86</f>
        <v>99610000</v>
      </c>
      <c r="C86" s="1">
        <f t="shared" si="3"/>
        <v>3496000</v>
      </c>
      <c r="D86">
        <v>83000</v>
      </c>
      <c r="F86">
        <v>1760</v>
      </c>
      <c r="G86" s="2">
        <f t="shared" si="2"/>
        <v>1986.3636363636363</v>
      </c>
    </row>
    <row r="87" spans="1:7" x14ac:dyDescent="0.25">
      <c r="A87">
        <v>85</v>
      </c>
      <c r="B87" s="1">
        <f>B86+C87</f>
        <v>103190000</v>
      </c>
      <c r="C87" s="1">
        <f t="shared" si="3"/>
        <v>3580000</v>
      </c>
      <c r="D87">
        <v>84000</v>
      </c>
      <c r="F87">
        <v>1780</v>
      </c>
      <c r="G87" s="2">
        <f t="shared" si="2"/>
        <v>2011.2359550561798</v>
      </c>
    </row>
    <row r="88" spans="1:7" x14ac:dyDescent="0.25">
      <c r="A88">
        <v>86</v>
      </c>
      <c r="B88" s="1">
        <f>B87+C88</f>
        <v>106855000</v>
      </c>
      <c r="C88" s="1">
        <f t="shared" si="3"/>
        <v>3665000</v>
      </c>
      <c r="D88">
        <v>85000</v>
      </c>
      <c r="F88">
        <v>1800</v>
      </c>
      <c r="G88" s="2">
        <f t="shared" si="2"/>
        <v>2036.1111111111111</v>
      </c>
    </row>
    <row r="89" spans="1:7" x14ac:dyDescent="0.25">
      <c r="A89">
        <v>87</v>
      </c>
      <c r="B89" s="1">
        <f>B88+C89</f>
        <v>110606000</v>
      </c>
      <c r="C89" s="1">
        <f t="shared" si="3"/>
        <v>3751000</v>
      </c>
      <c r="D89">
        <v>86000</v>
      </c>
      <c r="F89">
        <v>1820</v>
      </c>
      <c r="G89" s="2">
        <f t="shared" si="2"/>
        <v>2060.9890109890111</v>
      </c>
    </row>
    <row r="90" spans="1:7" x14ac:dyDescent="0.25">
      <c r="A90">
        <v>88</v>
      </c>
      <c r="B90" s="1">
        <f>B89+C90</f>
        <v>114444000</v>
      </c>
      <c r="C90" s="1">
        <f t="shared" si="3"/>
        <v>3838000</v>
      </c>
      <c r="D90">
        <v>87000</v>
      </c>
      <c r="F90">
        <v>1840</v>
      </c>
      <c r="G90" s="2">
        <f t="shared" si="2"/>
        <v>2085.8695652173915</v>
      </c>
    </row>
    <row r="91" spans="1:7" x14ac:dyDescent="0.25">
      <c r="A91">
        <v>89</v>
      </c>
      <c r="B91" s="1">
        <f>B90+C91</f>
        <v>118370000</v>
      </c>
      <c r="C91" s="1">
        <f t="shared" si="3"/>
        <v>3926000</v>
      </c>
      <c r="D91">
        <v>88000</v>
      </c>
      <c r="F91">
        <v>1860</v>
      </c>
      <c r="G91" s="2">
        <f t="shared" si="2"/>
        <v>2110.7526881720432</v>
      </c>
    </row>
    <row r="92" spans="1:7" x14ac:dyDescent="0.25">
      <c r="A92">
        <v>90</v>
      </c>
      <c r="B92" s="1">
        <f>B91+C92</f>
        <v>122385000</v>
      </c>
      <c r="C92" s="1">
        <f t="shared" si="3"/>
        <v>4015000</v>
      </c>
      <c r="D92">
        <v>89000</v>
      </c>
      <c r="F92">
        <v>1880</v>
      </c>
      <c r="G92" s="2">
        <f t="shared" si="2"/>
        <v>2135.6382978723404</v>
      </c>
    </row>
    <row r="93" spans="1:7" x14ac:dyDescent="0.25">
      <c r="A93">
        <v>91</v>
      </c>
      <c r="B93" s="1">
        <f>B92+C93</f>
        <v>126490000</v>
      </c>
      <c r="C93" s="1">
        <f t="shared" si="3"/>
        <v>4105000</v>
      </c>
      <c r="D93">
        <v>90000</v>
      </c>
      <c r="F93">
        <v>1900</v>
      </c>
      <c r="G93" s="2">
        <f t="shared" si="2"/>
        <v>2160.5263157894738</v>
      </c>
    </row>
    <row r="94" spans="1:7" x14ac:dyDescent="0.25">
      <c r="A94">
        <v>92</v>
      </c>
      <c r="B94" s="1">
        <f>B93+C94</f>
        <v>130686000</v>
      </c>
      <c r="C94" s="1">
        <f t="shared" si="3"/>
        <v>4196000</v>
      </c>
      <c r="D94">
        <v>91000</v>
      </c>
      <c r="F94">
        <v>1920</v>
      </c>
      <c r="G94" s="2">
        <f t="shared" si="2"/>
        <v>2185.4166666666665</v>
      </c>
    </row>
    <row r="95" spans="1:7" x14ac:dyDescent="0.25">
      <c r="A95">
        <v>93</v>
      </c>
      <c r="B95" s="1">
        <f>B94+C95</f>
        <v>134974000</v>
      </c>
      <c r="C95" s="1">
        <f t="shared" si="3"/>
        <v>4288000</v>
      </c>
      <c r="D95">
        <v>92000</v>
      </c>
      <c r="F95">
        <v>1940</v>
      </c>
      <c r="G95" s="2">
        <f t="shared" si="2"/>
        <v>2210.3092783505153</v>
      </c>
    </row>
    <row r="96" spans="1:7" x14ac:dyDescent="0.25">
      <c r="A96">
        <v>94</v>
      </c>
      <c r="B96" s="1">
        <f>B95+C96</f>
        <v>139355000</v>
      </c>
      <c r="C96" s="1">
        <f t="shared" si="3"/>
        <v>4381000</v>
      </c>
      <c r="D96">
        <v>93000</v>
      </c>
      <c r="F96">
        <v>1960</v>
      </c>
      <c r="G96" s="2">
        <f t="shared" si="2"/>
        <v>2235.204081632653</v>
      </c>
    </row>
    <row r="97" spans="1:7" x14ac:dyDescent="0.25">
      <c r="A97">
        <v>95</v>
      </c>
      <c r="B97" s="1">
        <f>B96+C97</f>
        <v>143830000</v>
      </c>
      <c r="C97" s="1">
        <f t="shared" si="3"/>
        <v>4475000</v>
      </c>
      <c r="D97">
        <v>94000</v>
      </c>
      <c r="F97">
        <v>1980</v>
      </c>
      <c r="G97" s="2">
        <f t="shared" si="2"/>
        <v>2260.1010101010102</v>
      </c>
    </row>
    <row r="98" spans="1:7" x14ac:dyDescent="0.25">
      <c r="A98">
        <v>96</v>
      </c>
      <c r="B98" s="1">
        <f>B97+C98</f>
        <v>148400000</v>
      </c>
      <c r="C98" s="1">
        <f t="shared" si="3"/>
        <v>4570000</v>
      </c>
      <c r="D98">
        <v>95000</v>
      </c>
      <c r="F98">
        <v>2000</v>
      </c>
      <c r="G98" s="2">
        <f t="shared" si="2"/>
        <v>2285</v>
      </c>
    </row>
    <row r="99" spans="1:7" x14ac:dyDescent="0.25">
      <c r="A99">
        <v>97</v>
      </c>
      <c r="B99" s="1">
        <f>B98+C99</f>
        <v>153066000</v>
      </c>
      <c r="C99" s="1">
        <f t="shared" si="3"/>
        <v>4666000</v>
      </c>
      <c r="D99">
        <v>96000</v>
      </c>
      <c r="F99">
        <v>2020</v>
      </c>
      <c r="G99" s="2">
        <f t="shared" si="2"/>
        <v>2309.90099009901</v>
      </c>
    </row>
    <row r="100" spans="1:7" x14ac:dyDescent="0.25">
      <c r="A100">
        <v>98</v>
      </c>
      <c r="B100" s="1">
        <f>B99+C100</f>
        <v>157829000</v>
      </c>
      <c r="C100" s="1">
        <f t="shared" si="3"/>
        <v>4763000</v>
      </c>
      <c r="D100">
        <v>97000</v>
      </c>
      <c r="F100">
        <v>2040</v>
      </c>
      <c r="G100" s="2">
        <f t="shared" si="2"/>
        <v>2334.8039215686276</v>
      </c>
    </row>
    <row r="101" spans="1:7" x14ac:dyDescent="0.25">
      <c r="A101">
        <v>99</v>
      </c>
      <c r="B101" s="1">
        <f>B100+C101</f>
        <v>162690000</v>
      </c>
      <c r="C101" s="1">
        <f t="shared" si="3"/>
        <v>4861000</v>
      </c>
      <c r="D101">
        <v>98000</v>
      </c>
      <c r="F101">
        <v>2060</v>
      </c>
      <c r="G101" s="2">
        <f t="shared" si="2"/>
        <v>2359.7087378640776</v>
      </c>
    </row>
    <row r="102" spans="1:7" x14ac:dyDescent="0.25">
      <c r="A102">
        <v>100</v>
      </c>
      <c r="B102" s="1">
        <f>B101+C102</f>
        <v>167650000</v>
      </c>
      <c r="C102" s="1">
        <f t="shared" si="3"/>
        <v>4960000</v>
      </c>
      <c r="D102">
        <v>99000</v>
      </c>
      <c r="F102">
        <v>2080</v>
      </c>
      <c r="G102" s="2">
        <f t="shared" si="2"/>
        <v>2384.6153846153848</v>
      </c>
    </row>
    <row r="104" spans="1:7" x14ac:dyDescent="0.25">
      <c r="G10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4"/>
  <sheetViews>
    <sheetView workbookViewId="0">
      <selection activeCell="E1" sqref="E1:L2"/>
    </sheetView>
  </sheetViews>
  <sheetFormatPr defaultRowHeight="15" x14ac:dyDescent="0.25"/>
  <cols>
    <col min="14" max="14" width="14.140625" bestFit="1" customWidth="1"/>
    <col min="15" max="15" width="11.42578125" bestFit="1" customWidth="1"/>
    <col min="18" max="18" width="15.140625" bestFit="1" customWidth="1"/>
    <col min="19" max="19" width="18.7109375" bestFit="1" customWidth="1"/>
    <col min="20" max="20" width="15.85546875" bestFit="1" customWidth="1"/>
    <col min="21" max="21" width="13.28515625" bestFit="1" customWidth="1"/>
    <col min="22" max="22" width="18.28515625" bestFit="1" customWidth="1"/>
    <col min="23" max="23" width="14.85546875" bestFit="1" customWidth="1"/>
    <col min="24" max="24" width="15.7109375" bestFit="1" customWidth="1"/>
    <col min="25" max="25" width="12.140625" bestFit="1" customWidth="1"/>
    <col min="27" max="27" width="22.7109375" bestFit="1" customWidth="1"/>
    <col min="28" max="28" width="26.28515625" bestFit="1" customWidth="1"/>
    <col min="29" max="29" width="23.42578125" bestFit="1" customWidth="1"/>
    <col min="30" max="30" width="20.7109375" bestFit="1" customWidth="1"/>
    <col min="31" max="31" width="25.85546875" bestFit="1" customWidth="1"/>
    <col min="32" max="32" width="22.42578125" bestFit="1" customWidth="1"/>
    <col min="33" max="33" width="23.28515625" bestFit="1" customWidth="1"/>
    <col min="34" max="34" width="19.7109375" bestFit="1" customWidth="1"/>
    <col min="36" max="36" width="18.5703125" bestFit="1" customWidth="1"/>
    <col min="37" max="37" width="17.7109375" bestFit="1" customWidth="1"/>
  </cols>
  <sheetData>
    <row r="1" spans="1:37" x14ac:dyDescent="0.25">
      <c r="A1" t="s">
        <v>53</v>
      </c>
      <c r="C1" t="s">
        <v>0</v>
      </c>
      <c r="E1" t="s">
        <v>6</v>
      </c>
      <c r="F1" t="s">
        <v>7</v>
      </c>
      <c r="G1" t="s">
        <v>8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N1" t="s">
        <v>22</v>
      </c>
      <c r="O1" t="s">
        <v>23</v>
      </c>
      <c r="P1" t="s">
        <v>24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J1" t="s">
        <v>58</v>
      </c>
      <c r="AK1" t="s">
        <v>59</v>
      </c>
    </row>
    <row r="2" spans="1:37" x14ac:dyDescent="0.25">
      <c r="A2" s="3" t="s">
        <v>25</v>
      </c>
      <c r="E2" t="s">
        <v>9</v>
      </c>
      <c r="F2" t="s">
        <v>10</v>
      </c>
      <c r="G2" t="s">
        <v>11</v>
      </c>
      <c r="H2" t="s">
        <v>12</v>
      </c>
      <c r="I2" t="s">
        <v>18</v>
      </c>
      <c r="J2" t="s">
        <v>19</v>
      </c>
      <c r="K2" t="s">
        <v>20</v>
      </c>
      <c r="L2" t="s">
        <v>21</v>
      </c>
      <c r="R2" t="s">
        <v>9</v>
      </c>
      <c r="S2" t="s">
        <v>10</v>
      </c>
      <c r="T2" t="s">
        <v>11</v>
      </c>
      <c r="U2" t="s">
        <v>12</v>
      </c>
      <c r="V2" t="s">
        <v>18</v>
      </c>
      <c r="W2" t="s">
        <v>19</v>
      </c>
      <c r="X2" t="s">
        <v>20</v>
      </c>
      <c r="Y2" t="s">
        <v>21</v>
      </c>
      <c r="AA2" t="s">
        <v>9</v>
      </c>
      <c r="AB2" t="s">
        <v>10</v>
      </c>
      <c r="AC2" t="s">
        <v>11</v>
      </c>
      <c r="AD2" t="s">
        <v>12</v>
      </c>
      <c r="AE2" t="s">
        <v>18</v>
      </c>
      <c r="AF2" t="s">
        <v>19</v>
      </c>
      <c r="AG2" t="s">
        <v>20</v>
      </c>
      <c r="AH2" t="s">
        <v>21</v>
      </c>
    </row>
    <row r="3" spans="1:37" x14ac:dyDescent="0.25">
      <c r="C3" t="s">
        <v>43</v>
      </c>
      <c r="E3">
        <v>50</v>
      </c>
      <c r="F3">
        <v>50</v>
      </c>
      <c r="G3">
        <v>50</v>
      </c>
      <c r="H3">
        <v>50</v>
      </c>
      <c r="I3">
        <v>50</v>
      </c>
      <c r="J3">
        <v>50</v>
      </c>
      <c r="K3">
        <v>50</v>
      </c>
      <c r="L3">
        <v>50</v>
      </c>
      <c r="AJ3">
        <v>25</v>
      </c>
      <c r="AK3">
        <v>25</v>
      </c>
    </row>
    <row r="4" spans="1:37" x14ac:dyDescent="0.25">
      <c r="C4">
        <f>Experience!A2</f>
        <v>0</v>
      </c>
      <c r="E4" s="3">
        <v>50</v>
      </c>
      <c r="F4" s="3">
        <f>$N$4/8</f>
        <v>50</v>
      </c>
      <c r="G4" s="3">
        <f>$N$4/8</f>
        <v>50</v>
      </c>
      <c r="H4" s="3">
        <f>$N$4/8</f>
        <v>50</v>
      </c>
      <c r="I4" s="3">
        <f>$N$4/8</f>
        <v>50</v>
      </c>
      <c r="J4" s="3">
        <f>$N$4/8</f>
        <v>50</v>
      </c>
      <c r="K4" s="3">
        <f>$N$4/8</f>
        <v>50</v>
      </c>
      <c r="L4" s="3">
        <f>$N$4/8</f>
        <v>50</v>
      </c>
      <c r="N4">
        <v>400</v>
      </c>
      <c r="O4">
        <f>SUM(E4:L4)</f>
        <v>400</v>
      </c>
      <c r="P4">
        <f>O4-N4</f>
        <v>0</v>
      </c>
      <c r="R4">
        <f>ROUND((E4-$E$3)/2+INDEX(Races!$L$3:$S$14,MATCH('Stat Growth'!$A$2,Races!$A$3:$A$14,0),MATCH('Stat Growth'!R$2,Races!$L$2:$S$2,0)),0)</f>
        <v>5</v>
      </c>
      <c r="S4">
        <f>ROUND((F4-$E$3)/2+INDEX(Races!$L$3:$S$14,MATCH('Stat Growth'!$A$2,Races!$A$3:$A$14,0),MATCH('Stat Growth'!S$2,Races!$L$2:$S$2,0)),0)</f>
        <v>5</v>
      </c>
      <c r="T4">
        <f>ROUND((G4-$E$3)/2+INDEX(Races!$L$3:$S$14,MATCH('Stat Growth'!$A$2,Races!$A$3:$A$14,0),MATCH('Stat Growth'!T$2,Races!$L$2:$S$2,0)),0)</f>
        <v>0</v>
      </c>
      <c r="U4">
        <f>ROUND((H4-$E$3)/2+INDEX(Races!$L$3:$S$14,MATCH('Stat Growth'!$A$2,Races!$A$3:$A$14,0),MATCH('Stat Growth'!U$2,Races!$L$2:$S$2,0)),0)</f>
        <v>0</v>
      </c>
      <c r="V4">
        <f>ROUND((I4-$E$3)/2+INDEX(Races!$L$3:$S$14,MATCH('Stat Growth'!$A$2,Races!$A$3:$A$14,0),MATCH('Stat Growth'!V$2,Races!$L$2:$S$2,0)),0)</f>
        <v>0</v>
      </c>
      <c r="W4">
        <f>ROUND((J4-$E$3)/2+INDEX(Races!$L$3:$S$14,MATCH('Stat Growth'!$A$2,Races!$A$3:$A$14,0),MATCH('Stat Growth'!W$2,Races!$L$2:$S$2,0)),0)</f>
        <v>0</v>
      </c>
      <c r="X4">
        <f>ROUND((K4-$E$3)/2+INDEX(Races!$L$3:$S$14,MATCH('Stat Growth'!$A$2,Races!$A$3:$A$14,0),MATCH('Stat Growth'!X$2,Races!$L$2:$S$2,0)),0)</f>
        <v>5</v>
      </c>
      <c r="Y4">
        <f>ROUND((L4-$E$3)/2+INDEX(Races!$L$3:$S$14,MATCH('Stat Growth'!$A$2,Races!$A$3:$A$14,0),MATCH('Stat Growth'!Y$2,Races!$L$2:$S$2,0)),0)</f>
        <v>0</v>
      </c>
      <c r="AA4">
        <f>E4</f>
        <v>50</v>
      </c>
      <c r="AB4">
        <f t="shared" ref="AB4:AH4" si="0">F4</f>
        <v>50</v>
      </c>
      <c r="AC4">
        <f t="shared" si="0"/>
        <v>50</v>
      </c>
      <c r="AD4">
        <f t="shared" si="0"/>
        <v>50</v>
      </c>
      <c r="AE4">
        <f t="shared" si="0"/>
        <v>50</v>
      </c>
      <c r="AF4">
        <f t="shared" si="0"/>
        <v>50</v>
      </c>
      <c r="AG4">
        <f t="shared" si="0"/>
        <v>50</v>
      </c>
      <c r="AH4">
        <f t="shared" si="0"/>
        <v>50</v>
      </c>
      <c r="AJ4">
        <f>$AJ$3+SUM(E4:H4)/20</f>
        <v>35</v>
      </c>
      <c r="AK4">
        <f>$AK$3+SUM(I4:L4)/20</f>
        <v>35</v>
      </c>
    </row>
    <row r="5" spans="1:37" x14ac:dyDescent="0.25">
      <c r="C5">
        <f>Experience!A3</f>
        <v>1</v>
      </c>
      <c r="E5">
        <f>ROUND(AA5,0)</f>
        <v>51</v>
      </c>
      <c r="F5">
        <f t="shared" ref="F5:L5" si="1">ROUND(AB5,0)</f>
        <v>51</v>
      </c>
      <c r="G5">
        <f t="shared" si="1"/>
        <v>51</v>
      </c>
      <c r="H5">
        <f t="shared" si="1"/>
        <v>51</v>
      </c>
      <c r="I5">
        <f t="shared" si="1"/>
        <v>51</v>
      </c>
      <c r="J5">
        <f t="shared" si="1"/>
        <v>51</v>
      </c>
      <c r="K5">
        <f t="shared" si="1"/>
        <v>51</v>
      </c>
      <c r="L5">
        <f t="shared" si="1"/>
        <v>51</v>
      </c>
      <c r="R5">
        <f>ROUND((E5-$E$3)/2+INDEX(Races!$L$3:$S$14,MATCH('Stat Growth'!$A$2,Races!$A$3:$A$14,0),MATCH('Stat Growth'!R$2,Races!$L$2:$S$2,0)),0)</f>
        <v>6</v>
      </c>
      <c r="S5">
        <f>ROUND((F5-$E$3)/2+INDEX(Races!$L$3:$S$14,MATCH('Stat Growth'!$A$2,Races!$A$3:$A$14,0),MATCH('Stat Growth'!S$2,Races!$L$2:$S$2,0)),0)</f>
        <v>6</v>
      </c>
      <c r="T5">
        <f>ROUND((G5-$E$3)/2+INDEX(Races!$L$3:$S$14,MATCH('Stat Growth'!$A$2,Races!$A$3:$A$14,0),MATCH('Stat Growth'!T$2,Races!$L$2:$S$2,0)),0)</f>
        <v>1</v>
      </c>
      <c r="U5">
        <f>ROUND((H5-$E$3)/2+INDEX(Races!$L$3:$S$14,MATCH('Stat Growth'!$A$2,Races!$A$3:$A$14,0),MATCH('Stat Growth'!U$2,Races!$L$2:$S$2,0)),0)</f>
        <v>1</v>
      </c>
      <c r="V5">
        <f>ROUND((I5-$E$3)/2+INDEX(Races!$L$3:$S$14,MATCH('Stat Growth'!$A$2,Races!$A$3:$A$14,0),MATCH('Stat Growth'!V$2,Races!$L$2:$S$2,0)),0)</f>
        <v>1</v>
      </c>
      <c r="W5">
        <f>ROUND((J5-$E$3)/2+INDEX(Races!$L$3:$S$14,MATCH('Stat Growth'!$A$2,Races!$A$3:$A$14,0),MATCH('Stat Growth'!W$2,Races!$L$2:$S$2,0)),0)</f>
        <v>1</v>
      </c>
      <c r="X5">
        <f>ROUND((K5-$E$3)/2+INDEX(Races!$L$3:$S$14,MATCH('Stat Growth'!$A$2,Races!$A$3:$A$14,0),MATCH('Stat Growth'!X$2,Races!$L$2:$S$2,0)),0)</f>
        <v>6</v>
      </c>
      <c r="Y5">
        <f>ROUND((L5-$E$3)/2+INDEX(Races!$L$3:$S$14,MATCH('Stat Growth'!$A$2,Races!$A$3:$A$14,0),MATCH('Stat Growth'!Y$2,Races!$L$2:$S$2,0)),0)</f>
        <v>1</v>
      </c>
      <c r="AA5">
        <f>MIN(AA4+(1/(AA4/INDEX(Races!$C$3:$J$14,MATCH('Stat Growth'!$A$2,Races!$A$3:$A$14,0),MATCH('Stat Growth'!AA$2,Races!$L$2:$S$2,0)))),100)</f>
        <v>50.5</v>
      </c>
      <c r="AB5">
        <f>MIN(AB4+(1/(AB4/INDEX(Races!$C$3:$J$14,MATCH('Stat Growth'!$A$2,Races!$A$3:$A$14,0),MATCH('Stat Growth'!AB$2,Races!$L$2:$S$2,0)))),100)</f>
        <v>50.5</v>
      </c>
      <c r="AC5">
        <f>MIN(AC4+(1/(AC4/INDEX(Races!$C$3:$J$14,MATCH('Stat Growth'!$A$2,Races!$A$3:$A$14,0),MATCH('Stat Growth'!AC$2,Races!$L$2:$S$2,0)))),100)</f>
        <v>50.5</v>
      </c>
      <c r="AD5">
        <f>MIN(AD4+(1/(AD4/INDEX(Races!$C$3:$J$14,MATCH('Stat Growth'!$A$2,Races!$A$3:$A$14,0),MATCH('Stat Growth'!AD$2,Races!$L$2:$S$2,0)))),100)</f>
        <v>50.5</v>
      </c>
      <c r="AE5">
        <f>MIN(AE4+(1/(AE4/INDEX(Races!$C$3:$J$14,MATCH('Stat Growth'!$A$2,Races!$A$3:$A$14,0),MATCH('Stat Growth'!AE$2,Races!$L$2:$S$2,0)))),100)</f>
        <v>50.5</v>
      </c>
      <c r="AF5">
        <f>MIN(AF4+(1/(AF4/INDEX(Races!$C$3:$J$14,MATCH('Stat Growth'!$A$2,Races!$A$3:$A$14,0),MATCH('Stat Growth'!AF$2,Races!$L$2:$S$2,0)))),100)</f>
        <v>50.5</v>
      </c>
      <c r="AG5">
        <f>MIN(AG4+(1/(AG4/INDEX(Races!$C$3:$J$14,MATCH('Stat Growth'!$A$2,Races!$A$3:$A$14,0),MATCH('Stat Growth'!AG$2,Races!$L$2:$S$2,0)))),100)</f>
        <v>50.5</v>
      </c>
      <c r="AH5">
        <f>MIN(AH4+(1/(AH4/INDEX(Races!$C$3:$J$14,MATCH('Stat Growth'!$A$2,Races!$A$3:$A$14,0),MATCH('Stat Growth'!AH$2,Races!$L$2:$S$2,0)))),100)</f>
        <v>50.5</v>
      </c>
      <c r="AJ5">
        <f t="shared" ref="AJ5:AJ68" si="2">$AJ$3+SUM(E5:H5)/20</f>
        <v>35.200000000000003</v>
      </c>
      <c r="AK5">
        <f t="shared" ref="AK5:AK68" si="3">$AK$3+SUM(I5:L5)/20</f>
        <v>35.200000000000003</v>
      </c>
    </row>
    <row r="6" spans="1:37" x14ac:dyDescent="0.25">
      <c r="C6">
        <f>Experience!A4</f>
        <v>2</v>
      </c>
      <c r="E6">
        <f t="shared" ref="E6:E69" si="4">ROUND(AA6,0)</f>
        <v>51</v>
      </c>
      <c r="F6">
        <f t="shared" ref="F6:F69" si="5">ROUND(AB6,0)</f>
        <v>51</v>
      </c>
      <c r="G6">
        <f t="shared" ref="G6:G69" si="6">ROUND(AC6,0)</f>
        <v>51</v>
      </c>
      <c r="H6">
        <f t="shared" ref="H6:H69" si="7">ROUND(AD6,0)</f>
        <v>51</v>
      </c>
      <c r="I6">
        <f t="shared" ref="I6:I69" si="8">ROUND(AE6,0)</f>
        <v>51</v>
      </c>
      <c r="J6">
        <f t="shared" ref="J6:J69" si="9">ROUND(AF6,0)</f>
        <v>51</v>
      </c>
      <c r="K6">
        <f t="shared" ref="K6:K69" si="10">ROUND(AG6,0)</f>
        <v>51</v>
      </c>
      <c r="L6">
        <f t="shared" ref="L6:L69" si="11">ROUND(AH6,0)</f>
        <v>51</v>
      </c>
      <c r="R6">
        <f>ROUND((E6-$E$3)/2+INDEX(Races!$L$3:$S$14,MATCH('Stat Growth'!$A$2,Races!$A$3:$A$14,0),MATCH('Stat Growth'!R$2,Races!$L$2:$S$2,0)),0)</f>
        <v>6</v>
      </c>
      <c r="S6">
        <f>ROUND((F6-$E$3)/2+INDEX(Races!$L$3:$S$14,MATCH('Stat Growth'!$A$2,Races!$A$3:$A$14,0),MATCH('Stat Growth'!S$2,Races!$L$2:$S$2,0)),0)</f>
        <v>6</v>
      </c>
      <c r="T6">
        <f>ROUND((G6-$E$3)/2+INDEX(Races!$L$3:$S$14,MATCH('Stat Growth'!$A$2,Races!$A$3:$A$14,0),MATCH('Stat Growth'!T$2,Races!$L$2:$S$2,0)),0)</f>
        <v>1</v>
      </c>
      <c r="U6">
        <f>ROUND((H6-$E$3)/2+INDEX(Races!$L$3:$S$14,MATCH('Stat Growth'!$A$2,Races!$A$3:$A$14,0),MATCH('Stat Growth'!U$2,Races!$L$2:$S$2,0)),0)</f>
        <v>1</v>
      </c>
      <c r="V6">
        <f>ROUND((I6-$E$3)/2+INDEX(Races!$L$3:$S$14,MATCH('Stat Growth'!$A$2,Races!$A$3:$A$14,0),MATCH('Stat Growth'!V$2,Races!$L$2:$S$2,0)),0)</f>
        <v>1</v>
      </c>
      <c r="W6">
        <f>ROUND((J6-$E$3)/2+INDEX(Races!$L$3:$S$14,MATCH('Stat Growth'!$A$2,Races!$A$3:$A$14,0),MATCH('Stat Growth'!W$2,Races!$L$2:$S$2,0)),0)</f>
        <v>1</v>
      </c>
      <c r="X6">
        <f>ROUND((K6-$E$3)/2+INDEX(Races!$L$3:$S$14,MATCH('Stat Growth'!$A$2,Races!$A$3:$A$14,0),MATCH('Stat Growth'!X$2,Races!$L$2:$S$2,0)),0)</f>
        <v>6</v>
      </c>
      <c r="Y6">
        <f>ROUND((L6-$E$3)/2+INDEX(Races!$L$3:$S$14,MATCH('Stat Growth'!$A$2,Races!$A$3:$A$14,0),MATCH('Stat Growth'!Y$2,Races!$L$2:$S$2,0)),0)</f>
        <v>1</v>
      </c>
      <c r="AA6">
        <f>MIN(AA5+(1/(AA5/INDEX(Races!$C$3:$J$14,MATCH('Stat Growth'!$A$2,Races!$A$3:$A$14,0),MATCH('Stat Growth'!AA$2,Races!$L$2:$S$2,0)))),100)</f>
        <v>50.995049504950494</v>
      </c>
      <c r="AB6">
        <f>MIN(AB5+(1/(AB5/INDEX(Races!$C$3:$J$14,MATCH('Stat Growth'!$A$2,Races!$A$3:$A$14,0),MATCH('Stat Growth'!AB$2,Races!$L$2:$S$2,0)))),100)</f>
        <v>50.995049504950494</v>
      </c>
      <c r="AC6">
        <f>MIN(AC5+(1/(AC5/INDEX(Races!$C$3:$J$14,MATCH('Stat Growth'!$A$2,Races!$A$3:$A$14,0),MATCH('Stat Growth'!AC$2,Races!$L$2:$S$2,0)))),100)</f>
        <v>50.995049504950494</v>
      </c>
      <c r="AD6">
        <f>MIN(AD5+(1/(AD5/INDEX(Races!$C$3:$J$14,MATCH('Stat Growth'!$A$2,Races!$A$3:$A$14,0),MATCH('Stat Growth'!AD$2,Races!$L$2:$S$2,0)))),100)</f>
        <v>50.995049504950494</v>
      </c>
      <c r="AE6">
        <f>MIN(AE5+(1/(AE5/INDEX(Races!$C$3:$J$14,MATCH('Stat Growth'!$A$2,Races!$A$3:$A$14,0),MATCH('Stat Growth'!AE$2,Races!$L$2:$S$2,0)))),100)</f>
        <v>50.995049504950494</v>
      </c>
      <c r="AF6">
        <f>MIN(AF5+(1/(AF5/INDEX(Races!$C$3:$J$14,MATCH('Stat Growth'!$A$2,Races!$A$3:$A$14,0),MATCH('Stat Growth'!AF$2,Races!$L$2:$S$2,0)))),100)</f>
        <v>50.995049504950494</v>
      </c>
      <c r="AG6">
        <f>MIN(AG5+(1/(AG5/INDEX(Races!$C$3:$J$14,MATCH('Stat Growth'!$A$2,Races!$A$3:$A$14,0),MATCH('Stat Growth'!AG$2,Races!$L$2:$S$2,0)))),100)</f>
        <v>50.995049504950494</v>
      </c>
      <c r="AH6">
        <f>MIN(AH5+(1/(AH5/INDEX(Races!$C$3:$J$14,MATCH('Stat Growth'!$A$2,Races!$A$3:$A$14,0),MATCH('Stat Growth'!AH$2,Races!$L$2:$S$2,0)))),100)</f>
        <v>50.995049504950494</v>
      </c>
      <c r="AJ6">
        <f t="shared" si="2"/>
        <v>35.200000000000003</v>
      </c>
      <c r="AK6">
        <f t="shared" si="3"/>
        <v>35.200000000000003</v>
      </c>
    </row>
    <row r="7" spans="1:37" x14ac:dyDescent="0.25">
      <c r="C7">
        <f>Experience!A5</f>
        <v>3</v>
      </c>
      <c r="E7">
        <f t="shared" si="4"/>
        <v>51</v>
      </c>
      <c r="F7">
        <f t="shared" si="5"/>
        <v>51</v>
      </c>
      <c r="G7">
        <f t="shared" si="6"/>
        <v>51</v>
      </c>
      <c r="H7">
        <f t="shared" si="7"/>
        <v>51</v>
      </c>
      <c r="I7">
        <f t="shared" si="8"/>
        <v>51</v>
      </c>
      <c r="J7">
        <f t="shared" si="9"/>
        <v>51</v>
      </c>
      <c r="K7">
        <f t="shared" si="10"/>
        <v>51</v>
      </c>
      <c r="L7">
        <f t="shared" si="11"/>
        <v>51</v>
      </c>
      <c r="R7">
        <f>ROUND((E7-$E$3)/2+INDEX(Races!$L$3:$S$14,MATCH('Stat Growth'!$A$2,Races!$A$3:$A$14,0),MATCH('Stat Growth'!R$2,Races!$L$2:$S$2,0)),0)</f>
        <v>6</v>
      </c>
      <c r="S7">
        <f>ROUND((F7-$E$3)/2+INDEX(Races!$L$3:$S$14,MATCH('Stat Growth'!$A$2,Races!$A$3:$A$14,0),MATCH('Stat Growth'!S$2,Races!$L$2:$S$2,0)),0)</f>
        <v>6</v>
      </c>
      <c r="T7">
        <f>ROUND((G7-$E$3)/2+INDEX(Races!$L$3:$S$14,MATCH('Stat Growth'!$A$2,Races!$A$3:$A$14,0),MATCH('Stat Growth'!T$2,Races!$L$2:$S$2,0)),0)</f>
        <v>1</v>
      </c>
      <c r="U7">
        <f>ROUND((H7-$E$3)/2+INDEX(Races!$L$3:$S$14,MATCH('Stat Growth'!$A$2,Races!$A$3:$A$14,0),MATCH('Stat Growth'!U$2,Races!$L$2:$S$2,0)),0)</f>
        <v>1</v>
      </c>
      <c r="V7">
        <f>ROUND((I7-$E$3)/2+INDEX(Races!$L$3:$S$14,MATCH('Stat Growth'!$A$2,Races!$A$3:$A$14,0),MATCH('Stat Growth'!V$2,Races!$L$2:$S$2,0)),0)</f>
        <v>1</v>
      </c>
      <c r="W7">
        <f>ROUND((J7-$E$3)/2+INDEX(Races!$L$3:$S$14,MATCH('Stat Growth'!$A$2,Races!$A$3:$A$14,0),MATCH('Stat Growth'!W$2,Races!$L$2:$S$2,0)),0)</f>
        <v>1</v>
      </c>
      <c r="X7">
        <f>ROUND((K7-$E$3)/2+INDEX(Races!$L$3:$S$14,MATCH('Stat Growth'!$A$2,Races!$A$3:$A$14,0),MATCH('Stat Growth'!X$2,Races!$L$2:$S$2,0)),0)</f>
        <v>6</v>
      </c>
      <c r="Y7">
        <f>ROUND((L7-$E$3)/2+INDEX(Races!$L$3:$S$14,MATCH('Stat Growth'!$A$2,Races!$A$3:$A$14,0),MATCH('Stat Growth'!Y$2,Races!$L$2:$S$2,0)),0)</f>
        <v>1</v>
      </c>
      <c r="AA7">
        <f>MIN(AA6+(1/(AA6/INDEX(Races!$C$3:$J$14,MATCH('Stat Growth'!$A$2,Races!$A$3:$A$14,0),MATCH('Stat Growth'!AA$2,Races!$L$2:$S$2,0)))),100)</f>
        <v>51.485293170614021</v>
      </c>
      <c r="AB7">
        <f>MIN(AB6+(1/(AB6/INDEX(Races!$C$3:$J$14,MATCH('Stat Growth'!$A$2,Races!$A$3:$A$14,0),MATCH('Stat Growth'!AB$2,Races!$L$2:$S$2,0)))),100)</f>
        <v>51.485293170614021</v>
      </c>
      <c r="AC7">
        <f>MIN(AC6+(1/(AC6/INDEX(Races!$C$3:$J$14,MATCH('Stat Growth'!$A$2,Races!$A$3:$A$14,0),MATCH('Stat Growth'!AC$2,Races!$L$2:$S$2,0)))),100)</f>
        <v>51.485293170614021</v>
      </c>
      <c r="AD7">
        <f>MIN(AD6+(1/(AD6/INDEX(Races!$C$3:$J$14,MATCH('Stat Growth'!$A$2,Races!$A$3:$A$14,0),MATCH('Stat Growth'!AD$2,Races!$L$2:$S$2,0)))),100)</f>
        <v>51.485293170614021</v>
      </c>
      <c r="AE7">
        <f>MIN(AE6+(1/(AE6/INDEX(Races!$C$3:$J$14,MATCH('Stat Growth'!$A$2,Races!$A$3:$A$14,0),MATCH('Stat Growth'!AE$2,Races!$L$2:$S$2,0)))),100)</f>
        <v>51.485293170614021</v>
      </c>
      <c r="AF7">
        <f>MIN(AF6+(1/(AF6/INDEX(Races!$C$3:$J$14,MATCH('Stat Growth'!$A$2,Races!$A$3:$A$14,0),MATCH('Stat Growth'!AF$2,Races!$L$2:$S$2,0)))),100)</f>
        <v>51.485293170614021</v>
      </c>
      <c r="AG7">
        <f>MIN(AG6+(1/(AG6/INDEX(Races!$C$3:$J$14,MATCH('Stat Growth'!$A$2,Races!$A$3:$A$14,0),MATCH('Stat Growth'!AG$2,Races!$L$2:$S$2,0)))),100)</f>
        <v>51.485293170614021</v>
      </c>
      <c r="AH7">
        <f>MIN(AH6+(1/(AH6/INDEX(Races!$C$3:$J$14,MATCH('Stat Growth'!$A$2,Races!$A$3:$A$14,0),MATCH('Stat Growth'!AH$2,Races!$L$2:$S$2,0)))),100)</f>
        <v>51.485293170614021</v>
      </c>
      <c r="AJ7">
        <f t="shared" si="2"/>
        <v>35.200000000000003</v>
      </c>
      <c r="AK7">
        <f t="shared" si="3"/>
        <v>35.200000000000003</v>
      </c>
    </row>
    <row r="8" spans="1:37" x14ac:dyDescent="0.25">
      <c r="C8">
        <f>Experience!A6</f>
        <v>4</v>
      </c>
      <c r="E8">
        <f t="shared" si="4"/>
        <v>52</v>
      </c>
      <c r="F8">
        <f t="shared" si="5"/>
        <v>52</v>
      </c>
      <c r="G8">
        <f t="shared" si="6"/>
        <v>52</v>
      </c>
      <c r="H8">
        <f t="shared" si="7"/>
        <v>52</v>
      </c>
      <c r="I8">
        <f t="shared" si="8"/>
        <v>52</v>
      </c>
      <c r="J8">
        <f t="shared" si="9"/>
        <v>52</v>
      </c>
      <c r="K8">
        <f t="shared" si="10"/>
        <v>52</v>
      </c>
      <c r="L8">
        <f t="shared" si="11"/>
        <v>52</v>
      </c>
      <c r="R8">
        <f>ROUND((E8-$E$3)/2+INDEX(Races!$L$3:$S$14,MATCH('Stat Growth'!$A$2,Races!$A$3:$A$14,0),MATCH('Stat Growth'!R$2,Races!$L$2:$S$2,0)),0)</f>
        <v>6</v>
      </c>
      <c r="S8">
        <f>ROUND((F8-$E$3)/2+INDEX(Races!$L$3:$S$14,MATCH('Stat Growth'!$A$2,Races!$A$3:$A$14,0),MATCH('Stat Growth'!S$2,Races!$L$2:$S$2,0)),0)</f>
        <v>6</v>
      </c>
      <c r="T8">
        <f>ROUND((G8-$E$3)/2+INDEX(Races!$L$3:$S$14,MATCH('Stat Growth'!$A$2,Races!$A$3:$A$14,0),MATCH('Stat Growth'!T$2,Races!$L$2:$S$2,0)),0)</f>
        <v>1</v>
      </c>
      <c r="U8">
        <f>ROUND((H8-$E$3)/2+INDEX(Races!$L$3:$S$14,MATCH('Stat Growth'!$A$2,Races!$A$3:$A$14,0),MATCH('Stat Growth'!U$2,Races!$L$2:$S$2,0)),0)</f>
        <v>1</v>
      </c>
      <c r="V8">
        <f>ROUND((I8-$E$3)/2+INDEX(Races!$L$3:$S$14,MATCH('Stat Growth'!$A$2,Races!$A$3:$A$14,0),MATCH('Stat Growth'!V$2,Races!$L$2:$S$2,0)),0)</f>
        <v>1</v>
      </c>
      <c r="W8">
        <f>ROUND((J8-$E$3)/2+INDEX(Races!$L$3:$S$14,MATCH('Stat Growth'!$A$2,Races!$A$3:$A$14,0),MATCH('Stat Growth'!W$2,Races!$L$2:$S$2,0)),0)</f>
        <v>1</v>
      </c>
      <c r="X8">
        <f>ROUND((K8-$E$3)/2+INDEX(Races!$L$3:$S$14,MATCH('Stat Growth'!$A$2,Races!$A$3:$A$14,0),MATCH('Stat Growth'!X$2,Races!$L$2:$S$2,0)),0)</f>
        <v>6</v>
      </c>
      <c r="Y8">
        <f>ROUND((L8-$E$3)/2+INDEX(Races!$L$3:$S$14,MATCH('Stat Growth'!$A$2,Races!$A$3:$A$14,0),MATCH('Stat Growth'!Y$2,Races!$L$2:$S$2,0)),0)</f>
        <v>1</v>
      </c>
      <c r="AA8">
        <f>MIN(AA7+(1/(AA7/INDEX(Races!$C$3:$J$14,MATCH('Stat Growth'!$A$2,Races!$A$3:$A$14,0),MATCH('Stat Growth'!AA$2,Races!$L$2:$S$2,0)))),100)</f>
        <v>51.970868729388719</v>
      </c>
      <c r="AB8">
        <f>MIN(AB7+(1/(AB7/INDEX(Races!$C$3:$J$14,MATCH('Stat Growth'!$A$2,Races!$A$3:$A$14,0),MATCH('Stat Growth'!AB$2,Races!$L$2:$S$2,0)))),100)</f>
        <v>51.970868729388719</v>
      </c>
      <c r="AC8">
        <f>MIN(AC7+(1/(AC7/INDEX(Races!$C$3:$J$14,MATCH('Stat Growth'!$A$2,Races!$A$3:$A$14,0),MATCH('Stat Growth'!AC$2,Races!$L$2:$S$2,0)))),100)</f>
        <v>51.970868729388719</v>
      </c>
      <c r="AD8">
        <f>MIN(AD7+(1/(AD7/INDEX(Races!$C$3:$J$14,MATCH('Stat Growth'!$A$2,Races!$A$3:$A$14,0),MATCH('Stat Growth'!AD$2,Races!$L$2:$S$2,0)))),100)</f>
        <v>51.970868729388719</v>
      </c>
      <c r="AE8">
        <f>MIN(AE7+(1/(AE7/INDEX(Races!$C$3:$J$14,MATCH('Stat Growth'!$A$2,Races!$A$3:$A$14,0),MATCH('Stat Growth'!AE$2,Races!$L$2:$S$2,0)))),100)</f>
        <v>51.970868729388719</v>
      </c>
      <c r="AF8">
        <f>MIN(AF7+(1/(AF7/INDEX(Races!$C$3:$J$14,MATCH('Stat Growth'!$A$2,Races!$A$3:$A$14,0),MATCH('Stat Growth'!AF$2,Races!$L$2:$S$2,0)))),100)</f>
        <v>51.970868729388719</v>
      </c>
      <c r="AG8">
        <f>MIN(AG7+(1/(AG7/INDEX(Races!$C$3:$J$14,MATCH('Stat Growth'!$A$2,Races!$A$3:$A$14,0),MATCH('Stat Growth'!AG$2,Races!$L$2:$S$2,0)))),100)</f>
        <v>51.970868729388719</v>
      </c>
      <c r="AH8">
        <f>MIN(AH7+(1/(AH7/INDEX(Races!$C$3:$J$14,MATCH('Stat Growth'!$A$2,Races!$A$3:$A$14,0),MATCH('Stat Growth'!AH$2,Races!$L$2:$S$2,0)))),100)</f>
        <v>51.970868729388719</v>
      </c>
      <c r="AJ8">
        <f t="shared" si="2"/>
        <v>35.4</v>
      </c>
      <c r="AK8">
        <f t="shared" si="3"/>
        <v>35.4</v>
      </c>
    </row>
    <row r="9" spans="1:37" x14ac:dyDescent="0.25">
      <c r="C9">
        <f>Experience!A7</f>
        <v>5</v>
      </c>
      <c r="E9">
        <f t="shared" si="4"/>
        <v>52</v>
      </c>
      <c r="F9">
        <f t="shared" si="5"/>
        <v>52</v>
      </c>
      <c r="G9">
        <f t="shared" si="6"/>
        <v>52</v>
      </c>
      <c r="H9">
        <f t="shared" si="7"/>
        <v>52</v>
      </c>
      <c r="I9">
        <f t="shared" si="8"/>
        <v>52</v>
      </c>
      <c r="J9">
        <f t="shared" si="9"/>
        <v>52</v>
      </c>
      <c r="K9">
        <f t="shared" si="10"/>
        <v>52</v>
      </c>
      <c r="L9">
        <f t="shared" si="11"/>
        <v>52</v>
      </c>
      <c r="R9">
        <f>ROUND((E9-$E$3)/2+INDEX(Races!$L$3:$S$14,MATCH('Stat Growth'!$A$2,Races!$A$3:$A$14,0),MATCH('Stat Growth'!R$2,Races!$L$2:$S$2,0)),0)</f>
        <v>6</v>
      </c>
      <c r="S9">
        <f>ROUND((F9-$E$3)/2+INDEX(Races!$L$3:$S$14,MATCH('Stat Growth'!$A$2,Races!$A$3:$A$14,0),MATCH('Stat Growth'!S$2,Races!$L$2:$S$2,0)),0)</f>
        <v>6</v>
      </c>
      <c r="T9">
        <f>ROUND((G9-$E$3)/2+INDEX(Races!$L$3:$S$14,MATCH('Stat Growth'!$A$2,Races!$A$3:$A$14,0),MATCH('Stat Growth'!T$2,Races!$L$2:$S$2,0)),0)</f>
        <v>1</v>
      </c>
      <c r="U9">
        <f>ROUND((H9-$E$3)/2+INDEX(Races!$L$3:$S$14,MATCH('Stat Growth'!$A$2,Races!$A$3:$A$14,0),MATCH('Stat Growth'!U$2,Races!$L$2:$S$2,0)),0)</f>
        <v>1</v>
      </c>
      <c r="V9">
        <f>ROUND((I9-$E$3)/2+INDEX(Races!$L$3:$S$14,MATCH('Stat Growth'!$A$2,Races!$A$3:$A$14,0),MATCH('Stat Growth'!V$2,Races!$L$2:$S$2,0)),0)</f>
        <v>1</v>
      </c>
      <c r="W9">
        <f>ROUND((J9-$E$3)/2+INDEX(Races!$L$3:$S$14,MATCH('Stat Growth'!$A$2,Races!$A$3:$A$14,0),MATCH('Stat Growth'!W$2,Races!$L$2:$S$2,0)),0)</f>
        <v>1</v>
      </c>
      <c r="X9">
        <f>ROUND((K9-$E$3)/2+INDEX(Races!$L$3:$S$14,MATCH('Stat Growth'!$A$2,Races!$A$3:$A$14,0),MATCH('Stat Growth'!X$2,Races!$L$2:$S$2,0)),0)</f>
        <v>6</v>
      </c>
      <c r="Y9">
        <f>ROUND((L9-$E$3)/2+INDEX(Races!$L$3:$S$14,MATCH('Stat Growth'!$A$2,Races!$A$3:$A$14,0),MATCH('Stat Growth'!Y$2,Races!$L$2:$S$2,0)),0)</f>
        <v>1</v>
      </c>
      <c r="AA9">
        <f>MIN(AA8+(1/(AA8/INDEX(Races!$C$3:$J$14,MATCH('Stat Growth'!$A$2,Races!$A$3:$A$14,0),MATCH('Stat Growth'!AA$2,Races!$L$2:$S$2,0)))),100)</f>
        <v>52.451907446100854</v>
      </c>
      <c r="AB9">
        <f>MIN(AB8+(1/(AB8/INDEX(Races!$C$3:$J$14,MATCH('Stat Growth'!$A$2,Races!$A$3:$A$14,0),MATCH('Stat Growth'!AB$2,Races!$L$2:$S$2,0)))),100)</f>
        <v>52.451907446100854</v>
      </c>
      <c r="AC9">
        <f>MIN(AC8+(1/(AC8/INDEX(Races!$C$3:$J$14,MATCH('Stat Growth'!$A$2,Races!$A$3:$A$14,0),MATCH('Stat Growth'!AC$2,Races!$L$2:$S$2,0)))),100)</f>
        <v>52.451907446100854</v>
      </c>
      <c r="AD9">
        <f>MIN(AD8+(1/(AD8/INDEX(Races!$C$3:$J$14,MATCH('Stat Growth'!$A$2,Races!$A$3:$A$14,0),MATCH('Stat Growth'!AD$2,Races!$L$2:$S$2,0)))),100)</f>
        <v>52.451907446100854</v>
      </c>
      <c r="AE9">
        <f>MIN(AE8+(1/(AE8/INDEX(Races!$C$3:$J$14,MATCH('Stat Growth'!$A$2,Races!$A$3:$A$14,0),MATCH('Stat Growth'!AE$2,Races!$L$2:$S$2,0)))),100)</f>
        <v>52.451907446100854</v>
      </c>
      <c r="AF9">
        <f>MIN(AF8+(1/(AF8/INDEX(Races!$C$3:$J$14,MATCH('Stat Growth'!$A$2,Races!$A$3:$A$14,0),MATCH('Stat Growth'!AF$2,Races!$L$2:$S$2,0)))),100)</f>
        <v>52.451907446100854</v>
      </c>
      <c r="AG9">
        <f>MIN(AG8+(1/(AG8/INDEX(Races!$C$3:$J$14,MATCH('Stat Growth'!$A$2,Races!$A$3:$A$14,0),MATCH('Stat Growth'!AG$2,Races!$L$2:$S$2,0)))),100)</f>
        <v>52.451907446100854</v>
      </c>
      <c r="AH9">
        <f>MIN(AH8+(1/(AH8/INDEX(Races!$C$3:$J$14,MATCH('Stat Growth'!$A$2,Races!$A$3:$A$14,0),MATCH('Stat Growth'!AH$2,Races!$L$2:$S$2,0)))),100)</f>
        <v>52.451907446100854</v>
      </c>
      <c r="AJ9">
        <f t="shared" si="2"/>
        <v>35.4</v>
      </c>
      <c r="AK9">
        <f t="shared" si="3"/>
        <v>35.4</v>
      </c>
    </row>
    <row r="10" spans="1:37" x14ac:dyDescent="0.25">
      <c r="C10">
        <f>Experience!A8</f>
        <v>6</v>
      </c>
      <c r="E10">
        <f t="shared" si="4"/>
        <v>53</v>
      </c>
      <c r="F10">
        <f t="shared" si="5"/>
        <v>53</v>
      </c>
      <c r="G10">
        <f t="shared" si="6"/>
        <v>53</v>
      </c>
      <c r="H10">
        <f t="shared" si="7"/>
        <v>53</v>
      </c>
      <c r="I10">
        <f t="shared" si="8"/>
        <v>53</v>
      </c>
      <c r="J10">
        <f t="shared" si="9"/>
        <v>53</v>
      </c>
      <c r="K10">
        <f t="shared" si="10"/>
        <v>53</v>
      </c>
      <c r="L10">
        <f t="shared" si="11"/>
        <v>53</v>
      </c>
      <c r="R10">
        <f>ROUND((E10-$E$3)/2+INDEX(Races!$L$3:$S$14,MATCH('Stat Growth'!$A$2,Races!$A$3:$A$14,0),MATCH('Stat Growth'!R$2,Races!$L$2:$S$2,0)),0)</f>
        <v>7</v>
      </c>
      <c r="S10">
        <f>ROUND((F10-$E$3)/2+INDEX(Races!$L$3:$S$14,MATCH('Stat Growth'!$A$2,Races!$A$3:$A$14,0),MATCH('Stat Growth'!S$2,Races!$L$2:$S$2,0)),0)</f>
        <v>7</v>
      </c>
      <c r="T10">
        <f>ROUND((G10-$E$3)/2+INDEX(Races!$L$3:$S$14,MATCH('Stat Growth'!$A$2,Races!$A$3:$A$14,0),MATCH('Stat Growth'!T$2,Races!$L$2:$S$2,0)),0)</f>
        <v>2</v>
      </c>
      <c r="U10">
        <f>ROUND((H10-$E$3)/2+INDEX(Races!$L$3:$S$14,MATCH('Stat Growth'!$A$2,Races!$A$3:$A$14,0),MATCH('Stat Growth'!U$2,Races!$L$2:$S$2,0)),0)</f>
        <v>2</v>
      </c>
      <c r="V10">
        <f>ROUND((I10-$E$3)/2+INDEX(Races!$L$3:$S$14,MATCH('Stat Growth'!$A$2,Races!$A$3:$A$14,0),MATCH('Stat Growth'!V$2,Races!$L$2:$S$2,0)),0)</f>
        <v>2</v>
      </c>
      <c r="W10">
        <f>ROUND((J10-$E$3)/2+INDEX(Races!$L$3:$S$14,MATCH('Stat Growth'!$A$2,Races!$A$3:$A$14,0),MATCH('Stat Growth'!W$2,Races!$L$2:$S$2,0)),0)</f>
        <v>2</v>
      </c>
      <c r="X10">
        <f>ROUND((K10-$E$3)/2+INDEX(Races!$L$3:$S$14,MATCH('Stat Growth'!$A$2,Races!$A$3:$A$14,0),MATCH('Stat Growth'!X$2,Races!$L$2:$S$2,0)),0)</f>
        <v>7</v>
      </c>
      <c r="Y10">
        <f>ROUND((L10-$E$3)/2+INDEX(Races!$L$3:$S$14,MATCH('Stat Growth'!$A$2,Races!$A$3:$A$14,0),MATCH('Stat Growth'!Y$2,Races!$L$2:$S$2,0)),0)</f>
        <v>2</v>
      </c>
      <c r="AA10">
        <f>MIN(AA9+(1/(AA9/INDEX(Races!$C$3:$J$14,MATCH('Stat Growth'!$A$2,Races!$A$3:$A$14,0),MATCH('Stat Growth'!AA$2,Races!$L$2:$S$2,0)))),100)</f>
        <v>52.928534535891437</v>
      </c>
      <c r="AB10">
        <f>MIN(AB9+(1/(AB9/INDEX(Races!$C$3:$J$14,MATCH('Stat Growth'!$A$2,Races!$A$3:$A$14,0),MATCH('Stat Growth'!AB$2,Races!$L$2:$S$2,0)))),100)</f>
        <v>52.928534535891437</v>
      </c>
      <c r="AC10">
        <f>MIN(AC9+(1/(AC9/INDEX(Races!$C$3:$J$14,MATCH('Stat Growth'!$A$2,Races!$A$3:$A$14,0),MATCH('Stat Growth'!AC$2,Races!$L$2:$S$2,0)))),100)</f>
        <v>52.928534535891437</v>
      </c>
      <c r="AD10">
        <f>MIN(AD9+(1/(AD9/INDEX(Races!$C$3:$J$14,MATCH('Stat Growth'!$A$2,Races!$A$3:$A$14,0),MATCH('Stat Growth'!AD$2,Races!$L$2:$S$2,0)))),100)</f>
        <v>52.928534535891437</v>
      </c>
      <c r="AE10">
        <f>MIN(AE9+(1/(AE9/INDEX(Races!$C$3:$J$14,MATCH('Stat Growth'!$A$2,Races!$A$3:$A$14,0),MATCH('Stat Growth'!AE$2,Races!$L$2:$S$2,0)))),100)</f>
        <v>52.928534535891437</v>
      </c>
      <c r="AF10">
        <f>MIN(AF9+(1/(AF9/INDEX(Races!$C$3:$J$14,MATCH('Stat Growth'!$A$2,Races!$A$3:$A$14,0),MATCH('Stat Growth'!AF$2,Races!$L$2:$S$2,0)))),100)</f>
        <v>52.928534535891437</v>
      </c>
      <c r="AG10">
        <f>MIN(AG9+(1/(AG9/INDEX(Races!$C$3:$J$14,MATCH('Stat Growth'!$A$2,Races!$A$3:$A$14,0),MATCH('Stat Growth'!AG$2,Races!$L$2:$S$2,0)))),100)</f>
        <v>52.928534535891437</v>
      </c>
      <c r="AH10">
        <f>MIN(AH9+(1/(AH9/INDEX(Races!$C$3:$J$14,MATCH('Stat Growth'!$A$2,Races!$A$3:$A$14,0),MATCH('Stat Growth'!AH$2,Races!$L$2:$S$2,0)))),100)</f>
        <v>52.928534535891437</v>
      </c>
      <c r="AJ10">
        <f t="shared" si="2"/>
        <v>35.6</v>
      </c>
      <c r="AK10">
        <f t="shared" si="3"/>
        <v>35.6</v>
      </c>
    </row>
    <row r="11" spans="1:37" x14ac:dyDescent="0.25">
      <c r="C11">
        <f>Experience!A9</f>
        <v>7</v>
      </c>
      <c r="E11">
        <f t="shared" si="4"/>
        <v>53</v>
      </c>
      <c r="F11">
        <f t="shared" si="5"/>
        <v>53</v>
      </c>
      <c r="G11">
        <f t="shared" si="6"/>
        <v>53</v>
      </c>
      <c r="H11">
        <f t="shared" si="7"/>
        <v>53</v>
      </c>
      <c r="I11">
        <f t="shared" si="8"/>
        <v>53</v>
      </c>
      <c r="J11">
        <f t="shared" si="9"/>
        <v>53</v>
      </c>
      <c r="K11">
        <f t="shared" si="10"/>
        <v>53</v>
      </c>
      <c r="L11">
        <f t="shared" si="11"/>
        <v>53</v>
      </c>
      <c r="R11">
        <f>ROUND((E11-$E$3)/2+INDEX(Races!$L$3:$S$14,MATCH('Stat Growth'!$A$2,Races!$A$3:$A$14,0),MATCH('Stat Growth'!R$2,Races!$L$2:$S$2,0)),0)</f>
        <v>7</v>
      </c>
      <c r="S11">
        <f>ROUND((F11-$E$3)/2+INDEX(Races!$L$3:$S$14,MATCH('Stat Growth'!$A$2,Races!$A$3:$A$14,0),MATCH('Stat Growth'!S$2,Races!$L$2:$S$2,0)),0)</f>
        <v>7</v>
      </c>
      <c r="T11">
        <f>ROUND((G11-$E$3)/2+INDEX(Races!$L$3:$S$14,MATCH('Stat Growth'!$A$2,Races!$A$3:$A$14,0),MATCH('Stat Growth'!T$2,Races!$L$2:$S$2,0)),0)</f>
        <v>2</v>
      </c>
      <c r="U11">
        <f>ROUND((H11-$E$3)/2+INDEX(Races!$L$3:$S$14,MATCH('Stat Growth'!$A$2,Races!$A$3:$A$14,0),MATCH('Stat Growth'!U$2,Races!$L$2:$S$2,0)),0)</f>
        <v>2</v>
      </c>
      <c r="V11">
        <f>ROUND((I11-$E$3)/2+INDEX(Races!$L$3:$S$14,MATCH('Stat Growth'!$A$2,Races!$A$3:$A$14,0),MATCH('Stat Growth'!V$2,Races!$L$2:$S$2,0)),0)</f>
        <v>2</v>
      </c>
      <c r="W11">
        <f>ROUND((J11-$E$3)/2+INDEX(Races!$L$3:$S$14,MATCH('Stat Growth'!$A$2,Races!$A$3:$A$14,0),MATCH('Stat Growth'!W$2,Races!$L$2:$S$2,0)),0)</f>
        <v>2</v>
      </c>
      <c r="X11">
        <f>ROUND((K11-$E$3)/2+INDEX(Races!$L$3:$S$14,MATCH('Stat Growth'!$A$2,Races!$A$3:$A$14,0),MATCH('Stat Growth'!X$2,Races!$L$2:$S$2,0)),0)</f>
        <v>7</v>
      </c>
      <c r="Y11">
        <f>ROUND((L11-$E$3)/2+INDEX(Races!$L$3:$S$14,MATCH('Stat Growth'!$A$2,Races!$A$3:$A$14,0),MATCH('Stat Growth'!Y$2,Races!$L$2:$S$2,0)),0)</f>
        <v>2</v>
      </c>
      <c r="AA11">
        <f>MIN(AA10+(1/(AA10/INDEX(Races!$C$3:$J$14,MATCH('Stat Growth'!$A$2,Races!$A$3:$A$14,0),MATCH('Stat Growth'!AA$2,Races!$L$2:$S$2,0)))),100)</f>
        <v>53.400869547983021</v>
      </c>
      <c r="AB11">
        <f>MIN(AB10+(1/(AB10/INDEX(Races!$C$3:$J$14,MATCH('Stat Growth'!$A$2,Races!$A$3:$A$14,0),MATCH('Stat Growth'!AB$2,Races!$L$2:$S$2,0)))),100)</f>
        <v>53.400869547983021</v>
      </c>
      <c r="AC11">
        <f>MIN(AC10+(1/(AC10/INDEX(Races!$C$3:$J$14,MATCH('Stat Growth'!$A$2,Races!$A$3:$A$14,0),MATCH('Stat Growth'!AC$2,Races!$L$2:$S$2,0)))),100)</f>
        <v>53.400869547983021</v>
      </c>
      <c r="AD11">
        <f>MIN(AD10+(1/(AD10/INDEX(Races!$C$3:$J$14,MATCH('Stat Growth'!$A$2,Races!$A$3:$A$14,0),MATCH('Stat Growth'!AD$2,Races!$L$2:$S$2,0)))),100)</f>
        <v>53.400869547983021</v>
      </c>
      <c r="AE11">
        <f>MIN(AE10+(1/(AE10/INDEX(Races!$C$3:$J$14,MATCH('Stat Growth'!$A$2,Races!$A$3:$A$14,0),MATCH('Stat Growth'!AE$2,Races!$L$2:$S$2,0)))),100)</f>
        <v>53.400869547983021</v>
      </c>
      <c r="AF11">
        <f>MIN(AF10+(1/(AF10/INDEX(Races!$C$3:$J$14,MATCH('Stat Growth'!$A$2,Races!$A$3:$A$14,0),MATCH('Stat Growth'!AF$2,Races!$L$2:$S$2,0)))),100)</f>
        <v>53.400869547983021</v>
      </c>
      <c r="AG11">
        <f>MIN(AG10+(1/(AG10/INDEX(Races!$C$3:$J$14,MATCH('Stat Growth'!$A$2,Races!$A$3:$A$14,0),MATCH('Stat Growth'!AG$2,Races!$L$2:$S$2,0)))),100)</f>
        <v>53.400869547983021</v>
      </c>
      <c r="AH11">
        <f>MIN(AH10+(1/(AH10/INDEX(Races!$C$3:$J$14,MATCH('Stat Growth'!$A$2,Races!$A$3:$A$14,0),MATCH('Stat Growth'!AH$2,Races!$L$2:$S$2,0)))),100)</f>
        <v>53.400869547983021</v>
      </c>
      <c r="AJ11">
        <f t="shared" si="2"/>
        <v>35.6</v>
      </c>
      <c r="AK11">
        <f t="shared" si="3"/>
        <v>35.6</v>
      </c>
    </row>
    <row r="12" spans="1:37" x14ac:dyDescent="0.25">
      <c r="C12">
        <f>Experience!A10</f>
        <v>8</v>
      </c>
      <c r="E12">
        <f t="shared" si="4"/>
        <v>54</v>
      </c>
      <c r="F12">
        <f t="shared" si="5"/>
        <v>54</v>
      </c>
      <c r="G12">
        <f t="shared" si="6"/>
        <v>54</v>
      </c>
      <c r="H12">
        <f t="shared" si="7"/>
        <v>54</v>
      </c>
      <c r="I12">
        <f t="shared" si="8"/>
        <v>54</v>
      </c>
      <c r="J12">
        <f t="shared" si="9"/>
        <v>54</v>
      </c>
      <c r="K12">
        <f t="shared" si="10"/>
        <v>54</v>
      </c>
      <c r="L12">
        <f t="shared" si="11"/>
        <v>54</v>
      </c>
      <c r="R12">
        <f>ROUND((E12-$E$3)/2+INDEX(Races!$L$3:$S$14,MATCH('Stat Growth'!$A$2,Races!$A$3:$A$14,0),MATCH('Stat Growth'!R$2,Races!$L$2:$S$2,0)),0)</f>
        <v>7</v>
      </c>
      <c r="S12">
        <f>ROUND((F12-$E$3)/2+INDEX(Races!$L$3:$S$14,MATCH('Stat Growth'!$A$2,Races!$A$3:$A$14,0),MATCH('Stat Growth'!S$2,Races!$L$2:$S$2,0)),0)</f>
        <v>7</v>
      </c>
      <c r="T12">
        <f>ROUND((G12-$E$3)/2+INDEX(Races!$L$3:$S$14,MATCH('Stat Growth'!$A$2,Races!$A$3:$A$14,0),MATCH('Stat Growth'!T$2,Races!$L$2:$S$2,0)),0)</f>
        <v>2</v>
      </c>
      <c r="U12">
        <f>ROUND((H12-$E$3)/2+INDEX(Races!$L$3:$S$14,MATCH('Stat Growth'!$A$2,Races!$A$3:$A$14,0),MATCH('Stat Growth'!U$2,Races!$L$2:$S$2,0)),0)</f>
        <v>2</v>
      </c>
      <c r="V12">
        <f>ROUND((I12-$E$3)/2+INDEX(Races!$L$3:$S$14,MATCH('Stat Growth'!$A$2,Races!$A$3:$A$14,0),MATCH('Stat Growth'!V$2,Races!$L$2:$S$2,0)),0)</f>
        <v>2</v>
      </c>
      <c r="W12">
        <f>ROUND((J12-$E$3)/2+INDEX(Races!$L$3:$S$14,MATCH('Stat Growth'!$A$2,Races!$A$3:$A$14,0),MATCH('Stat Growth'!W$2,Races!$L$2:$S$2,0)),0)</f>
        <v>2</v>
      </c>
      <c r="X12">
        <f>ROUND((K12-$E$3)/2+INDEX(Races!$L$3:$S$14,MATCH('Stat Growth'!$A$2,Races!$A$3:$A$14,0),MATCH('Stat Growth'!X$2,Races!$L$2:$S$2,0)),0)</f>
        <v>7</v>
      </c>
      <c r="Y12">
        <f>ROUND((L12-$E$3)/2+INDEX(Races!$L$3:$S$14,MATCH('Stat Growth'!$A$2,Races!$A$3:$A$14,0),MATCH('Stat Growth'!Y$2,Races!$L$2:$S$2,0)),0)</f>
        <v>2</v>
      </c>
      <c r="AA12">
        <f>MIN(AA11+(1/(AA11/INDEX(Races!$C$3:$J$14,MATCH('Stat Growth'!$A$2,Races!$A$3:$A$14,0),MATCH('Stat Growth'!AA$2,Races!$L$2:$S$2,0)))),100)</f>
        <v>53.869026718673595</v>
      </c>
      <c r="AB12">
        <f>MIN(AB11+(1/(AB11/INDEX(Races!$C$3:$J$14,MATCH('Stat Growth'!$A$2,Races!$A$3:$A$14,0),MATCH('Stat Growth'!AB$2,Races!$L$2:$S$2,0)))),100)</f>
        <v>53.869026718673595</v>
      </c>
      <c r="AC12">
        <f>MIN(AC11+(1/(AC11/INDEX(Races!$C$3:$J$14,MATCH('Stat Growth'!$A$2,Races!$A$3:$A$14,0),MATCH('Stat Growth'!AC$2,Races!$L$2:$S$2,0)))),100)</f>
        <v>53.869026718673595</v>
      </c>
      <c r="AD12">
        <f>MIN(AD11+(1/(AD11/INDEX(Races!$C$3:$J$14,MATCH('Stat Growth'!$A$2,Races!$A$3:$A$14,0),MATCH('Stat Growth'!AD$2,Races!$L$2:$S$2,0)))),100)</f>
        <v>53.869026718673595</v>
      </c>
      <c r="AE12">
        <f>MIN(AE11+(1/(AE11/INDEX(Races!$C$3:$J$14,MATCH('Stat Growth'!$A$2,Races!$A$3:$A$14,0),MATCH('Stat Growth'!AE$2,Races!$L$2:$S$2,0)))),100)</f>
        <v>53.869026718673595</v>
      </c>
      <c r="AF12">
        <f>MIN(AF11+(1/(AF11/INDEX(Races!$C$3:$J$14,MATCH('Stat Growth'!$A$2,Races!$A$3:$A$14,0),MATCH('Stat Growth'!AF$2,Races!$L$2:$S$2,0)))),100)</f>
        <v>53.869026718673595</v>
      </c>
      <c r="AG12">
        <f>MIN(AG11+(1/(AG11/INDEX(Races!$C$3:$J$14,MATCH('Stat Growth'!$A$2,Races!$A$3:$A$14,0),MATCH('Stat Growth'!AG$2,Races!$L$2:$S$2,0)))),100)</f>
        <v>53.869026718673595</v>
      </c>
      <c r="AH12">
        <f>MIN(AH11+(1/(AH11/INDEX(Races!$C$3:$J$14,MATCH('Stat Growth'!$A$2,Races!$A$3:$A$14,0),MATCH('Stat Growth'!AH$2,Races!$L$2:$S$2,0)))),100)</f>
        <v>53.869026718673595</v>
      </c>
      <c r="AJ12">
        <f t="shared" si="2"/>
        <v>35.799999999999997</v>
      </c>
      <c r="AK12">
        <f t="shared" si="3"/>
        <v>35.799999999999997</v>
      </c>
    </row>
    <row r="13" spans="1:37" x14ac:dyDescent="0.25">
      <c r="C13">
        <f>Experience!A11</f>
        <v>9</v>
      </c>
      <c r="E13">
        <f t="shared" si="4"/>
        <v>54</v>
      </c>
      <c r="F13">
        <f t="shared" si="5"/>
        <v>54</v>
      </c>
      <c r="G13">
        <f t="shared" si="6"/>
        <v>54</v>
      </c>
      <c r="H13">
        <f t="shared" si="7"/>
        <v>54</v>
      </c>
      <c r="I13">
        <f t="shared" si="8"/>
        <v>54</v>
      </c>
      <c r="J13">
        <f t="shared" si="9"/>
        <v>54</v>
      </c>
      <c r="K13">
        <f t="shared" si="10"/>
        <v>54</v>
      </c>
      <c r="L13">
        <f t="shared" si="11"/>
        <v>54</v>
      </c>
      <c r="R13">
        <f>ROUND((E13-$E$3)/2+INDEX(Races!$L$3:$S$14,MATCH('Stat Growth'!$A$2,Races!$A$3:$A$14,0),MATCH('Stat Growth'!R$2,Races!$L$2:$S$2,0)),0)</f>
        <v>7</v>
      </c>
      <c r="S13">
        <f>ROUND((F13-$E$3)/2+INDEX(Races!$L$3:$S$14,MATCH('Stat Growth'!$A$2,Races!$A$3:$A$14,0),MATCH('Stat Growth'!S$2,Races!$L$2:$S$2,0)),0)</f>
        <v>7</v>
      </c>
      <c r="T13">
        <f>ROUND((G13-$E$3)/2+INDEX(Races!$L$3:$S$14,MATCH('Stat Growth'!$A$2,Races!$A$3:$A$14,0),MATCH('Stat Growth'!T$2,Races!$L$2:$S$2,0)),0)</f>
        <v>2</v>
      </c>
      <c r="U13">
        <f>ROUND((H13-$E$3)/2+INDEX(Races!$L$3:$S$14,MATCH('Stat Growth'!$A$2,Races!$A$3:$A$14,0),MATCH('Stat Growth'!U$2,Races!$L$2:$S$2,0)),0)</f>
        <v>2</v>
      </c>
      <c r="V13">
        <f>ROUND((I13-$E$3)/2+INDEX(Races!$L$3:$S$14,MATCH('Stat Growth'!$A$2,Races!$A$3:$A$14,0),MATCH('Stat Growth'!V$2,Races!$L$2:$S$2,0)),0)</f>
        <v>2</v>
      </c>
      <c r="W13">
        <f>ROUND((J13-$E$3)/2+INDEX(Races!$L$3:$S$14,MATCH('Stat Growth'!$A$2,Races!$A$3:$A$14,0),MATCH('Stat Growth'!W$2,Races!$L$2:$S$2,0)),0)</f>
        <v>2</v>
      </c>
      <c r="X13">
        <f>ROUND((K13-$E$3)/2+INDEX(Races!$L$3:$S$14,MATCH('Stat Growth'!$A$2,Races!$A$3:$A$14,0),MATCH('Stat Growth'!X$2,Races!$L$2:$S$2,0)),0)</f>
        <v>7</v>
      </c>
      <c r="Y13">
        <f>ROUND((L13-$E$3)/2+INDEX(Races!$L$3:$S$14,MATCH('Stat Growth'!$A$2,Races!$A$3:$A$14,0),MATCH('Stat Growth'!Y$2,Races!$L$2:$S$2,0)),0)</f>
        <v>2</v>
      </c>
      <c r="AA13">
        <f>MIN(AA12+(1/(AA12/INDEX(Races!$C$3:$J$14,MATCH('Stat Growth'!$A$2,Races!$A$3:$A$14,0),MATCH('Stat Growth'!AA$2,Races!$L$2:$S$2,0)))),100)</f>
        <v>54.333115296522983</v>
      </c>
      <c r="AB13">
        <f>MIN(AB12+(1/(AB12/INDEX(Races!$C$3:$J$14,MATCH('Stat Growth'!$A$2,Races!$A$3:$A$14,0),MATCH('Stat Growth'!AB$2,Races!$L$2:$S$2,0)))),100)</f>
        <v>54.333115296522983</v>
      </c>
      <c r="AC13">
        <f>MIN(AC12+(1/(AC12/INDEX(Races!$C$3:$J$14,MATCH('Stat Growth'!$A$2,Races!$A$3:$A$14,0),MATCH('Stat Growth'!AC$2,Races!$L$2:$S$2,0)))),100)</f>
        <v>54.333115296522983</v>
      </c>
      <c r="AD13">
        <f>MIN(AD12+(1/(AD12/INDEX(Races!$C$3:$J$14,MATCH('Stat Growth'!$A$2,Races!$A$3:$A$14,0),MATCH('Stat Growth'!AD$2,Races!$L$2:$S$2,0)))),100)</f>
        <v>54.333115296522983</v>
      </c>
      <c r="AE13">
        <f>MIN(AE12+(1/(AE12/INDEX(Races!$C$3:$J$14,MATCH('Stat Growth'!$A$2,Races!$A$3:$A$14,0),MATCH('Stat Growth'!AE$2,Races!$L$2:$S$2,0)))),100)</f>
        <v>54.333115296522983</v>
      </c>
      <c r="AF13">
        <f>MIN(AF12+(1/(AF12/INDEX(Races!$C$3:$J$14,MATCH('Stat Growth'!$A$2,Races!$A$3:$A$14,0),MATCH('Stat Growth'!AF$2,Races!$L$2:$S$2,0)))),100)</f>
        <v>54.333115296522983</v>
      </c>
      <c r="AG13">
        <f>MIN(AG12+(1/(AG12/INDEX(Races!$C$3:$J$14,MATCH('Stat Growth'!$A$2,Races!$A$3:$A$14,0),MATCH('Stat Growth'!AG$2,Races!$L$2:$S$2,0)))),100)</f>
        <v>54.333115296522983</v>
      </c>
      <c r="AH13">
        <f>MIN(AH12+(1/(AH12/INDEX(Races!$C$3:$J$14,MATCH('Stat Growth'!$A$2,Races!$A$3:$A$14,0),MATCH('Stat Growth'!AH$2,Races!$L$2:$S$2,0)))),100)</f>
        <v>54.333115296522983</v>
      </c>
      <c r="AJ13">
        <f t="shared" si="2"/>
        <v>35.799999999999997</v>
      </c>
      <c r="AK13">
        <f t="shared" si="3"/>
        <v>35.799999999999997</v>
      </c>
    </row>
    <row r="14" spans="1:37" x14ac:dyDescent="0.25">
      <c r="C14">
        <f>Experience!A12</f>
        <v>10</v>
      </c>
      <c r="E14">
        <f t="shared" si="4"/>
        <v>55</v>
      </c>
      <c r="F14">
        <f t="shared" si="5"/>
        <v>55</v>
      </c>
      <c r="G14">
        <f t="shared" si="6"/>
        <v>55</v>
      </c>
      <c r="H14">
        <f t="shared" si="7"/>
        <v>55</v>
      </c>
      <c r="I14">
        <f t="shared" si="8"/>
        <v>55</v>
      </c>
      <c r="J14">
        <f t="shared" si="9"/>
        <v>55</v>
      </c>
      <c r="K14">
        <f t="shared" si="10"/>
        <v>55</v>
      </c>
      <c r="L14">
        <f t="shared" si="11"/>
        <v>55</v>
      </c>
      <c r="R14">
        <f>ROUND((E14-$E$3)/2+INDEX(Races!$L$3:$S$14,MATCH('Stat Growth'!$A$2,Races!$A$3:$A$14,0),MATCH('Stat Growth'!R$2,Races!$L$2:$S$2,0)),0)</f>
        <v>8</v>
      </c>
      <c r="S14">
        <f>ROUND((F14-$E$3)/2+INDEX(Races!$L$3:$S$14,MATCH('Stat Growth'!$A$2,Races!$A$3:$A$14,0),MATCH('Stat Growth'!S$2,Races!$L$2:$S$2,0)),0)</f>
        <v>8</v>
      </c>
      <c r="T14">
        <f>ROUND((G14-$E$3)/2+INDEX(Races!$L$3:$S$14,MATCH('Stat Growth'!$A$2,Races!$A$3:$A$14,0),MATCH('Stat Growth'!T$2,Races!$L$2:$S$2,0)),0)</f>
        <v>3</v>
      </c>
      <c r="U14">
        <f>ROUND((H14-$E$3)/2+INDEX(Races!$L$3:$S$14,MATCH('Stat Growth'!$A$2,Races!$A$3:$A$14,0),MATCH('Stat Growth'!U$2,Races!$L$2:$S$2,0)),0)</f>
        <v>3</v>
      </c>
      <c r="V14">
        <f>ROUND((I14-$E$3)/2+INDEX(Races!$L$3:$S$14,MATCH('Stat Growth'!$A$2,Races!$A$3:$A$14,0),MATCH('Stat Growth'!V$2,Races!$L$2:$S$2,0)),0)</f>
        <v>3</v>
      </c>
      <c r="W14">
        <f>ROUND((J14-$E$3)/2+INDEX(Races!$L$3:$S$14,MATCH('Stat Growth'!$A$2,Races!$A$3:$A$14,0),MATCH('Stat Growth'!W$2,Races!$L$2:$S$2,0)),0)</f>
        <v>3</v>
      </c>
      <c r="X14">
        <f>ROUND((K14-$E$3)/2+INDEX(Races!$L$3:$S$14,MATCH('Stat Growth'!$A$2,Races!$A$3:$A$14,0),MATCH('Stat Growth'!X$2,Races!$L$2:$S$2,0)),0)</f>
        <v>8</v>
      </c>
      <c r="Y14">
        <f>ROUND((L14-$E$3)/2+INDEX(Races!$L$3:$S$14,MATCH('Stat Growth'!$A$2,Races!$A$3:$A$14,0),MATCH('Stat Growth'!Y$2,Races!$L$2:$S$2,0)),0)</f>
        <v>3</v>
      </c>
      <c r="AA14">
        <f>MIN(AA13+(1/(AA13/INDEX(Races!$C$3:$J$14,MATCH('Stat Growth'!$A$2,Races!$A$3:$A$14,0),MATCH('Stat Growth'!AA$2,Races!$L$2:$S$2,0)))),100)</f>
        <v>54.793239842365097</v>
      </c>
      <c r="AB14">
        <f>MIN(AB13+(1/(AB13/INDEX(Races!$C$3:$J$14,MATCH('Stat Growth'!$A$2,Races!$A$3:$A$14,0),MATCH('Stat Growth'!AB$2,Races!$L$2:$S$2,0)))),100)</f>
        <v>54.793239842365097</v>
      </c>
      <c r="AC14">
        <f>MIN(AC13+(1/(AC13/INDEX(Races!$C$3:$J$14,MATCH('Stat Growth'!$A$2,Races!$A$3:$A$14,0),MATCH('Stat Growth'!AC$2,Races!$L$2:$S$2,0)))),100)</f>
        <v>54.793239842365097</v>
      </c>
      <c r="AD14">
        <f>MIN(AD13+(1/(AD13/INDEX(Races!$C$3:$J$14,MATCH('Stat Growth'!$A$2,Races!$A$3:$A$14,0),MATCH('Stat Growth'!AD$2,Races!$L$2:$S$2,0)))),100)</f>
        <v>54.793239842365097</v>
      </c>
      <c r="AE14">
        <f>MIN(AE13+(1/(AE13/INDEX(Races!$C$3:$J$14,MATCH('Stat Growth'!$A$2,Races!$A$3:$A$14,0),MATCH('Stat Growth'!AE$2,Races!$L$2:$S$2,0)))),100)</f>
        <v>54.793239842365097</v>
      </c>
      <c r="AF14">
        <f>MIN(AF13+(1/(AF13/INDEX(Races!$C$3:$J$14,MATCH('Stat Growth'!$A$2,Races!$A$3:$A$14,0),MATCH('Stat Growth'!AF$2,Races!$L$2:$S$2,0)))),100)</f>
        <v>54.793239842365097</v>
      </c>
      <c r="AG14">
        <f>MIN(AG13+(1/(AG13/INDEX(Races!$C$3:$J$14,MATCH('Stat Growth'!$A$2,Races!$A$3:$A$14,0),MATCH('Stat Growth'!AG$2,Races!$L$2:$S$2,0)))),100)</f>
        <v>54.793239842365097</v>
      </c>
      <c r="AH14">
        <f>MIN(AH13+(1/(AH13/INDEX(Races!$C$3:$J$14,MATCH('Stat Growth'!$A$2,Races!$A$3:$A$14,0),MATCH('Stat Growth'!AH$2,Races!$L$2:$S$2,0)))),100)</f>
        <v>54.793239842365097</v>
      </c>
      <c r="AJ14">
        <f t="shared" si="2"/>
        <v>36</v>
      </c>
      <c r="AK14">
        <f t="shared" si="3"/>
        <v>36</v>
      </c>
    </row>
    <row r="15" spans="1:37" x14ac:dyDescent="0.25">
      <c r="C15">
        <f>Experience!A13</f>
        <v>11</v>
      </c>
      <c r="E15">
        <f t="shared" si="4"/>
        <v>55</v>
      </c>
      <c r="F15">
        <f t="shared" si="5"/>
        <v>55</v>
      </c>
      <c r="G15">
        <f t="shared" si="6"/>
        <v>55</v>
      </c>
      <c r="H15">
        <f t="shared" si="7"/>
        <v>55</v>
      </c>
      <c r="I15">
        <f t="shared" si="8"/>
        <v>55</v>
      </c>
      <c r="J15">
        <f t="shared" si="9"/>
        <v>55</v>
      </c>
      <c r="K15">
        <f t="shared" si="10"/>
        <v>55</v>
      </c>
      <c r="L15">
        <f t="shared" si="11"/>
        <v>55</v>
      </c>
      <c r="R15">
        <f>ROUND((E15-$E$3)/2+INDEX(Races!$L$3:$S$14,MATCH('Stat Growth'!$A$2,Races!$A$3:$A$14,0),MATCH('Stat Growth'!R$2,Races!$L$2:$S$2,0)),0)</f>
        <v>8</v>
      </c>
      <c r="S15">
        <f>ROUND((F15-$E$3)/2+INDEX(Races!$L$3:$S$14,MATCH('Stat Growth'!$A$2,Races!$A$3:$A$14,0),MATCH('Stat Growth'!S$2,Races!$L$2:$S$2,0)),0)</f>
        <v>8</v>
      </c>
      <c r="T15">
        <f>ROUND((G15-$E$3)/2+INDEX(Races!$L$3:$S$14,MATCH('Stat Growth'!$A$2,Races!$A$3:$A$14,0),MATCH('Stat Growth'!T$2,Races!$L$2:$S$2,0)),0)</f>
        <v>3</v>
      </c>
      <c r="U15">
        <f>ROUND((H15-$E$3)/2+INDEX(Races!$L$3:$S$14,MATCH('Stat Growth'!$A$2,Races!$A$3:$A$14,0),MATCH('Stat Growth'!U$2,Races!$L$2:$S$2,0)),0)</f>
        <v>3</v>
      </c>
      <c r="V15">
        <f>ROUND((I15-$E$3)/2+INDEX(Races!$L$3:$S$14,MATCH('Stat Growth'!$A$2,Races!$A$3:$A$14,0),MATCH('Stat Growth'!V$2,Races!$L$2:$S$2,0)),0)</f>
        <v>3</v>
      </c>
      <c r="W15">
        <f>ROUND((J15-$E$3)/2+INDEX(Races!$L$3:$S$14,MATCH('Stat Growth'!$A$2,Races!$A$3:$A$14,0),MATCH('Stat Growth'!W$2,Races!$L$2:$S$2,0)),0)</f>
        <v>3</v>
      </c>
      <c r="X15">
        <f>ROUND((K15-$E$3)/2+INDEX(Races!$L$3:$S$14,MATCH('Stat Growth'!$A$2,Races!$A$3:$A$14,0),MATCH('Stat Growth'!X$2,Races!$L$2:$S$2,0)),0)</f>
        <v>8</v>
      </c>
      <c r="Y15">
        <f>ROUND((L15-$E$3)/2+INDEX(Races!$L$3:$S$14,MATCH('Stat Growth'!$A$2,Races!$A$3:$A$14,0),MATCH('Stat Growth'!Y$2,Races!$L$2:$S$2,0)),0)</f>
        <v>3</v>
      </c>
      <c r="AA15">
        <f>MIN(AA14+(1/(AA14/INDEX(Races!$C$3:$J$14,MATCH('Stat Growth'!$A$2,Races!$A$3:$A$14,0),MATCH('Stat Growth'!AA$2,Races!$L$2:$S$2,0)))),100)</f>
        <v>55.249500506489404</v>
      </c>
      <c r="AB15">
        <f>MIN(AB14+(1/(AB14/INDEX(Races!$C$3:$J$14,MATCH('Stat Growth'!$A$2,Races!$A$3:$A$14,0),MATCH('Stat Growth'!AB$2,Races!$L$2:$S$2,0)))),100)</f>
        <v>55.249500506489404</v>
      </c>
      <c r="AC15">
        <f>MIN(AC14+(1/(AC14/INDEX(Races!$C$3:$J$14,MATCH('Stat Growth'!$A$2,Races!$A$3:$A$14,0),MATCH('Stat Growth'!AC$2,Races!$L$2:$S$2,0)))),100)</f>
        <v>55.249500506489404</v>
      </c>
      <c r="AD15">
        <f>MIN(AD14+(1/(AD14/INDEX(Races!$C$3:$J$14,MATCH('Stat Growth'!$A$2,Races!$A$3:$A$14,0),MATCH('Stat Growth'!AD$2,Races!$L$2:$S$2,0)))),100)</f>
        <v>55.249500506489404</v>
      </c>
      <c r="AE15">
        <f>MIN(AE14+(1/(AE14/INDEX(Races!$C$3:$J$14,MATCH('Stat Growth'!$A$2,Races!$A$3:$A$14,0),MATCH('Stat Growth'!AE$2,Races!$L$2:$S$2,0)))),100)</f>
        <v>55.249500506489404</v>
      </c>
      <c r="AF15">
        <f>MIN(AF14+(1/(AF14/INDEX(Races!$C$3:$J$14,MATCH('Stat Growth'!$A$2,Races!$A$3:$A$14,0),MATCH('Stat Growth'!AF$2,Races!$L$2:$S$2,0)))),100)</f>
        <v>55.249500506489404</v>
      </c>
      <c r="AG15">
        <f>MIN(AG14+(1/(AG14/INDEX(Races!$C$3:$J$14,MATCH('Stat Growth'!$A$2,Races!$A$3:$A$14,0),MATCH('Stat Growth'!AG$2,Races!$L$2:$S$2,0)))),100)</f>
        <v>55.249500506489404</v>
      </c>
      <c r="AH15">
        <f>MIN(AH14+(1/(AH14/INDEX(Races!$C$3:$J$14,MATCH('Stat Growth'!$A$2,Races!$A$3:$A$14,0),MATCH('Stat Growth'!AH$2,Races!$L$2:$S$2,0)))),100)</f>
        <v>55.249500506489404</v>
      </c>
      <c r="AJ15">
        <f t="shared" si="2"/>
        <v>36</v>
      </c>
      <c r="AK15">
        <f t="shared" si="3"/>
        <v>36</v>
      </c>
    </row>
    <row r="16" spans="1:37" x14ac:dyDescent="0.25">
      <c r="C16">
        <f>Experience!A14</f>
        <v>12</v>
      </c>
      <c r="E16">
        <f t="shared" si="4"/>
        <v>56</v>
      </c>
      <c r="F16">
        <f t="shared" si="5"/>
        <v>56</v>
      </c>
      <c r="G16">
        <f t="shared" si="6"/>
        <v>56</v>
      </c>
      <c r="H16">
        <f t="shared" si="7"/>
        <v>56</v>
      </c>
      <c r="I16">
        <f t="shared" si="8"/>
        <v>56</v>
      </c>
      <c r="J16">
        <f t="shared" si="9"/>
        <v>56</v>
      </c>
      <c r="K16">
        <f t="shared" si="10"/>
        <v>56</v>
      </c>
      <c r="L16">
        <f t="shared" si="11"/>
        <v>56</v>
      </c>
      <c r="R16">
        <f>ROUND((E16-$E$3)/2+INDEX(Races!$L$3:$S$14,MATCH('Stat Growth'!$A$2,Races!$A$3:$A$14,0),MATCH('Stat Growth'!R$2,Races!$L$2:$S$2,0)),0)</f>
        <v>8</v>
      </c>
      <c r="S16">
        <f>ROUND((F16-$E$3)/2+INDEX(Races!$L$3:$S$14,MATCH('Stat Growth'!$A$2,Races!$A$3:$A$14,0),MATCH('Stat Growth'!S$2,Races!$L$2:$S$2,0)),0)</f>
        <v>8</v>
      </c>
      <c r="T16">
        <f>ROUND((G16-$E$3)/2+INDEX(Races!$L$3:$S$14,MATCH('Stat Growth'!$A$2,Races!$A$3:$A$14,0),MATCH('Stat Growth'!T$2,Races!$L$2:$S$2,0)),0)</f>
        <v>3</v>
      </c>
      <c r="U16">
        <f>ROUND((H16-$E$3)/2+INDEX(Races!$L$3:$S$14,MATCH('Stat Growth'!$A$2,Races!$A$3:$A$14,0),MATCH('Stat Growth'!U$2,Races!$L$2:$S$2,0)),0)</f>
        <v>3</v>
      </c>
      <c r="V16">
        <f>ROUND((I16-$E$3)/2+INDEX(Races!$L$3:$S$14,MATCH('Stat Growth'!$A$2,Races!$A$3:$A$14,0),MATCH('Stat Growth'!V$2,Races!$L$2:$S$2,0)),0)</f>
        <v>3</v>
      </c>
      <c r="W16">
        <f>ROUND((J16-$E$3)/2+INDEX(Races!$L$3:$S$14,MATCH('Stat Growth'!$A$2,Races!$A$3:$A$14,0),MATCH('Stat Growth'!W$2,Races!$L$2:$S$2,0)),0)</f>
        <v>3</v>
      </c>
      <c r="X16">
        <f>ROUND((K16-$E$3)/2+INDEX(Races!$L$3:$S$14,MATCH('Stat Growth'!$A$2,Races!$A$3:$A$14,0),MATCH('Stat Growth'!X$2,Races!$L$2:$S$2,0)),0)</f>
        <v>8</v>
      </c>
      <c r="Y16">
        <f>ROUND((L16-$E$3)/2+INDEX(Races!$L$3:$S$14,MATCH('Stat Growth'!$A$2,Races!$A$3:$A$14,0),MATCH('Stat Growth'!Y$2,Races!$L$2:$S$2,0)),0)</f>
        <v>3</v>
      </c>
      <c r="AA16">
        <f>MIN(AA15+(1/(AA15/INDEX(Races!$C$3:$J$14,MATCH('Stat Growth'!$A$2,Races!$A$3:$A$14,0),MATCH('Stat Growth'!AA$2,Races!$L$2:$S$2,0)))),100)</f>
        <v>55.701993285081379</v>
      </c>
      <c r="AB16">
        <f>MIN(AB15+(1/(AB15/INDEX(Races!$C$3:$J$14,MATCH('Stat Growth'!$A$2,Races!$A$3:$A$14,0),MATCH('Stat Growth'!AB$2,Races!$L$2:$S$2,0)))),100)</f>
        <v>55.701993285081379</v>
      </c>
      <c r="AC16">
        <f>MIN(AC15+(1/(AC15/INDEX(Races!$C$3:$J$14,MATCH('Stat Growth'!$A$2,Races!$A$3:$A$14,0),MATCH('Stat Growth'!AC$2,Races!$L$2:$S$2,0)))),100)</f>
        <v>55.701993285081379</v>
      </c>
      <c r="AD16">
        <f>MIN(AD15+(1/(AD15/INDEX(Races!$C$3:$J$14,MATCH('Stat Growth'!$A$2,Races!$A$3:$A$14,0),MATCH('Stat Growth'!AD$2,Races!$L$2:$S$2,0)))),100)</f>
        <v>55.701993285081379</v>
      </c>
      <c r="AE16">
        <f>MIN(AE15+(1/(AE15/INDEX(Races!$C$3:$J$14,MATCH('Stat Growth'!$A$2,Races!$A$3:$A$14,0),MATCH('Stat Growth'!AE$2,Races!$L$2:$S$2,0)))),100)</f>
        <v>55.701993285081379</v>
      </c>
      <c r="AF16">
        <f>MIN(AF15+(1/(AF15/INDEX(Races!$C$3:$J$14,MATCH('Stat Growth'!$A$2,Races!$A$3:$A$14,0),MATCH('Stat Growth'!AF$2,Races!$L$2:$S$2,0)))),100)</f>
        <v>55.701993285081379</v>
      </c>
      <c r="AG16">
        <f>MIN(AG15+(1/(AG15/INDEX(Races!$C$3:$J$14,MATCH('Stat Growth'!$A$2,Races!$A$3:$A$14,0),MATCH('Stat Growth'!AG$2,Races!$L$2:$S$2,0)))),100)</f>
        <v>55.701993285081379</v>
      </c>
      <c r="AH16">
        <f>MIN(AH15+(1/(AH15/INDEX(Races!$C$3:$J$14,MATCH('Stat Growth'!$A$2,Races!$A$3:$A$14,0),MATCH('Stat Growth'!AH$2,Races!$L$2:$S$2,0)))),100)</f>
        <v>55.701993285081379</v>
      </c>
      <c r="AJ16">
        <f t="shared" si="2"/>
        <v>36.200000000000003</v>
      </c>
      <c r="AK16">
        <f t="shared" si="3"/>
        <v>36.200000000000003</v>
      </c>
    </row>
    <row r="17" spans="3:37" x14ac:dyDescent="0.25">
      <c r="C17">
        <f>Experience!A15</f>
        <v>13</v>
      </c>
      <c r="E17">
        <f t="shared" si="4"/>
        <v>56</v>
      </c>
      <c r="F17">
        <f t="shared" si="5"/>
        <v>56</v>
      </c>
      <c r="G17">
        <f t="shared" si="6"/>
        <v>56</v>
      </c>
      <c r="H17">
        <f t="shared" si="7"/>
        <v>56</v>
      </c>
      <c r="I17">
        <f t="shared" si="8"/>
        <v>56</v>
      </c>
      <c r="J17">
        <f t="shared" si="9"/>
        <v>56</v>
      </c>
      <c r="K17">
        <f t="shared" si="10"/>
        <v>56</v>
      </c>
      <c r="L17">
        <f t="shared" si="11"/>
        <v>56</v>
      </c>
      <c r="R17">
        <f>ROUND((E17-$E$3)/2+INDEX(Races!$L$3:$S$14,MATCH('Stat Growth'!$A$2,Races!$A$3:$A$14,0),MATCH('Stat Growth'!R$2,Races!$L$2:$S$2,0)),0)</f>
        <v>8</v>
      </c>
      <c r="S17">
        <f>ROUND((F17-$E$3)/2+INDEX(Races!$L$3:$S$14,MATCH('Stat Growth'!$A$2,Races!$A$3:$A$14,0),MATCH('Stat Growth'!S$2,Races!$L$2:$S$2,0)),0)</f>
        <v>8</v>
      </c>
      <c r="T17">
        <f>ROUND((G17-$E$3)/2+INDEX(Races!$L$3:$S$14,MATCH('Stat Growth'!$A$2,Races!$A$3:$A$14,0),MATCH('Stat Growth'!T$2,Races!$L$2:$S$2,0)),0)</f>
        <v>3</v>
      </c>
      <c r="U17">
        <f>ROUND((H17-$E$3)/2+INDEX(Races!$L$3:$S$14,MATCH('Stat Growth'!$A$2,Races!$A$3:$A$14,0),MATCH('Stat Growth'!U$2,Races!$L$2:$S$2,0)),0)</f>
        <v>3</v>
      </c>
      <c r="V17">
        <f>ROUND((I17-$E$3)/2+INDEX(Races!$L$3:$S$14,MATCH('Stat Growth'!$A$2,Races!$A$3:$A$14,0),MATCH('Stat Growth'!V$2,Races!$L$2:$S$2,0)),0)</f>
        <v>3</v>
      </c>
      <c r="W17">
        <f>ROUND((J17-$E$3)/2+INDEX(Races!$L$3:$S$14,MATCH('Stat Growth'!$A$2,Races!$A$3:$A$14,0),MATCH('Stat Growth'!W$2,Races!$L$2:$S$2,0)),0)</f>
        <v>3</v>
      </c>
      <c r="X17">
        <f>ROUND((K17-$E$3)/2+INDEX(Races!$L$3:$S$14,MATCH('Stat Growth'!$A$2,Races!$A$3:$A$14,0),MATCH('Stat Growth'!X$2,Races!$L$2:$S$2,0)),0)</f>
        <v>8</v>
      </c>
      <c r="Y17">
        <f>ROUND((L17-$E$3)/2+INDEX(Races!$L$3:$S$14,MATCH('Stat Growth'!$A$2,Races!$A$3:$A$14,0),MATCH('Stat Growth'!Y$2,Races!$L$2:$S$2,0)),0)</f>
        <v>3</v>
      </c>
      <c r="AA17">
        <f>MIN(AA16+(1/(AA16/INDEX(Races!$C$3:$J$14,MATCH('Stat Growth'!$A$2,Races!$A$3:$A$14,0),MATCH('Stat Growth'!AA$2,Races!$L$2:$S$2,0)))),100)</f>
        <v>56.150810257789168</v>
      </c>
      <c r="AB17">
        <f>MIN(AB16+(1/(AB16/INDEX(Races!$C$3:$J$14,MATCH('Stat Growth'!$A$2,Races!$A$3:$A$14,0),MATCH('Stat Growth'!AB$2,Races!$L$2:$S$2,0)))),100)</f>
        <v>56.150810257789168</v>
      </c>
      <c r="AC17">
        <f>MIN(AC16+(1/(AC16/INDEX(Races!$C$3:$J$14,MATCH('Stat Growth'!$A$2,Races!$A$3:$A$14,0),MATCH('Stat Growth'!AC$2,Races!$L$2:$S$2,0)))),100)</f>
        <v>56.150810257789168</v>
      </c>
      <c r="AD17">
        <f>MIN(AD16+(1/(AD16/INDEX(Races!$C$3:$J$14,MATCH('Stat Growth'!$A$2,Races!$A$3:$A$14,0),MATCH('Stat Growth'!AD$2,Races!$L$2:$S$2,0)))),100)</f>
        <v>56.150810257789168</v>
      </c>
      <c r="AE17">
        <f>MIN(AE16+(1/(AE16/INDEX(Races!$C$3:$J$14,MATCH('Stat Growth'!$A$2,Races!$A$3:$A$14,0),MATCH('Stat Growth'!AE$2,Races!$L$2:$S$2,0)))),100)</f>
        <v>56.150810257789168</v>
      </c>
      <c r="AF17">
        <f>MIN(AF16+(1/(AF16/INDEX(Races!$C$3:$J$14,MATCH('Stat Growth'!$A$2,Races!$A$3:$A$14,0),MATCH('Stat Growth'!AF$2,Races!$L$2:$S$2,0)))),100)</f>
        <v>56.150810257789168</v>
      </c>
      <c r="AG17">
        <f>MIN(AG16+(1/(AG16/INDEX(Races!$C$3:$J$14,MATCH('Stat Growth'!$A$2,Races!$A$3:$A$14,0),MATCH('Stat Growth'!AG$2,Races!$L$2:$S$2,0)))),100)</f>
        <v>56.150810257789168</v>
      </c>
      <c r="AH17">
        <f>MIN(AH16+(1/(AH16/INDEX(Races!$C$3:$J$14,MATCH('Stat Growth'!$A$2,Races!$A$3:$A$14,0),MATCH('Stat Growth'!AH$2,Races!$L$2:$S$2,0)))),100)</f>
        <v>56.150810257789168</v>
      </c>
      <c r="AJ17">
        <f t="shared" si="2"/>
        <v>36.200000000000003</v>
      </c>
      <c r="AK17">
        <f t="shared" si="3"/>
        <v>36.200000000000003</v>
      </c>
    </row>
    <row r="18" spans="3:37" x14ac:dyDescent="0.25">
      <c r="C18">
        <f>Experience!A16</f>
        <v>14</v>
      </c>
      <c r="E18">
        <f t="shared" si="4"/>
        <v>57</v>
      </c>
      <c r="F18">
        <f t="shared" si="5"/>
        <v>57</v>
      </c>
      <c r="G18">
        <f t="shared" si="6"/>
        <v>57</v>
      </c>
      <c r="H18">
        <f t="shared" si="7"/>
        <v>57</v>
      </c>
      <c r="I18">
        <f t="shared" si="8"/>
        <v>57</v>
      </c>
      <c r="J18">
        <f t="shared" si="9"/>
        <v>57</v>
      </c>
      <c r="K18">
        <f t="shared" si="10"/>
        <v>57</v>
      </c>
      <c r="L18">
        <f t="shared" si="11"/>
        <v>57</v>
      </c>
      <c r="R18">
        <f>ROUND((E18-$E$3)/2+INDEX(Races!$L$3:$S$14,MATCH('Stat Growth'!$A$2,Races!$A$3:$A$14,0),MATCH('Stat Growth'!R$2,Races!$L$2:$S$2,0)),0)</f>
        <v>9</v>
      </c>
      <c r="S18">
        <f>ROUND((F18-$E$3)/2+INDEX(Races!$L$3:$S$14,MATCH('Stat Growth'!$A$2,Races!$A$3:$A$14,0),MATCH('Stat Growth'!S$2,Races!$L$2:$S$2,0)),0)</f>
        <v>9</v>
      </c>
      <c r="T18">
        <f>ROUND((G18-$E$3)/2+INDEX(Races!$L$3:$S$14,MATCH('Stat Growth'!$A$2,Races!$A$3:$A$14,0),MATCH('Stat Growth'!T$2,Races!$L$2:$S$2,0)),0)</f>
        <v>4</v>
      </c>
      <c r="U18">
        <f>ROUND((H18-$E$3)/2+INDEX(Races!$L$3:$S$14,MATCH('Stat Growth'!$A$2,Races!$A$3:$A$14,0),MATCH('Stat Growth'!U$2,Races!$L$2:$S$2,0)),0)</f>
        <v>4</v>
      </c>
      <c r="V18">
        <f>ROUND((I18-$E$3)/2+INDEX(Races!$L$3:$S$14,MATCH('Stat Growth'!$A$2,Races!$A$3:$A$14,0),MATCH('Stat Growth'!V$2,Races!$L$2:$S$2,0)),0)</f>
        <v>4</v>
      </c>
      <c r="W18">
        <f>ROUND((J18-$E$3)/2+INDEX(Races!$L$3:$S$14,MATCH('Stat Growth'!$A$2,Races!$A$3:$A$14,0),MATCH('Stat Growth'!W$2,Races!$L$2:$S$2,0)),0)</f>
        <v>4</v>
      </c>
      <c r="X18">
        <f>ROUND((K18-$E$3)/2+INDEX(Races!$L$3:$S$14,MATCH('Stat Growth'!$A$2,Races!$A$3:$A$14,0),MATCH('Stat Growth'!X$2,Races!$L$2:$S$2,0)),0)</f>
        <v>9</v>
      </c>
      <c r="Y18">
        <f>ROUND((L18-$E$3)/2+INDEX(Races!$L$3:$S$14,MATCH('Stat Growth'!$A$2,Races!$A$3:$A$14,0),MATCH('Stat Growth'!Y$2,Races!$L$2:$S$2,0)),0)</f>
        <v>4</v>
      </c>
      <c r="AA18">
        <f>MIN(AA17+(1/(AA17/INDEX(Races!$C$3:$J$14,MATCH('Stat Growth'!$A$2,Races!$A$3:$A$14,0),MATCH('Stat Growth'!AA$2,Races!$L$2:$S$2,0)))),100)</f>
        <v>56.596039808088172</v>
      </c>
      <c r="AB18">
        <f>MIN(AB17+(1/(AB17/INDEX(Races!$C$3:$J$14,MATCH('Stat Growth'!$A$2,Races!$A$3:$A$14,0),MATCH('Stat Growth'!AB$2,Races!$L$2:$S$2,0)))),100)</f>
        <v>56.596039808088172</v>
      </c>
      <c r="AC18">
        <f>MIN(AC17+(1/(AC17/INDEX(Races!$C$3:$J$14,MATCH('Stat Growth'!$A$2,Races!$A$3:$A$14,0),MATCH('Stat Growth'!AC$2,Races!$L$2:$S$2,0)))),100)</f>
        <v>56.596039808088172</v>
      </c>
      <c r="AD18">
        <f>MIN(AD17+(1/(AD17/INDEX(Races!$C$3:$J$14,MATCH('Stat Growth'!$A$2,Races!$A$3:$A$14,0),MATCH('Stat Growth'!AD$2,Races!$L$2:$S$2,0)))),100)</f>
        <v>56.596039808088172</v>
      </c>
      <c r="AE18">
        <f>MIN(AE17+(1/(AE17/INDEX(Races!$C$3:$J$14,MATCH('Stat Growth'!$A$2,Races!$A$3:$A$14,0),MATCH('Stat Growth'!AE$2,Races!$L$2:$S$2,0)))),100)</f>
        <v>56.596039808088172</v>
      </c>
      <c r="AF18">
        <f>MIN(AF17+(1/(AF17/INDEX(Races!$C$3:$J$14,MATCH('Stat Growth'!$A$2,Races!$A$3:$A$14,0),MATCH('Stat Growth'!AF$2,Races!$L$2:$S$2,0)))),100)</f>
        <v>56.596039808088172</v>
      </c>
      <c r="AG18">
        <f>MIN(AG17+(1/(AG17/INDEX(Races!$C$3:$J$14,MATCH('Stat Growth'!$A$2,Races!$A$3:$A$14,0),MATCH('Stat Growth'!AG$2,Races!$L$2:$S$2,0)))),100)</f>
        <v>56.596039808088172</v>
      </c>
      <c r="AH18">
        <f>MIN(AH17+(1/(AH17/INDEX(Races!$C$3:$J$14,MATCH('Stat Growth'!$A$2,Races!$A$3:$A$14,0),MATCH('Stat Growth'!AH$2,Races!$L$2:$S$2,0)))),100)</f>
        <v>56.596039808088172</v>
      </c>
      <c r="AJ18">
        <f t="shared" si="2"/>
        <v>36.4</v>
      </c>
      <c r="AK18">
        <f t="shared" si="3"/>
        <v>36.4</v>
      </c>
    </row>
    <row r="19" spans="3:37" x14ac:dyDescent="0.25">
      <c r="C19">
        <f>Experience!A17</f>
        <v>15</v>
      </c>
      <c r="E19">
        <f t="shared" si="4"/>
        <v>57</v>
      </c>
      <c r="F19">
        <f t="shared" si="5"/>
        <v>57</v>
      </c>
      <c r="G19">
        <f t="shared" si="6"/>
        <v>57</v>
      </c>
      <c r="H19">
        <f t="shared" si="7"/>
        <v>57</v>
      </c>
      <c r="I19">
        <f t="shared" si="8"/>
        <v>57</v>
      </c>
      <c r="J19">
        <f t="shared" si="9"/>
        <v>57</v>
      </c>
      <c r="K19">
        <f t="shared" si="10"/>
        <v>57</v>
      </c>
      <c r="L19">
        <f t="shared" si="11"/>
        <v>57</v>
      </c>
      <c r="R19">
        <f>ROUND((E19-$E$3)/2+INDEX(Races!$L$3:$S$14,MATCH('Stat Growth'!$A$2,Races!$A$3:$A$14,0),MATCH('Stat Growth'!R$2,Races!$L$2:$S$2,0)),0)</f>
        <v>9</v>
      </c>
      <c r="S19">
        <f>ROUND((F19-$E$3)/2+INDEX(Races!$L$3:$S$14,MATCH('Stat Growth'!$A$2,Races!$A$3:$A$14,0),MATCH('Stat Growth'!S$2,Races!$L$2:$S$2,0)),0)</f>
        <v>9</v>
      </c>
      <c r="T19">
        <f>ROUND((G19-$E$3)/2+INDEX(Races!$L$3:$S$14,MATCH('Stat Growth'!$A$2,Races!$A$3:$A$14,0),MATCH('Stat Growth'!T$2,Races!$L$2:$S$2,0)),0)</f>
        <v>4</v>
      </c>
      <c r="U19">
        <f>ROUND((H19-$E$3)/2+INDEX(Races!$L$3:$S$14,MATCH('Stat Growth'!$A$2,Races!$A$3:$A$14,0),MATCH('Stat Growth'!U$2,Races!$L$2:$S$2,0)),0)</f>
        <v>4</v>
      </c>
      <c r="V19">
        <f>ROUND((I19-$E$3)/2+INDEX(Races!$L$3:$S$14,MATCH('Stat Growth'!$A$2,Races!$A$3:$A$14,0),MATCH('Stat Growth'!V$2,Races!$L$2:$S$2,0)),0)</f>
        <v>4</v>
      </c>
      <c r="W19">
        <f>ROUND((J19-$E$3)/2+INDEX(Races!$L$3:$S$14,MATCH('Stat Growth'!$A$2,Races!$A$3:$A$14,0),MATCH('Stat Growth'!W$2,Races!$L$2:$S$2,0)),0)</f>
        <v>4</v>
      </c>
      <c r="X19">
        <f>ROUND((K19-$E$3)/2+INDEX(Races!$L$3:$S$14,MATCH('Stat Growth'!$A$2,Races!$A$3:$A$14,0),MATCH('Stat Growth'!X$2,Races!$L$2:$S$2,0)),0)</f>
        <v>9</v>
      </c>
      <c r="Y19">
        <f>ROUND((L19-$E$3)/2+INDEX(Races!$L$3:$S$14,MATCH('Stat Growth'!$A$2,Races!$A$3:$A$14,0),MATCH('Stat Growth'!Y$2,Races!$L$2:$S$2,0)),0)</f>
        <v>4</v>
      </c>
      <c r="AA19">
        <f>MIN(AA18+(1/(AA18/INDEX(Races!$C$3:$J$14,MATCH('Stat Growth'!$A$2,Races!$A$3:$A$14,0),MATCH('Stat Growth'!AA$2,Races!$L$2:$S$2,0)))),100)</f>
        <v>57.037766827942789</v>
      </c>
      <c r="AB19">
        <f>MIN(AB18+(1/(AB18/INDEX(Races!$C$3:$J$14,MATCH('Stat Growth'!$A$2,Races!$A$3:$A$14,0),MATCH('Stat Growth'!AB$2,Races!$L$2:$S$2,0)))),100)</f>
        <v>57.037766827942789</v>
      </c>
      <c r="AC19">
        <f>MIN(AC18+(1/(AC18/INDEX(Races!$C$3:$J$14,MATCH('Stat Growth'!$A$2,Races!$A$3:$A$14,0),MATCH('Stat Growth'!AC$2,Races!$L$2:$S$2,0)))),100)</f>
        <v>57.037766827942789</v>
      </c>
      <c r="AD19">
        <f>MIN(AD18+(1/(AD18/INDEX(Races!$C$3:$J$14,MATCH('Stat Growth'!$A$2,Races!$A$3:$A$14,0),MATCH('Stat Growth'!AD$2,Races!$L$2:$S$2,0)))),100)</f>
        <v>57.037766827942789</v>
      </c>
      <c r="AE19">
        <f>MIN(AE18+(1/(AE18/INDEX(Races!$C$3:$J$14,MATCH('Stat Growth'!$A$2,Races!$A$3:$A$14,0),MATCH('Stat Growth'!AE$2,Races!$L$2:$S$2,0)))),100)</f>
        <v>57.037766827942789</v>
      </c>
      <c r="AF19">
        <f>MIN(AF18+(1/(AF18/INDEX(Races!$C$3:$J$14,MATCH('Stat Growth'!$A$2,Races!$A$3:$A$14,0),MATCH('Stat Growth'!AF$2,Races!$L$2:$S$2,0)))),100)</f>
        <v>57.037766827942789</v>
      </c>
      <c r="AG19">
        <f>MIN(AG18+(1/(AG18/INDEX(Races!$C$3:$J$14,MATCH('Stat Growth'!$A$2,Races!$A$3:$A$14,0),MATCH('Stat Growth'!AG$2,Races!$L$2:$S$2,0)))),100)</f>
        <v>57.037766827942789</v>
      </c>
      <c r="AH19">
        <f>MIN(AH18+(1/(AH18/INDEX(Races!$C$3:$J$14,MATCH('Stat Growth'!$A$2,Races!$A$3:$A$14,0),MATCH('Stat Growth'!AH$2,Races!$L$2:$S$2,0)))),100)</f>
        <v>57.037766827942789</v>
      </c>
      <c r="AJ19">
        <f t="shared" si="2"/>
        <v>36.4</v>
      </c>
      <c r="AK19">
        <f t="shared" si="3"/>
        <v>36.4</v>
      </c>
    </row>
    <row r="20" spans="3:37" x14ac:dyDescent="0.25">
      <c r="C20">
        <f>Experience!A18</f>
        <v>16</v>
      </c>
      <c r="E20">
        <f t="shared" si="4"/>
        <v>57</v>
      </c>
      <c r="F20">
        <f t="shared" si="5"/>
        <v>57</v>
      </c>
      <c r="G20">
        <f t="shared" si="6"/>
        <v>57</v>
      </c>
      <c r="H20">
        <f t="shared" si="7"/>
        <v>57</v>
      </c>
      <c r="I20">
        <f t="shared" si="8"/>
        <v>57</v>
      </c>
      <c r="J20">
        <f t="shared" si="9"/>
        <v>57</v>
      </c>
      <c r="K20">
        <f t="shared" si="10"/>
        <v>57</v>
      </c>
      <c r="L20">
        <f t="shared" si="11"/>
        <v>57</v>
      </c>
      <c r="R20">
        <f>ROUND((E20-$E$3)/2+INDEX(Races!$L$3:$S$14,MATCH('Stat Growth'!$A$2,Races!$A$3:$A$14,0),MATCH('Stat Growth'!R$2,Races!$L$2:$S$2,0)),0)</f>
        <v>9</v>
      </c>
      <c r="S20">
        <f>ROUND((F20-$E$3)/2+INDEX(Races!$L$3:$S$14,MATCH('Stat Growth'!$A$2,Races!$A$3:$A$14,0),MATCH('Stat Growth'!S$2,Races!$L$2:$S$2,0)),0)</f>
        <v>9</v>
      </c>
      <c r="T20">
        <f>ROUND((G20-$E$3)/2+INDEX(Races!$L$3:$S$14,MATCH('Stat Growth'!$A$2,Races!$A$3:$A$14,0),MATCH('Stat Growth'!T$2,Races!$L$2:$S$2,0)),0)</f>
        <v>4</v>
      </c>
      <c r="U20">
        <f>ROUND((H20-$E$3)/2+INDEX(Races!$L$3:$S$14,MATCH('Stat Growth'!$A$2,Races!$A$3:$A$14,0),MATCH('Stat Growth'!U$2,Races!$L$2:$S$2,0)),0)</f>
        <v>4</v>
      </c>
      <c r="V20">
        <f>ROUND((I20-$E$3)/2+INDEX(Races!$L$3:$S$14,MATCH('Stat Growth'!$A$2,Races!$A$3:$A$14,0),MATCH('Stat Growth'!V$2,Races!$L$2:$S$2,0)),0)</f>
        <v>4</v>
      </c>
      <c r="W20">
        <f>ROUND((J20-$E$3)/2+INDEX(Races!$L$3:$S$14,MATCH('Stat Growth'!$A$2,Races!$A$3:$A$14,0),MATCH('Stat Growth'!W$2,Races!$L$2:$S$2,0)),0)</f>
        <v>4</v>
      </c>
      <c r="X20">
        <f>ROUND((K20-$E$3)/2+INDEX(Races!$L$3:$S$14,MATCH('Stat Growth'!$A$2,Races!$A$3:$A$14,0),MATCH('Stat Growth'!X$2,Races!$L$2:$S$2,0)),0)</f>
        <v>9</v>
      </c>
      <c r="Y20">
        <f>ROUND((L20-$E$3)/2+INDEX(Races!$L$3:$S$14,MATCH('Stat Growth'!$A$2,Races!$A$3:$A$14,0),MATCH('Stat Growth'!Y$2,Races!$L$2:$S$2,0)),0)</f>
        <v>4</v>
      </c>
      <c r="AA20">
        <f>MIN(AA19+(1/(AA19/INDEX(Races!$C$3:$J$14,MATCH('Stat Growth'!$A$2,Races!$A$3:$A$14,0),MATCH('Stat Growth'!AA$2,Races!$L$2:$S$2,0)))),100)</f>
        <v>57.476072908112684</v>
      </c>
      <c r="AB20">
        <f>MIN(AB19+(1/(AB19/INDEX(Races!$C$3:$J$14,MATCH('Stat Growth'!$A$2,Races!$A$3:$A$14,0),MATCH('Stat Growth'!AB$2,Races!$L$2:$S$2,0)))),100)</f>
        <v>57.476072908112684</v>
      </c>
      <c r="AC20">
        <f>MIN(AC19+(1/(AC19/INDEX(Races!$C$3:$J$14,MATCH('Stat Growth'!$A$2,Races!$A$3:$A$14,0),MATCH('Stat Growth'!AC$2,Races!$L$2:$S$2,0)))),100)</f>
        <v>57.476072908112684</v>
      </c>
      <c r="AD20">
        <f>MIN(AD19+(1/(AD19/INDEX(Races!$C$3:$J$14,MATCH('Stat Growth'!$A$2,Races!$A$3:$A$14,0),MATCH('Stat Growth'!AD$2,Races!$L$2:$S$2,0)))),100)</f>
        <v>57.476072908112684</v>
      </c>
      <c r="AE20">
        <f>MIN(AE19+(1/(AE19/INDEX(Races!$C$3:$J$14,MATCH('Stat Growth'!$A$2,Races!$A$3:$A$14,0),MATCH('Stat Growth'!AE$2,Races!$L$2:$S$2,0)))),100)</f>
        <v>57.476072908112684</v>
      </c>
      <c r="AF20">
        <f>MIN(AF19+(1/(AF19/INDEX(Races!$C$3:$J$14,MATCH('Stat Growth'!$A$2,Races!$A$3:$A$14,0),MATCH('Stat Growth'!AF$2,Races!$L$2:$S$2,0)))),100)</f>
        <v>57.476072908112684</v>
      </c>
      <c r="AG20">
        <f>MIN(AG19+(1/(AG19/INDEX(Races!$C$3:$J$14,MATCH('Stat Growth'!$A$2,Races!$A$3:$A$14,0),MATCH('Stat Growth'!AG$2,Races!$L$2:$S$2,0)))),100)</f>
        <v>57.476072908112684</v>
      </c>
      <c r="AH20">
        <f>MIN(AH19+(1/(AH19/INDEX(Races!$C$3:$J$14,MATCH('Stat Growth'!$A$2,Races!$A$3:$A$14,0),MATCH('Stat Growth'!AH$2,Races!$L$2:$S$2,0)))),100)</f>
        <v>57.476072908112684</v>
      </c>
      <c r="AJ20">
        <f t="shared" si="2"/>
        <v>36.4</v>
      </c>
      <c r="AK20">
        <f t="shared" si="3"/>
        <v>36.4</v>
      </c>
    </row>
    <row r="21" spans="3:37" x14ac:dyDescent="0.25">
      <c r="C21">
        <f>Experience!A19</f>
        <v>17</v>
      </c>
      <c r="E21">
        <f t="shared" si="4"/>
        <v>58</v>
      </c>
      <c r="F21">
        <f t="shared" si="5"/>
        <v>58</v>
      </c>
      <c r="G21">
        <f t="shared" si="6"/>
        <v>58</v>
      </c>
      <c r="H21">
        <f t="shared" si="7"/>
        <v>58</v>
      </c>
      <c r="I21">
        <f t="shared" si="8"/>
        <v>58</v>
      </c>
      <c r="J21">
        <f t="shared" si="9"/>
        <v>58</v>
      </c>
      <c r="K21">
        <f t="shared" si="10"/>
        <v>58</v>
      </c>
      <c r="L21">
        <f t="shared" si="11"/>
        <v>58</v>
      </c>
      <c r="R21">
        <f>ROUND((E21-$E$3)/2+INDEX(Races!$L$3:$S$14,MATCH('Stat Growth'!$A$2,Races!$A$3:$A$14,0),MATCH('Stat Growth'!R$2,Races!$L$2:$S$2,0)),0)</f>
        <v>9</v>
      </c>
      <c r="S21">
        <f>ROUND((F21-$E$3)/2+INDEX(Races!$L$3:$S$14,MATCH('Stat Growth'!$A$2,Races!$A$3:$A$14,0),MATCH('Stat Growth'!S$2,Races!$L$2:$S$2,0)),0)</f>
        <v>9</v>
      </c>
      <c r="T21">
        <f>ROUND((G21-$E$3)/2+INDEX(Races!$L$3:$S$14,MATCH('Stat Growth'!$A$2,Races!$A$3:$A$14,0),MATCH('Stat Growth'!T$2,Races!$L$2:$S$2,0)),0)</f>
        <v>4</v>
      </c>
      <c r="U21">
        <f>ROUND((H21-$E$3)/2+INDEX(Races!$L$3:$S$14,MATCH('Stat Growth'!$A$2,Races!$A$3:$A$14,0),MATCH('Stat Growth'!U$2,Races!$L$2:$S$2,0)),0)</f>
        <v>4</v>
      </c>
      <c r="V21">
        <f>ROUND((I21-$E$3)/2+INDEX(Races!$L$3:$S$14,MATCH('Stat Growth'!$A$2,Races!$A$3:$A$14,0),MATCH('Stat Growth'!V$2,Races!$L$2:$S$2,0)),0)</f>
        <v>4</v>
      </c>
      <c r="W21">
        <f>ROUND((J21-$E$3)/2+INDEX(Races!$L$3:$S$14,MATCH('Stat Growth'!$A$2,Races!$A$3:$A$14,0),MATCH('Stat Growth'!W$2,Races!$L$2:$S$2,0)),0)</f>
        <v>4</v>
      </c>
      <c r="X21">
        <f>ROUND((K21-$E$3)/2+INDEX(Races!$L$3:$S$14,MATCH('Stat Growth'!$A$2,Races!$A$3:$A$14,0),MATCH('Stat Growth'!X$2,Races!$L$2:$S$2,0)),0)</f>
        <v>9</v>
      </c>
      <c r="Y21">
        <f>ROUND((L21-$E$3)/2+INDEX(Races!$L$3:$S$14,MATCH('Stat Growth'!$A$2,Races!$A$3:$A$14,0),MATCH('Stat Growth'!Y$2,Races!$L$2:$S$2,0)),0)</f>
        <v>4</v>
      </c>
      <c r="AA21">
        <f>MIN(AA20+(1/(AA20/INDEX(Races!$C$3:$J$14,MATCH('Stat Growth'!$A$2,Races!$A$3:$A$14,0),MATCH('Stat Growth'!AA$2,Races!$L$2:$S$2,0)))),100)</f>
        <v>57.911036515316113</v>
      </c>
      <c r="AB21">
        <f>MIN(AB20+(1/(AB20/INDEX(Races!$C$3:$J$14,MATCH('Stat Growth'!$A$2,Races!$A$3:$A$14,0),MATCH('Stat Growth'!AB$2,Races!$L$2:$S$2,0)))),100)</f>
        <v>57.911036515316113</v>
      </c>
      <c r="AC21">
        <f>MIN(AC20+(1/(AC20/INDEX(Races!$C$3:$J$14,MATCH('Stat Growth'!$A$2,Races!$A$3:$A$14,0),MATCH('Stat Growth'!AC$2,Races!$L$2:$S$2,0)))),100)</f>
        <v>57.911036515316113</v>
      </c>
      <c r="AD21">
        <f>MIN(AD20+(1/(AD20/INDEX(Races!$C$3:$J$14,MATCH('Stat Growth'!$A$2,Races!$A$3:$A$14,0),MATCH('Stat Growth'!AD$2,Races!$L$2:$S$2,0)))),100)</f>
        <v>57.911036515316113</v>
      </c>
      <c r="AE21">
        <f>MIN(AE20+(1/(AE20/INDEX(Races!$C$3:$J$14,MATCH('Stat Growth'!$A$2,Races!$A$3:$A$14,0),MATCH('Stat Growth'!AE$2,Races!$L$2:$S$2,0)))),100)</f>
        <v>57.911036515316113</v>
      </c>
      <c r="AF21">
        <f>MIN(AF20+(1/(AF20/INDEX(Races!$C$3:$J$14,MATCH('Stat Growth'!$A$2,Races!$A$3:$A$14,0),MATCH('Stat Growth'!AF$2,Races!$L$2:$S$2,0)))),100)</f>
        <v>57.911036515316113</v>
      </c>
      <c r="AG21">
        <f>MIN(AG20+(1/(AG20/INDEX(Races!$C$3:$J$14,MATCH('Stat Growth'!$A$2,Races!$A$3:$A$14,0),MATCH('Stat Growth'!AG$2,Races!$L$2:$S$2,0)))),100)</f>
        <v>57.911036515316113</v>
      </c>
      <c r="AH21">
        <f>MIN(AH20+(1/(AH20/INDEX(Races!$C$3:$J$14,MATCH('Stat Growth'!$A$2,Races!$A$3:$A$14,0),MATCH('Stat Growth'!AH$2,Races!$L$2:$S$2,0)))),100)</f>
        <v>57.911036515316113</v>
      </c>
      <c r="AJ21">
        <f t="shared" si="2"/>
        <v>36.6</v>
      </c>
      <c r="AK21">
        <f t="shared" si="3"/>
        <v>36.6</v>
      </c>
    </row>
    <row r="22" spans="3:37" x14ac:dyDescent="0.25">
      <c r="C22">
        <f>Experience!A20</f>
        <v>18</v>
      </c>
      <c r="E22">
        <f t="shared" si="4"/>
        <v>58</v>
      </c>
      <c r="F22">
        <f t="shared" si="5"/>
        <v>58</v>
      </c>
      <c r="G22">
        <f t="shared" si="6"/>
        <v>58</v>
      </c>
      <c r="H22">
        <f t="shared" si="7"/>
        <v>58</v>
      </c>
      <c r="I22">
        <f t="shared" si="8"/>
        <v>58</v>
      </c>
      <c r="J22">
        <f t="shared" si="9"/>
        <v>58</v>
      </c>
      <c r="K22">
        <f t="shared" si="10"/>
        <v>58</v>
      </c>
      <c r="L22">
        <f t="shared" si="11"/>
        <v>58</v>
      </c>
      <c r="R22">
        <f>ROUND((E22-$E$3)/2+INDEX(Races!$L$3:$S$14,MATCH('Stat Growth'!$A$2,Races!$A$3:$A$14,0),MATCH('Stat Growth'!R$2,Races!$L$2:$S$2,0)),0)</f>
        <v>9</v>
      </c>
      <c r="S22">
        <f>ROUND((F22-$E$3)/2+INDEX(Races!$L$3:$S$14,MATCH('Stat Growth'!$A$2,Races!$A$3:$A$14,0),MATCH('Stat Growth'!S$2,Races!$L$2:$S$2,0)),0)</f>
        <v>9</v>
      </c>
      <c r="T22">
        <f>ROUND((G22-$E$3)/2+INDEX(Races!$L$3:$S$14,MATCH('Stat Growth'!$A$2,Races!$A$3:$A$14,0),MATCH('Stat Growth'!T$2,Races!$L$2:$S$2,0)),0)</f>
        <v>4</v>
      </c>
      <c r="U22">
        <f>ROUND((H22-$E$3)/2+INDEX(Races!$L$3:$S$14,MATCH('Stat Growth'!$A$2,Races!$A$3:$A$14,0),MATCH('Stat Growth'!U$2,Races!$L$2:$S$2,0)),0)</f>
        <v>4</v>
      </c>
      <c r="V22">
        <f>ROUND((I22-$E$3)/2+INDEX(Races!$L$3:$S$14,MATCH('Stat Growth'!$A$2,Races!$A$3:$A$14,0),MATCH('Stat Growth'!V$2,Races!$L$2:$S$2,0)),0)</f>
        <v>4</v>
      </c>
      <c r="W22">
        <f>ROUND((J22-$E$3)/2+INDEX(Races!$L$3:$S$14,MATCH('Stat Growth'!$A$2,Races!$A$3:$A$14,0),MATCH('Stat Growth'!W$2,Races!$L$2:$S$2,0)),0)</f>
        <v>4</v>
      </c>
      <c r="X22">
        <f>ROUND((K22-$E$3)/2+INDEX(Races!$L$3:$S$14,MATCH('Stat Growth'!$A$2,Races!$A$3:$A$14,0),MATCH('Stat Growth'!X$2,Races!$L$2:$S$2,0)),0)</f>
        <v>9</v>
      </c>
      <c r="Y22">
        <f>ROUND((L22-$E$3)/2+INDEX(Races!$L$3:$S$14,MATCH('Stat Growth'!$A$2,Races!$A$3:$A$14,0),MATCH('Stat Growth'!Y$2,Races!$L$2:$S$2,0)),0)</f>
        <v>4</v>
      </c>
      <c r="AA22">
        <f>MIN(AA21+(1/(AA21/INDEX(Races!$C$3:$J$14,MATCH('Stat Growth'!$A$2,Races!$A$3:$A$14,0),MATCH('Stat Growth'!AA$2,Races!$L$2:$S$2,0)))),100)</f>
        <v>58.342733157343716</v>
      </c>
      <c r="AB22">
        <f>MIN(AB21+(1/(AB21/INDEX(Races!$C$3:$J$14,MATCH('Stat Growth'!$A$2,Races!$A$3:$A$14,0),MATCH('Stat Growth'!AB$2,Races!$L$2:$S$2,0)))),100)</f>
        <v>58.342733157343716</v>
      </c>
      <c r="AC22">
        <f>MIN(AC21+(1/(AC21/INDEX(Races!$C$3:$J$14,MATCH('Stat Growth'!$A$2,Races!$A$3:$A$14,0),MATCH('Stat Growth'!AC$2,Races!$L$2:$S$2,0)))),100)</f>
        <v>58.342733157343716</v>
      </c>
      <c r="AD22">
        <f>MIN(AD21+(1/(AD21/INDEX(Races!$C$3:$J$14,MATCH('Stat Growth'!$A$2,Races!$A$3:$A$14,0),MATCH('Stat Growth'!AD$2,Races!$L$2:$S$2,0)))),100)</f>
        <v>58.342733157343716</v>
      </c>
      <c r="AE22">
        <f>MIN(AE21+(1/(AE21/INDEX(Races!$C$3:$J$14,MATCH('Stat Growth'!$A$2,Races!$A$3:$A$14,0),MATCH('Stat Growth'!AE$2,Races!$L$2:$S$2,0)))),100)</f>
        <v>58.342733157343716</v>
      </c>
      <c r="AF22">
        <f>MIN(AF21+(1/(AF21/INDEX(Races!$C$3:$J$14,MATCH('Stat Growth'!$A$2,Races!$A$3:$A$14,0),MATCH('Stat Growth'!AF$2,Races!$L$2:$S$2,0)))),100)</f>
        <v>58.342733157343716</v>
      </c>
      <c r="AG22">
        <f>MIN(AG21+(1/(AG21/INDEX(Races!$C$3:$J$14,MATCH('Stat Growth'!$A$2,Races!$A$3:$A$14,0),MATCH('Stat Growth'!AG$2,Races!$L$2:$S$2,0)))),100)</f>
        <v>58.342733157343716</v>
      </c>
      <c r="AH22">
        <f>MIN(AH21+(1/(AH21/INDEX(Races!$C$3:$J$14,MATCH('Stat Growth'!$A$2,Races!$A$3:$A$14,0),MATCH('Stat Growth'!AH$2,Races!$L$2:$S$2,0)))),100)</f>
        <v>58.342733157343716</v>
      </c>
      <c r="AJ22">
        <f t="shared" si="2"/>
        <v>36.6</v>
      </c>
      <c r="AK22">
        <f t="shared" si="3"/>
        <v>36.6</v>
      </c>
    </row>
    <row r="23" spans="3:37" x14ac:dyDescent="0.25">
      <c r="C23">
        <f>Experience!A21</f>
        <v>19</v>
      </c>
      <c r="E23">
        <f t="shared" si="4"/>
        <v>59</v>
      </c>
      <c r="F23">
        <f t="shared" si="5"/>
        <v>59</v>
      </c>
      <c r="G23">
        <f t="shared" si="6"/>
        <v>59</v>
      </c>
      <c r="H23">
        <f t="shared" si="7"/>
        <v>59</v>
      </c>
      <c r="I23">
        <f t="shared" si="8"/>
        <v>59</v>
      </c>
      <c r="J23">
        <f t="shared" si="9"/>
        <v>59</v>
      </c>
      <c r="K23">
        <f t="shared" si="10"/>
        <v>59</v>
      </c>
      <c r="L23">
        <f t="shared" si="11"/>
        <v>59</v>
      </c>
      <c r="R23">
        <f>ROUND((E23-$E$3)/2+INDEX(Races!$L$3:$S$14,MATCH('Stat Growth'!$A$2,Races!$A$3:$A$14,0),MATCH('Stat Growth'!R$2,Races!$L$2:$S$2,0)),0)</f>
        <v>10</v>
      </c>
      <c r="S23">
        <f>ROUND((F23-$E$3)/2+INDEX(Races!$L$3:$S$14,MATCH('Stat Growth'!$A$2,Races!$A$3:$A$14,0),MATCH('Stat Growth'!S$2,Races!$L$2:$S$2,0)),0)</f>
        <v>10</v>
      </c>
      <c r="T23">
        <f>ROUND((G23-$E$3)/2+INDEX(Races!$L$3:$S$14,MATCH('Stat Growth'!$A$2,Races!$A$3:$A$14,0),MATCH('Stat Growth'!T$2,Races!$L$2:$S$2,0)),0)</f>
        <v>5</v>
      </c>
      <c r="U23">
        <f>ROUND((H23-$E$3)/2+INDEX(Races!$L$3:$S$14,MATCH('Stat Growth'!$A$2,Races!$A$3:$A$14,0),MATCH('Stat Growth'!U$2,Races!$L$2:$S$2,0)),0)</f>
        <v>5</v>
      </c>
      <c r="V23">
        <f>ROUND((I23-$E$3)/2+INDEX(Races!$L$3:$S$14,MATCH('Stat Growth'!$A$2,Races!$A$3:$A$14,0),MATCH('Stat Growth'!V$2,Races!$L$2:$S$2,0)),0)</f>
        <v>5</v>
      </c>
      <c r="W23">
        <f>ROUND((J23-$E$3)/2+INDEX(Races!$L$3:$S$14,MATCH('Stat Growth'!$A$2,Races!$A$3:$A$14,0),MATCH('Stat Growth'!W$2,Races!$L$2:$S$2,0)),0)</f>
        <v>5</v>
      </c>
      <c r="X23">
        <f>ROUND((K23-$E$3)/2+INDEX(Races!$L$3:$S$14,MATCH('Stat Growth'!$A$2,Races!$A$3:$A$14,0),MATCH('Stat Growth'!X$2,Races!$L$2:$S$2,0)),0)</f>
        <v>10</v>
      </c>
      <c r="Y23">
        <f>ROUND((L23-$E$3)/2+INDEX(Races!$L$3:$S$14,MATCH('Stat Growth'!$A$2,Races!$A$3:$A$14,0),MATCH('Stat Growth'!Y$2,Races!$L$2:$S$2,0)),0)</f>
        <v>5</v>
      </c>
      <c r="AA23">
        <f>MIN(AA22+(1/(AA22/INDEX(Races!$C$3:$J$14,MATCH('Stat Growth'!$A$2,Races!$A$3:$A$14,0),MATCH('Stat Growth'!AA$2,Races!$L$2:$S$2,0)))),100)</f>
        <v>58.771235537110151</v>
      </c>
      <c r="AB23">
        <f>MIN(AB22+(1/(AB22/INDEX(Races!$C$3:$J$14,MATCH('Stat Growth'!$A$2,Races!$A$3:$A$14,0),MATCH('Stat Growth'!AB$2,Races!$L$2:$S$2,0)))),100)</f>
        <v>58.771235537110151</v>
      </c>
      <c r="AC23">
        <f>MIN(AC22+(1/(AC22/INDEX(Races!$C$3:$J$14,MATCH('Stat Growth'!$A$2,Races!$A$3:$A$14,0),MATCH('Stat Growth'!AC$2,Races!$L$2:$S$2,0)))),100)</f>
        <v>58.771235537110151</v>
      </c>
      <c r="AD23">
        <f>MIN(AD22+(1/(AD22/INDEX(Races!$C$3:$J$14,MATCH('Stat Growth'!$A$2,Races!$A$3:$A$14,0),MATCH('Stat Growth'!AD$2,Races!$L$2:$S$2,0)))),100)</f>
        <v>58.771235537110151</v>
      </c>
      <c r="AE23">
        <f>MIN(AE22+(1/(AE22/INDEX(Races!$C$3:$J$14,MATCH('Stat Growth'!$A$2,Races!$A$3:$A$14,0),MATCH('Stat Growth'!AE$2,Races!$L$2:$S$2,0)))),100)</f>
        <v>58.771235537110151</v>
      </c>
      <c r="AF23">
        <f>MIN(AF22+(1/(AF22/INDEX(Races!$C$3:$J$14,MATCH('Stat Growth'!$A$2,Races!$A$3:$A$14,0),MATCH('Stat Growth'!AF$2,Races!$L$2:$S$2,0)))),100)</f>
        <v>58.771235537110151</v>
      </c>
      <c r="AG23">
        <f>MIN(AG22+(1/(AG22/INDEX(Races!$C$3:$J$14,MATCH('Stat Growth'!$A$2,Races!$A$3:$A$14,0),MATCH('Stat Growth'!AG$2,Races!$L$2:$S$2,0)))),100)</f>
        <v>58.771235537110151</v>
      </c>
      <c r="AH23">
        <f>MIN(AH22+(1/(AH22/INDEX(Races!$C$3:$J$14,MATCH('Stat Growth'!$A$2,Races!$A$3:$A$14,0),MATCH('Stat Growth'!AH$2,Races!$L$2:$S$2,0)))),100)</f>
        <v>58.771235537110151</v>
      </c>
      <c r="AJ23">
        <f t="shared" si="2"/>
        <v>36.799999999999997</v>
      </c>
      <c r="AK23">
        <f t="shared" si="3"/>
        <v>36.799999999999997</v>
      </c>
    </row>
    <row r="24" spans="3:37" x14ac:dyDescent="0.25">
      <c r="C24">
        <f>Experience!A22</f>
        <v>20</v>
      </c>
      <c r="E24">
        <f t="shared" si="4"/>
        <v>59</v>
      </c>
      <c r="F24">
        <f t="shared" si="5"/>
        <v>59</v>
      </c>
      <c r="G24">
        <f t="shared" si="6"/>
        <v>59</v>
      </c>
      <c r="H24">
        <f t="shared" si="7"/>
        <v>59</v>
      </c>
      <c r="I24">
        <f t="shared" si="8"/>
        <v>59</v>
      </c>
      <c r="J24">
        <f t="shared" si="9"/>
        <v>59</v>
      </c>
      <c r="K24">
        <f t="shared" si="10"/>
        <v>59</v>
      </c>
      <c r="L24">
        <f t="shared" si="11"/>
        <v>59</v>
      </c>
      <c r="R24">
        <f>ROUND((E24-$E$3)/2+INDEX(Races!$L$3:$S$14,MATCH('Stat Growth'!$A$2,Races!$A$3:$A$14,0),MATCH('Stat Growth'!R$2,Races!$L$2:$S$2,0)),0)</f>
        <v>10</v>
      </c>
      <c r="S24">
        <f>ROUND((F24-$E$3)/2+INDEX(Races!$L$3:$S$14,MATCH('Stat Growth'!$A$2,Races!$A$3:$A$14,0),MATCH('Stat Growth'!S$2,Races!$L$2:$S$2,0)),0)</f>
        <v>10</v>
      </c>
      <c r="T24">
        <f>ROUND((G24-$E$3)/2+INDEX(Races!$L$3:$S$14,MATCH('Stat Growth'!$A$2,Races!$A$3:$A$14,0),MATCH('Stat Growth'!T$2,Races!$L$2:$S$2,0)),0)</f>
        <v>5</v>
      </c>
      <c r="U24">
        <f>ROUND((H24-$E$3)/2+INDEX(Races!$L$3:$S$14,MATCH('Stat Growth'!$A$2,Races!$A$3:$A$14,0),MATCH('Stat Growth'!U$2,Races!$L$2:$S$2,0)),0)</f>
        <v>5</v>
      </c>
      <c r="V24">
        <f>ROUND((I24-$E$3)/2+INDEX(Races!$L$3:$S$14,MATCH('Stat Growth'!$A$2,Races!$A$3:$A$14,0),MATCH('Stat Growth'!V$2,Races!$L$2:$S$2,0)),0)</f>
        <v>5</v>
      </c>
      <c r="W24">
        <f>ROUND((J24-$E$3)/2+INDEX(Races!$L$3:$S$14,MATCH('Stat Growth'!$A$2,Races!$A$3:$A$14,0),MATCH('Stat Growth'!W$2,Races!$L$2:$S$2,0)),0)</f>
        <v>5</v>
      </c>
      <c r="X24">
        <f>ROUND((K24-$E$3)/2+INDEX(Races!$L$3:$S$14,MATCH('Stat Growth'!$A$2,Races!$A$3:$A$14,0),MATCH('Stat Growth'!X$2,Races!$L$2:$S$2,0)),0)</f>
        <v>10</v>
      </c>
      <c r="Y24">
        <f>ROUND((L24-$E$3)/2+INDEX(Races!$L$3:$S$14,MATCH('Stat Growth'!$A$2,Races!$A$3:$A$14,0),MATCH('Stat Growth'!Y$2,Races!$L$2:$S$2,0)),0)</f>
        <v>5</v>
      </c>
      <c r="AA24">
        <f>MIN(AA23+(1/(AA23/INDEX(Races!$C$3:$J$14,MATCH('Stat Growth'!$A$2,Races!$A$3:$A$14,0),MATCH('Stat Growth'!AA$2,Races!$L$2:$S$2,0)))),100)</f>
        <v>59.196613696536701</v>
      </c>
      <c r="AB24">
        <f>MIN(AB23+(1/(AB23/INDEX(Races!$C$3:$J$14,MATCH('Stat Growth'!$A$2,Races!$A$3:$A$14,0),MATCH('Stat Growth'!AB$2,Races!$L$2:$S$2,0)))),100)</f>
        <v>59.196613696536701</v>
      </c>
      <c r="AC24">
        <f>MIN(AC23+(1/(AC23/INDEX(Races!$C$3:$J$14,MATCH('Stat Growth'!$A$2,Races!$A$3:$A$14,0),MATCH('Stat Growth'!AC$2,Races!$L$2:$S$2,0)))),100)</f>
        <v>59.196613696536701</v>
      </c>
      <c r="AD24">
        <f>MIN(AD23+(1/(AD23/INDEX(Races!$C$3:$J$14,MATCH('Stat Growth'!$A$2,Races!$A$3:$A$14,0),MATCH('Stat Growth'!AD$2,Races!$L$2:$S$2,0)))),100)</f>
        <v>59.196613696536701</v>
      </c>
      <c r="AE24">
        <f>MIN(AE23+(1/(AE23/INDEX(Races!$C$3:$J$14,MATCH('Stat Growth'!$A$2,Races!$A$3:$A$14,0),MATCH('Stat Growth'!AE$2,Races!$L$2:$S$2,0)))),100)</f>
        <v>59.196613696536701</v>
      </c>
      <c r="AF24">
        <f>MIN(AF23+(1/(AF23/INDEX(Races!$C$3:$J$14,MATCH('Stat Growth'!$A$2,Races!$A$3:$A$14,0),MATCH('Stat Growth'!AF$2,Races!$L$2:$S$2,0)))),100)</f>
        <v>59.196613696536701</v>
      </c>
      <c r="AG24">
        <f>MIN(AG23+(1/(AG23/INDEX(Races!$C$3:$J$14,MATCH('Stat Growth'!$A$2,Races!$A$3:$A$14,0),MATCH('Stat Growth'!AG$2,Races!$L$2:$S$2,0)))),100)</f>
        <v>59.196613696536701</v>
      </c>
      <c r="AH24">
        <f>MIN(AH23+(1/(AH23/INDEX(Races!$C$3:$J$14,MATCH('Stat Growth'!$A$2,Races!$A$3:$A$14,0),MATCH('Stat Growth'!AH$2,Races!$L$2:$S$2,0)))),100)</f>
        <v>59.196613696536701</v>
      </c>
      <c r="AJ24">
        <f t="shared" si="2"/>
        <v>36.799999999999997</v>
      </c>
      <c r="AK24">
        <f t="shared" si="3"/>
        <v>36.799999999999997</v>
      </c>
    </row>
    <row r="25" spans="3:37" x14ac:dyDescent="0.25">
      <c r="C25">
        <f>Experience!A23</f>
        <v>21</v>
      </c>
      <c r="E25">
        <f t="shared" si="4"/>
        <v>60</v>
      </c>
      <c r="F25">
        <f t="shared" si="5"/>
        <v>60</v>
      </c>
      <c r="G25">
        <f t="shared" si="6"/>
        <v>60</v>
      </c>
      <c r="H25">
        <f t="shared" si="7"/>
        <v>60</v>
      </c>
      <c r="I25">
        <f t="shared" si="8"/>
        <v>60</v>
      </c>
      <c r="J25">
        <f t="shared" si="9"/>
        <v>60</v>
      </c>
      <c r="K25">
        <f t="shared" si="10"/>
        <v>60</v>
      </c>
      <c r="L25">
        <f t="shared" si="11"/>
        <v>60</v>
      </c>
      <c r="R25">
        <f>ROUND((E25-$E$3)/2+INDEX(Races!$L$3:$S$14,MATCH('Stat Growth'!$A$2,Races!$A$3:$A$14,0),MATCH('Stat Growth'!R$2,Races!$L$2:$S$2,0)),0)</f>
        <v>10</v>
      </c>
      <c r="S25">
        <f>ROUND((F25-$E$3)/2+INDEX(Races!$L$3:$S$14,MATCH('Stat Growth'!$A$2,Races!$A$3:$A$14,0),MATCH('Stat Growth'!S$2,Races!$L$2:$S$2,0)),0)</f>
        <v>10</v>
      </c>
      <c r="T25">
        <f>ROUND((G25-$E$3)/2+INDEX(Races!$L$3:$S$14,MATCH('Stat Growth'!$A$2,Races!$A$3:$A$14,0),MATCH('Stat Growth'!T$2,Races!$L$2:$S$2,0)),0)</f>
        <v>5</v>
      </c>
      <c r="U25">
        <f>ROUND((H25-$E$3)/2+INDEX(Races!$L$3:$S$14,MATCH('Stat Growth'!$A$2,Races!$A$3:$A$14,0),MATCH('Stat Growth'!U$2,Races!$L$2:$S$2,0)),0)</f>
        <v>5</v>
      </c>
      <c r="V25">
        <f>ROUND((I25-$E$3)/2+INDEX(Races!$L$3:$S$14,MATCH('Stat Growth'!$A$2,Races!$A$3:$A$14,0),MATCH('Stat Growth'!V$2,Races!$L$2:$S$2,0)),0)</f>
        <v>5</v>
      </c>
      <c r="W25">
        <f>ROUND((J25-$E$3)/2+INDEX(Races!$L$3:$S$14,MATCH('Stat Growth'!$A$2,Races!$A$3:$A$14,0),MATCH('Stat Growth'!W$2,Races!$L$2:$S$2,0)),0)</f>
        <v>5</v>
      </c>
      <c r="X25">
        <f>ROUND((K25-$E$3)/2+INDEX(Races!$L$3:$S$14,MATCH('Stat Growth'!$A$2,Races!$A$3:$A$14,0),MATCH('Stat Growth'!X$2,Races!$L$2:$S$2,0)),0)</f>
        <v>10</v>
      </c>
      <c r="Y25">
        <f>ROUND((L25-$E$3)/2+INDEX(Races!$L$3:$S$14,MATCH('Stat Growth'!$A$2,Races!$A$3:$A$14,0),MATCH('Stat Growth'!Y$2,Races!$L$2:$S$2,0)),0)</f>
        <v>5</v>
      </c>
      <c r="AA25">
        <f>MIN(AA24+(1/(AA24/INDEX(Races!$C$3:$J$14,MATCH('Stat Growth'!$A$2,Races!$A$3:$A$14,0),MATCH('Stat Growth'!AA$2,Races!$L$2:$S$2,0)))),100)</f>
        <v>59.618935151073934</v>
      </c>
      <c r="AB25">
        <f>MIN(AB24+(1/(AB24/INDEX(Races!$C$3:$J$14,MATCH('Stat Growth'!$A$2,Races!$A$3:$A$14,0),MATCH('Stat Growth'!AB$2,Races!$L$2:$S$2,0)))),100)</f>
        <v>59.618935151073934</v>
      </c>
      <c r="AC25">
        <f>MIN(AC24+(1/(AC24/INDEX(Races!$C$3:$J$14,MATCH('Stat Growth'!$A$2,Races!$A$3:$A$14,0),MATCH('Stat Growth'!AC$2,Races!$L$2:$S$2,0)))),100)</f>
        <v>59.618935151073934</v>
      </c>
      <c r="AD25">
        <f>MIN(AD24+(1/(AD24/INDEX(Races!$C$3:$J$14,MATCH('Stat Growth'!$A$2,Races!$A$3:$A$14,0),MATCH('Stat Growth'!AD$2,Races!$L$2:$S$2,0)))),100)</f>
        <v>59.618935151073934</v>
      </c>
      <c r="AE25">
        <f>MIN(AE24+(1/(AE24/INDEX(Races!$C$3:$J$14,MATCH('Stat Growth'!$A$2,Races!$A$3:$A$14,0),MATCH('Stat Growth'!AE$2,Races!$L$2:$S$2,0)))),100)</f>
        <v>59.618935151073934</v>
      </c>
      <c r="AF25">
        <f>MIN(AF24+(1/(AF24/INDEX(Races!$C$3:$J$14,MATCH('Stat Growth'!$A$2,Races!$A$3:$A$14,0),MATCH('Stat Growth'!AF$2,Races!$L$2:$S$2,0)))),100)</f>
        <v>59.618935151073934</v>
      </c>
      <c r="AG25">
        <f>MIN(AG24+(1/(AG24/INDEX(Races!$C$3:$J$14,MATCH('Stat Growth'!$A$2,Races!$A$3:$A$14,0),MATCH('Stat Growth'!AG$2,Races!$L$2:$S$2,0)))),100)</f>
        <v>59.618935151073934</v>
      </c>
      <c r="AH25">
        <f>MIN(AH24+(1/(AH24/INDEX(Races!$C$3:$J$14,MATCH('Stat Growth'!$A$2,Races!$A$3:$A$14,0),MATCH('Stat Growth'!AH$2,Races!$L$2:$S$2,0)))),100)</f>
        <v>59.618935151073934</v>
      </c>
      <c r="AJ25">
        <f t="shared" si="2"/>
        <v>37</v>
      </c>
      <c r="AK25">
        <f t="shared" si="3"/>
        <v>37</v>
      </c>
    </row>
    <row r="26" spans="3:37" x14ac:dyDescent="0.25">
      <c r="C26">
        <f>Experience!A24</f>
        <v>22</v>
      </c>
      <c r="E26">
        <f t="shared" si="4"/>
        <v>60</v>
      </c>
      <c r="F26">
        <f t="shared" si="5"/>
        <v>60</v>
      </c>
      <c r="G26">
        <f t="shared" si="6"/>
        <v>60</v>
      </c>
      <c r="H26">
        <f t="shared" si="7"/>
        <v>60</v>
      </c>
      <c r="I26">
        <f t="shared" si="8"/>
        <v>60</v>
      </c>
      <c r="J26">
        <f t="shared" si="9"/>
        <v>60</v>
      </c>
      <c r="K26">
        <f t="shared" si="10"/>
        <v>60</v>
      </c>
      <c r="L26">
        <f t="shared" si="11"/>
        <v>60</v>
      </c>
      <c r="R26">
        <f>ROUND((E26-$E$3)/2+INDEX(Races!$L$3:$S$14,MATCH('Stat Growth'!$A$2,Races!$A$3:$A$14,0),MATCH('Stat Growth'!R$2,Races!$L$2:$S$2,0)),0)</f>
        <v>10</v>
      </c>
      <c r="S26">
        <f>ROUND((F26-$E$3)/2+INDEX(Races!$L$3:$S$14,MATCH('Stat Growth'!$A$2,Races!$A$3:$A$14,0),MATCH('Stat Growth'!S$2,Races!$L$2:$S$2,0)),0)</f>
        <v>10</v>
      </c>
      <c r="T26">
        <f>ROUND((G26-$E$3)/2+INDEX(Races!$L$3:$S$14,MATCH('Stat Growth'!$A$2,Races!$A$3:$A$14,0),MATCH('Stat Growth'!T$2,Races!$L$2:$S$2,0)),0)</f>
        <v>5</v>
      </c>
      <c r="U26">
        <f>ROUND((H26-$E$3)/2+INDEX(Races!$L$3:$S$14,MATCH('Stat Growth'!$A$2,Races!$A$3:$A$14,0),MATCH('Stat Growth'!U$2,Races!$L$2:$S$2,0)),0)</f>
        <v>5</v>
      </c>
      <c r="V26">
        <f>ROUND((I26-$E$3)/2+INDEX(Races!$L$3:$S$14,MATCH('Stat Growth'!$A$2,Races!$A$3:$A$14,0),MATCH('Stat Growth'!V$2,Races!$L$2:$S$2,0)),0)</f>
        <v>5</v>
      </c>
      <c r="W26">
        <f>ROUND((J26-$E$3)/2+INDEX(Races!$L$3:$S$14,MATCH('Stat Growth'!$A$2,Races!$A$3:$A$14,0),MATCH('Stat Growth'!W$2,Races!$L$2:$S$2,0)),0)</f>
        <v>5</v>
      </c>
      <c r="X26">
        <f>ROUND((K26-$E$3)/2+INDEX(Races!$L$3:$S$14,MATCH('Stat Growth'!$A$2,Races!$A$3:$A$14,0),MATCH('Stat Growth'!X$2,Races!$L$2:$S$2,0)),0)</f>
        <v>10</v>
      </c>
      <c r="Y26">
        <f>ROUND((L26-$E$3)/2+INDEX(Races!$L$3:$S$14,MATCH('Stat Growth'!$A$2,Races!$A$3:$A$14,0),MATCH('Stat Growth'!Y$2,Races!$L$2:$S$2,0)),0)</f>
        <v>5</v>
      </c>
      <c r="AA26">
        <f>MIN(AA25+(1/(AA25/INDEX(Races!$C$3:$J$14,MATCH('Stat Growth'!$A$2,Races!$A$3:$A$14,0),MATCH('Stat Growth'!AA$2,Races!$L$2:$S$2,0)))),100)</f>
        <v>60.038265015598519</v>
      </c>
      <c r="AB26">
        <f>MIN(AB25+(1/(AB25/INDEX(Races!$C$3:$J$14,MATCH('Stat Growth'!$A$2,Races!$A$3:$A$14,0),MATCH('Stat Growth'!AB$2,Races!$L$2:$S$2,0)))),100)</f>
        <v>60.038265015598519</v>
      </c>
      <c r="AC26">
        <f>MIN(AC25+(1/(AC25/INDEX(Races!$C$3:$J$14,MATCH('Stat Growth'!$A$2,Races!$A$3:$A$14,0),MATCH('Stat Growth'!AC$2,Races!$L$2:$S$2,0)))),100)</f>
        <v>60.038265015598519</v>
      </c>
      <c r="AD26">
        <f>MIN(AD25+(1/(AD25/INDEX(Races!$C$3:$J$14,MATCH('Stat Growth'!$A$2,Races!$A$3:$A$14,0),MATCH('Stat Growth'!AD$2,Races!$L$2:$S$2,0)))),100)</f>
        <v>60.038265015598519</v>
      </c>
      <c r="AE26">
        <f>MIN(AE25+(1/(AE25/INDEX(Races!$C$3:$J$14,MATCH('Stat Growth'!$A$2,Races!$A$3:$A$14,0),MATCH('Stat Growth'!AE$2,Races!$L$2:$S$2,0)))),100)</f>
        <v>60.038265015598519</v>
      </c>
      <c r="AF26">
        <f>MIN(AF25+(1/(AF25/INDEX(Races!$C$3:$J$14,MATCH('Stat Growth'!$A$2,Races!$A$3:$A$14,0),MATCH('Stat Growth'!AF$2,Races!$L$2:$S$2,0)))),100)</f>
        <v>60.038265015598519</v>
      </c>
      <c r="AG26">
        <f>MIN(AG25+(1/(AG25/INDEX(Races!$C$3:$J$14,MATCH('Stat Growth'!$A$2,Races!$A$3:$A$14,0),MATCH('Stat Growth'!AG$2,Races!$L$2:$S$2,0)))),100)</f>
        <v>60.038265015598519</v>
      </c>
      <c r="AH26">
        <f>MIN(AH25+(1/(AH25/INDEX(Races!$C$3:$J$14,MATCH('Stat Growth'!$A$2,Races!$A$3:$A$14,0),MATCH('Stat Growth'!AH$2,Races!$L$2:$S$2,0)))),100)</f>
        <v>60.038265015598519</v>
      </c>
      <c r="AJ26">
        <f t="shared" si="2"/>
        <v>37</v>
      </c>
      <c r="AK26">
        <f t="shared" si="3"/>
        <v>37</v>
      </c>
    </row>
    <row r="27" spans="3:37" x14ac:dyDescent="0.25">
      <c r="C27">
        <f>Experience!A25</f>
        <v>23</v>
      </c>
      <c r="E27">
        <f t="shared" si="4"/>
        <v>60</v>
      </c>
      <c r="F27">
        <f t="shared" si="5"/>
        <v>60</v>
      </c>
      <c r="G27">
        <f t="shared" si="6"/>
        <v>60</v>
      </c>
      <c r="H27">
        <f t="shared" si="7"/>
        <v>60</v>
      </c>
      <c r="I27">
        <f t="shared" si="8"/>
        <v>60</v>
      </c>
      <c r="J27">
        <f t="shared" si="9"/>
        <v>60</v>
      </c>
      <c r="K27">
        <f t="shared" si="10"/>
        <v>60</v>
      </c>
      <c r="L27">
        <f t="shared" si="11"/>
        <v>60</v>
      </c>
      <c r="R27">
        <f>ROUND((E27-$E$3)/2+INDEX(Races!$L$3:$S$14,MATCH('Stat Growth'!$A$2,Races!$A$3:$A$14,0),MATCH('Stat Growth'!R$2,Races!$L$2:$S$2,0)),0)</f>
        <v>10</v>
      </c>
      <c r="S27">
        <f>ROUND((F27-$E$3)/2+INDEX(Races!$L$3:$S$14,MATCH('Stat Growth'!$A$2,Races!$A$3:$A$14,0),MATCH('Stat Growth'!S$2,Races!$L$2:$S$2,0)),0)</f>
        <v>10</v>
      </c>
      <c r="T27">
        <f>ROUND((G27-$E$3)/2+INDEX(Races!$L$3:$S$14,MATCH('Stat Growth'!$A$2,Races!$A$3:$A$14,0),MATCH('Stat Growth'!T$2,Races!$L$2:$S$2,0)),0)</f>
        <v>5</v>
      </c>
      <c r="U27">
        <f>ROUND((H27-$E$3)/2+INDEX(Races!$L$3:$S$14,MATCH('Stat Growth'!$A$2,Races!$A$3:$A$14,0),MATCH('Stat Growth'!U$2,Races!$L$2:$S$2,0)),0)</f>
        <v>5</v>
      </c>
      <c r="V27">
        <f>ROUND((I27-$E$3)/2+INDEX(Races!$L$3:$S$14,MATCH('Stat Growth'!$A$2,Races!$A$3:$A$14,0),MATCH('Stat Growth'!V$2,Races!$L$2:$S$2,0)),0)</f>
        <v>5</v>
      </c>
      <c r="W27">
        <f>ROUND((J27-$E$3)/2+INDEX(Races!$L$3:$S$14,MATCH('Stat Growth'!$A$2,Races!$A$3:$A$14,0),MATCH('Stat Growth'!W$2,Races!$L$2:$S$2,0)),0)</f>
        <v>5</v>
      </c>
      <c r="X27">
        <f>ROUND((K27-$E$3)/2+INDEX(Races!$L$3:$S$14,MATCH('Stat Growth'!$A$2,Races!$A$3:$A$14,0),MATCH('Stat Growth'!X$2,Races!$L$2:$S$2,0)),0)</f>
        <v>10</v>
      </c>
      <c r="Y27">
        <f>ROUND((L27-$E$3)/2+INDEX(Races!$L$3:$S$14,MATCH('Stat Growth'!$A$2,Races!$A$3:$A$14,0),MATCH('Stat Growth'!Y$2,Races!$L$2:$S$2,0)),0)</f>
        <v>5</v>
      </c>
      <c r="AA27">
        <f>MIN(AA26+(1/(AA26/INDEX(Races!$C$3:$J$14,MATCH('Stat Growth'!$A$2,Races!$A$3:$A$14,0),MATCH('Stat Growth'!AA$2,Races!$L$2:$S$2,0)))),100)</f>
        <v>60.454666122351099</v>
      </c>
      <c r="AB27">
        <f>MIN(AB26+(1/(AB26/INDEX(Races!$C$3:$J$14,MATCH('Stat Growth'!$A$2,Races!$A$3:$A$14,0),MATCH('Stat Growth'!AB$2,Races!$L$2:$S$2,0)))),100)</f>
        <v>60.454666122351099</v>
      </c>
      <c r="AC27">
        <f>MIN(AC26+(1/(AC26/INDEX(Races!$C$3:$J$14,MATCH('Stat Growth'!$A$2,Races!$A$3:$A$14,0),MATCH('Stat Growth'!AC$2,Races!$L$2:$S$2,0)))),100)</f>
        <v>60.454666122351099</v>
      </c>
      <c r="AD27">
        <f>MIN(AD26+(1/(AD26/INDEX(Races!$C$3:$J$14,MATCH('Stat Growth'!$A$2,Races!$A$3:$A$14,0),MATCH('Stat Growth'!AD$2,Races!$L$2:$S$2,0)))),100)</f>
        <v>60.454666122351099</v>
      </c>
      <c r="AE27">
        <f>MIN(AE26+(1/(AE26/INDEX(Races!$C$3:$J$14,MATCH('Stat Growth'!$A$2,Races!$A$3:$A$14,0),MATCH('Stat Growth'!AE$2,Races!$L$2:$S$2,0)))),100)</f>
        <v>60.454666122351099</v>
      </c>
      <c r="AF27">
        <f>MIN(AF26+(1/(AF26/INDEX(Races!$C$3:$J$14,MATCH('Stat Growth'!$A$2,Races!$A$3:$A$14,0),MATCH('Stat Growth'!AF$2,Races!$L$2:$S$2,0)))),100)</f>
        <v>60.454666122351099</v>
      </c>
      <c r="AG27">
        <f>MIN(AG26+(1/(AG26/INDEX(Races!$C$3:$J$14,MATCH('Stat Growth'!$A$2,Races!$A$3:$A$14,0),MATCH('Stat Growth'!AG$2,Races!$L$2:$S$2,0)))),100)</f>
        <v>60.454666122351099</v>
      </c>
      <c r="AH27">
        <f>MIN(AH26+(1/(AH26/INDEX(Races!$C$3:$J$14,MATCH('Stat Growth'!$A$2,Races!$A$3:$A$14,0),MATCH('Stat Growth'!AH$2,Races!$L$2:$S$2,0)))),100)</f>
        <v>60.454666122351099</v>
      </c>
      <c r="AJ27">
        <f t="shared" si="2"/>
        <v>37</v>
      </c>
      <c r="AK27">
        <f t="shared" si="3"/>
        <v>37</v>
      </c>
    </row>
    <row r="28" spans="3:37" x14ac:dyDescent="0.25">
      <c r="C28">
        <f>Experience!A26</f>
        <v>24</v>
      </c>
      <c r="E28">
        <f t="shared" si="4"/>
        <v>61</v>
      </c>
      <c r="F28">
        <f t="shared" si="5"/>
        <v>61</v>
      </c>
      <c r="G28">
        <f t="shared" si="6"/>
        <v>61</v>
      </c>
      <c r="H28">
        <f t="shared" si="7"/>
        <v>61</v>
      </c>
      <c r="I28">
        <f t="shared" si="8"/>
        <v>61</v>
      </c>
      <c r="J28">
        <f t="shared" si="9"/>
        <v>61</v>
      </c>
      <c r="K28">
        <f t="shared" si="10"/>
        <v>61</v>
      </c>
      <c r="L28">
        <f t="shared" si="11"/>
        <v>61</v>
      </c>
      <c r="R28">
        <f>ROUND((E28-$E$3)/2+INDEX(Races!$L$3:$S$14,MATCH('Stat Growth'!$A$2,Races!$A$3:$A$14,0),MATCH('Stat Growth'!R$2,Races!$L$2:$S$2,0)),0)</f>
        <v>11</v>
      </c>
      <c r="S28">
        <f>ROUND((F28-$E$3)/2+INDEX(Races!$L$3:$S$14,MATCH('Stat Growth'!$A$2,Races!$A$3:$A$14,0),MATCH('Stat Growth'!S$2,Races!$L$2:$S$2,0)),0)</f>
        <v>11</v>
      </c>
      <c r="T28">
        <f>ROUND((G28-$E$3)/2+INDEX(Races!$L$3:$S$14,MATCH('Stat Growth'!$A$2,Races!$A$3:$A$14,0),MATCH('Stat Growth'!T$2,Races!$L$2:$S$2,0)),0)</f>
        <v>6</v>
      </c>
      <c r="U28">
        <f>ROUND((H28-$E$3)/2+INDEX(Races!$L$3:$S$14,MATCH('Stat Growth'!$A$2,Races!$A$3:$A$14,0),MATCH('Stat Growth'!U$2,Races!$L$2:$S$2,0)),0)</f>
        <v>6</v>
      </c>
      <c r="V28">
        <f>ROUND((I28-$E$3)/2+INDEX(Races!$L$3:$S$14,MATCH('Stat Growth'!$A$2,Races!$A$3:$A$14,0),MATCH('Stat Growth'!V$2,Races!$L$2:$S$2,0)),0)</f>
        <v>6</v>
      </c>
      <c r="W28">
        <f>ROUND((J28-$E$3)/2+INDEX(Races!$L$3:$S$14,MATCH('Stat Growth'!$A$2,Races!$A$3:$A$14,0),MATCH('Stat Growth'!W$2,Races!$L$2:$S$2,0)),0)</f>
        <v>6</v>
      </c>
      <c r="X28">
        <f>ROUND((K28-$E$3)/2+INDEX(Races!$L$3:$S$14,MATCH('Stat Growth'!$A$2,Races!$A$3:$A$14,0),MATCH('Stat Growth'!X$2,Races!$L$2:$S$2,0)),0)</f>
        <v>11</v>
      </c>
      <c r="Y28">
        <f>ROUND((L28-$E$3)/2+INDEX(Races!$L$3:$S$14,MATCH('Stat Growth'!$A$2,Races!$A$3:$A$14,0),MATCH('Stat Growth'!Y$2,Races!$L$2:$S$2,0)),0)</f>
        <v>6</v>
      </c>
      <c r="AA28">
        <f>MIN(AA27+(1/(AA27/INDEX(Races!$C$3:$J$14,MATCH('Stat Growth'!$A$2,Races!$A$3:$A$14,0),MATCH('Stat Growth'!AA$2,Races!$L$2:$S$2,0)))),100)</f>
        <v>60.868199131522033</v>
      </c>
      <c r="AB28">
        <f>MIN(AB27+(1/(AB27/INDEX(Races!$C$3:$J$14,MATCH('Stat Growth'!$A$2,Races!$A$3:$A$14,0),MATCH('Stat Growth'!AB$2,Races!$L$2:$S$2,0)))),100)</f>
        <v>60.868199131522033</v>
      </c>
      <c r="AC28">
        <f>MIN(AC27+(1/(AC27/INDEX(Races!$C$3:$J$14,MATCH('Stat Growth'!$A$2,Races!$A$3:$A$14,0),MATCH('Stat Growth'!AC$2,Races!$L$2:$S$2,0)))),100)</f>
        <v>60.868199131522033</v>
      </c>
      <c r="AD28">
        <f>MIN(AD27+(1/(AD27/INDEX(Races!$C$3:$J$14,MATCH('Stat Growth'!$A$2,Races!$A$3:$A$14,0),MATCH('Stat Growth'!AD$2,Races!$L$2:$S$2,0)))),100)</f>
        <v>60.868199131522033</v>
      </c>
      <c r="AE28">
        <f>MIN(AE27+(1/(AE27/INDEX(Races!$C$3:$J$14,MATCH('Stat Growth'!$A$2,Races!$A$3:$A$14,0),MATCH('Stat Growth'!AE$2,Races!$L$2:$S$2,0)))),100)</f>
        <v>60.868199131522033</v>
      </c>
      <c r="AF28">
        <f>MIN(AF27+(1/(AF27/INDEX(Races!$C$3:$J$14,MATCH('Stat Growth'!$A$2,Races!$A$3:$A$14,0),MATCH('Stat Growth'!AF$2,Races!$L$2:$S$2,0)))),100)</f>
        <v>60.868199131522033</v>
      </c>
      <c r="AG28">
        <f>MIN(AG27+(1/(AG27/INDEX(Races!$C$3:$J$14,MATCH('Stat Growth'!$A$2,Races!$A$3:$A$14,0),MATCH('Stat Growth'!AG$2,Races!$L$2:$S$2,0)))),100)</f>
        <v>60.868199131522033</v>
      </c>
      <c r="AH28">
        <f>MIN(AH27+(1/(AH27/INDEX(Races!$C$3:$J$14,MATCH('Stat Growth'!$A$2,Races!$A$3:$A$14,0),MATCH('Stat Growth'!AH$2,Races!$L$2:$S$2,0)))),100)</f>
        <v>60.868199131522033</v>
      </c>
      <c r="AJ28">
        <f t="shared" si="2"/>
        <v>37.200000000000003</v>
      </c>
      <c r="AK28">
        <f t="shared" si="3"/>
        <v>37.200000000000003</v>
      </c>
    </row>
    <row r="29" spans="3:37" x14ac:dyDescent="0.25">
      <c r="C29">
        <f>Experience!A27</f>
        <v>25</v>
      </c>
      <c r="E29">
        <f t="shared" si="4"/>
        <v>61</v>
      </c>
      <c r="F29">
        <f t="shared" si="5"/>
        <v>61</v>
      </c>
      <c r="G29">
        <f t="shared" si="6"/>
        <v>61</v>
      </c>
      <c r="H29">
        <f t="shared" si="7"/>
        <v>61</v>
      </c>
      <c r="I29">
        <f t="shared" si="8"/>
        <v>61</v>
      </c>
      <c r="J29">
        <f t="shared" si="9"/>
        <v>61</v>
      </c>
      <c r="K29">
        <f t="shared" si="10"/>
        <v>61</v>
      </c>
      <c r="L29">
        <f t="shared" si="11"/>
        <v>61</v>
      </c>
      <c r="R29">
        <f>ROUND((E29-$E$3)/2+INDEX(Races!$L$3:$S$14,MATCH('Stat Growth'!$A$2,Races!$A$3:$A$14,0),MATCH('Stat Growth'!R$2,Races!$L$2:$S$2,0)),0)</f>
        <v>11</v>
      </c>
      <c r="S29">
        <f>ROUND((F29-$E$3)/2+INDEX(Races!$L$3:$S$14,MATCH('Stat Growth'!$A$2,Races!$A$3:$A$14,0),MATCH('Stat Growth'!S$2,Races!$L$2:$S$2,0)),0)</f>
        <v>11</v>
      </c>
      <c r="T29">
        <f>ROUND((G29-$E$3)/2+INDEX(Races!$L$3:$S$14,MATCH('Stat Growth'!$A$2,Races!$A$3:$A$14,0),MATCH('Stat Growth'!T$2,Races!$L$2:$S$2,0)),0)</f>
        <v>6</v>
      </c>
      <c r="U29">
        <f>ROUND((H29-$E$3)/2+INDEX(Races!$L$3:$S$14,MATCH('Stat Growth'!$A$2,Races!$A$3:$A$14,0),MATCH('Stat Growth'!U$2,Races!$L$2:$S$2,0)),0)</f>
        <v>6</v>
      </c>
      <c r="V29">
        <f>ROUND((I29-$E$3)/2+INDEX(Races!$L$3:$S$14,MATCH('Stat Growth'!$A$2,Races!$A$3:$A$14,0),MATCH('Stat Growth'!V$2,Races!$L$2:$S$2,0)),0)</f>
        <v>6</v>
      </c>
      <c r="W29">
        <f>ROUND((J29-$E$3)/2+INDEX(Races!$L$3:$S$14,MATCH('Stat Growth'!$A$2,Races!$A$3:$A$14,0),MATCH('Stat Growth'!W$2,Races!$L$2:$S$2,0)),0)</f>
        <v>6</v>
      </c>
      <c r="X29">
        <f>ROUND((K29-$E$3)/2+INDEX(Races!$L$3:$S$14,MATCH('Stat Growth'!$A$2,Races!$A$3:$A$14,0),MATCH('Stat Growth'!X$2,Races!$L$2:$S$2,0)),0)</f>
        <v>11</v>
      </c>
      <c r="Y29">
        <f>ROUND((L29-$E$3)/2+INDEX(Races!$L$3:$S$14,MATCH('Stat Growth'!$A$2,Races!$A$3:$A$14,0),MATCH('Stat Growth'!Y$2,Races!$L$2:$S$2,0)),0)</f>
        <v>6</v>
      </c>
      <c r="AA29">
        <f>MIN(AA28+(1/(AA28/INDEX(Races!$C$3:$J$14,MATCH('Stat Growth'!$A$2,Races!$A$3:$A$14,0),MATCH('Stat Growth'!AA$2,Races!$L$2:$S$2,0)))),100)</f>
        <v>61.278922635037894</v>
      </c>
      <c r="AB29">
        <f>MIN(AB28+(1/(AB28/INDEX(Races!$C$3:$J$14,MATCH('Stat Growth'!$A$2,Races!$A$3:$A$14,0),MATCH('Stat Growth'!AB$2,Races!$L$2:$S$2,0)))),100)</f>
        <v>61.278922635037894</v>
      </c>
      <c r="AC29">
        <f>MIN(AC28+(1/(AC28/INDEX(Races!$C$3:$J$14,MATCH('Stat Growth'!$A$2,Races!$A$3:$A$14,0),MATCH('Stat Growth'!AC$2,Races!$L$2:$S$2,0)))),100)</f>
        <v>61.278922635037894</v>
      </c>
      <c r="AD29">
        <f>MIN(AD28+(1/(AD28/INDEX(Races!$C$3:$J$14,MATCH('Stat Growth'!$A$2,Races!$A$3:$A$14,0),MATCH('Stat Growth'!AD$2,Races!$L$2:$S$2,0)))),100)</f>
        <v>61.278922635037894</v>
      </c>
      <c r="AE29">
        <f>MIN(AE28+(1/(AE28/INDEX(Races!$C$3:$J$14,MATCH('Stat Growth'!$A$2,Races!$A$3:$A$14,0),MATCH('Stat Growth'!AE$2,Races!$L$2:$S$2,0)))),100)</f>
        <v>61.278922635037894</v>
      </c>
      <c r="AF29">
        <f>MIN(AF28+(1/(AF28/INDEX(Races!$C$3:$J$14,MATCH('Stat Growth'!$A$2,Races!$A$3:$A$14,0),MATCH('Stat Growth'!AF$2,Races!$L$2:$S$2,0)))),100)</f>
        <v>61.278922635037894</v>
      </c>
      <c r="AG29">
        <f>MIN(AG28+(1/(AG28/INDEX(Races!$C$3:$J$14,MATCH('Stat Growth'!$A$2,Races!$A$3:$A$14,0),MATCH('Stat Growth'!AG$2,Races!$L$2:$S$2,0)))),100)</f>
        <v>61.278922635037894</v>
      </c>
      <c r="AH29">
        <f>MIN(AH28+(1/(AH28/INDEX(Races!$C$3:$J$14,MATCH('Stat Growth'!$A$2,Races!$A$3:$A$14,0),MATCH('Stat Growth'!AH$2,Races!$L$2:$S$2,0)))),100)</f>
        <v>61.278922635037894</v>
      </c>
      <c r="AJ29">
        <f t="shared" si="2"/>
        <v>37.200000000000003</v>
      </c>
      <c r="AK29">
        <f t="shared" si="3"/>
        <v>37.200000000000003</v>
      </c>
    </row>
    <row r="30" spans="3:37" x14ac:dyDescent="0.25">
      <c r="C30">
        <f>Experience!A28</f>
        <v>26</v>
      </c>
      <c r="E30">
        <f t="shared" si="4"/>
        <v>62</v>
      </c>
      <c r="F30">
        <f t="shared" si="5"/>
        <v>62</v>
      </c>
      <c r="G30">
        <f t="shared" si="6"/>
        <v>62</v>
      </c>
      <c r="H30">
        <f t="shared" si="7"/>
        <v>62</v>
      </c>
      <c r="I30">
        <f t="shared" si="8"/>
        <v>62</v>
      </c>
      <c r="J30">
        <f t="shared" si="9"/>
        <v>62</v>
      </c>
      <c r="K30">
        <f t="shared" si="10"/>
        <v>62</v>
      </c>
      <c r="L30">
        <f t="shared" si="11"/>
        <v>62</v>
      </c>
      <c r="R30">
        <f>ROUND((E30-$E$3)/2+INDEX(Races!$L$3:$S$14,MATCH('Stat Growth'!$A$2,Races!$A$3:$A$14,0),MATCH('Stat Growth'!R$2,Races!$L$2:$S$2,0)),0)</f>
        <v>11</v>
      </c>
      <c r="S30">
        <f>ROUND((F30-$E$3)/2+INDEX(Races!$L$3:$S$14,MATCH('Stat Growth'!$A$2,Races!$A$3:$A$14,0),MATCH('Stat Growth'!S$2,Races!$L$2:$S$2,0)),0)</f>
        <v>11</v>
      </c>
      <c r="T30">
        <f>ROUND((G30-$E$3)/2+INDEX(Races!$L$3:$S$14,MATCH('Stat Growth'!$A$2,Races!$A$3:$A$14,0),MATCH('Stat Growth'!T$2,Races!$L$2:$S$2,0)),0)</f>
        <v>6</v>
      </c>
      <c r="U30">
        <f>ROUND((H30-$E$3)/2+INDEX(Races!$L$3:$S$14,MATCH('Stat Growth'!$A$2,Races!$A$3:$A$14,0),MATCH('Stat Growth'!U$2,Races!$L$2:$S$2,0)),0)</f>
        <v>6</v>
      </c>
      <c r="V30">
        <f>ROUND((I30-$E$3)/2+INDEX(Races!$L$3:$S$14,MATCH('Stat Growth'!$A$2,Races!$A$3:$A$14,0),MATCH('Stat Growth'!V$2,Races!$L$2:$S$2,0)),0)</f>
        <v>6</v>
      </c>
      <c r="W30">
        <f>ROUND((J30-$E$3)/2+INDEX(Races!$L$3:$S$14,MATCH('Stat Growth'!$A$2,Races!$A$3:$A$14,0),MATCH('Stat Growth'!W$2,Races!$L$2:$S$2,0)),0)</f>
        <v>6</v>
      </c>
      <c r="X30">
        <f>ROUND((K30-$E$3)/2+INDEX(Races!$L$3:$S$14,MATCH('Stat Growth'!$A$2,Races!$A$3:$A$14,0),MATCH('Stat Growth'!X$2,Races!$L$2:$S$2,0)),0)</f>
        <v>11</v>
      </c>
      <c r="Y30">
        <f>ROUND((L30-$E$3)/2+INDEX(Races!$L$3:$S$14,MATCH('Stat Growth'!$A$2,Races!$A$3:$A$14,0),MATCH('Stat Growth'!Y$2,Races!$L$2:$S$2,0)),0)</f>
        <v>6</v>
      </c>
      <c r="AA30">
        <f>MIN(AA29+(1/(AA29/INDEX(Races!$C$3:$J$14,MATCH('Stat Growth'!$A$2,Races!$A$3:$A$14,0),MATCH('Stat Growth'!AA$2,Races!$L$2:$S$2,0)))),100)</f>
        <v>61.686893254053075</v>
      </c>
      <c r="AB30">
        <f>MIN(AB29+(1/(AB29/INDEX(Races!$C$3:$J$14,MATCH('Stat Growth'!$A$2,Races!$A$3:$A$14,0),MATCH('Stat Growth'!AB$2,Races!$L$2:$S$2,0)))),100)</f>
        <v>61.686893254053075</v>
      </c>
      <c r="AC30">
        <f>MIN(AC29+(1/(AC29/INDEX(Races!$C$3:$J$14,MATCH('Stat Growth'!$A$2,Races!$A$3:$A$14,0),MATCH('Stat Growth'!AC$2,Races!$L$2:$S$2,0)))),100)</f>
        <v>61.686893254053075</v>
      </c>
      <c r="AD30">
        <f>MIN(AD29+(1/(AD29/INDEX(Races!$C$3:$J$14,MATCH('Stat Growth'!$A$2,Races!$A$3:$A$14,0),MATCH('Stat Growth'!AD$2,Races!$L$2:$S$2,0)))),100)</f>
        <v>61.686893254053075</v>
      </c>
      <c r="AE30">
        <f>MIN(AE29+(1/(AE29/INDEX(Races!$C$3:$J$14,MATCH('Stat Growth'!$A$2,Races!$A$3:$A$14,0),MATCH('Stat Growth'!AE$2,Races!$L$2:$S$2,0)))),100)</f>
        <v>61.686893254053075</v>
      </c>
      <c r="AF30">
        <f>MIN(AF29+(1/(AF29/INDEX(Races!$C$3:$J$14,MATCH('Stat Growth'!$A$2,Races!$A$3:$A$14,0),MATCH('Stat Growth'!AF$2,Races!$L$2:$S$2,0)))),100)</f>
        <v>61.686893254053075</v>
      </c>
      <c r="AG30">
        <f>MIN(AG29+(1/(AG29/INDEX(Races!$C$3:$J$14,MATCH('Stat Growth'!$A$2,Races!$A$3:$A$14,0),MATCH('Stat Growth'!AG$2,Races!$L$2:$S$2,0)))),100)</f>
        <v>61.686893254053075</v>
      </c>
      <c r="AH30">
        <f>MIN(AH29+(1/(AH29/INDEX(Races!$C$3:$J$14,MATCH('Stat Growth'!$A$2,Races!$A$3:$A$14,0),MATCH('Stat Growth'!AH$2,Races!$L$2:$S$2,0)))),100)</f>
        <v>61.686893254053075</v>
      </c>
      <c r="AJ30">
        <f t="shared" si="2"/>
        <v>37.4</v>
      </c>
      <c r="AK30">
        <f t="shared" si="3"/>
        <v>37.4</v>
      </c>
    </row>
    <row r="31" spans="3:37" x14ac:dyDescent="0.25">
      <c r="C31">
        <f>Experience!A29</f>
        <v>27</v>
      </c>
      <c r="E31">
        <f t="shared" si="4"/>
        <v>62</v>
      </c>
      <c r="F31">
        <f t="shared" si="5"/>
        <v>62</v>
      </c>
      <c r="G31">
        <f t="shared" si="6"/>
        <v>62</v>
      </c>
      <c r="H31">
        <f t="shared" si="7"/>
        <v>62</v>
      </c>
      <c r="I31">
        <f t="shared" si="8"/>
        <v>62</v>
      </c>
      <c r="J31">
        <f t="shared" si="9"/>
        <v>62</v>
      </c>
      <c r="K31">
        <f t="shared" si="10"/>
        <v>62</v>
      </c>
      <c r="L31">
        <f t="shared" si="11"/>
        <v>62</v>
      </c>
      <c r="R31">
        <f>ROUND((E31-$E$3)/2+INDEX(Races!$L$3:$S$14,MATCH('Stat Growth'!$A$2,Races!$A$3:$A$14,0),MATCH('Stat Growth'!R$2,Races!$L$2:$S$2,0)),0)</f>
        <v>11</v>
      </c>
      <c r="S31">
        <f>ROUND((F31-$E$3)/2+INDEX(Races!$L$3:$S$14,MATCH('Stat Growth'!$A$2,Races!$A$3:$A$14,0),MATCH('Stat Growth'!S$2,Races!$L$2:$S$2,0)),0)</f>
        <v>11</v>
      </c>
      <c r="T31">
        <f>ROUND((G31-$E$3)/2+INDEX(Races!$L$3:$S$14,MATCH('Stat Growth'!$A$2,Races!$A$3:$A$14,0),MATCH('Stat Growth'!T$2,Races!$L$2:$S$2,0)),0)</f>
        <v>6</v>
      </c>
      <c r="U31">
        <f>ROUND((H31-$E$3)/2+INDEX(Races!$L$3:$S$14,MATCH('Stat Growth'!$A$2,Races!$A$3:$A$14,0),MATCH('Stat Growth'!U$2,Races!$L$2:$S$2,0)),0)</f>
        <v>6</v>
      </c>
      <c r="V31">
        <f>ROUND((I31-$E$3)/2+INDEX(Races!$L$3:$S$14,MATCH('Stat Growth'!$A$2,Races!$A$3:$A$14,0),MATCH('Stat Growth'!V$2,Races!$L$2:$S$2,0)),0)</f>
        <v>6</v>
      </c>
      <c r="W31">
        <f>ROUND((J31-$E$3)/2+INDEX(Races!$L$3:$S$14,MATCH('Stat Growth'!$A$2,Races!$A$3:$A$14,0),MATCH('Stat Growth'!W$2,Races!$L$2:$S$2,0)),0)</f>
        <v>6</v>
      </c>
      <c r="X31">
        <f>ROUND((K31-$E$3)/2+INDEX(Races!$L$3:$S$14,MATCH('Stat Growth'!$A$2,Races!$A$3:$A$14,0),MATCH('Stat Growth'!X$2,Races!$L$2:$S$2,0)),0)</f>
        <v>11</v>
      </c>
      <c r="Y31">
        <f>ROUND((L31-$E$3)/2+INDEX(Races!$L$3:$S$14,MATCH('Stat Growth'!$A$2,Races!$A$3:$A$14,0),MATCH('Stat Growth'!Y$2,Races!$L$2:$S$2,0)),0)</f>
        <v>6</v>
      </c>
      <c r="AA31">
        <f>MIN(AA30+(1/(AA30/INDEX(Races!$C$3:$J$14,MATCH('Stat Growth'!$A$2,Races!$A$3:$A$14,0),MATCH('Stat Growth'!AA$2,Races!$L$2:$S$2,0)))),100)</f>
        <v>62.092165730607199</v>
      </c>
      <c r="AB31">
        <f>MIN(AB30+(1/(AB30/INDEX(Races!$C$3:$J$14,MATCH('Stat Growth'!$A$2,Races!$A$3:$A$14,0),MATCH('Stat Growth'!AB$2,Races!$L$2:$S$2,0)))),100)</f>
        <v>62.092165730607199</v>
      </c>
      <c r="AC31">
        <f>MIN(AC30+(1/(AC30/INDEX(Races!$C$3:$J$14,MATCH('Stat Growth'!$A$2,Races!$A$3:$A$14,0),MATCH('Stat Growth'!AC$2,Races!$L$2:$S$2,0)))),100)</f>
        <v>62.092165730607199</v>
      </c>
      <c r="AD31">
        <f>MIN(AD30+(1/(AD30/INDEX(Races!$C$3:$J$14,MATCH('Stat Growth'!$A$2,Races!$A$3:$A$14,0),MATCH('Stat Growth'!AD$2,Races!$L$2:$S$2,0)))),100)</f>
        <v>62.092165730607199</v>
      </c>
      <c r="AE31">
        <f>MIN(AE30+(1/(AE30/INDEX(Races!$C$3:$J$14,MATCH('Stat Growth'!$A$2,Races!$A$3:$A$14,0),MATCH('Stat Growth'!AE$2,Races!$L$2:$S$2,0)))),100)</f>
        <v>62.092165730607199</v>
      </c>
      <c r="AF31">
        <f>MIN(AF30+(1/(AF30/INDEX(Races!$C$3:$J$14,MATCH('Stat Growth'!$A$2,Races!$A$3:$A$14,0),MATCH('Stat Growth'!AF$2,Races!$L$2:$S$2,0)))),100)</f>
        <v>62.092165730607199</v>
      </c>
      <c r="AG31">
        <f>MIN(AG30+(1/(AG30/INDEX(Races!$C$3:$J$14,MATCH('Stat Growth'!$A$2,Races!$A$3:$A$14,0),MATCH('Stat Growth'!AG$2,Races!$L$2:$S$2,0)))),100)</f>
        <v>62.092165730607199</v>
      </c>
      <c r="AH31">
        <f>MIN(AH30+(1/(AH30/INDEX(Races!$C$3:$J$14,MATCH('Stat Growth'!$A$2,Races!$A$3:$A$14,0),MATCH('Stat Growth'!AH$2,Races!$L$2:$S$2,0)))),100)</f>
        <v>62.092165730607199</v>
      </c>
      <c r="AJ31">
        <f t="shared" si="2"/>
        <v>37.4</v>
      </c>
      <c r="AK31">
        <f t="shared" si="3"/>
        <v>37.4</v>
      </c>
    </row>
    <row r="32" spans="3:37" x14ac:dyDescent="0.25">
      <c r="C32">
        <f>Experience!A30</f>
        <v>28</v>
      </c>
      <c r="E32">
        <f t="shared" si="4"/>
        <v>62</v>
      </c>
      <c r="F32">
        <f t="shared" si="5"/>
        <v>62</v>
      </c>
      <c r="G32">
        <f t="shared" si="6"/>
        <v>62</v>
      </c>
      <c r="H32">
        <f t="shared" si="7"/>
        <v>62</v>
      </c>
      <c r="I32">
        <f t="shared" si="8"/>
        <v>62</v>
      </c>
      <c r="J32">
        <f t="shared" si="9"/>
        <v>62</v>
      </c>
      <c r="K32">
        <f t="shared" si="10"/>
        <v>62</v>
      </c>
      <c r="L32">
        <f t="shared" si="11"/>
        <v>62</v>
      </c>
      <c r="R32">
        <f>ROUND((E32-$E$3)/2+INDEX(Races!$L$3:$S$14,MATCH('Stat Growth'!$A$2,Races!$A$3:$A$14,0),MATCH('Stat Growth'!R$2,Races!$L$2:$S$2,0)),0)</f>
        <v>11</v>
      </c>
      <c r="S32">
        <f>ROUND((F32-$E$3)/2+INDEX(Races!$L$3:$S$14,MATCH('Stat Growth'!$A$2,Races!$A$3:$A$14,0),MATCH('Stat Growth'!S$2,Races!$L$2:$S$2,0)),0)</f>
        <v>11</v>
      </c>
      <c r="T32">
        <f>ROUND((G32-$E$3)/2+INDEX(Races!$L$3:$S$14,MATCH('Stat Growth'!$A$2,Races!$A$3:$A$14,0),MATCH('Stat Growth'!T$2,Races!$L$2:$S$2,0)),0)</f>
        <v>6</v>
      </c>
      <c r="U32">
        <f>ROUND((H32-$E$3)/2+INDEX(Races!$L$3:$S$14,MATCH('Stat Growth'!$A$2,Races!$A$3:$A$14,0),MATCH('Stat Growth'!U$2,Races!$L$2:$S$2,0)),0)</f>
        <v>6</v>
      </c>
      <c r="V32">
        <f>ROUND((I32-$E$3)/2+INDEX(Races!$L$3:$S$14,MATCH('Stat Growth'!$A$2,Races!$A$3:$A$14,0),MATCH('Stat Growth'!V$2,Races!$L$2:$S$2,0)),0)</f>
        <v>6</v>
      </c>
      <c r="W32">
        <f>ROUND((J32-$E$3)/2+INDEX(Races!$L$3:$S$14,MATCH('Stat Growth'!$A$2,Races!$A$3:$A$14,0),MATCH('Stat Growth'!W$2,Races!$L$2:$S$2,0)),0)</f>
        <v>6</v>
      </c>
      <c r="X32">
        <f>ROUND((K32-$E$3)/2+INDEX(Races!$L$3:$S$14,MATCH('Stat Growth'!$A$2,Races!$A$3:$A$14,0),MATCH('Stat Growth'!X$2,Races!$L$2:$S$2,0)),0)</f>
        <v>11</v>
      </c>
      <c r="Y32">
        <f>ROUND((L32-$E$3)/2+INDEX(Races!$L$3:$S$14,MATCH('Stat Growth'!$A$2,Races!$A$3:$A$14,0),MATCH('Stat Growth'!Y$2,Races!$L$2:$S$2,0)),0)</f>
        <v>6</v>
      </c>
      <c r="AA32">
        <f>MIN(AA31+(1/(AA31/INDEX(Races!$C$3:$J$14,MATCH('Stat Growth'!$A$2,Races!$A$3:$A$14,0),MATCH('Stat Growth'!AA$2,Races!$L$2:$S$2,0)))),100)</f>
        <v>62.49479301386971</v>
      </c>
      <c r="AB32">
        <f>MIN(AB31+(1/(AB31/INDEX(Races!$C$3:$J$14,MATCH('Stat Growth'!$A$2,Races!$A$3:$A$14,0),MATCH('Stat Growth'!AB$2,Races!$L$2:$S$2,0)))),100)</f>
        <v>62.49479301386971</v>
      </c>
      <c r="AC32">
        <f>MIN(AC31+(1/(AC31/INDEX(Races!$C$3:$J$14,MATCH('Stat Growth'!$A$2,Races!$A$3:$A$14,0),MATCH('Stat Growth'!AC$2,Races!$L$2:$S$2,0)))),100)</f>
        <v>62.49479301386971</v>
      </c>
      <c r="AD32">
        <f>MIN(AD31+(1/(AD31/INDEX(Races!$C$3:$J$14,MATCH('Stat Growth'!$A$2,Races!$A$3:$A$14,0),MATCH('Stat Growth'!AD$2,Races!$L$2:$S$2,0)))),100)</f>
        <v>62.49479301386971</v>
      </c>
      <c r="AE32">
        <f>MIN(AE31+(1/(AE31/INDEX(Races!$C$3:$J$14,MATCH('Stat Growth'!$A$2,Races!$A$3:$A$14,0),MATCH('Stat Growth'!AE$2,Races!$L$2:$S$2,0)))),100)</f>
        <v>62.49479301386971</v>
      </c>
      <c r="AF32">
        <f>MIN(AF31+(1/(AF31/INDEX(Races!$C$3:$J$14,MATCH('Stat Growth'!$A$2,Races!$A$3:$A$14,0),MATCH('Stat Growth'!AF$2,Races!$L$2:$S$2,0)))),100)</f>
        <v>62.49479301386971</v>
      </c>
      <c r="AG32">
        <f>MIN(AG31+(1/(AG31/INDEX(Races!$C$3:$J$14,MATCH('Stat Growth'!$A$2,Races!$A$3:$A$14,0),MATCH('Stat Growth'!AG$2,Races!$L$2:$S$2,0)))),100)</f>
        <v>62.49479301386971</v>
      </c>
      <c r="AH32">
        <f>MIN(AH31+(1/(AH31/INDEX(Races!$C$3:$J$14,MATCH('Stat Growth'!$A$2,Races!$A$3:$A$14,0),MATCH('Stat Growth'!AH$2,Races!$L$2:$S$2,0)))),100)</f>
        <v>62.49479301386971</v>
      </c>
      <c r="AJ32">
        <f t="shared" si="2"/>
        <v>37.4</v>
      </c>
      <c r="AK32">
        <f t="shared" si="3"/>
        <v>37.4</v>
      </c>
    </row>
    <row r="33" spans="3:37" x14ac:dyDescent="0.25">
      <c r="C33">
        <f>Experience!A31</f>
        <v>29</v>
      </c>
      <c r="E33">
        <f t="shared" si="4"/>
        <v>63</v>
      </c>
      <c r="F33">
        <f t="shared" si="5"/>
        <v>63</v>
      </c>
      <c r="G33">
        <f t="shared" si="6"/>
        <v>63</v>
      </c>
      <c r="H33">
        <f t="shared" si="7"/>
        <v>63</v>
      </c>
      <c r="I33">
        <f t="shared" si="8"/>
        <v>63</v>
      </c>
      <c r="J33">
        <f t="shared" si="9"/>
        <v>63</v>
      </c>
      <c r="K33">
        <f t="shared" si="10"/>
        <v>63</v>
      </c>
      <c r="L33">
        <f t="shared" si="11"/>
        <v>63</v>
      </c>
      <c r="R33">
        <f>ROUND((E33-$E$3)/2+INDEX(Races!$L$3:$S$14,MATCH('Stat Growth'!$A$2,Races!$A$3:$A$14,0),MATCH('Stat Growth'!R$2,Races!$L$2:$S$2,0)),0)</f>
        <v>12</v>
      </c>
      <c r="S33">
        <f>ROUND((F33-$E$3)/2+INDEX(Races!$L$3:$S$14,MATCH('Stat Growth'!$A$2,Races!$A$3:$A$14,0),MATCH('Stat Growth'!S$2,Races!$L$2:$S$2,0)),0)</f>
        <v>12</v>
      </c>
      <c r="T33">
        <f>ROUND((G33-$E$3)/2+INDEX(Races!$L$3:$S$14,MATCH('Stat Growth'!$A$2,Races!$A$3:$A$14,0),MATCH('Stat Growth'!T$2,Races!$L$2:$S$2,0)),0)</f>
        <v>7</v>
      </c>
      <c r="U33">
        <f>ROUND((H33-$E$3)/2+INDEX(Races!$L$3:$S$14,MATCH('Stat Growth'!$A$2,Races!$A$3:$A$14,0),MATCH('Stat Growth'!U$2,Races!$L$2:$S$2,0)),0)</f>
        <v>7</v>
      </c>
      <c r="V33">
        <f>ROUND((I33-$E$3)/2+INDEX(Races!$L$3:$S$14,MATCH('Stat Growth'!$A$2,Races!$A$3:$A$14,0),MATCH('Stat Growth'!V$2,Races!$L$2:$S$2,0)),0)</f>
        <v>7</v>
      </c>
      <c r="W33">
        <f>ROUND((J33-$E$3)/2+INDEX(Races!$L$3:$S$14,MATCH('Stat Growth'!$A$2,Races!$A$3:$A$14,0),MATCH('Stat Growth'!W$2,Races!$L$2:$S$2,0)),0)</f>
        <v>7</v>
      </c>
      <c r="X33">
        <f>ROUND((K33-$E$3)/2+INDEX(Races!$L$3:$S$14,MATCH('Stat Growth'!$A$2,Races!$A$3:$A$14,0),MATCH('Stat Growth'!X$2,Races!$L$2:$S$2,0)),0)</f>
        <v>12</v>
      </c>
      <c r="Y33">
        <f>ROUND((L33-$E$3)/2+INDEX(Races!$L$3:$S$14,MATCH('Stat Growth'!$A$2,Races!$A$3:$A$14,0),MATCH('Stat Growth'!Y$2,Races!$L$2:$S$2,0)),0)</f>
        <v>7</v>
      </c>
      <c r="AA33">
        <f>MIN(AA32+(1/(AA32/INDEX(Races!$C$3:$J$14,MATCH('Stat Growth'!$A$2,Races!$A$3:$A$14,0),MATCH('Stat Growth'!AA$2,Races!$L$2:$S$2,0)))),100)</f>
        <v>62.894826341357515</v>
      </c>
      <c r="AB33">
        <f>MIN(AB32+(1/(AB32/INDEX(Races!$C$3:$J$14,MATCH('Stat Growth'!$A$2,Races!$A$3:$A$14,0),MATCH('Stat Growth'!AB$2,Races!$L$2:$S$2,0)))),100)</f>
        <v>62.894826341357515</v>
      </c>
      <c r="AC33">
        <f>MIN(AC32+(1/(AC32/INDEX(Races!$C$3:$J$14,MATCH('Stat Growth'!$A$2,Races!$A$3:$A$14,0),MATCH('Stat Growth'!AC$2,Races!$L$2:$S$2,0)))),100)</f>
        <v>62.894826341357515</v>
      </c>
      <c r="AD33">
        <f>MIN(AD32+(1/(AD32/INDEX(Races!$C$3:$J$14,MATCH('Stat Growth'!$A$2,Races!$A$3:$A$14,0),MATCH('Stat Growth'!AD$2,Races!$L$2:$S$2,0)))),100)</f>
        <v>62.894826341357515</v>
      </c>
      <c r="AE33">
        <f>MIN(AE32+(1/(AE32/INDEX(Races!$C$3:$J$14,MATCH('Stat Growth'!$A$2,Races!$A$3:$A$14,0),MATCH('Stat Growth'!AE$2,Races!$L$2:$S$2,0)))),100)</f>
        <v>62.894826341357515</v>
      </c>
      <c r="AF33">
        <f>MIN(AF32+(1/(AF32/INDEX(Races!$C$3:$J$14,MATCH('Stat Growth'!$A$2,Races!$A$3:$A$14,0),MATCH('Stat Growth'!AF$2,Races!$L$2:$S$2,0)))),100)</f>
        <v>62.894826341357515</v>
      </c>
      <c r="AG33">
        <f>MIN(AG32+(1/(AG32/INDEX(Races!$C$3:$J$14,MATCH('Stat Growth'!$A$2,Races!$A$3:$A$14,0),MATCH('Stat Growth'!AG$2,Races!$L$2:$S$2,0)))),100)</f>
        <v>62.894826341357515</v>
      </c>
      <c r="AH33">
        <f>MIN(AH32+(1/(AH32/INDEX(Races!$C$3:$J$14,MATCH('Stat Growth'!$A$2,Races!$A$3:$A$14,0),MATCH('Stat Growth'!AH$2,Races!$L$2:$S$2,0)))),100)</f>
        <v>62.894826341357515</v>
      </c>
      <c r="AJ33">
        <f t="shared" si="2"/>
        <v>37.6</v>
      </c>
      <c r="AK33">
        <f t="shared" si="3"/>
        <v>37.6</v>
      </c>
    </row>
    <row r="34" spans="3:37" x14ac:dyDescent="0.25">
      <c r="C34">
        <f>Experience!A32</f>
        <v>30</v>
      </c>
      <c r="E34">
        <f t="shared" si="4"/>
        <v>63</v>
      </c>
      <c r="F34">
        <f t="shared" si="5"/>
        <v>63</v>
      </c>
      <c r="G34">
        <f t="shared" si="6"/>
        <v>63</v>
      </c>
      <c r="H34">
        <f t="shared" si="7"/>
        <v>63</v>
      </c>
      <c r="I34">
        <f t="shared" si="8"/>
        <v>63</v>
      </c>
      <c r="J34">
        <f t="shared" si="9"/>
        <v>63</v>
      </c>
      <c r="K34">
        <f t="shared" si="10"/>
        <v>63</v>
      </c>
      <c r="L34">
        <f t="shared" si="11"/>
        <v>63</v>
      </c>
      <c r="R34">
        <f>ROUND((E34-$E$3)/2+INDEX(Races!$L$3:$S$14,MATCH('Stat Growth'!$A$2,Races!$A$3:$A$14,0),MATCH('Stat Growth'!R$2,Races!$L$2:$S$2,0)),0)</f>
        <v>12</v>
      </c>
      <c r="S34">
        <f>ROUND((F34-$E$3)/2+INDEX(Races!$L$3:$S$14,MATCH('Stat Growth'!$A$2,Races!$A$3:$A$14,0),MATCH('Stat Growth'!S$2,Races!$L$2:$S$2,0)),0)</f>
        <v>12</v>
      </c>
      <c r="T34">
        <f>ROUND((G34-$E$3)/2+INDEX(Races!$L$3:$S$14,MATCH('Stat Growth'!$A$2,Races!$A$3:$A$14,0),MATCH('Stat Growth'!T$2,Races!$L$2:$S$2,0)),0)</f>
        <v>7</v>
      </c>
      <c r="U34">
        <f>ROUND((H34-$E$3)/2+INDEX(Races!$L$3:$S$14,MATCH('Stat Growth'!$A$2,Races!$A$3:$A$14,0),MATCH('Stat Growth'!U$2,Races!$L$2:$S$2,0)),0)</f>
        <v>7</v>
      </c>
      <c r="V34">
        <f>ROUND((I34-$E$3)/2+INDEX(Races!$L$3:$S$14,MATCH('Stat Growth'!$A$2,Races!$A$3:$A$14,0),MATCH('Stat Growth'!V$2,Races!$L$2:$S$2,0)),0)</f>
        <v>7</v>
      </c>
      <c r="W34">
        <f>ROUND((J34-$E$3)/2+INDEX(Races!$L$3:$S$14,MATCH('Stat Growth'!$A$2,Races!$A$3:$A$14,0),MATCH('Stat Growth'!W$2,Races!$L$2:$S$2,0)),0)</f>
        <v>7</v>
      </c>
      <c r="X34">
        <f>ROUND((K34-$E$3)/2+INDEX(Races!$L$3:$S$14,MATCH('Stat Growth'!$A$2,Races!$A$3:$A$14,0),MATCH('Stat Growth'!X$2,Races!$L$2:$S$2,0)),0)</f>
        <v>12</v>
      </c>
      <c r="Y34">
        <f>ROUND((L34-$E$3)/2+INDEX(Races!$L$3:$S$14,MATCH('Stat Growth'!$A$2,Races!$A$3:$A$14,0),MATCH('Stat Growth'!Y$2,Races!$L$2:$S$2,0)),0)</f>
        <v>7</v>
      </c>
      <c r="AA34">
        <f>MIN(AA33+(1/(AA33/INDEX(Races!$C$3:$J$14,MATCH('Stat Growth'!$A$2,Races!$A$3:$A$14,0),MATCH('Stat Growth'!AA$2,Races!$L$2:$S$2,0)))),100)</f>
        <v>63.292315315479392</v>
      </c>
      <c r="AB34">
        <f>MIN(AB33+(1/(AB33/INDEX(Races!$C$3:$J$14,MATCH('Stat Growth'!$A$2,Races!$A$3:$A$14,0),MATCH('Stat Growth'!AB$2,Races!$L$2:$S$2,0)))),100)</f>
        <v>63.292315315479392</v>
      </c>
      <c r="AC34">
        <f>MIN(AC33+(1/(AC33/INDEX(Races!$C$3:$J$14,MATCH('Stat Growth'!$A$2,Races!$A$3:$A$14,0),MATCH('Stat Growth'!AC$2,Races!$L$2:$S$2,0)))),100)</f>
        <v>63.292315315479392</v>
      </c>
      <c r="AD34">
        <f>MIN(AD33+(1/(AD33/INDEX(Races!$C$3:$J$14,MATCH('Stat Growth'!$A$2,Races!$A$3:$A$14,0),MATCH('Stat Growth'!AD$2,Races!$L$2:$S$2,0)))),100)</f>
        <v>63.292315315479392</v>
      </c>
      <c r="AE34">
        <f>MIN(AE33+(1/(AE33/INDEX(Races!$C$3:$J$14,MATCH('Stat Growth'!$A$2,Races!$A$3:$A$14,0),MATCH('Stat Growth'!AE$2,Races!$L$2:$S$2,0)))),100)</f>
        <v>63.292315315479392</v>
      </c>
      <c r="AF34">
        <f>MIN(AF33+(1/(AF33/INDEX(Races!$C$3:$J$14,MATCH('Stat Growth'!$A$2,Races!$A$3:$A$14,0),MATCH('Stat Growth'!AF$2,Races!$L$2:$S$2,0)))),100)</f>
        <v>63.292315315479392</v>
      </c>
      <c r="AG34">
        <f>MIN(AG33+(1/(AG33/INDEX(Races!$C$3:$J$14,MATCH('Stat Growth'!$A$2,Races!$A$3:$A$14,0),MATCH('Stat Growth'!AG$2,Races!$L$2:$S$2,0)))),100)</f>
        <v>63.292315315479392</v>
      </c>
      <c r="AH34">
        <f>MIN(AH33+(1/(AH33/INDEX(Races!$C$3:$J$14,MATCH('Stat Growth'!$A$2,Races!$A$3:$A$14,0),MATCH('Stat Growth'!AH$2,Races!$L$2:$S$2,0)))),100)</f>
        <v>63.292315315479392</v>
      </c>
      <c r="AJ34">
        <f t="shared" si="2"/>
        <v>37.6</v>
      </c>
      <c r="AK34">
        <f t="shared" si="3"/>
        <v>37.6</v>
      </c>
    </row>
    <row r="35" spans="3:37" x14ac:dyDescent="0.25">
      <c r="C35">
        <f>Experience!A33</f>
        <v>31</v>
      </c>
      <c r="E35">
        <f t="shared" si="4"/>
        <v>64</v>
      </c>
      <c r="F35">
        <f t="shared" si="5"/>
        <v>64</v>
      </c>
      <c r="G35">
        <f t="shared" si="6"/>
        <v>64</v>
      </c>
      <c r="H35">
        <f t="shared" si="7"/>
        <v>64</v>
      </c>
      <c r="I35">
        <f t="shared" si="8"/>
        <v>64</v>
      </c>
      <c r="J35">
        <f t="shared" si="9"/>
        <v>64</v>
      </c>
      <c r="K35">
        <f t="shared" si="10"/>
        <v>64</v>
      </c>
      <c r="L35">
        <f t="shared" si="11"/>
        <v>64</v>
      </c>
      <c r="R35">
        <f>ROUND((E35-$E$3)/2+INDEX(Races!$L$3:$S$14,MATCH('Stat Growth'!$A$2,Races!$A$3:$A$14,0),MATCH('Stat Growth'!R$2,Races!$L$2:$S$2,0)),0)</f>
        <v>12</v>
      </c>
      <c r="S35">
        <f>ROUND((F35-$E$3)/2+INDEX(Races!$L$3:$S$14,MATCH('Stat Growth'!$A$2,Races!$A$3:$A$14,0),MATCH('Stat Growth'!S$2,Races!$L$2:$S$2,0)),0)</f>
        <v>12</v>
      </c>
      <c r="T35">
        <f>ROUND((G35-$E$3)/2+INDEX(Races!$L$3:$S$14,MATCH('Stat Growth'!$A$2,Races!$A$3:$A$14,0),MATCH('Stat Growth'!T$2,Races!$L$2:$S$2,0)),0)</f>
        <v>7</v>
      </c>
      <c r="U35">
        <f>ROUND((H35-$E$3)/2+INDEX(Races!$L$3:$S$14,MATCH('Stat Growth'!$A$2,Races!$A$3:$A$14,0),MATCH('Stat Growth'!U$2,Races!$L$2:$S$2,0)),0)</f>
        <v>7</v>
      </c>
      <c r="V35">
        <f>ROUND((I35-$E$3)/2+INDEX(Races!$L$3:$S$14,MATCH('Stat Growth'!$A$2,Races!$A$3:$A$14,0),MATCH('Stat Growth'!V$2,Races!$L$2:$S$2,0)),0)</f>
        <v>7</v>
      </c>
      <c r="W35">
        <f>ROUND((J35-$E$3)/2+INDEX(Races!$L$3:$S$14,MATCH('Stat Growth'!$A$2,Races!$A$3:$A$14,0),MATCH('Stat Growth'!W$2,Races!$L$2:$S$2,0)),0)</f>
        <v>7</v>
      </c>
      <c r="X35">
        <f>ROUND((K35-$E$3)/2+INDEX(Races!$L$3:$S$14,MATCH('Stat Growth'!$A$2,Races!$A$3:$A$14,0),MATCH('Stat Growth'!X$2,Races!$L$2:$S$2,0)),0)</f>
        <v>12</v>
      </c>
      <c r="Y35">
        <f>ROUND((L35-$E$3)/2+INDEX(Races!$L$3:$S$14,MATCH('Stat Growth'!$A$2,Races!$A$3:$A$14,0),MATCH('Stat Growth'!Y$2,Races!$L$2:$S$2,0)),0)</f>
        <v>7</v>
      </c>
      <c r="AA35">
        <f>MIN(AA34+(1/(AA34/INDEX(Races!$C$3:$J$14,MATCH('Stat Growth'!$A$2,Races!$A$3:$A$14,0),MATCH('Stat Growth'!AA$2,Races!$L$2:$S$2,0)))),100)</f>
        <v>63.687307975731869</v>
      </c>
      <c r="AB35">
        <f>MIN(AB34+(1/(AB34/INDEX(Races!$C$3:$J$14,MATCH('Stat Growth'!$A$2,Races!$A$3:$A$14,0),MATCH('Stat Growth'!AB$2,Races!$L$2:$S$2,0)))),100)</f>
        <v>63.687307975731869</v>
      </c>
      <c r="AC35">
        <f>MIN(AC34+(1/(AC34/INDEX(Races!$C$3:$J$14,MATCH('Stat Growth'!$A$2,Races!$A$3:$A$14,0),MATCH('Stat Growth'!AC$2,Races!$L$2:$S$2,0)))),100)</f>
        <v>63.687307975731869</v>
      </c>
      <c r="AD35">
        <f>MIN(AD34+(1/(AD34/INDEX(Races!$C$3:$J$14,MATCH('Stat Growth'!$A$2,Races!$A$3:$A$14,0),MATCH('Stat Growth'!AD$2,Races!$L$2:$S$2,0)))),100)</f>
        <v>63.687307975731869</v>
      </c>
      <c r="AE35">
        <f>MIN(AE34+(1/(AE34/INDEX(Races!$C$3:$J$14,MATCH('Stat Growth'!$A$2,Races!$A$3:$A$14,0),MATCH('Stat Growth'!AE$2,Races!$L$2:$S$2,0)))),100)</f>
        <v>63.687307975731869</v>
      </c>
      <c r="AF35">
        <f>MIN(AF34+(1/(AF34/INDEX(Races!$C$3:$J$14,MATCH('Stat Growth'!$A$2,Races!$A$3:$A$14,0),MATCH('Stat Growth'!AF$2,Races!$L$2:$S$2,0)))),100)</f>
        <v>63.687307975731869</v>
      </c>
      <c r="AG35">
        <f>MIN(AG34+(1/(AG34/INDEX(Races!$C$3:$J$14,MATCH('Stat Growth'!$A$2,Races!$A$3:$A$14,0),MATCH('Stat Growth'!AG$2,Races!$L$2:$S$2,0)))),100)</f>
        <v>63.687307975731869</v>
      </c>
      <c r="AH35">
        <f>MIN(AH34+(1/(AH34/INDEX(Races!$C$3:$J$14,MATCH('Stat Growth'!$A$2,Races!$A$3:$A$14,0),MATCH('Stat Growth'!AH$2,Races!$L$2:$S$2,0)))),100)</f>
        <v>63.687307975731869</v>
      </c>
      <c r="AJ35">
        <f t="shared" si="2"/>
        <v>37.799999999999997</v>
      </c>
      <c r="AK35">
        <f t="shared" si="3"/>
        <v>37.799999999999997</v>
      </c>
    </row>
    <row r="36" spans="3:37" x14ac:dyDescent="0.25">
      <c r="C36">
        <f>Experience!A34</f>
        <v>32</v>
      </c>
      <c r="E36">
        <f t="shared" si="4"/>
        <v>64</v>
      </c>
      <c r="F36">
        <f t="shared" si="5"/>
        <v>64</v>
      </c>
      <c r="G36">
        <f t="shared" si="6"/>
        <v>64</v>
      </c>
      <c r="H36">
        <f t="shared" si="7"/>
        <v>64</v>
      </c>
      <c r="I36">
        <f t="shared" si="8"/>
        <v>64</v>
      </c>
      <c r="J36">
        <f t="shared" si="9"/>
        <v>64</v>
      </c>
      <c r="K36">
        <f t="shared" si="10"/>
        <v>64</v>
      </c>
      <c r="L36">
        <f t="shared" si="11"/>
        <v>64</v>
      </c>
      <c r="R36">
        <f>ROUND((E36-$E$3)/2+INDEX(Races!$L$3:$S$14,MATCH('Stat Growth'!$A$2,Races!$A$3:$A$14,0),MATCH('Stat Growth'!R$2,Races!$L$2:$S$2,0)),0)</f>
        <v>12</v>
      </c>
      <c r="S36">
        <f>ROUND((F36-$E$3)/2+INDEX(Races!$L$3:$S$14,MATCH('Stat Growth'!$A$2,Races!$A$3:$A$14,0),MATCH('Stat Growth'!S$2,Races!$L$2:$S$2,0)),0)</f>
        <v>12</v>
      </c>
      <c r="T36">
        <f>ROUND((G36-$E$3)/2+INDEX(Races!$L$3:$S$14,MATCH('Stat Growth'!$A$2,Races!$A$3:$A$14,0),MATCH('Stat Growth'!T$2,Races!$L$2:$S$2,0)),0)</f>
        <v>7</v>
      </c>
      <c r="U36">
        <f>ROUND((H36-$E$3)/2+INDEX(Races!$L$3:$S$14,MATCH('Stat Growth'!$A$2,Races!$A$3:$A$14,0),MATCH('Stat Growth'!U$2,Races!$L$2:$S$2,0)),0)</f>
        <v>7</v>
      </c>
      <c r="V36">
        <f>ROUND((I36-$E$3)/2+INDEX(Races!$L$3:$S$14,MATCH('Stat Growth'!$A$2,Races!$A$3:$A$14,0),MATCH('Stat Growth'!V$2,Races!$L$2:$S$2,0)),0)</f>
        <v>7</v>
      </c>
      <c r="W36">
        <f>ROUND((J36-$E$3)/2+INDEX(Races!$L$3:$S$14,MATCH('Stat Growth'!$A$2,Races!$A$3:$A$14,0),MATCH('Stat Growth'!W$2,Races!$L$2:$S$2,0)),0)</f>
        <v>7</v>
      </c>
      <c r="X36">
        <f>ROUND((K36-$E$3)/2+INDEX(Races!$L$3:$S$14,MATCH('Stat Growth'!$A$2,Races!$A$3:$A$14,0),MATCH('Stat Growth'!X$2,Races!$L$2:$S$2,0)),0)</f>
        <v>12</v>
      </c>
      <c r="Y36">
        <f>ROUND((L36-$E$3)/2+INDEX(Races!$L$3:$S$14,MATCH('Stat Growth'!$A$2,Races!$A$3:$A$14,0),MATCH('Stat Growth'!Y$2,Races!$L$2:$S$2,0)),0)</f>
        <v>7</v>
      </c>
      <c r="AA36">
        <f>MIN(AA35+(1/(AA35/INDEX(Races!$C$3:$J$14,MATCH('Stat Growth'!$A$2,Races!$A$3:$A$14,0),MATCH('Stat Growth'!AA$2,Races!$L$2:$S$2,0)))),100)</f>
        <v>64.079850866844907</v>
      </c>
      <c r="AB36">
        <f>MIN(AB35+(1/(AB35/INDEX(Races!$C$3:$J$14,MATCH('Stat Growth'!$A$2,Races!$A$3:$A$14,0),MATCH('Stat Growth'!AB$2,Races!$L$2:$S$2,0)))),100)</f>
        <v>64.079850866844907</v>
      </c>
      <c r="AC36">
        <f>MIN(AC35+(1/(AC35/INDEX(Races!$C$3:$J$14,MATCH('Stat Growth'!$A$2,Races!$A$3:$A$14,0),MATCH('Stat Growth'!AC$2,Races!$L$2:$S$2,0)))),100)</f>
        <v>64.079850866844907</v>
      </c>
      <c r="AD36">
        <f>MIN(AD35+(1/(AD35/INDEX(Races!$C$3:$J$14,MATCH('Stat Growth'!$A$2,Races!$A$3:$A$14,0),MATCH('Stat Growth'!AD$2,Races!$L$2:$S$2,0)))),100)</f>
        <v>64.079850866844907</v>
      </c>
      <c r="AE36">
        <f>MIN(AE35+(1/(AE35/INDEX(Races!$C$3:$J$14,MATCH('Stat Growth'!$A$2,Races!$A$3:$A$14,0),MATCH('Stat Growth'!AE$2,Races!$L$2:$S$2,0)))),100)</f>
        <v>64.079850866844907</v>
      </c>
      <c r="AF36">
        <f>MIN(AF35+(1/(AF35/INDEX(Races!$C$3:$J$14,MATCH('Stat Growth'!$A$2,Races!$A$3:$A$14,0),MATCH('Stat Growth'!AF$2,Races!$L$2:$S$2,0)))),100)</f>
        <v>64.079850866844907</v>
      </c>
      <c r="AG36">
        <f>MIN(AG35+(1/(AG35/INDEX(Races!$C$3:$J$14,MATCH('Stat Growth'!$A$2,Races!$A$3:$A$14,0),MATCH('Stat Growth'!AG$2,Races!$L$2:$S$2,0)))),100)</f>
        <v>64.079850866844907</v>
      </c>
      <c r="AH36">
        <f>MIN(AH35+(1/(AH35/INDEX(Races!$C$3:$J$14,MATCH('Stat Growth'!$A$2,Races!$A$3:$A$14,0),MATCH('Stat Growth'!AH$2,Races!$L$2:$S$2,0)))),100)</f>
        <v>64.079850866844907</v>
      </c>
      <c r="AJ36">
        <f t="shared" si="2"/>
        <v>37.799999999999997</v>
      </c>
      <c r="AK36">
        <f t="shared" si="3"/>
        <v>37.799999999999997</v>
      </c>
    </row>
    <row r="37" spans="3:37" x14ac:dyDescent="0.25">
      <c r="C37">
        <f>Experience!A35</f>
        <v>33</v>
      </c>
      <c r="E37">
        <f t="shared" si="4"/>
        <v>64</v>
      </c>
      <c r="F37">
        <f t="shared" si="5"/>
        <v>64</v>
      </c>
      <c r="G37">
        <f t="shared" si="6"/>
        <v>64</v>
      </c>
      <c r="H37">
        <f t="shared" si="7"/>
        <v>64</v>
      </c>
      <c r="I37">
        <f t="shared" si="8"/>
        <v>64</v>
      </c>
      <c r="J37">
        <f t="shared" si="9"/>
        <v>64</v>
      </c>
      <c r="K37">
        <f t="shared" si="10"/>
        <v>64</v>
      </c>
      <c r="L37">
        <f t="shared" si="11"/>
        <v>64</v>
      </c>
      <c r="R37">
        <f>ROUND((E37-$E$3)/2+INDEX(Races!$L$3:$S$14,MATCH('Stat Growth'!$A$2,Races!$A$3:$A$14,0),MATCH('Stat Growth'!R$2,Races!$L$2:$S$2,0)),0)</f>
        <v>12</v>
      </c>
      <c r="S37">
        <f>ROUND((F37-$E$3)/2+INDEX(Races!$L$3:$S$14,MATCH('Stat Growth'!$A$2,Races!$A$3:$A$14,0),MATCH('Stat Growth'!S$2,Races!$L$2:$S$2,0)),0)</f>
        <v>12</v>
      </c>
      <c r="T37">
        <f>ROUND((G37-$E$3)/2+INDEX(Races!$L$3:$S$14,MATCH('Stat Growth'!$A$2,Races!$A$3:$A$14,0),MATCH('Stat Growth'!T$2,Races!$L$2:$S$2,0)),0)</f>
        <v>7</v>
      </c>
      <c r="U37">
        <f>ROUND((H37-$E$3)/2+INDEX(Races!$L$3:$S$14,MATCH('Stat Growth'!$A$2,Races!$A$3:$A$14,0),MATCH('Stat Growth'!U$2,Races!$L$2:$S$2,0)),0)</f>
        <v>7</v>
      </c>
      <c r="V37">
        <f>ROUND((I37-$E$3)/2+INDEX(Races!$L$3:$S$14,MATCH('Stat Growth'!$A$2,Races!$A$3:$A$14,0),MATCH('Stat Growth'!V$2,Races!$L$2:$S$2,0)),0)</f>
        <v>7</v>
      </c>
      <c r="W37">
        <f>ROUND((J37-$E$3)/2+INDEX(Races!$L$3:$S$14,MATCH('Stat Growth'!$A$2,Races!$A$3:$A$14,0),MATCH('Stat Growth'!W$2,Races!$L$2:$S$2,0)),0)</f>
        <v>7</v>
      </c>
      <c r="X37">
        <f>ROUND((K37-$E$3)/2+INDEX(Races!$L$3:$S$14,MATCH('Stat Growth'!$A$2,Races!$A$3:$A$14,0),MATCH('Stat Growth'!X$2,Races!$L$2:$S$2,0)),0)</f>
        <v>12</v>
      </c>
      <c r="Y37">
        <f>ROUND((L37-$E$3)/2+INDEX(Races!$L$3:$S$14,MATCH('Stat Growth'!$A$2,Races!$A$3:$A$14,0),MATCH('Stat Growth'!Y$2,Races!$L$2:$S$2,0)),0)</f>
        <v>7</v>
      </c>
      <c r="AA37">
        <f>MIN(AA36+(1/(AA36/INDEX(Races!$C$3:$J$14,MATCH('Stat Growth'!$A$2,Races!$A$3:$A$14,0),MATCH('Stat Growth'!AA$2,Races!$L$2:$S$2,0)))),100)</f>
        <v>64.469989103151804</v>
      </c>
      <c r="AB37">
        <f>MIN(AB36+(1/(AB36/INDEX(Races!$C$3:$J$14,MATCH('Stat Growth'!$A$2,Races!$A$3:$A$14,0),MATCH('Stat Growth'!AB$2,Races!$L$2:$S$2,0)))),100)</f>
        <v>64.469989103151804</v>
      </c>
      <c r="AC37">
        <f>MIN(AC36+(1/(AC36/INDEX(Races!$C$3:$J$14,MATCH('Stat Growth'!$A$2,Races!$A$3:$A$14,0),MATCH('Stat Growth'!AC$2,Races!$L$2:$S$2,0)))),100)</f>
        <v>64.469989103151804</v>
      </c>
      <c r="AD37">
        <f>MIN(AD36+(1/(AD36/INDEX(Races!$C$3:$J$14,MATCH('Stat Growth'!$A$2,Races!$A$3:$A$14,0),MATCH('Stat Growth'!AD$2,Races!$L$2:$S$2,0)))),100)</f>
        <v>64.469989103151804</v>
      </c>
      <c r="AE37">
        <f>MIN(AE36+(1/(AE36/INDEX(Races!$C$3:$J$14,MATCH('Stat Growth'!$A$2,Races!$A$3:$A$14,0),MATCH('Stat Growth'!AE$2,Races!$L$2:$S$2,0)))),100)</f>
        <v>64.469989103151804</v>
      </c>
      <c r="AF37">
        <f>MIN(AF36+(1/(AF36/INDEX(Races!$C$3:$J$14,MATCH('Stat Growth'!$A$2,Races!$A$3:$A$14,0),MATCH('Stat Growth'!AF$2,Races!$L$2:$S$2,0)))),100)</f>
        <v>64.469989103151804</v>
      </c>
      <c r="AG37">
        <f>MIN(AG36+(1/(AG36/INDEX(Races!$C$3:$J$14,MATCH('Stat Growth'!$A$2,Races!$A$3:$A$14,0),MATCH('Stat Growth'!AG$2,Races!$L$2:$S$2,0)))),100)</f>
        <v>64.469989103151804</v>
      </c>
      <c r="AH37">
        <f>MIN(AH36+(1/(AH36/INDEX(Races!$C$3:$J$14,MATCH('Stat Growth'!$A$2,Races!$A$3:$A$14,0),MATCH('Stat Growth'!AH$2,Races!$L$2:$S$2,0)))),100)</f>
        <v>64.469989103151804</v>
      </c>
      <c r="AJ37">
        <f t="shared" si="2"/>
        <v>37.799999999999997</v>
      </c>
      <c r="AK37">
        <f t="shared" si="3"/>
        <v>37.799999999999997</v>
      </c>
    </row>
    <row r="38" spans="3:37" x14ac:dyDescent="0.25">
      <c r="C38">
        <f>Experience!A36</f>
        <v>34</v>
      </c>
      <c r="E38">
        <f t="shared" si="4"/>
        <v>65</v>
      </c>
      <c r="F38">
        <f t="shared" si="5"/>
        <v>65</v>
      </c>
      <c r="G38">
        <f t="shared" si="6"/>
        <v>65</v>
      </c>
      <c r="H38">
        <f t="shared" si="7"/>
        <v>65</v>
      </c>
      <c r="I38">
        <f t="shared" si="8"/>
        <v>65</v>
      </c>
      <c r="J38">
        <f t="shared" si="9"/>
        <v>65</v>
      </c>
      <c r="K38">
        <f t="shared" si="10"/>
        <v>65</v>
      </c>
      <c r="L38">
        <f t="shared" si="11"/>
        <v>65</v>
      </c>
      <c r="R38">
        <f>ROUND((E38-$E$3)/2+INDEX(Races!$L$3:$S$14,MATCH('Stat Growth'!$A$2,Races!$A$3:$A$14,0),MATCH('Stat Growth'!R$2,Races!$L$2:$S$2,0)),0)</f>
        <v>13</v>
      </c>
      <c r="S38">
        <f>ROUND((F38-$E$3)/2+INDEX(Races!$L$3:$S$14,MATCH('Stat Growth'!$A$2,Races!$A$3:$A$14,0),MATCH('Stat Growth'!S$2,Races!$L$2:$S$2,0)),0)</f>
        <v>13</v>
      </c>
      <c r="T38">
        <f>ROUND((G38-$E$3)/2+INDEX(Races!$L$3:$S$14,MATCH('Stat Growth'!$A$2,Races!$A$3:$A$14,0),MATCH('Stat Growth'!T$2,Races!$L$2:$S$2,0)),0)</f>
        <v>8</v>
      </c>
      <c r="U38">
        <f>ROUND((H38-$E$3)/2+INDEX(Races!$L$3:$S$14,MATCH('Stat Growth'!$A$2,Races!$A$3:$A$14,0),MATCH('Stat Growth'!U$2,Races!$L$2:$S$2,0)),0)</f>
        <v>8</v>
      </c>
      <c r="V38">
        <f>ROUND((I38-$E$3)/2+INDEX(Races!$L$3:$S$14,MATCH('Stat Growth'!$A$2,Races!$A$3:$A$14,0),MATCH('Stat Growth'!V$2,Races!$L$2:$S$2,0)),0)</f>
        <v>8</v>
      </c>
      <c r="W38">
        <f>ROUND((J38-$E$3)/2+INDEX(Races!$L$3:$S$14,MATCH('Stat Growth'!$A$2,Races!$A$3:$A$14,0),MATCH('Stat Growth'!W$2,Races!$L$2:$S$2,0)),0)</f>
        <v>8</v>
      </c>
      <c r="X38">
        <f>ROUND((K38-$E$3)/2+INDEX(Races!$L$3:$S$14,MATCH('Stat Growth'!$A$2,Races!$A$3:$A$14,0),MATCH('Stat Growth'!X$2,Races!$L$2:$S$2,0)),0)</f>
        <v>13</v>
      </c>
      <c r="Y38">
        <f>ROUND((L38-$E$3)/2+INDEX(Races!$L$3:$S$14,MATCH('Stat Growth'!$A$2,Races!$A$3:$A$14,0),MATCH('Stat Growth'!Y$2,Races!$L$2:$S$2,0)),0)</f>
        <v>8</v>
      </c>
      <c r="AA38">
        <f>MIN(AA37+(1/(AA37/INDEX(Races!$C$3:$J$14,MATCH('Stat Growth'!$A$2,Races!$A$3:$A$14,0),MATCH('Stat Growth'!AA$2,Races!$L$2:$S$2,0)))),100)</f>
        <v>64.857766429436126</v>
      </c>
      <c r="AB38">
        <f>MIN(AB37+(1/(AB37/INDEX(Races!$C$3:$J$14,MATCH('Stat Growth'!$A$2,Races!$A$3:$A$14,0),MATCH('Stat Growth'!AB$2,Races!$L$2:$S$2,0)))),100)</f>
        <v>64.857766429436126</v>
      </c>
      <c r="AC38">
        <f>MIN(AC37+(1/(AC37/INDEX(Races!$C$3:$J$14,MATCH('Stat Growth'!$A$2,Races!$A$3:$A$14,0),MATCH('Stat Growth'!AC$2,Races!$L$2:$S$2,0)))),100)</f>
        <v>64.857766429436126</v>
      </c>
      <c r="AD38">
        <f>MIN(AD37+(1/(AD37/INDEX(Races!$C$3:$J$14,MATCH('Stat Growth'!$A$2,Races!$A$3:$A$14,0),MATCH('Stat Growth'!AD$2,Races!$L$2:$S$2,0)))),100)</f>
        <v>64.857766429436126</v>
      </c>
      <c r="AE38">
        <f>MIN(AE37+(1/(AE37/INDEX(Races!$C$3:$J$14,MATCH('Stat Growth'!$A$2,Races!$A$3:$A$14,0),MATCH('Stat Growth'!AE$2,Races!$L$2:$S$2,0)))),100)</f>
        <v>64.857766429436126</v>
      </c>
      <c r="AF38">
        <f>MIN(AF37+(1/(AF37/INDEX(Races!$C$3:$J$14,MATCH('Stat Growth'!$A$2,Races!$A$3:$A$14,0),MATCH('Stat Growth'!AF$2,Races!$L$2:$S$2,0)))),100)</f>
        <v>64.857766429436126</v>
      </c>
      <c r="AG38">
        <f>MIN(AG37+(1/(AG37/INDEX(Races!$C$3:$J$14,MATCH('Stat Growth'!$A$2,Races!$A$3:$A$14,0),MATCH('Stat Growth'!AG$2,Races!$L$2:$S$2,0)))),100)</f>
        <v>64.857766429436126</v>
      </c>
      <c r="AH38">
        <f>MIN(AH37+(1/(AH37/INDEX(Races!$C$3:$J$14,MATCH('Stat Growth'!$A$2,Races!$A$3:$A$14,0),MATCH('Stat Growth'!AH$2,Races!$L$2:$S$2,0)))),100)</f>
        <v>64.857766429436126</v>
      </c>
      <c r="AJ38">
        <f t="shared" si="2"/>
        <v>38</v>
      </c>
      <c r="AK38">
        <f t="shared" si="3"/>
        <v>38</v>
      </c>
    </row>
    <row r="39" spans="3:37" x14ac:dyDescent="0.25">
      <c r="C39">
        <f>Experience!A37</f>
        <v>35</v>
      </c>
      <c r="E39">
        <f t="shared" si="4"/>
        <v>65</v>
      </c>
      <c r="F39">
        <f t="shared" si="5"/>
        <v>65</v>
      </c>
      <c r="G39">
        <f t="shared" si="6"/>
        <v>65</v>
      </c>
      <c r="H39">
        <f t="shared" si="7"/>
        <v>65</v>
      </c>
      <c r="I39">
        <f t="shared" si="8"/>
        <v>65</v>
      </c>
      <c r="J39">
        <f t="shared" si="9"/>
        <v>65</v>
      </c>
      <c r="K39">
        <f t="shared" si="10"/>
        <v>65</v>
      </c>
      <c r="L39">
        <f t="shared" si="11"/>
        <v>65</v>
      </c>
      <c r="R39">
        <f>ROUND((E39-$E$3)/2+INDEX(Races!$L$3:$S$14,MATCH('Stat Growth'!$A$2,Races!$A$3:$A$14,0),MATCH('Stat Growth'!R$2,Races!$L$2:$S$2,0)),0)</f>
        <v>13</v>
      </c>
      <c r="S39">
        <f>ROUND((F39-$E$3)/2+INDEX(Races!$L$3:$S$14,MATCH('Stat Growth'!$A$2,Races!$A$3:$A$14,0),MATCH('Stat Growth'!S$2,Races!$L$2:$S$2,0)),0)</f>
        <v>13</v>
      </c>
      <c r="T39">
        <f>ROUND((G39-$E$3)/2+INDEX(Races!$L$3:$S$14,MATCH('Stat Growth'!$A$2,Races!$A$3:$A$14,0),MATCH('Stat Growth'!T$2,Races!$L$2:$S$2,0)),0)</f>
        <v>8</v>
      </c>
      <c r="U39">
        <f>ROUND((H39-$E$3)/2+INDEX(Races!$L$3:$S$14,MATCH('Stat Growth'!$A$2,Races!$A$3:$A$14,0),MATCH('Stat Growth'!U$2,Races!$L$2:$S$2,0)),0)</f>
        <v>8</v>
      </c>
      <c r="V39">
        <f>ROUND((I39-$E$3)/2+INDEX(Races!$L$3:$S$14,MATCH('Stat Growth'!$A$2,Races!$A$3:$A$14,0),MATCH('Stat Growth'!V$2,Races!$L$2:$S$2,0)),0)</f>
        <v>8</v>
      </c>
      <c r="W39">
        <f>ROUND((J39-$E$3)/2+INDEX(Races!$L$3:$S$14,MATCH('Stat Growth'!$A$2,Races!$A$3:$A$14,0),MATCH('Stat Growth'!W$2,Races!$L$2:$S$2,0)),0)</f>
        <v>8</v>
      </c>
      <c r="X39">
        <f>ROUND((K39-$E$3)/2+INDEX(Races!$L$3:$S$14,MATCH('Stat Growth'!$A$2,Races!$A$3:$A$14,0),MATCH('Stat Growth'!X$2,Races!$L$2:$S$2,0)),0)</f>
        <v>13</v>
      </c>
      <c r="Y39">
        <f>ROUND((L39-$E$3)/2+INDEX(Races!$L$3:$S$14,MATCH('Stat Growth'!$A$2,Races!$A$3:$A$14,0),MATCH('Stat Growth'!Y$2,Races!$L$2:$S$2,0)),0)</f>
        <v>8</v>
      </c>
      <c r="AA39">
        <f>MIN(AA38+(1/(AA38/INDEX(Races!$C$3:$J$14,MATCH('Stat Growth'!$A$2,Races!$A$3:$A$14,0),MATCH('Stat Growth'!AA$2,Races!$L$2:$S$2,0)))),100)</f>
        <v>65.243225278488524</v>
      </c>
      <c r="AB39">
        <f>MIN(AB38+(1/(AB38/INDEX(Races!$C$3:$J$14,MATCH('Stat Growth'!$A$2,Races!$A$3:$A$14,0),MATCH('Stat Growth'!AB$2,Races!$L$2:$S$2,0)))),100)</f>
        <v>65.243225278488524</v>
      </c>
      <c r="AC39">
        <f>MIN(AC38+(1/(AC38/INDEX(Races!$C$3:$J$14,MATCH('Stat Growth'!$A$2,Races!$A$3:$A$14,0),MATCH('Stat Growth'!AC$2,Races!$L$2:$S$2,0)))),100)</f>
        <v>65.243225278488524</v>
      </c>
      <c r="AD39">
        <f>MIN(AD38+(1/(AD38/INDEX(Races!$C$3:$J$14,MATCH('Stat Growth'!$A$2,Races!$A$3:$A$14,0),MATCH('Stat Growth'!AD$2,Races!$L$2:$S$2,0)))),100)</f>
        <v>65.243225278488524</v>
      </c>
      <c r="AE39">
        <f>MIN(AE38+(1/(AE38/INDEX(Races!$C$3:$J$14,MATCH('Stat Growth'!$A$2,Races!$A$3:$A$14,0),MATCH('Stat Growth'!AE$2,Races!$L$2:$S$2,0)))),100)</f>
        <v>65.243225278488524</v>
      </c>
      <c r="AF39">
        <f>MIN(AF38+(1/(AF38/INDEX(Races!$C$3:$J$14,MATCH('Stat Growth'!$A$2,Races!$A$3:$A$14,0),MATCH('Stat Growth'!AF$2,Races!$L$2:$S$2,0)))),100)</f>
        <v>65.243225278488524</v>
      </c>
      <c r="AG39">
        <f>MIN(AG38+(1/(AG38/INDEX(Races!$C$3:$J$14,MATCH('Stat Growth'!$A$2,Races!$A$3:$A$14,0),MATCH('Stat Growth'!AG$2,Races!$L$2:$S$2,0)))),100)</f>
        <v>65.243225278488524</v>
      </c>
      <c r="AH39">
        <f>MIN(AH38+(1/(AH38/INDEX(Races!$C$3:$J$14,MATCH('Stat Growth'!$A$2,Races!$A$3:$A$14,0),MATCH('Stat Growth'!AH$2,Races!$L$2:$S$2,0)))),100)</f>
        <v>65.243225278488524</v>
      </c>
      <c r="AJ39">
        <f t="shared" si="2"/>
        <v>38</v>
      </c>
      <c r="AK39">
        <f t="shared" si="3"/>
        <v>38</v>
      </c>
    </row>
    <row r="40" spans="3:37" x14ac:dyDescent="0.25">
      <c r="C40">
        <f>Experience!A38</f>
        <v>36</v>
      </c>
      <c r="E40">
        <f t="shared" si="4"/>
        <v>66</v>
      </c>
      <c r="F40">
        <f t="shared" si="5"/>
        <v>66</v>
      </c>
      <c r="G40">
        <f t="shared" si="6"/>
        <v>66</v>
      </c>
      <c r="H40">
        <f t="shared" si="7"/>
        <v>66</v>
      </c>
      <c r="I40">
        <f t="shared" si="8"/>
        <v>66</v>
      </c>
      <c r="J40">
        <f t="shared" si="9"/>
        <v>66</v>
      </c>
      <c r="K40">
        <f t="shared" si="10"/>
        <v>66</v>
      </c>
      <c r="L40">
        <f t="shared" si="11"/>
        <v>66</v>
      </c>
      <c r="R40">
        <f>ROUND((E40-$E$3)/2+INDEX(Races!$L$3:$S$14,MATCH('Stat Growth'!$A$2,Races!$A$3:$A$14,0),MATCH('Stat Growth'!R$2,Races!$L$2:$S$2,0)),0)</f>
        <v>13</v>
      </c>
      <c r="S40">
        <f>ROUND((F40-$E$3)/2+INDEX(Races!$L$3:$S$14,MATCH('Stat Growth'!$A$2,Races!$A$3:$A$14,0),MATCH('Stat Growth'!S$2,Races!$L$2:$S$2,0)),0)</f>
        <v>13</v>
      </c>
      <c r="T40">
        <f>ROUND((G40-$E$3)/2+INDEX(Races!$L$3:$S$14,MATCH('Stat Growth'!$A$2,Races!$A$3:$A$14,0),MATCH('Stat Growth'!T$2,Races!$L$2:$S$2,0)),0)</f>
        <v>8</v>
      </c>
      <c r="U40">
        <f>ROUND((H40-$E$3)/2+INDEX(Races!$L$3:$S$14,MATCH('Stat Growth'!$A$2,Races!$A$3:$A$14,0),MATCH('Stat Growth'!U$2,Races!$L$2:$S$2,0)),0)</f>
        <v>8</v>
      </c>
      <c r="V40">
        <f>ROUND((I40-$E$3)/2+INDEX(Races!$L$3:$S$14,MATCH('Stat Growth'!$A$2,Races!$A$3:$A$14,0),MATCH('Stat Growth'!V$2,Races!$L$2:$S$2,0)),0)</f>
        <v>8</v>
      </c>
      <c r="W40">
        <f>ROUND((J40-$E$3)/2+INDEX(Races!$L$3:$S$14,MATCH('Stat Growth'!$A$2,Races!$A$3:$A$14,0),MATCH('Stat Growth'!W$2,Races!$L$2:$S$2,0)),0)</f>
        <v>8</v>
      </c>
      <c r="X40">
        <f>ROUND((K40-$E$3)/2+INDEX(Races!$L$3:$S$14,MATCH('Stat Growth'!$A$2,Races!$A$3:$A$14,0),MATCH('Stat Growth'!X$2,Races!$L$2:$S$2,0)),0)</f>
        <v>13</v>
      </c>
      <c r="Y40">
        <f>ROUND((L40-$E$3)/2+INDEX(Races!$L$3:$S$14,MATCH('Stat Growth'!$A$2,Races!$A$3:$A$14,0),MATCH('Stat Growth'!Y$2,Races!$L$2:$S$2,0)),0)</f>
        <v>8</v>
      </c>
      <c r="AA40">
        <f>MIN(AA39+(1/(AA39/INDEX(Races!$C$3:$J$14,MATCH('Stat Growth'!$A$2,Races!$A$3:$A$14,0),MATCH('Stat Growth'!AA$2,Races!$L$2:$S$2,0)))),100)</f>
        <v>65.626406825588447</v>
      </c>
      <c r="AB40">
        <f>MIN(AB39+(1/(AB39/INDEX(Races!$C$3:$J$14,MATCH('Stat Growth'!$A$2,Races!$A$3:$A$14,0),MATCH('Stat Growth'!AB$2,Races!$L$2:$S$2,0)))),100)</f>
        <v>65.626406825588447</v>
      </c>
      <c r="AC40">
        <f>MIN(AC39+(1/(AC39/INDEX(Races!$C$3:$J$14,MATCH('Stat Growth'!$A$2,Races!$A$3:$A$14,0),MATCH('Stat Growth'!AC$2,Races!$L$2:$S$2,0)))),100)</f>
        <v>65.626406825588447</v>
      </c>
      <c r="AD40">
        <f>MIN(AD39+(1/(AD39/INDEX(Races!$C$3:$J$14,MATCH('Stat Growth'!$A$2,Races!$A$3:$A$14,0),MATCH('Stat Growth'!AD$2,Races!$L$2:$S$2,0)))),100)</f>
        <v>65.626406825588447</v>
      </c>
      <c r="AE40">
        <f>MIN(AE39+(1/(AE39/INDEX(Races!$C$3:$J$14,MATCH('Stat Growth'!$A$2,Races!$A$3:$A$14,0),MATCH('Stat Growth'!AE$2,Races!$L$2:$S$2,0)))),100)</f>
        <v>65.626406825588447</v>
      </c>
      <c r="AF40">
        <f>MIN(AF39+(1/(AF39/INDEX(Races!$C$3:$J$14,MATCH('Stat Growth'!$A$2,Races!$A$3:$A$14,0),MATCH('Stat Growth'!AF$2,Races!$L$2:$S$2,0)))),100)</f>
        <v>65.626406825588447</v>
      </c>
      <c r="AG40">
        <f>MIN(AG39+(1/(AG39/INDEX(Races!$C$3:$J$14,MATCH('Stat Growth'!$A$2,Races!$A$3:$A$14,0),MATCH('Stat Growth'!AG$2,Races!$L$2:$S$2,0)))),100)</f>
        <v>65.626406825588447</v>
      </c>
      <c r="AH40">
        <f>MIN(AH39+(1/(AH39/INDEX(Races!$C$3:$J$14,MATCH('Stat Growth'!$A$2,Races!$A$3:$A$14,0),MATCH('Stat Growth'!AH$2,Races!$L$2:$S$2,0)))),100)</f>
        <v>65.626406825588447</v>
      </c>
      <c r="AJ40">
        <f t="shared" si="2"/>
        <v>38.200000000000003</v>
      </c>
      <c r="AK40">
        <f t="shared" si="3"/>
        <v>38.200000000000003</v>
      </c>
    </row>
    <row r="41" spans="3:37" x14ac:dyDescent="0.25">
      <c r="C41">
        <f>Experience!A39</f>
        <v>37</v>
      </c>
      <c r="E41">
        <f t="shared" si="4"/>
        <v>66</v>
      </c>
      <c r="F41">
        <f t="shared" si="5"/>
        <v>66</v>
      </c>
      <c r="G41">
        <f t="shared" si="6"/>
        <v>66</v>
      </c>
      <c r="H41">
        <f t="shared" si="7"/>
        <v>66</v>
      </c>
      <c r="I41">
        <f t="shared" si="8"/>
        <v>66</v>
      </c>
      <c r="J41">
        <f t="shared" si="9"/>
        <v>66</v>
      </c>
      <c r="K41">
        <f t="shared" si="10"/>
        <v>66</v>
      </c>
      <c r="L41">
        <f t="shared" si="11"/>
        <v>66</v>
      </c>
      <c r="R41">
        <f>ROUND((E41-$E$3)/2+INDEX(Races!$L$3:$S$14,MATCH('Stat Growth'!$A$2,Races!$A$3:$A$14,0),MATCH('Stat Growth'!R$2,Races!$L$2:$S$2,0)),0)</f>
        <v>13</v>
      </c>
      <c r="S41">
        <f>ROUND((F41-$E$3)/2+INDEX(Races!$L$3:$S$14,MATCH('Stat Growth'!$A$2,Races!$A$3:$A$14,0),MATCH('Stat Growth'!S$2,Races!$L$2:$S$2,0)),0)</f>
        <v>13</v>
      </c>
      <c r="T41">
        <f>ROUND((G41-$E$3)/2+INDEX(Races!$L$3:$S$14,MATCH('Stat Growth'!$A$2,Races!$A$3:$A$14,0),MATCH('Stat Growth'!T$2,Races!$L$2:$S$2,0)),0)</f>
        <v>8</v>
      </c>
      <c r="U41">
        <f>ROUND((H41-$E$3)/2+INDEX(Races!$L$3:$S$14,MATCH('Stat Growth'!$A$2,Races!$A$3:$A$14,0),MATCH('Stat Growth'!U$2,Races!$L$2:$S$2,0)),0)</f>
        <v>8</v>
      </c>
      <c r="V41">
        <f>ROUND((I41-$E$3)/2+INDEX(Races!$L$3:$S$14,MATCH('Stat Growth'!$A$2,Races!$A$3:$A$14,0),MATCH('Stat Growth'!V$2,Races!$L$2:$S$2,0)),0)</f>
        <v>8</v>
      </c>
      <c r="W41">
        <f>ROUND((J41-$E$3)/2+INDEX(Races!$L$3:$S$14,MATCH('Stat Growth'!$A$2,Races!$A$3:$A$14,0),MATCH('Stat Growth'!W$2,Races!$L$2:$S$2,0)),0)</f>
        <v>8</v>
      </c>
      <c r="X41">
        <f>ROUND((K41-$E$3)/2+INDEX(Races!$L$3:$S$14,MATCH('Stat Growth'!$A$2,Races!$A$3:$A$14,0),MATCH('Stat Growth'!X$2,Races!$L$2:$S$2,0)),0)</f>
        <v>13</v>
      </c>
      <c r="Y41">
        <f>ROUND((L41-$E$3)/2+INDEX(Races!$L$3:$S$14,MATCH('Stat Growth'!$A$2,Races!$A$3:$A$14,0),MATCH('Stat Growth'!Y$2,Races!$L$2:$S$2,0)),0)</f>
        <v>8</v>
      </c>
      <c r="AA41">
        <f>MIN(AA40+(1/(AA40/INDEX(Races!$C$3:$J$14,MATCH('Stat Growth'!$A$2,Races!$A$3:$A$14,0),MATCH('Stat Growth'!AA$2,Races!$L$2:$S$2,0)))),100)</f>
        <v>66.007351040109299</v>
      </c>
      <c r="AB41">
        <f>MIN(AB40+(1/(AB40/INDEX(Races!$C$3:$J$14,MATCH('Stat Growth'!$A$2,Races!$A$3:$A$14,0),MATCH('Stat Growth'!AB$2,Races!$L$2:$S$2,0)))),100)</f>
        <v>66.007351040109299</v>
      </c>
      <c r="AC41">
        <f>MIN(AC40+(1/(AC40/INDEX(Races!$C$3:$J$14,MATCH('Stat Growth'!$A$2,Races!$A$3:$A$14,0),MATCH('Stat Growth'!AC$2,Races!$L$2:$S$2,0)))),100)</f>
        <v>66.007351040109299</v>
      </c>
      <c r="AD41">
        <f>MIN(AD40+(1/(AD40/INDEX(Races!$C$3:$J$14,MATCH('Stat Growth'!$A$2,Races!$A$3:$A$14,0),MATCH('Stat Growth'!AD$2,Races!$L$2:$S$2,0)))),100)</f>
        <v>66.007351040109299</v>
      </c>
      <c r="AE41">
        <f>MIN(AE40+(1/(AE40/INDEX(Races!$C$3:$J$14,MATCH('Stat Growth'!$A$2,Races!$A$3:$A$14,0),MATCH('Stat Growth'!AE$2,Races!$L$2:$S$2,0)))),100)</f>
        <v>66.007351040109299</v>
      </c>
      <c r="AF41">
        <f>MIN(AF40+(1/(AF40/INDEX(Races!$C$3:$J$14,MATCH('Stat Growth'!$A$2,Races!$A$3:$A$14,0),MATCH('Stat Growth'!AF$2,Races!$L$2:$S$2,0)))),100)</f>
        <v>66.007351040109299</v>
      </c>
      <c r="AG41">
        <f>MIN(AG40+(1/(AG40/INDEX(Races!$C$3:$J$14,MATCH('Stat Growth'!$A$2,Races!$A$3:$A$14,0),MATCH('Stat Growth'!AG$2,Races!$L$2:$S$2,0)))),100)</f>
        <v>66.007351040109299</v>
      </c>
      <c r="AH41">
        <f>MIN(AH40+(1/(AH40/INDEX(Races!$C$3:$J$14,MATCH('Stat Growth'!$A$2,Races!$A$3:$A$14,0),MATCH('Stat Growth'!AH$2,Races!$L$2:$S$2,0)))),100)</f>
        <v>66.007351040109299</v>
      </c>
      <c r="AJ41">
        <f t="shared" si="2"/>
        <v>38.200000000000003</v>
      </c>
      <c r="AK41">
        <f t="shared" si="3"/>
        <v>38.200000000000003</v>
      </c>
    </row>
    <row r="42" spans="3:37" x14ac:dyDescent="0.25">
      <c r="C42">
        <f>Experience!A40</f>
        <v>38</v>
      </c>
      <c r="E42">
        <f t="shared" si="4"/>
        <v>66</v>
      </c>
      <c r="F42">
        <f t="shared" si="5"/>
        <v>66</v>
      </c>
      <c r="G42">
        <f t="shared" si="6"/>
        <v>66</v>
      </c>
      <c r="H42">
        <f t="shared" si="7"/>
        <v>66</v>
      </c>
      <c r="I42">
        <f t="shared" si="8"/>
        <v>66</v>
      </c>
      <c r="J42">
        <f t="shared" si="9"/>
        <v>66</v>
      </c>
      <c r="K42">
        <f t="shared" si="10"/>
        <v>66</v>
      </c>
      <c r="L42">
        <f t="shared" si="11"/>
        <v>66</v>
      </c>
      <c r="R42">
        <f>ROUND((E42-$E$3)/2+INDEX(Races!$L$3:$S$14,MATCH('Stat Growth'!$A$2,Races!$A$3:$A$14,0),MATCH('Stat Growth'!R$2,Races!$L$2:$S$2,0)),0)</f>
        <v>13</v>
      </c>
      <c r="S42">
        <f>ROUND((F42-$E$3)/2+INDEX(Races!$L$3:$S$14,MATCH('Stat Growth'!$A$2,Races!$A$3:$A$14,0),MATCH('Stat Growth'!S$2,Races!$L$2:$S$2,0)),0)</f>
        <v>13</v>
      </c>
      <c r="T42">
        <f>ROUND((G42-$E$3)/2+INDEX(Races!$L$3:$S$14,MATCH('Stat Growth'!$A$2,Races!$A$3:$A$14,0),MATCH('Stat Growth'!T$2,Races!$L$2:$S$2,0)),0)</f>
        <v>8</v>
      </c>
      <c r="U42">
        <f>ROUND((H42-$E$3)/2+INDEX(Races!$L$3:$S$14,MATCH('Stat Growth'!$A$2,Races!$A$3:$A$14,0),MATCH('Stat Growth'!U$2,Races!$L$2:$S$2,0)),0)</f>
        <v>8</v>
      </c>
      <c r="V42">
        <f>ROUND((I42-$E$3)/2+INDEX(Races!$L$3:$S$14,MATCH('Stat Growth'!$A$2,Races!$A$3:$A$14,0),MATCH('Stat Growth'!V$2,Races!$L$2:$S$2,0)),0)</f>
        <v>8</v>
      </c>
      <c r="W42">
        <f>ROUND((J42-$E$3)/2+INDEX(Races!$L$3:$S$14,MATCH('Stat Growth'!$A$2,Races!$A$3:$A$14,0),MATCH('Stat Growth'!W$2,Races!$L$2:$S$2,0)),0)</f>
        <v>8</v>
      </c>
      <c r="X42">
        <f>ROUND((K42-$E$3)/2+INDEX(Races!$L$3:$S$14,MATCH('Stat Growth'!$A$2,Races!$A$3:$A$14,0),MATCH('Stat Growth'!X$2,Races!$L$2:$S$2,0)),0)</f>
        <v>13</v>
      </c>
      <c r="Y42">
        <f>ROUND((L42-$E$3)/2+INDEX(Races!$L$3:$S$14,MATCH('Stat Growth'!$A$2,Races!$A$3:$A$14,0),MATCH('Stat Growth'!Y$2,Races!$L$2:$S$2,0)),0)</f>
        <v>8</v>
      </c>
      <c r="AA42">
        <f>MIN(AA41+(1/(AA41/INDEX(Races!$C$3:$J$14,MATCH('Stat Growth'!$A$2,Races!$A$3:$A$14,0),MATCH('Stat Growth'!AA$2,Races!$L$2:$S$2,0)))),100)</f>
        <v>66.386096734430666</v>
      </c>
      <c r="AB42">
        <f>MIN(AB41+(1/(AB41/INDEX(Races!$C$3:$J$14,MATCH('Stat Growth'!$A$2,Races!$A$3:$A$14,0),MATCH('Stat Growth'!AB$2,Races!$L$2:$S$2,0)))),100)</f>
        <v>66.386096734430666</v>
      </c>
      <c r="AC42">
        <f>MIN(AC41+(1/(AC41/INDEX(Races!$C$3:$J$14,MATCH('Stat Growth'!$A$2,Races!$A$3:$A$14,0),MATCH('Stat Growth'!AC$2,Races!$L$2:$S$2,0)))),100)</f>
        <v>66.386096734430666</v>
      </c>
      <c r="AD42">
        <f>MIN(AD41+(1/(AD41/INDEX(Races!$C$3:$J$14,MATCH('Stat Growth'!$A$2,Races!$A$3:$A$14,0),MATCH('Stat Growth'!AD$2,Races!$L$2:$S$2,0)))),100)</f>
        <v>66.386096734430666</v>
      </c>
      <c r="AE42">
        <f>MIN(AE41+(1/(AE41/INDEX(Races!$C$3:$J$14,MATCH('Stat Growth'!$A$2,Races!$A$3:$A$14,0),MATCH('Stat Growth'!AE$2,Races!$L$2:$S$2,0)))),100)</f>
        <v>66.386096734430666</v>
      </c>
      <c r="AF42">
        <f>MIN(AF41+(1/(AF41/INDEX(Races!$C$3:$J$14,MATCH('Stat Growth'!$A$2,Races!$A$3:$A$14,0),MATCH('Stat Growth'!AF$2,Races!$L$2:$S$2,0)))),100)</f>
        <v>66.386096734430666</v>
      </c>
      <c r="AG42">
        <f>MIN(AG41+(1/(AG41/INDEX(Races!$C$3:$J$14,MATCH('Stat Growth'!$A$2,Races!$A$3:$A$14,0),MATCH('Stat Growth'!AG$2,Races!$L$2:$S$2,0)))),100)</f>
        <v>66.386096734430666</v>
      </c>
      <c r="AH42">
        <f>MIN(AH41+(1/(AH41/INDEX(Races!$C$3:$J$14,MATCH('Stat Growth'!$A$2,Races!$A$3:$A$14,0),MATCH('Stat Growth'!AH$2,Races!$L$2:$S$2,0)))),100)</f>
        <v>66.386096734430666</v>
      </c>
      <c r="AJ42">
        <f t="shared" si="2"/>
        <v>38.200000000000003</v>
      </c>
      <c r="AK42">
        <f t="shared" si="3"/>
        <v>38.200000000000003</v>
      </c>
    </row>
    <row r="43" spans="3:37" x14ac:dyDescent="0.25">
      <c r="C43">
        <f>Experience!A41</f>
        <v>39</v>
      </c>
      <c r="E43">
        <f t="shared" si="4"/>
        <v>67</v>
      </c>
      <c r="F43">
        <f t="shared" si="5"/>
        <v>67</v>
      </c>
      <c r="G43">
        <f t="shared" si="6"/>
        <v>67</v>
      </c>
      <c r="H43">
        <f t="shared" si="7"/>
        <v>67</v>
      </c>
      <c r="I43">
        <f t="shared" si="8"/>
        <v>67</v>
      </c>
      <c r="J43">
        <f t="shared" si="9"/>
        <v>67</v>
      </c>
      <c r="K43">
        <f t="shared" si="10"/>
        <v>67</v>
      </c>
      <c r="L43">
        <f t="shared" si="11"/>
        <v>67</v>
      </c>
      <c r="R43">
        <f>ROUND((E43-$E$3)/2+INDEX(Races!$L$3:$S$14,MATCH('Stat Growth'!$A$2,Races!$A$3:$A$14,0),MATCH('Stat Growth'!R$2,Races!$L$2:$S$2,0)),0)</f>
        <v>14</v>
      </c>
      <c r="S43">
        <f>ROUND((F43-$E$3)/2+INDEX(Races!$L$3:$S$14,MATCH('Stat Growth'!$A$2,Races!$A$3:$A$14,0),MATCH('Stat Growth'!S$2,Races!$L$2:$S$2,0)),0)</f>
        <v>14</v>
      </c>
      <c r="T43">
        <f>ROUND((G43-$E$3)/2+INDEX(Races!$L$3:$S$14,MATCH('Stat Growth'!$A$2,Races!$A$3:$A$14,0),MATCH('Stat Growth'!T$2,Races!$L$2:$S$2,0)),0)</f>
        <v>9</v>
      </c>
      <c r="U43">
        <f>ROUND((H43-$E$3)/2+INDEX(Races!$L$3:$S$14,MATCH('Stat Growth'!$A$2,Races!$A$3:$A$14,0),MATCH('Stat Growth'!U$2,Races!$L$2:$S$2,0)),0)</f>
        <v>9</v>
      </c>
      <c r="V43">
        <f>ROUND((I43-$E$3)/2+INDEX(Races!$L$3:$S$14,MATCH('Stat Growth'!$A$2,Races!$A$3:$A$14,0),MATCH('Stat Growth'!V$2,Races!$L$2:$S$2,0)),0)</f>
        <v>9</v>
      </c>
      <c r="W43">
        <f>ROUND((J43-$E$3)/2+INDEX(Races!$L$3:$S$14,MATCH('Stat Growth'!$A$2,Races!$A$3:$A$14,0),MATCH('Stat Growth'!W$2,Races!$L$2:$S$2,0)),0)</f>
        <v>9</v>
      </c>
      <c r="X43">
        <f>ROUND((K43-$E$3)/2+INDEX(Races!$L$3:$S$14,MATCH('Stat Growth'!$A$2,Races!$A$3:$A$14,0),MATCH('Stat Growth'!X$2,Races!$L$2:$S$2,0)),0)</f>
        <v>14</v>
      </c>
      <c r="Y43">
        <f>ROUND((L43-$E$3)/2+INDEX(Races!$L$3:$S$14,MATCH('Stat Growth'!$A$2,Races!$A$3:$A$14,0),MATCH('Stat Growth'!Y$2,Races!$L$2:$S$2,0)),0)</f>
        <v>9</v>
      </c>
      <c r="AA43">
        <f>MIN(AA42+(1/(AA42/INDEX(Races!$C$3:$J$14,MATCH('Stat Growth'!$A$2,Races!$A$3:$A$14,0),MATCH('Stat Growth'!AA$2,Races!$L$2:$S$2,0)))),100)</f>
        <v>66.762681610327334</v>
      </c>
      <c r="AB43">
        <f>MIN(AB42+(1/(AB42/INDEX(Races!$C$3:$J$14,MATCH('Stat Growth'!$A$2,Races!$A$3:$A$14,0),MATCH('Stat Growth'!AB$2,Races!$L$2:$S$2,0)))),100)</f>
        <v>66.762681610327334</v>
      </c>
      <c r="AC43">
        <f>MIN(AC42+(1/(AC42/INDEX(Races!$C$3:$J$14,MATCH('Stat Growth'!$A$2,Races!$A$3:$A$14,0),MATCH('Stat Growth'!AC$2,Races!$L$2:$S$2,0)))),100)</f>
        <v>66.762681610327334</v>
      </c>
      <c r="AD43">
        <f>MIN(AD42+(1/(AD42/INDEX(Races!$C$3:$J$14,MATCH('Stat Growth'!$A$2,Races!$A$3:$A$14,0),MATCH('Stat Growth'!AD$2,Races!$L$2:$S$2,0)))),100)</f>
        <v>66.762681610327334</v>
      </c>
      <c r="AE43">
        <f>MIN(AE42+(1/(AE42/INDEX(Races!$C$3:$J$14,MATCH('Stat Growth'!$A$2,Races!$A$3:$A$14,0),MATCH('Stat Growth'!AE$2,Races!$L$2:$S$2,0)))),100)</f>
        <v>66.762681610327334</v>
      </c>
      <c r="AF43">
        <f>MIN(AF42+(1/(AF42/INDEX(Races!$C$3:$J$14,MATCH('Stat Growth'!$A$2,Races!$A$3:$A$14,0),MATCH('Stat Growth'!AF$2,Races!$L$2:$S$2,0)))),100)</f>
        <v>66.762681610327334</v>
      </c>
      <c r="AG43">
        <f>MIN(AG42+(1/(AG42/INDEX(Races!$C$3:$J$14,MATCH('Stat Growth'!$A$2,Races!$A$3:$A$14,0),MATCH('Stat Growth'!AG$2,Races!$L$2:$S$2,0)))),100)</f>
        <v>66.762681610327334</v>
      </c>
      <c r="AH43">
        <f>MIN(AH42+(1/(AH42/INDEX(Races!$C$3:$J$14,MATCH('Stat Growth'!$A$2,Races!$A$3:$A$14,0),MATCH('Stat Growth'!AH$2,Races!$L$2:$S$2,0)))),100)</f>
        <v>66.762681610327334</v>
      </c>
      <c r="AJ43">
        <f t="shared" si="2"/>
        <v>38.4</v>
      </c>
      <c r="AK43">
        <f t="shared" si="3"/>
        <v>38.4</v>
      </c>
    </row>
    <row r="44" spans="3:37" x14ac:dyDescent="0.25">
      <c r="C44">
        <f>Experience!A42</f>
        <v>40</v>
      </c>
      <c r="E44">
        <f t="shared" si="4"/>
        <v>67</v>
      </c>
      <c r="F44">
        <f t="shared" si="5"/>
        <v>67</v>
      </c>
      <c r="G44">
        <f t="shared" si="6"/>
        <v>67</v>
      </c>
      <c r="H44">
        <f t="shared" si="7"/>
        <v>67</v>
      </c>
      <c r="I44">
        <f t="shared" si="8"/>
        <v>67</v>
      </c>
      <c r="J44">
        <f t="shared" si="9"/>
        <v>67</v>
      </c>
      <c r="K44">
        <f t="shared" si="10"/>
        <v>67</v>
      </c>
      <c r="L44">
        <f t="shared" si="11"/>
        <v>67</v>
      </c>
      <c r="R44">
        <f>ROUND((E44-$E$3)/2+INDEX(Races!$L$3:$S$14,MATCH('Stat Growth'!$A$2,Races!$A$3:$A$14,0),MATCH('Stat Growth'!R$2,Races!$L$2:$S$2,0)),0)</f>
        <v>14</v>
      </c>
      <c r="S44">
        <f>ROUND((F44-$E$3)/2+INDEX(Races!$L$3:$S$14,MATCH('Stat Growth'!$A$2,Races!$A$3:$A$14,0),MATCH('Stat Growth'!S$2,Races!$L$2:$S$2,0)),0)</f>
        <v>14</v>
      </c>
      <c r="T44">
        <f>ROUND((G44-$E$3)/2+INDEX(Races!$L$3:$S$14,MATCH('Stat Growth'!$A$2,Races!$A$3:$A$14,0),MATCH('Stat Growth'!T$2,Races!$L$2:$S$2,0)),0)</f>
        <v>9</v>
      </c>
      <c r="U44">
        <f>ROUND((H44-$E$3)/2+INDEX(Races!$L$3:$S$14,MATCH('Stat Growth'!$A$2,Races!$A$3:$A$14,0),MATCH('Stat Growth'!U$2,Races!$L$2:$S$2,0)),0)</f>
        <v>9</v>
      </c>
      <c r="V44">
        <f>ROUND((I44-$E$3)/2+INDEX(Races!$L$3:$S$14,MATCH('Stat Growth'!$A$2,Races!$A$3:$A$14,0),MATCH('Stat Growth'!V$2,Races!$L$2:$S$2,0)),0)</f>
        <v>9</v>
      </c>
      <c r="W44">
        <f>ROUND((J44-$E$3)/2+INDEX(Races!$L$3:$S$14,MATCH('Stat Growth'!$A$2,Races!$A$3:$A$14,0),MATCH('Stat Growth'!W$2,Races!$L$2:$S$2,0)),0)</f>
        <v>9</v>
      </c>
      <c r="X44">
        <f>ROUND((K44-$E$3)/2+INDEX(Races!$L$3:$S$14,MATCH('Stat Growth'!$A$2,Races!$A$3:$A$14,0),MATCH('Stat Growth'!X$2,Races!$L$2:$S$2,0)),0)</f>
        <v>14</v>
      </c>
      <c r="Y44">
        <f>ROUND((L44-$E$3)/2+INDEX(Races!$L$3:$S$14,MATCH('Stat Growth'!$A$2,Races!$A$3:$A$14,0),MATCH('Stat Growth'!Y$2,Races!$L$2:$S$2,0)),0)</f>
        <v>9</v>
      </c>
      <c r="AA44">
        <f>MIN(AA43+(1/(AA43/INDEX(Races!$C$3:$J$14,MATCH('Stat Growth'!$A$2,Races!$A$3:$A$14,0),MATCH('Stat Growth'!AA$2,Races!$L$2:$S$2,0)))),100)</f>
        <v>67.1371423029927</v>
      </c>
      <c r="AB44">
        <f>MIN(AB43+(1/(AB43/INDEX(Races!$C$3:$J$14,MATCH('Stat Growth'!$A$2,Races!$A$3:$A$14,0),MATCH('Stat Growth'!AB$2,Races!$L$2:$S$2,0)))),100)</f>
        <v>67.1371423029927</v>
      </c>
      <c r="AC44">
        <f>MIN(AC43+(1/(AC43/INDEX(Races!$C$3:$J$14,MATCH('Stat Growth'!$A$2,Races!$A$3:$A$14,0),MATCH('Stat Growth'!AC$2,Races!$L$2:$S$2,0)))),100)</f>
        <v>67.1371423029927</v>
      </c>
      <c r="AD44">
        <f>MIN(AD43+(1/(AD43/INDEX(Races!$C$3:$J$14,MATCH('Stat Growth'!$A$2,Races!$A$3:$A$14,0),MATCH('Stat Growth'!AD$2,Races!$L$2:$S$2,0)))),100)</f>
        <v>67.1371423029927</v>
      </c>
      <c r="AE44">
        <f>MIN(AE43+(1/(AE43/INDEX(Races!$C$3:$J$14,MATCH('Stat Growth'!$A$2,Races!$A$3:$A$14,0),MATCH('Stat Growth'!AE$2,Races!$L$2:$S$2,0)))),100)</f>
        <v>67.1371423029927</v>
      </c>
      <c r="AF44">
        <f>MIN(AF43+(1/(AF43/INDEX(Races!$C$3:$J$14,MATCH('Stat Growth'!$A$2,Races!$A$3:$A$14,0),MATCH('Stat Growth'!AF$2,Races!$L$2:$S$2,0)))),100)</f>
        <v>67.1371423029927</v>
      </c>
      <c r="AG44">
        <f>MIN(AG43+(1/(AG43/INDEX(Races!$C$3:$J$14,MATCH('Stat Growth'!$A$2,Races!$A$3:$A$14,0),MATCH('Stat Growth'!AG$2,Races!$L$2:$S$2,0)))),100)</f>
        <v>67.1371423029927</v>
      </c>
      <c r="AH44">
        <f>MIN(AH43+(1/(AH43/INDEX(Races!$C$3:$J$14,MATCH('Stat Growth'!$A$2,Races!$A$3:$A$14,0),MATCH('Stat Growth'!AH$2,Races!$L$2:$S$2,0)))),100)</f>
        <v>67.1371423029927</v>
      </c>
      <c r="AJ44">
        <f t="shared" si="2"/>
        <v>38.4</v>
      </c>
      <c r="AK44">
        <f t="shared" si="3"/>
        <v>38.4</v>
      </c>
    </row>
    <row r="45" spans="3:37" x14ac:dyDescent="0.25">
      <c r="C45">
        <f>Experience!A43</f>
        <v>41</v>
      </c>
      <c r="E45">
        <f t="shared" si="4"/>
        <v>68</v>
      </c>
      <c r="F45">
        <f t="shared" si="5"/>
        <v>68</v>
      </c>
      <c r="G45">
        <f t="shared" si="6"/>
        <v>68</v>
      </c>
      <c r="H45">
        <f t="shared" si="7"/>
        <v>68</v>
      </c>
      <c r="I45">
        <f t="shared" si="8"/>
        <v>68</v>
      </c>
      <c r="J45">
        <f t="shared" si="9"/>
        <v>68</v>
      </c>
      <c r="K45">
        <f t="shared" si="10"/>
        <v>68</v>
      </c>
      <c r="L45">
        <f t="shared" si="11"/>
        <v>68</v>
      </c>
      <c r="R45">
        <f>ROUND((E45-$E$3)/2+INDEX(Races!$L$3:$S$14,MATCH('Stat Growth'!$A$2,Races!$A$3:$A$14,0),MATCH('Stat Growth'!R$2,Races!$L$2:$S$2,0)),0)</f>
        <v>14</v>
      </c>
      <c r="S45">
        <f>ROUND((F45-$E$3)/2+INDEX(Races!$L$3:$S$14,MATCH('Stat Growth'!$A$2,Races!$A$3:$A$14,0),MATCH('Stat Growth'!S$2,Races!$L$2:$S$2,0)),0)</f>
        <v>14</v>
      </c>
      <c r="T45">
        <f>ROUND((G45-$E$3)/2+INDEX(Races!$L$3:$S$14,MATCH('Stat Growth'!$A$2,Races!$A$3:$A$14,0),MATCH('Stat Growth'!T$2,Races!$L$2:$S$2,0)),0)</f>
        <v>9</v>
      </c>
      <c r="U45">
        <f>ROUND((H45-$E$3)/2+INDEX(Races!$L$3:$S$14,MATCH('Stat Growth'!$A$2,Races!$A$3:$A$14,0),MATCH('Stat Growth'!U$2,Races!$L$2:$S$2,0)),0)</f>
        <v>9</v>
      </c>
      <c r="V45">
        <f>ROUND((I45-$E$3)/2+INDEX(Races!$L$3:$S$14,MATCH('Stat Growth'!$A$2,Races!$A$3:$A$14,0),MATCH('Stat Growth'!V$2,Races!$L$2:$S$2,0)),0)</f>
        <v>9</v>
      </c>
      <c r="W45">
        <f>ROUND((J45-$E$3)/2+INDEX(Races!$L$3:$S$14,MATCH('Stat Growth'!$A$2,Races!$A$3:$A$14,0),MATCH('Stat Growth'!W$2,Races!$L$2:$S$2,0)),0)</f>
        <v>9</v>
      </c>
      <c r="X45">
        <f>ROUND((K45-$E$3)/2+INDEX(Races!$L$3:$S$14,MATCH('Stat Growth'!$A$2,Races!$A$3:$A$14,0),MATCH('Stat Growth'!X$2,Races!$L$2:$S$2,0)),0)</f>
        <v>14</v>
      </c>
      <c r="Y45">
        <f>ROUND((L45-$E$3)/2+INDEX(Races!$L$3:$S$14,MATCH('Stat Growth'!$A$2,Races!$A$3:$A$14,0),MATCH('Stat Growth'!Y$2,Races!$L$2:$S$2,0)),0)</f>
        <v>9</v>
      </c>
      <c r="AA45">
        <f>MIN(AA44+(1/(AA44/INDEX(Races!$C$3:$J$14,MATCH('Stat Growth'!$A$2,Races!$A$3:$A$14,0),MATCH('Stat Growth'!AA$2,Races!$L$2:$S$2,0)))),100)</f>
        <v>67.509514422842159</v>
      </c>
      <c r="AB45">
        <f>MIN(AB44+(1/(AB44/INDEX(Races!$C$3:$J$14,MATCH('Stat Growth'!$A$2,Races!$A$3:$A$14,0),MATCH('Stat Growth'!AB$2,Races!$L$2:$S$2,0)))),100)</f>
        <v>67.509514422842159</v>
      </c>
      <c r="AC45">
        <f>MIN(AC44+(1/(AC44/INDEX(Races!$C$3:$J$14,MATCH('Stat Growth'!$A$2,Races!$A$3:$A$14,0),MATCH('Stat Growth'!AC$2,Races!$L$2:$S$2,0)))),100)</f>
        <v>67.509514422842159</v>
      </c>
      <c r="AD45">
        <f>MIN(AD44+(1/(AD44/INDEX(Races!$C$3:$J$14,MATCH('Stat Growth'!$A$2,Races!$A$3:$A$14,0),MATCH('Stat Growth'!AD$2,Races!$L$2:$S$2,0)))),100)</f>
        <v>67.509514422842159</v>
      </c>
      <c r="AE45">
        <f>MIN(AE44+(1/(AE44/INDEX(Races!$C$3:$J$14,MATCH('Stat Growth'!$A$2,Races!$A$3:$A$14,0),MATCH('Stat Growth'!AE$2,Races!$L$2:$S$2,0)))),100)</f>
        <v>67.509514422842159</v>
      </c>
      <c r="AF45">
        <f>MIN(AF44+(1/(AF44/INDEX(Races!$C$3:$J$14,MATCH('Stat Growth'!$A$2,Races!$A$3:$A$14,0),MATCH('Stat Growth'!AF$2,Races!$L$2:$S$2,0)))),100)</f>
        <v>67.509514422842159</v>
      </c>
      <c r="AG45">
        <f>MIN(AG44+(1/(AG44/INDEX(Races!$C$3:$J$14,MATCH('Stat Growth'!$A$2,Races!$A$3:$A$14,0),MATCH('Stat Growth'!AG$2,Races!$L$2:$S$2,0)))),100)</f>
        <v>67.509514422842159</v>
      </c>
      <c r="AH45">
        <f>MIN(AH44+(1/(AH44/INDEX(Races!$C$3:$J$14,MATCH('Stat Growth'!$A$2,Races!$A$3:$A$14,0),MATCH('Stat Growth'!AH$2,Races!$L$2:$S$2,0)))),100)</f>
        <v>67.509514422842159</v>
      </c>
      <c r="AJ45">
        <f t="shared" si="2"/>
        <v>38.6</v>
      </c>
      <c r="AK45">
        <f t="shared" si="3"/>
        <v>38.6</v>
      </c>
    </row>
    <row r="46" spans="3:37" x14ac:dyDescent="0.25">
      <c r="C46">
        <f>Experience!A44</f>
        <v>42</v>
      </c>
      <c r="E46">
        <f t="shared" si="4"/>
        <v>68</v>
      </c>
      <c r="F46">
        <f t="shared" si="5"/>
        <v>68</v>
      </c>
      <c r="G46">
        <f t="shared" si="6"/>
        <v>68</v>
      </c>
      <c r="H46">
        <f t="shared" si="7"/>
        <v>68</v>
      </c>
      <c r="I46">
        <f t="shared" si="8"/>
        <v>68</v>
      </c>
      <c r="J46">
        <f t="shared" si="9"/>
        <v>68</v>
      </c>
      <c r="K46">
        <f t="shared" si="10"/>
        <v>68</v>
      </c>
      <c r="L46">
        <f t="shared" si="11"/>
        <v>68</v>
      </c>
      <c r="R46">
        <f>ROUND((E46-$E$3)/2+INDEX(Races!$L$3:$S$14,MATCH('Stat Growth'!$A$2,Races!$A$3:$A$14,0),MATCH('Stat Growth'!R$2,Races!$L$2:$S$2,0)),0)</f>
        <v>14</v>
      </c>
      <c r="S46">
        <f>ROUND((F46-$E$3)/2+INDEX(Races!$L$3:$S$14,MATCH('Stat Growth'!$A$2,Races!$A$3:$A$14,0),MATCH('Stat Growth'!S$2,Races!$L$2:$S$2,0)),0)</f>
        <v>14</v>
      </c>
      <c r="T46">
        <f>ROUND((G46-$E$3)/2+INDEX(Races!$L$3:$S$14,MATCH('Stat Growth'!$A$2,Races!$A$3:$A$14,0),MATCH('Stat Growth'!T$2,Races!$L$2:$S$2,0)),0)</f>
        <v>9</v>
      </c>
      <c r="U46">
        <f>ROUND((H46-$E$3)/2+INDEX(Races!$L$3:$S$14,MATCH('Stat Growth'!$A$2,Races!$A$3:$A$14,0),MATCH('Stat Growth'!U$2,Races!$L$2:$S$2,0)),0)</f>
        <v>9</v>
      </c>
      <c r="V46">
        <f>ROUND((I46-$E$3)/2+INDEX(Races!$L$3:$S$14,MATCH('Stat Growth'!$A$2,Races!$A$3:$A$14,0),MATCH('Stat Growth'!V$2,Races!$L$2:$S$2,0)),0)</f>
        <v>9</v>
      </c>
      <c r="W46">
        <f>ROUND((J46-$E$3)/2+INDEX(Races!$L$3:$S$14,MATCH('Stat Growth'!$A$2,Races!$A$3:$A$14,0),MATCH('Stat Growth'!W$2,Races!$L$2:$S$2,0)),0)</f>
        <v>9</v>
      </c>
      <c r="X46">
        <f>ROUND((K46-$E$3)/2+INDEX(Races!$L$3:$S$14,MATCH('Stat Growth'!$A$2,Races!$A$3:$A$14,0),MATCH('Stat Growth'!X$2,Races!$L$2:$S$2,0)),0)</f>
        <v>14</v>
      </c>
      <c r="Y46">
        <f>ROUND((L46-$E$3)/2+INDEX(Races!$L$3:$S$14,MATCH('Stat Growth'!$A$2,Races!$A$3:$A$14,0),MATCH('Stat Growth'!Y$2,Races!$L$2:$S$2,0)),0)</f>
        <v>9</v>
      </c>
      <c r="AA46">
        <f>MIN(AA45+(1/(AA45/INDEX(Races!$C$3:$J$14,MATCH('Stat Growth'!$A$2,Races!$A$3:$A$14,0),MATCH('Stat Growth'!AA$2,Races!$L$2:$S$2,0)))),100)</f>
        <v>67.879832595232116</v>
      </c>
      <c r="AB46">
        <f>MIN(AB45+(1/(AB45/INDEX(Races!$C$3:$J$14,MATCH('Stat Growth'!$A$2,Races!$A$3:$A$14,0),MATCH('Stat Growth'!AB$2,Races!$L$2:$S$2,0)))),100)</f>
        <v>67.879832595232116</v>
      </c>
      <c r="AC46">
        <f>MIN(AC45+(1/(AC45/INDEX(Races!$C$3:$J$14,MATCH('Stat Growth'!$A$2,Races!$A$3:$A$14,0),MATCH('Stat Growth'!AC$2,Races!$L$2:$S$2,0)))),100)</f>
        <v>67.879832595232116</v>
      </c>
      <c r="AD46">
        <f>MIN(AD45+(1/(AD45/INDEX(Races!$C$3:$J$14,MATCH('Stat Growth'!$A$2,Races!$A$3:$A$14,0),MATCH('Stat Growth'!AD$2,Races!$L$2:$S$2,0)))),100)</f>
        <v>67.879832595232116</v>
      </c>
      <c r="AE46">
        <f>MIN(AE45+(1/(AE45/INDEX(Races!$C$3:$J$14,MATCH('Stat Growth'!$A$2,Races!$A$3:$A$14,0),MATCH('Stat Growth'!AE$2,Races!$L$2:$S$2,0)))),100)</f>
        <v>67.879832595232116</v>
      </c>
      <c r="AF46">
        <f>MIN(AF45+(1/(AF45/INDEX(Races!$C$3:$J$14,MATCH('Stat Growth'!$A$2,Races!$A$3:$A$14,0),MATCH('Stat Growth'!AF$2,Races!$L$2:$S$2,0)))),100)</f>
        <v>67.879832595232116</v>
      </c>
      <c r="AG46">
        <f>MIN(AG45+(1/(AG45/INDEX(Races!$C$3:$J$14,MATCH('Stat Growth'!$A$2,Races!$A$3:$A$14,0),MATCH('Stat Growth'!AG$2,Races!$L$2:$S$2,0)))),100)</f>
        <v>67.879832595232116</v>
      </c>
      <c r="AH46">
        <f>MIN(AH45+(1/(AH45/INDEX(Races!$C$3:$J$14,MATCH('Stat Growth'!$A$2,Races!$A$3:$A$14,0),MATCH('Stat Growth'!AH$2,Races!$L$2:$S$2,0)))),100)</f>
        <v>67.879832595232116</v>
      </c>
      <c r="AJ46">
        <f t="shared" si="2"/>
        <v>38.6</v>
      </c>
      <c r="AK46">
        <f t="shared" si="3"/>
        <v>38.6</v>
      </c>
    </row>
    <row r="47" spans="3:37" x14ac:dyDescent="0.25">
      <c r="C47">
        <f>Experience!A45</f>
        <v>43</v>
      </c>
      <c r="E47">
        <f t="shared" si="4"/>
        <v>68</v>
      </c>
      <c r="F47">
        <f t="shared" si="5"/>
        <v>68</v>
      </c>
      <c r="G47">
        <f t="shared" si="6"/>
        <v>68</v>
      </c>
      <c r="H47">
        <f t="shared" si="7"/>
        <v>68</v>
      </c>
      <c r="I47">
        <f t="shared" si="8"/>
        <v>68</v>
      </c>
      <c r="J47">
        <f t="shared" si="9"/>
        <v>68</v>
      </c>
      <c r="K47">
        <f t="shared" si="10"/>
        <v>68</v>
      </c>
      <c r="L47">
        <f t="shared" si="11"/>
        <v>68</v>
      </c>
      <c r="R47">
        <f>ROUND((E47-$E$3)/2+INDEX(Races!$L$3:$S$14,MATCH('Stat Growth'!$A$2,Races!$A$3:$A$14,0),MATCH('Stat Growth'!R$2,Races!$L$2:$S$2,0)),0)</f>
        <v>14</v>
      </c>
      <c r="S47">
        <f>ROUND((F47-$E$3)/2+INDEX(Races!$L$3:$S$14,MATCH('Stat Growth'!$A$2,Races!$A$3:$A$14,0),MATCH('Stat Growth'!S$2,Races!$L$2:$S$2,0)),0)</f>
        <v>14</v>
      </c>
      <c r="T47">
        <f>ROUND((G47-$E$3)/2+INDEX(Races!$L$3:$S$14,MATCH('Stat Growth'!$A$2,Races!$A$3:$A$14,0),MATCH('Stat Growth'!T$2,Races!$L$2:$S$2,0)),0)</f>
        <v>9</v>
      </c>
      <c r="U47">
        <f>ROUND((H47-$E$3)/2+INDEX(Races!$L$3:$S$14,MATCH('Stat Growth'!$A$2,Races!$A$3:$A$14,0),MATCH('Stat Growth'!U$2,Races!$L$2:$S$2,0)),0)</f>
        <v>9</v>
      </c>
      <c r="V47">
        <f>ROUND((I47-$E$3)/2+INDEX(Races!$L$3:$S$14,MATCH('Stat Growth'!$A$2,Races!$A$3:$A$14,0),MATCH('Stat Growth'!V$2,Races!$L$2:$S$2,0)),0)</f>
        <v>9</v>
      </c>
      <c r="W47">
        <f>ROUND((J47-$E$3)/2+INDEX(Races!$L$3:$S$14,MATCH('Stat Growth'!$A$2,Races!$A$3:$A$14,0),MATCH('Stat Growth'!W$2,Races!$L$2:$S$2,0)),0)</f>
        <v>9</v>
      </c>
      <c r="X47">
        <f>ROUND((K47-$E$3)/2+INDEX(Races!$L$3:$S$14,MATCH('Stat Growth'!$A$2,Races!$A$3:$A$14,0),MATCH('Stat Growth'!X$2,Races!$L$2:$S$2,0)),0)</f>
        <v>14</v>
      </c>
      <c r="Y47">
        <f>ROUND((L47-$E$3)/2+INDEX(Races!$L$3:$S$14,MATCH('Stat Growth'!$A$2,Races!$A$3:$A$14,0),MATCH('Stat Growth'!Y$2,Races!$L$2:$S$2,0)),0)</f>
        <v>9</v>
      </c>
      <c r="AA47">
        <f>MIN(AA46+(1/(AA46/INDEX(Races!$C$3:$J$14,MATCH('Stat Growth'!$A$2,Races!$A$3:$A$14,0),MATCH('Stat Growth'!AA$2,Races!$L$2:$S$2,0)))),100)</f>
        <v>68.248130498220107</v>
      </c>
      <c r="AB47">
        <f>MIN(AB46+(1/(AB46/INDEX(Races!$C$3:$J$14,MATCH('Stat Growth'!$A$2,Races!$A$3:$A$14,0),MATCH('Stat Growth'!AB$2,Races!$L$2:$S$2,0)))),100)</f>
        <v>68.248130498220107</v>
      </c>
      <c r="AC47">
        <f>MIN(AC46+(1/(AC46/INDEX(Races!$C$3:$J$14,MATCH('Stat Growth'!$A$2,Races!$A$3:$A$14,0),MATCH('Stat Growth'!AC$2,Races!$L$2:$S$2,0)))),100)</f>
        <v>68.248130498220107</v>
      </c>
      <c r="AD47">
        <f>MIN(AD46+(1/(AD46/INDEX(Races!$C$3:$J$14,MATCH('Stat Growth'!$A$2,Races!$A$3:$A$14,0),MATCH('Stat Growth'!AD$2,Races!$L$2:$S$2,0)))),100)</f>
        <v>68.248130498220107</v>
      </c>
      <c r="AE47">
        <f>MIN(AE46+(1/(AE46/INDEX(Races!$C$3:$J$14,MATCH('Stat Growth'!$A$2,Races!$A$3:$A$14,0),MATCH('Stat Growth'!AE$2,Races!$L$2:$S$2,0)))),100)</f>
        <v>68.248130498220107</v>
      </c>
      <c r="AF47">
        <f>MIN(AF46+(1/(AF46/INDEX(Races!$C$3:$J$14,MATCH('Stat Growth'!$A$2,Races!$A$3:$A$14,0),MATCH('Stat Growth'!AF$2,Races!$L$2:$S$2,0)))),100)</f>
        <v>68.248130498220107</v>
      </c>
      <c r="AG47">
        <f>MIN(AG46+(1/(AG46/INDEX(Races!$C$3:$J$14,MATCH('Stat Growth'!$A$2,Races!$A$3:$A$14,0),MATCH('Stat Growth'!AG$2,Races!$L$2:$S$2,0)))),100)</f>
        <v>68.248130498220107</v>
      </c>
      <c r="AH47">
        <f>MIN(AH46+(1/(AH46/INDEX(Races!$C$3:$J$14,MATCH('Stat Growth'!$A$2,Races!$A$3:$A$14,0),MATCH('Stat Growth'!AH$2,Races!$L$2:$S$2,0)))),100)</f>
        <v>68.248130498220107</v>
      </c>
      <c r="AJ47">
        <f t="shared" si="2"/>
        <v>38.6</v>
      </c>
      <c r="AK47">
        <f t="shared" si="3"/>
        <v>38.6</v>
      </c>
    </row>
    <row r="48" spans="3:37" x14ac:dyDescent="0.25">
      <c r="C48">
        <f>Experience!A46</f>
        <v>44</v>
      </c>
      <c r="E48">
        <f t="shared" si="4"/>
        <v>69</v>
      </c>
      <c r="F48">
        <f t="shared" si="5"/>
        <v>69</v>
      </c>
      <c r="G48">
        <f t="shared" si="6"/>
        <v>69</v>
      </c>
      <c r="H48">
        <f t="shared" si="7"/>
        <v>69</v>
      </c>
      <c r="I48">
        <f t="shared" si="8"/>
        <v>69</v>
      </c>
      <c r="J48">
        <f t="shared" si="9"/>
        <v>69</v>
      </c>
      <c r="K48">
        <f t="shared" si="10"/>
        <v>69</v>
      </c>
      <c r="L48">
        <f t="shared" si="11"/>
        <v>69</v>
      </c>
      <c r="R48">
        <f>ROUND((E48-$E$3)/2+INDEX(Races!$L$3:$S$14,MATCH('Stat Growth'!$A$2,Races!$A$3:$A$14,0),MATCH('Stat Growth'!R$2,Races!$L$2:$S$2,0)),0)</f>
        <v>15</v>
      </c>
      <c r="S48">
        <f>ROUND((F48-$E$3)/2+INDEX(Races!$L$3:$S$14,MATCH('Stat Growth'!$A$2,Races!$A$3:$A$14,0),MATCH('Stat Growth'!S$2,Races!$L$2:$S$2,0)),0)</f>
        <v>15</v>
      </c>
      <c r="T48">
        <f>ROUND((G48-$E$3)/2+INDEX(Races!$L$3:$S$14,MATCH('Stat Growth'!$A$2,Races!$A$3:$A$14,0),MATCH('Stat Growth'!T$2,Races!$L$2:$S$2,0)),0)</f>
        <v>10</v>
      </c>
      <c r="U48">
        <f>ROUND((H48-$E$3)/2+INDEX(Races!$L$3:$S$14,MATCH('Stat Growth'!$A$2,Races!$A$3:$A$14,0),MATCH('Stat Growth'!U$2,Races!$L$2:$S$2,0)),0)</f>
        <v>10</v>
      </c>
      <c r="V48">
        <f>ROUND((I48-$E$3)/2+INDEX(Races!$L$3:$S$14,MATCH('Stat Growth'!$A$2,Races!$A$3:$A$14,0),MATCH('Stat Growth'!V$2,Races!$L$2:$S$2,0)),0)</f>
        <v>10</v>
      </c>
      <c r="W48">
        <f>ROUND((J48-$E$3)/2+INDEX(Races!$L$3:$S$14,MATCH('Stat Growth'!$A$2,Races!$A$3:$A$14,0),MATCH('Stat Growth'!W$2,Races!$L$2:$S$2,0)),0)</f>
        <v>10</v>
      </c>
      <c r="X48">
        <f>ROUND((K48-$E$3)/2+INDEX(Races!$L$3:$S$14,MATCH('Stat Growth'!$A$2,Races!$A$3:$A$14,0),MATCH('Stat Growth'!X$2,Races!$L$2:$S$2,0)),0)</f>
        <v>15</v>
      </c>
      <c r="Y48">
        <f>ROUND((L48-$E$3)/2+INDEX(Races!$L$3:$S$14,MATCH('Stat Growth'!$A$2,Races!$A$3:$A$14,0),MATCH('Stat Growth'!Y$2,Races!$L$2:$S$2,0)),0)</f>
        <v>10</v>
      </c>
      <c r="AA48">
        <f>MIN(AA47+(1/(AA47/INDEX(Races!$C$3:$J$14,MATCH('Stat Growth'!$A$2,Races!$A$3:$A$14,0),MATCH('Stat Growth'!AA$2,Races!$L$2:$S$2,0)))),100)</f>
        <v>68.614440898483039</v>
      </c>
      <c r="AB48">
        <f>MIN(AB47+(1/(AB47/INDEX(Races!$C$3:$J$14,MATCH('Stat Growth'!$A$2,Races!$A$3:$A$14,0),MATCH('Stat Growth'!AB$2,Races!$L$2:$S$2,0)))),100)</f>
        <v>68.614440898483039</v>
      </c>
      <c r="AC48">
        <f>MIN(AC47+(1/(AC47/INDEX(Races!$C$3:$J$14,MATCH('Stat Growth'!$A$2,Races!$A$3:$A$14,0),MATCH('Stat Growth'!AC$2,Races!$L$2:$S$2,0)))),100)</f>
        <v>68.614440898483039</v>
      </c>
      <c r="AD48">
        <f>MIN(AD47+(1/(AD47/INDEX(Races!$C$3:$J$14,MATCH('Stat Growth'!$A$2,Races!$A$3:$A$14,0),MATCH('Stat Growth'!AD$2,Races!$L$2:$S$2,0)))),100)</f>
        <v>68.614440898483039</v>
      </c>
      <c r="AE48">
        <f>MIN(AE47+(1/(AE47/INDEX(Races!$C$3:$J$14,MATCH('Stat Growth'!$A$2,Races!$A$3:$A$14,0),MATCH('Stat Growth'!AE$2,Races!$L$2:$S$2,0)))),100)</f>
        <v>68.614440898483039</v>
      </c>
      <c r="AF48">
        <f>MIN(AF47+(1/(AF47/INDEX(Races!$C$3:$J$14,MATCH('Stat Growth'!$A$2,Races!$A$3:$A$14,0),MATCH('Stat Growth'!AF$2,Races!$L$2:$S$2,0)))),100)</f>
        <v>68.614440898483039</v>
      </c>
      <c r="AG48">
        <f>MIN(AG47+(1/(AG47/INDEX(Races!$C$3:$J$14,MATCH('Stat Growth'!$A$2,Races!$A$3:$A$14,0),MATCH('Stat Growth'!AG$2,Races!$L$2:$S$2,0)))),100)</f>
        <v>68.614440898483039</v>
      </c>
      <c r="AH48">
        <f>MIN(AH47+(1/(AH47/INDEX(Races!$C$3:$J$14,MATCH('Stat Growth'!$A$2,Races!$A$3:$A$14,0),MATCH('Stat Growth'!AH$2,Races!$L$2:$S$2,0)))),100)</f>
        <v>68.614440898483039</v>
      </c>
      <c r="AJ48">
        <f t="shared" si="2"/>
        <v>38.799999999999997</v>
      </c>
      <c r="AK48">
        <f t="shared" si="3"/>
        <v>38.799999999999997</v>
      </c>
    </row>
    <row r="49" spans="3:37" x14ac:dyDescent="0.25">
      <c r="C49">
        <f>Experience!A47</f>
        <v>45</v>
      </c>
      <c r="E49">
        <f t="shared" si="4"/>
        <v>69</v>
      </c>
      <c r="F49">
        <f t="shared" si="5"/>
        <v>69</v>
      </c>
      <c r="G49">
        <f t="shared" si="6"/>
        <v>69</v>
      </c>
      <c r="H49">
        <f t="shared" si="7"/>
        <v>69</v>
      </c>
      <c r="I49">
        <f t="shared" si="8"/>
        <v>69</v>
      </c>
      <c r="J49">
        <f t="shared" si="9"/>
        <v>69</v>
      </c>
      <c r="K49">
        <f t="shared" si="10"/>
        <v>69</v>
      </c>
      <c r="L49">
        <f t="shared" si="11"/>
        <v>69</v>
      </c>
      <c r="R49">
        <f>ROUND((E49-$E$3)/2+INDEX(Races!$L$3:$S$14,MATCH('Stat Growth'!$A$2,Races!$A$3:$A$14,0),MATCH('Stat Growth'!R$2,Races!$L$2:$S$2,0)),0)</f>
        <v>15</v>
      </c>
      <c r="S49">
        <f>ROUND((F49-$E$3)/2+INDEX(Races!$L$3:$S$14,MATCH('Stat Growth'!$A$2,Races!$A$3:$A$14,0),MATCH('Stat Growth'!S$2,Races!$L$2:$S$2,0)),0)</f>
        <v>15</v>
      </c>
      <c r="T49">
        <f>ROUND((G49-$E$3)/2+INDEX(Races!$L$3:$S$14,MATCH('Stat Growth'!$A$2,Races!$A$3:$A$14,0),MATCH('Stat Growth'!T$2,Races!$L$2:$S$2,0)),0)</f>
        <v>10</v>
      </c>
      <c r="U49">
        <f>ROUND((H49-$E$3)/2+INDEX(Races!$L$3:$S$14,MATCH('Stat Growth'!$A$2,Races!$A$3:$A$14,0),MATCH('Stat Growth'!U$2,Races!$L$2:$S$2,0)),0)</f>
        <v>10</v>
      </c>
      <c r="V49">
        <f>ROUND((I49-$E$3)/2+INDEX(Races!$L$3:$S$14,MATCH('Stat Growth'!$A$2,Races!$A$3:$A$14,0),MATCH('Stat Growth'!V$2,Races!$L$2:$S$2,0)),0)</f>
        <v>10</v>
      </c>
      <c r="W49">
        <f>ROUND((J49-$E$3)/2+INDEX(Races!$L$3:$S$14,MATCH('Stat Growth'!$A$2,Races!$A$3:$A$14,0),MATCH('Stat Growth'!W$2,Races!$L$2:$S$2,0)),0)</f>
        <v>10</v>
      </c>
      <c r="X49">
        <f>ROUND((K49-$E$3)/2+INDEX(Races!$L$3:$S$14,MATCH('Stat Growth'!$A$2,Races!$A$3:$A$14,0),MATCH('Stat Growth'!X$2,Races!$L$2:$S$2,0)),0)</f>
        <v>15</v>
      </c>
      <c r="Y49">
        <f>ROUND((L49-$E$3)/2+INDEX(Races!$L$3:$S$14,MATCH('Stat Growth'!$A$2,Races!$A$3:$A$14,0),MATCH('Stat Growth'!Y$2,Races!$L$2:$S$2,0)),0)</f>
        <v>10</v>
      </c>
      <c r="AA49">
        <f>MIN(AA48+(1/(AA48/INDEX(Races!$C$3:$J$14,MATCH('Stat Growth'!$A$2,Races!$A$3:$A$14,0),MATCH('Stat Growth'!AA$2,Races!$L$2:$S$2,0)))),100)</f>
        <v>68.978795685502121</v>
      </c>
      <c r="AB49">
        <f>MIN(AB48+(1/(AB48/INDEX(Races!$C$3:$J$14,MATCH('Stat Growth'!$A$2,Races!$A$3:$A$14,0),MATCH('Stat Growth'!AB$2,Races!$L$2:$S$2,0)))),100)</f>
        <v>68.978795685502121</v>
      </c>
      <c r="AC49">
        <f>MIN(AC48+(1/(AC48/INDEX(Races!$C$3:$J$14,MATCH('Stat Growth'!$A$2,Races!$A$3:$A$14,0),MATCH('Stat Growth'!AC$2,Races!$L$2:$S$2,0)))),100)</f>
        <v>68.978795685502121</v>
      </c>
      <c r="AD49">
        <f>MIN(AD48+(1/(AD48/INDEX(Races!$C$3:$J$14,MATCH('Stat Growth'!$A$2,Races!$A$3:$A$14,0),MATCH('Stat Growth'!AD$2,Races!$L$2:$S$2,0)))),100)</f>
        <v>68.978795685502121</v>
      </c>
      <c r="AE49">
        <f>MIN(AE48+(1/(AE48/INDEX(Races!$C$3:$J$14,MATCH('Stat Growth'!$A$2,Races!$A$3:$A$14,0),MATCH('Stat Growth'!AE$2,Races!$L$2:$S$2,0)))),100)</f>
        <v>68.978795685502121</v>
      </c>
      <c r="AF49">
        <f>MIN(AF48+(1/(AF48/INDEX(Races!$C$3:$J$14,MATCH('Stat Growth'!$A$2,Races!$A$3:$A$14,0),MATCH('Stat Growth'!AF$2,Races!$L$2:$S$2,0)))),100)</f>
        <v>68.978795685502121</v>
      </c>
      <c r="AG49">
        <f>MIN(AG48+(1/(AG48/INDEX(Races!$C$3:$J$14,MATCH('Stat Growth'!$A$2,Races!$A$3:$A$14,0),MATCH('Stat Growth'!AG$2,Races!$L$2:$S$2,0)))),100)</f>
        <v>68.978795685502121</v>
      </c>
      <c r="AH49">
        <f>MIN(AH48+(1/(AH48/INDEX(Races!$C$3:$J$14,MATCH('Stat Growth'!$A$2,Races!$A$3:$A$14,0),MATCH('Stat Growth'!AH$2,Races!$L$2:$S$2,0)))),100)</f>
        <v>68.978795685502121</v>
      </c>
      <c r="AJ49">
        <f t="shared" si="2"/>
        <v>38.799999999999997</v>
      </c>
      <c r="AK49">
        <f t="shared" si="3"/>
        <v>38.799999999999997</v>
      </c>
    </row>
    <row r="50" spans="3:37" x14ac:dyDescent="0.25">
      <c r="C50">
        <f>Experience!A48</f>
        <v>46</v>
      </c>
      <c r="E50">
        <f t="shared" si="4"/>
        <v>69</v>
      </c>
      <c r="F50">
        <f t="shared" si="5"/>
        <v>69</v>
      </c>
      <c r="G50">
        <f t="shared" si="6"/>
        <v>69</v>
      </c>
      <c r="H50">
        <f t="shared" si="7"/>
        <v>69</v>
      </c>
      <c r="I50">
        <f t="shared" si="8"/>
        <v>69</v>
      </c>
      <c r="J50">
        <f t="shared" si="9"/>
        <v>69</v>
      </c>
      <c r="K50">
        <f t="shared" si="10"/>
        <v>69</v>
      </c>
      <c r="L50">
        <f t="shared" si="11"/>
        <v>69</v>
      </c>
      <c r="R50">
        <f>ROUND((E50-$E$3)/2+INDEX(Races!$L$3:$S$14,MATCH('Stat Growth'!$A$2,Races!$A$3:$A$14,0),MATCH('Stat Growth'!R$2,Races!$L$2:$S$2,0)),0)</f>
        <v>15</v>
      </c>
      <c r="S50">
        <f>ROUND((F50-$E$3)/2+INDEX(Races!$L$3:$S$14,MATCH('Stat Growth'!$A$2,Races!$A$3:$A$14,0),MATCH('Stat Growth'!S$2,Races!$L$2:$S$2,0)),0)</f>
        <v>15</v>
      </c>
      <c r="T50">
        <f>ROUND((G50-$E$3)/2+INDEX(Races!$L$3:$S$14,MATCH('Stat Growth'!$A$2,Races!$A$3:$A$14,0),MATCH('Stat Growth'!T$2,Races!$L$2:$S$2,0)),0)</f>
        <v>10</v>
      </c>
      <c r="U50">
        <f>ROUND((H50-$E$3)/2+INDEX(Races!$L$3:$S$14,MATCH('Stat Growth'!$A$2,Races!$A$3:$A$14,0),MATCH('Stat Growth'!U$2,Races!$L$2:$S$2,0)),0)</f>
        <v>10</v>
      </c>
      <c r="V50">
        <f>ROUND((I50-$E$3)/2+INDEX(Races!$L$3:$S$14,MATCH('Stat Growth'!$A$2,Races!$A$3:$A$14,0),MATCH('Stat Growth'!V$2,Races!$L$2:$S$2,0)),0)</f>
        <v>10</v>
      </c>
      <c r="W50">
        <f>ROUND((J50-$E$3)/2+INDEX(Races!$L$3:$S$14,MATCH('Stat Growth'!$A$2,Races!$A$3:$A$14,0),MATCH('Stat Growth'!W$2,Races!$L$2:$S$2,0)),0)</f>
        <v>10</v>
      </c>
      <c r="X50">
        <f>ROUND((K50-$E$3)/2+INDEX(Races!$L$3:$S$14,MATCH('Stat Growth'!$A$2,Races!$A$3:$A$14,0),MATCH('Stat Growth'!X$2,Races!$L$2:$S$2,0)),0)</f>
        <v>15</v>
      </c>
      <c r="Y50">
        <f>ROUND((L50-$E$3)/2+INDEX(Races!$L$3:$S$14,MATCH('Stat Growth'!$A$2,Races!$A$3:$A$14,0),MATCH('Stat Growth'!Y$2,Races!$L$2:$S$2,0)),0)</f>
        <v>10</v>
      </c>
      <c r="AA50">
        <f>MIN(AA49+(1/(AA49/INDEX(Races!$C$3:$J$14,MATCH('Stat Growth'!$A$2,Races!$A$3:$A$14,0),MATCH('Stat Growth'!AA$2,Races!$L$2:$S$2,0)))),100)</f>
        <v>69.341225904115731</v>
      </c>
      <c r="AB50">
        <f>MIN(AB49+(1/(AB49/INDEX(Races!$C$3:$J$14,MATCH('Stat Growth'!$A$2,Races!$A$3:$A$14,0),MATCH('Stat Growth'!AB$2,Races!$L$2:$S$2,0)))),100)</f>
        <v>69.341225904115731</v>
      </c>
      <c r="AC50">
        <f>MIN(AC49+(1/(AC49/INDEX(Races!$C$3:$J$14,MATCH('Stat Growth'!$A$2,Races!$A$3:$A$14,0),MATCH('Stat Growth'!AC$2,Races!$L$2:$S$2,0)))),100)</f>
        <v>69.341225904115731</v>
      </c>
      <c r="AD50">
        <f>MIN(AD49+(1/(AD49/INDEX(Races!$C$3:$J$14,MATCH('Stat Growth'!$A$2,Races!$A$3:$A$14,0),MATCH('Stat Growth'!AD$2,Races!$L$2:$S$2,0)))),100)</f>
        <v>69.341225904115731</v>
      </c>
      <c r="AE50">
        <f>MIN(AE49+(1/(AE49/INDEX(Races!$C$3:$J$14,MATCH('Stat Growth'!$A$2,Races!$A$3:$A$14,0),MATCH('Stat Growth'!AE$2,Races!$L$2:$S$2,0)))),100)</f>
        <v>69.341225904115731</v>
      </c>
      <c r="AF50">
        <f>MIN(AF49+(1/(AF49/INDEX(Races!$C$3:$J$14,MATCH('Stat Growth'!$A$2,Races!$A$3:$A$14,0),MATCH('Stat Growth'!AF$2,Races!$L$2:$S$2,0)))),100)</f>
        <v>69.341225904115731</v>
      </c>
      <c r="AG50">
        <f>MIN(AG49+(1/(AG49/INDEX(Races!$C$3:$J$14,MATCH('Stat Growth'!$A$2,Races!$A$3:$A$14,0),MATCH('Stat Growth'!AG$2,Races!$L$2:$S$2,0)))),100)</f>
        <v>69.341225904115731</v>
      </c>
      <c r="AH50">
        <f>MIN(AH49+(1/(AH49/INDEX(Races!$C$3:$J$14,MATCH('Stat Growth'!$A$2,Races!$A$3:$A$14,0),MATCH('Stat Growth'!AH$2,Races!$L$2:$S$2,0)))),100)</f>
        <v>69.341225904115731</v>
      </c>
      <c r="AJ50">
        <f t="shared" si="2"/>
        <v>38.799999999999997</v>
      </c>
      <c r="AK50">
        <f t="shared" si="3"/>
        <v>38.799999999999997</v>
      </c>
    </row>
    <row r="51" spans="3:37" x14ac:dyDescent="0.25">
      <c r="C51">
        <f>Experience!A49</f>
        <v>47</v>
      </c>
      <c r="E51">
        <f t="shared" si="4"/>
        <v>70</v>
      </c>
      <c r="F51">
        <f t="shared" si="5"/>
        <v>70</v>
      </c>
      <c r="G51">
        <f t="shared" si="6"/>
        <v>70</v>
      </c>
      <c r="H51">
        <f t="shared" si="7"/>
        <v>70</v>
      </c>
      <c r="I51">
        <f t="shared" si="8"/>
        <v>70</v>
      </c>
      <c r="J51">
        <f t="shared" si="9"/>
        <v>70</v>
      </c>
      <c r="K51">
        <f t="shared" si="10"/>
        <v>70</v>
      </c>
      <c r="L51">
        <f t="shared" si="11"/>
        <v>70</v>
      </c>
      <c r="R51">
        <f>ROUND((E51-$E$3)/2+INDEX(Races!$L$3:$S$14,MATCH('Stat Growth'!$A$2,Races!$A$3:$A$14,0),MATCH('Stat Growth'!R$2,Races!$L$2:$S$2,0)),0)</f>
        <v>15</v>
      </c>
      <c r="S51">
        <f>ROUND((F51-$E$3)/2+INDEX(Races!$L$3:$S$14,MATCH('Stat Growth'!$A$2,Races!$A$3:$A$14,0),MATCH('Stat Growth'!S$2,Races!$L$2:$S$2,0)),0)</f>
        <v>15</v>
      </c>
      <c r="T51">
        <f>ROUND((G51-$E$3)/2+INDEX(Races!$L$3:$S$14,MATCH('Stat Growth'!$A$2,Races!$A$3:$A$14,0),MATCH('Stat Growth'!T$2,Races!$L$2:$S$2,0)),0)</f>
        <v>10</v>
      </c>
      <c r="U51">
        <f>ROUND((H51-$E$3)/2+INDEX(Races!$L$3:$S$14,MATCH('Stat Growth'!$A$2,Races!$A$3:$A$14,0),MATCH('Stat Growth'!U$2,Races!$L$2:$S$2,0)),0)</f>
        <v>10</v>
      </c>
      <c r="V51">
        <f>ROUND((I51-$E$3)/2+INDEX(Races!$L$3:$S$14,MATCH('Stat Growth'!$A$2,Races!$A$3:$A$14,0),MATCH('Stat Growth'!V$2,Races!$L$2:$S$2,0)),0)</f>
        <v>10</v>
      </c>
      <c r="W51">
        <f>ROUND((J51-$E$3)/2+INDEX(Races!$L$3:$S$14,MATCH('Stat Growth'!$A$2,Races!$A$3:$A$14,0),MATCH('Stat Growth'!W$2,Races!$L$2:$S$2,0)),0)</f>
        <v>10</v>
      </c>
      <c r="X51">
        <f>ROUND((K51-$E$3)/2+INDEX(Races!$L$3:$S$14,MATCH('Stat Growth'!$A$2,Races!$A$3:$A$14,0),MATCH('Stat Growth'!X$2,Races!$L$2:$S$2,0)),0)</f>
        <v>15</v>
      </c>
      <c r="Y51">
        <f>ROUND((L51-$E$3)/2+INDEX(Races!$L$3:$S$14,MATCH('Stat Growth'!$A$2,Races!$A$3:$A$14,0),MATCH('Stat Growth'!Y$2,Races!$L$2:$S$2,0)),0)</f>
        <v>10</v>
      </c>
      <c r="AA51">
        <f>MIN(AA50+(1/(AA50/INDEX(Races!$C$3:$J$14,MATCH('Stat Growth'!$A$2,Races!$A$3:$A$14,0),MATCH('Stat Growth'!AA$2,Races!$L$2:$S$2,0)))),100)</f>
        <v>69.701761785534529</v>
      </c>
      <c r="AB51">
        <f>MIN(AB50+(1/(AB50/INDEX(Races!$C$3:$J$14,MATCH('Stat Growth'!$A$2,Races!$A$3:$A$14,0),MATCH('Stat Growth'!AB$2,Races!$L$2:$S$2,0)))),100)</f>
        <v>69.701761785534529</v>
      </c>
      <c r="AC51">
        <f>MIN(AC50+(1/(AC50/INDEX(Races!$C$3:$J$14,MATCH('Stat Growth'!$A$2,Races!$A$3:$A$14,0),MATCH('Stat Growth'!AC$2,Races!$L$2:$S$2,0)))),100)</f>
        <v>69.701761785534529</v>
      </c>
      <c r="AD51">
        <f>MIN(AD50+(1/(AD50/INDEX(Races!$C$3:$J$14,MATCH('Stat Growth'!$A$2,Races!$A$3:$A$14,0),MATCH('Stat Growth'!AD$2,Races!$L$2:$S$2,0)))),100)</f>
        <v>69.701761785534529</v>
      </c>
      <c r="AE51">
        <f>MIN(AE50+(1/(AE50/INDEX(Races!$C$3:$J$14,MATCH('Stat Growth'!$A$2,Races!$A$3:$A$14,0),MATCH('Stat Growth'!AE$2,Races!$L$2:$S$2,0)))),100)</f>
        <v>69.701761785534529</v>
      </c>
      <c r="AF51">
        <f>MIN(AF50+(1/(AF50/INDEX(Races!$C$3:$J$14,MATCH('Stat Growth'!$A$2,Races!$A$3:$A$14,0),MATCH('Stat Growth'!AF$2,Races!$L$2:$S$2,0)))),100)</f>
        <v>69.701761785534529</v>
      </c>
      <c r="AG51">
        <f>MIN(AG50+(1/(AG50/INDEX(Races!$C$3:$J$14,MATCH('Stat Growth'!$A$2,Races!$A$3:$A$14,0),MATCH('Stat Growth'!AG$2,Races!$L$2:$S$2,0)))),100)</f>
        <v>69.701761785534529</v>
      </c>
      <c r="AH51">
        <f>MIN(AH50+(1/(AH50/INDEX(Races!$C$3:$J$14,MATCH('Stat Growth'!$A$2,Races!$A$3:$A$14,0),MATCH('Stat Growth'!AH$2,Races!$L$2:$S$2,0)))),100)</f>
        <v>69.701761785534529</v>
      </c>
      <c r="AJ51">
        <f t="shared" si="2"/>
        <v>39</v>
      </c>
      <c r="AK51">
        <f t="shared" si="3"/>
        <v>39</v>
      </c>
    </row>
    <row r="52" spans="3:37" x14ac:dyDescent="0.25">
      <c r="C52">
        <f>Experience!A50</f>
        <v>48</v>
      </c>
      <c r="E52">
        <f t="shared" si="4"/>
        <v>70</v>
      </c>
      <c r="F52">
        <f t="shared" si="5"/>
        <v>70</v>
      </c>
      <c r="G52">
        <f t="shared" si="6"/>
        <v>70</v>
      </c>
      <c r="H52">
        <f t="shared" si="7"/>
        <v>70</v>
      </c>
      <c r="I52">
        <f t="shared" si="8"/>
        <v>70</v>
      </c>
      <c r="J52">
        <f t="shared" si="9"/>
        <v>70</v>
      </c>
      <c r="K52">
        <f t="shared" si="10"/>
        <v>70</v>
      </c>
      <c r="L52">
        <f t="shared" si="11"/>
        <v>70</v>
      </c>
      <c r="R52">
        <f>ROUND((E52-$E$3)/2+INDEX(Races!$L$3:$S$14,MATCH('Stat Growth'!$A$2,Races!$A$3:$A$14,0),MATCH('Stat Growth'!R$2,Races!$L$2:$S$2,0)),0)</f>
        <v>15</v>
      </c>
      <c r="S52">
        <f>ROUND((F52-$E$3)/2+INDEX(Races!$L$3:$S$14,MATCH('Stat Growth'!$A$2,Races!$A$3:$A$14,0),MATCH('Stat Growth'!S$2,Races!$L$2:$S$2,0)),0)</f>
        <v>15</v>
      </c>
      <c r="T52">
        <f>ROUND((G52-$E$3)/2+INDEX(Races!$L$3:$S$14,MATCH('Stat Growth'!$A$2,Races!$A$3:$A$14,0),MATCH('Stat Growth'!T$2,Races!$L$2:$S$2,0)),0)</f>
        <v>10</v>
      </c>
      <c r="U52">
        <f>ROUND((H52-$E$3)/2+INDEX(Races!$L$3:$S$14,MATCH('Stat Growth'!$A$2,Races!$A$3:$A$14,0),MATCH('Stat Growth'!U$2,Races!$L$2:$S$2,0)),0)</f>
        <v>10</v>
      </c>
      <c r="V52">
        <f>ROUND((I52-$E$3)/2+INDEX(Races!$L$3:$S$14,MATCH('Stat Growth'!$A$2,Races!$A$3:$A$14,0),MATCH('Stat Growth'!V$2,Races!$L$2:$S$2,0)),0)</f>
        <v>10</v>
      </c>
      <c r="W52">
        <f>ROUND((J52-$E$3)/2+INDEX(Races!$L$3:$S$14,MATCH('Stat Growth'!$A$2,Races!$A$3:$A$14,0),MATCH('Stat Growth'!W$2,Races!$L$2:$S$2,0)),0)</f>
        <v>10</v>
      </c>
      <c r="X52">
        <f>ROUND((K52-$E$3)/2+INDEX(Races!$L$3:$S$14,MATCH('Stat Growth'!$A$2,Races!$A$3:$A$14,0),MATCH('Stat Growth'!X$2,Races!$L$2:$S$2,0)),0)</f>
        <v>15</v>
      </c>
      <c r="Y52">
        <f>ROUND((L52-$E$3)/2+INDEX(Races!$L$3:$S$14,MATCH('Stat Growth'!$A$2,Races!$A$3:$A$14,0),MATCH('Stat Growth'!Y$2,Races!$L$2:$S$2,0)),0)</f>
        <v>10</v>
      </c>
      <c r="AA52">
        <f>MIN(AA51+(1/(AA51/INDEX(Races!$C$3:$J$14,MATCH('Stat Growth'!$A$2,Races!$A$3:$A$14,0),MATCH('Stat Growth'!AA$2,Races!$L$2:$S$2,0)))),100)</f>
        <v>70.060432776906637</v>
      </c>
      <c r="AB52">
        <f>MIN(AB51+(1/(AB51/INDEX(Races!$C$3:$J$14,MATCH('Stat Growth'!$A$2,Races!$A$3:$A$14,0),MATCH('Stat Growth'!AB$2,Races!$L$2:$S$2,0)))),100)</f>
        <v>70.060432776906637</v>
      </c>
      <c r="AC52">
        <f>MIN(AC51+(1/(AC51/INDEX(Races!$C$3:$J$14,MATCH('Stat Growth'!$A$2,Races!$A$3:$A$14,0),MATCH('Stat Growth'!AC$2,Races!$L$2:$S$2,0)))),100)</f>
        <v>70.060432776906637</v>
      </c>
      <c r="AD52">
        <f>MIN(AD51+(1/(AD51/INDEX(Races!$C$3:$J$14,MATCH('Stat Growth'!$A$2,Races!$A$3:$A$14,0),MATCH('Stat Growth'!AD$2,Races!$L$2:$S$2,0)))),100)</f>
        <v>70.060432776906637</v>
      </c>
      <c r="AE52">
        <f>MIN(AE51+(1/(AE51/INDEX(Races!$C$3:$J$14,MATCH('Stat Growth'!$A$2,Races!$A$3:$A$14,0),MATCH('Stat Growth'!AE$2,Races!$L$2:$S$2,0)))),100)</f>
        <v>70.060432776906637</v>
      </c>
      <c r="AF52">
        <f>MIN(AF51+(1/(AF51/INDEX(Races!$C$3:$J$14,MATCH('Stat Growth'!$A$2,Races!$A$3:$A$14,0),MATCH('Stat Growth'!AF$2,Races!$L$2:$S$2,0)))),100)</f>
        <v>70.060432776906637</v>
      </c>
      <c r="AG52">
        <f>MIN(AG51+(1/(AG51/INDEX(Races!$C$3:$J$14,MATCH('Stat Growth'!$A$2,Races!$A$3:$A$14,0),MATCH('Stat Growth'!AG$2,Races!$L$2:$S$2,0)))),100)</f>
        <v>70.060432776906637</v>
      </c>
      <c r="AH52">
        <f>MIN(AH51+(1/(AH51/INDEX(Races!$C$3:$J$14,MATCH('Stat Growth'!$A$2,Races!$A$3:$A$14,0),MATCH('Stat Growth'!AH$2,Races!$L$2:$S$2,0)))),100)</f>
        <v>70.060432776906637</v>
      </c>
      <c r="AJ52">
        <f t="shared" si="2"/>
        <v>39</v>
      </c>
      <c r="AK52">
        <f t="shared" si="3"/>
        <v>39</v>
      </c>
    </row>
    <row r="53" spans="3:37" x14ac:dyDescent="0.25">
      <c r="C53">
        <f>Experience!A51</f>
        <v>49</v>
      </c>
      <c r="E53">
        <f t="shared" si="4"/>
        <v>70</v>
      </c>
      <c r="F53">
        <f t="shared" si="5"/>
        <v>70</v>
      </c>
      <c r="G53">
        <f t="shared" si="6"/>
        <v>70</v>
      </c>
      <c r="H53">
        <f t="shared" si="7"/>
        <v>70</v>
      </c>
      <c r="I53">
        <f t="shared" si="8"/>
        <v>70</v>
      </c>
      <c r="J53">
        <f t="shared" si="9"/>
        <v>70</v>
      </c>
      <c r="K53">
        <f t="shared" si="10"/>
        <v>70</v>
      </c>
      <c r="L53">
        <f t="shared" si="11"/>
        <v>70</v>
      </c>
      <c r="R53">
        <f>ROUND((E53-$E$3)/2+INDEX(Races!$L$3:$S$14,MATCH('Stat Growth'!$A$2,Races!$A$3:$A$14,0),MATCH('Stat Growth'!R$2,Races!$L$2:$S$2,0)),0)</f>
        <v>15</v>
      </c>
      <c r="S53">
        <f>ROUND((F53-$E$3)/2+INDEX(Races!$L$3:$S$14,MATCH('Stat Growth'!$A$2,Races!$A$3:$A$14,0),MATCH('Stat Growth'!S$2,Races!$L$2:$S$2,0)),0)</f>
        <v>15</v>
      </c>
      <c r="T53">
        <f>ROUND((G53-$E$3)/2+INDEX(Races!$L$3:$S$14,MATCH('Stat Growth'!$A$2,Races!$A$3:$A$14,0),MATCH('Stat Growth'!T$2,Races!$L$2:$S$2,0)),0)</f>
        <v>10</v>
      </c>
      <c r="U53">
        <f>ROUND((H53-$E$3)/2+INDEX(Races!$L$3:$S$14,MATCH('Stat Growth'!$A$2,Races!$A$3:$A$14,0),MATCH('Stat Growth'!U$2,Races!$L$2:$S$2,0)),0)</f>
        <v>10</v>
      </c>
      <c r="V53">
        <f>ROUND((I53-$E$3)/2+INDEX(Races!$L$3:$S$14,MATCH('Stat Growth'!$A$2,Races!$A$3:$A$14,0),MATCH('Stat Growth'!V$2,Races!$L$2:$S$2,0)),0)</f>
        <v>10</v>
      </c>
      <c r="W53">
        <f>ROUND((J53-$E$3)/2+INDEX(Races!$L$3:$S$14,MATCH('Stat Growth'!$A$2,Races!$A$3:$A$14,0),MATCH('Stat Growth'!W$2,Races!$L$2:$S$2,0)),0)</f>
        <v>10</v>
      </c>
      <c r="X53">
        <f>ROUND((K53-$E$3)/2+INDEX(Races!$L$3:$S$14,MATCH('Stat Growth'!$A$2,Races!$A$3:$A$14,0),MATCH('Stat Growth'!X$2,Races!$L$2:$S$2,0)),0)</f>
        <v>15</v>
      </c>
      <c r="Y53">
        <f>ROUND((L53-$E$3)/2+INDEX(Races!$L$3:$S$14,MATCH('Stat Growth'!$A$2,Races!$A$3:$A$14,0),MATCH('Stat Growth'!Y$2,Races!$L$2:$S$2,0)),0)</f>
        <v>10</v>
      </c>
      <c r="AA53">
        <f>MIN(AA52+(1/(AA52/INDEX(Races!$C$3:$J$14,MATCH('Stat Growth'!$A$2,Races!$A$3:$A$14,0),MATCH('Stat Growth'!AA$2,Races!$L$2:$S$2,0)))),100)</f>
        <v>70.417267569515005</v>
      </c>
      <c r="AB53">
        <f>MIN(AB52+(1/(AB52/INDEX(Races!$C$3:$J$14,MATCH('Stat Growth'!$A$2,Races!$A$3:$A$14,0),MATCH('Stat Growth'!AB$2,Races!$L$2:$S$2,0)))),100)</f>
        <v>70.417267569515005</v>
      </c>
      <c r="AC53">
        <f>MIN(AC52+(1/(AC52/INDEX(Races!$C$3:$J$14,MATCH('Stat Growth'!$A$2,Races!$A$3:$A$14,0),MATCH('Stat Growth'!AC$2,Races!$L$2:$S$2,0)))),100)</f>
        <v>70.417267569515005</v>
      </c>
      <c r="AD53">
        <f>MIN(AD52+(1/(AD52/INDEX(Races!$C$3:$J$14,MATCH('Stat Growth'!$A$2,Races!$A$3:$A$14,0),MATCH('Stat Growth'!AD$2,Races!$L$2:$S$2,0)))),100)</f>
        <v>70.417267569515005</v>
      </c>
      <c r="AE53">
        <f>MIN(AE52+(1/(AE52/INDEX(Races!$C$3:$J$14,MATCH('Stat Growth'!$A$2,Races!$A$3:$A$14,0),MATCH('Stat Growth'!AE$2,Races!$L$2:$S$2,0)))),100)</f>
        <v>70.417267569515005</v>
      </c>
      <c r="AF53">
        <f>MIN(AF52+(1/(AF52/INDEX(Races!$C$3:$J$14,MATCH('Stat Growth'!$A$2,Races!$A$3:$A$14,0),MATCH('Stat Growth'!AF$2,Races!$L$2:$S$2,0)))),100)</f>
        <v>70.417267569515005</v>
      </c>
      <c r="AG53">
        <f>MIN(AG52+(1/(AG52/INDEX(Races!$C$3:$J$14,MATCH('Stat Growth'!$A$2,Races!$A$3:$A$14,0),MATCH('Stat Growth'!AG$2,Races!$L$2:$S$2,0)))),100)</f>
        <v>70.417267569515005</v>
      </c>
      <c r="AH53">
        <f>MIN(AH52+(1/(AH52/INDEX(Races!$C$3:$J$14,MATCH('Stat Growth'!$A$2,Races!$A$3:$A$14,0),MATCH('Stat Growth'!AH$2,Races!$L$2:$S$2,0)))),100)</f>
        <v>70.417267569515005</v>
      </c>
      <c r="AJ53">
        <f t="shared" si="2"/>
        <v>39</v>
      </c>
      <c r="AK53">
        <f t="shared" si="3"/>
        <v>39</v>
      </c>
    </row>
    <row r="54" spans="3:37" x14ac:dyDescent="0.25">
      <c r="C54">
        <f>Experience!A52</f>
        <v>50</v>
      </c>
      <c r="E54">
        <f t="shared" si="4"/>
        <v>71</v>
      </c>
      <c r="F54">
        <f t="shared" si="5"/>
        <v>71</v>
      </c>
      <c r="G54">
        <f t="shared" si="6"/>
        <v>71</v>
      </c>
      <c r="H54">
        <f t="shared" si="7"/>
        <v>71</v>
      </c>
      <c r="I54">
        <f t="shared" si="8"/>
        <v>71</v>
      </c>
      <c r="J54">
        <f t="shared" si="9"/>
        <v>71</v>
      </c>
      <c r="K54">
        <f t="shared" si="10"/>
        <v>71</v>
      </c>
      <c r="L54">
        <f t="shared" si="11"/>
        <v>71</v>
      </c>
      <c r="R54">
        <f>ROUND((E54-$E$3)/2+INDEX(Races!$L$3:$S$14,MATCH('Stat Growth'!$A$2,Races!$A$3:$A$14,0),MATCH('Stat Growth'!R$2,Races!$L$2:$S$2,0)),0)</f>
        <v>16</v>
      </c>
      <c r="S54">
        <f>ROUND((F54-$E$3)/2+INDEX(Races!$L$3:$S$14,MATCH('Stat Growth'!$A$2,Races!$A$3:$A$14,0),MATCH('Stat Growth'!S$2,Races!$L$2:$S$2,0)),0)</f>
        <v>16</v>
      </c>
      <c r="T54">
        <f>ROUND((G54-$E$3)/2+INDEX(Races!$L$3:$S$14,MATCH('Stat Growth'!$A$2,Races!$A$3:$A$14,0),MATCH('Stat Growth'!T$2,Races!$L$2:$S$2,0)),0)</f>
        <v>11</v>
      </c>
      <c r="U54">
        <f>ROUND((H54-$E$3)/2+INDEX(Races!$L$3:$S$14,MATCH('Stat Growth'!$A$2,Races!$A$3:$A$14,0),MATCH('Stat Growth'!U$2,Races!$L$2:$S$2,0)),0)</f>
        <v>11</v>
      </c>
      <c r="V54">
        <f>ROUND((I54-$E$3)/2+INDEX(Races!$L$3:$S$14,MATCH('Stat Growth'!$A$2,Races!$A$3:$A$14,0),MATCH('Stat Growth'!V$2,Races!$L$2:$S$2,0)),0)</f>
        <v>11</v>
      </c>
      <c r="W54">
        <f>ROUND((J54-$E$3)/2+INDEX(Races!$L$3:$S$14,MATCH('Stat Growth'!$A$2,Races!$A$3:$A$14,0),MATCH('Stat Growth'!W$2,Races!$L$2:$S$2,0)),0)</f>
        <v>11</v>
      </c>
      <c r="X54">
        <f>ROUND((K54-$E$3)/2+INDEX(Races!$L$3:$S$14,MATCH('Stat Growth'!$A$2,Races!$A$3:$A$14,0),MATCH('Stat Growth'!X$2,Races!$L$2:$S$2,0)),0)</f>
        <v>16</v>
      </c>
      <c r="Y54">
        <f>ROUND((L54-$E$3)/2+INDEX(Races!$L$3:$S$14,MATCH('Stat Growth'!$A$2,Races!$A$3:$A$14,0),MATCH('Stat Growth'!Y$2,Races!$L$2:$S$2,0)),0)</f>
        <v>11</v>
      </c>
      <c r="AA54">
        <f>MIN(AA53+(1/(AA53/INDEX(Races!$C$3:$J$14,MATCH('Stat Growth'!$A$2,Races!$A$3:$A$14,0),MATCH('Stat Growth'!AA$2,Races!$L$2:$S$2,0)))),100)</f>
        <v>70.772294125683501</v>
      </c>
      <c r="AB54">
        <f>MIN(AB53+(1/(AB53/INDEX(Races!$C$3:$J$14,MATCH('Stat Growth'!$A$2,Races!$A$3:$A$14,0),MATCH('Stat Growth'!AB$2,Races!$L$2:$S$2,0)))),100)</f>
        <v>70.772294125683501</v>
      </c>
      <c r="AC54">
        <f>MIN(AC53+(1/(AC53/INDEX(Races!$C$3:$J$14,MATCH('Stat Growth'!$A$2,Races!$A$3:$A$14,0),MATCH('Stat Growth'!AC$2,Races!$L$2:$S$2,0)))),100)</f>
        <v>70.772294125683501</v>
      </c>
      <c r="AD54">
        <f>MIN(AD53+(1/(AD53/INDEX(Races!$C$3:$J$14,MATCH('Stat Growth'!$A$2,Races!$A$3:$A$14,0),MATCH('Stat Growth'!AD$2,Races!$L$2:$S$2,0)))),100)</f>
        <v>70.772294125683501</v>
      </c>
      <c r="AE54">
        <f>MIN(AE53+(1/(AE53/INDEX(Races!$C$3:$J$14,MATCH('Stat Growth'!$A$2,Races!$A$3:$A$14,0),MATCH('Stat Growth'!AE$2,Races!$L$2:$S$2,0)))),100)</f>
        <v>70.772294125683501</v>
      </c>
      <c r="AF54">
        <f>MIN(AF53+(1/(AF53/INDEX(Races!$C$3:$J$14,MATCH('Stat Growth'!$A$2,Races!$A$3:$A$14,0),MATCH('Stat Growth'!AF$2,Races!$L$2:$S$2,0)))),100)</f>
        <v>70.772294125683501</v>
      </c>
      <c r="AG54">
        <f>MIN(AG53+(1/(AG53/INDEX(Races!$C$3:$J$14,MATCH('Stat Growth'!$A$2,Races!$A$3:$A$14,0),MATCH('Stat Growth'!AG$2,Races!$L$2:$S$2,0)))),100)</f>
        <v>70.772294125683501</v>
      </c>
      <c r="AH54">
        <f>MIN(AH53+(1/(AH53/INDEX(Races!$C$3:$J$14,MATCH('Stat Growth'!$A$2,Races!$A$3:$A$14,0),MATCH('Stat Growth'!AH$2,Races!$L$2:$S$2,0)))),100)</f>
        <v>70.772294125683501</v>
      </c>
      <c r="AJ54">
        <f t="shared" si="2"/>
        <v>39.200000000000003</v>
      </c>
      <c r="AK54">
        <f t="shared" si="3"/>
        <v>39.200000000000003</v>
      </c>
    </row>
    <row r="55" spans="3:37" x14ac:dyDescent="0.25">
      <c r="C55">
        <f>Experience!A53</f>
        <v>51</v>
      </c>
      <c r="E55">
        <f t="shared" si="4"/>
        <v>71</v>
      </c>
      <c r="F55">
        <f t="shared" si="5"/>
        <v>71</v>
      </c>
      <c r="G55">
        <f t="shared" si="6"/>
        <v>71</v>
      </c>
      <c r="H55">
        <f t="shared" si="7"/>
        <v>71</v>
      </c>
      <c r="I55">
        <f t="shared" si="8"/>
        <v>71</v>
      </c>
      <c r="J55">
        <f t="shared" si="9"/>
        <v>71</v>
      </c>
      <c r="K55">
        <f t="shared" si="10"/>
        <v>71</v>
      </c>
      <c r="L55">
        <f t="shared" si="11"/>
        <v>71</v>
      </c>
      <c r="R55">
        <f>ROUND((E55-$E$3)/2+INDEX(Races!$L$3:$S$14,MATCH('Stat Growth'!$A$2,Races!$A$3:$A$14,0),MATCH('Stat Growth'!R$2,Races!$L$2:$S$2,0)),0)</f>
        <v>16</v>
      </c>
      <c r="S55">
        <f>ROUND((F55-$E$3)/2+INDEX(Races!$L$3:$S$14,MATCH('Stat Growth'!$A$2,Races!$A$3:$A$14,0),MATCH('Stat Growth'!S$2,Races!$L$2:$S$2,0)),0)</f>
        <v>16</v>
      </c>
      <c r="T55">
        <f>ROUND((G55-$E$3)/2+INDEX(Races!$L$3:$S$14,MATCH('Stat Growth'!$A$2,Races!$A$3:$A$14,0),MATCH('Stat Growth'!T$2,Races!$L$2:$S$2,0)),0)</f>
        <v>11</v>
      </c>
      <c r="U55">
        <f>ROUND((H55-$E$3)/2+INDEX(Races!$L$3:$S$14,MATCH('Stat Growth'!$A$2,Races!$A$3:$A$14,0),MATCH('Stat Growth'!U$2,Races!$L$2:$S$2,0)),0)</f>
        <v>11</v>
      </c>
      <c r="V55">
        <f>ROUND((I55-$E$3)/2+INDEX(Races!$L$3:$S$14,MATCH('Stat Growth'!$A$2,Races!$A$3:$A$14,0),MATCH('Stat Growth'!V$2,Races!$L$2:$S$2,0)),0)</f>
        <v>11</v>
      </c>
      <c r="W55">
        <f>ROUND((J55-$E$3)/2+INDEX(Races!$L$3:$S$14,MATCH('Stat Growth'!$A$2,Races!$A$3:$A$14,0),MATCH('Stat Growth'!W$2,Races!$L$2:$S$2,0)),0)</f>
        <v>11</v>
      </c>
      <c r="X55">
        <f>ROUND((K55-$E$3)/2+INDEX(Races!$L$3:$S$14,MATCH('Stat Growth'!$A$2,Races!$A$3:$A$14,0),MATCH('Stat Growth'!X$2,Races!$L$2:$S$2,0)),0)</f>
        <v>16</v>
      </c>
      <c r="Y55">
        <f>ROUND((L55-$E$3)/2+INDEX(Races!$L$3:$S$14,MATCH('Stat Growth'!$A$2,Races!$A$3:$A$14,0),MATCH('Stat Growth'!Y$2,Races!$L$2:$S$2,0)),0)</f>
        <v>11</v>
      </c>
      <c r="AA55">
        <f>MIN(AA54+(1/(AA54/INDEX(Races!$C$3:$J$14,MATCH('Stat Growth'!$A$2,Races!$A$3:$A$14,0),MATCH('Stat Growth'!AA$2,Races!$L$2:$S$2,0)))),100)</f>
        <v>71.125539704463279</v>
      </c>
      <c r="AB55">
        <f>MIN(AB54+(1/(AB54/INDEX(Races!$C$3:$J$14,MATCH('Stat Growth'!$A$2,Races!$A$3:$A$14,0),MATCH('Stat Growth'!AB$2,Races!$L$2:$S$2,0)))),100)</f>
        <v>71.125539704463279</v>
      </c>
      <c r="AC55">
        <f>MIN(AC54+(1/(AC54/INDEX(Races!$C$3:$J$14,MATCH('Stat Growth'!$A$2,Races!$A$3:$A$14,0),MATCH('Stat Growth'!AC$2,Races!$L$2:$S$2,0)))),100)</f>
        <v>71.125539704463279</v>
      </c>
      <c r="AD55">
        <f>MIN(AD54+(1/(AD54/INDEX(Races!$C$3:$J$14,MATCH('Stat Growth'!$A$2,Races!$A$3:$A$14,0),MATCH('Stat Growth'!AD$2,Races!$L$2:$S$2,0)))),100)</f>
        <v>71.125539704463279</v>
      </c>
      <c r="AE55">
        <f>MIN(AE54+(1/(AE54/INDEX(Races!$C$3:$J$14,MATCH('Stat Growth'!$A$2,Races!$A$3:$A$14,0),MATCH('Stat Growth'!AE$2,Races!$L$2:$S$2,0)))),100)</f>
        <v>71.125539704463279</v>
      </c>
      <c r="AF55">
        <f>MIN(AF54+(1/(AF54/INDEX(Races!$C$3:$J$14,MATCH('Stat Growth'!$A$2,Races!$A$3:$A$14,0),MATCH('Stat Growth'!AF$2,Races!$L$2:$S$2,0)))),100)</f>
        <v>71.125539704463279</v>
      </c>
      <c r="AG55">
        <f>MIN(AG54+(1/(AG54/INDEX(Races!$C$3:$J$14,MATCH('Stat Growth'!$A$2,Races!$A$3:$A$14,0),MATCH('Stat Growth'!AG$2,Races!$L$2:$S$2,0)))),100)</f>
        <v>71.125539704463279</v>
      </c>
      <c r="AH55">
        <f>MIN(AH54+(1/(AH54/INDEX(Races!$C$3:$J$14,MATCH('Stat Growth'!$A$2,Races!$A$3:$A$14,0),MATCH('Stat Growth'!AH$2,Races!$L$2:$S$2,0)))),100)</f>
        <v>71.125539704463279</v>
      </c>
      <c r="AJ55">
        <f t="shared" si="2"/>
        <v>39.200000000000003</v>
      </c>
      <c r="AK55">
        <f t="shared" si="3"/>
        <v>39.200000000000003</v>
      </c>
    </row>
    <row r="56" spans="3:37" x14ac:dyDescent="0.25">
      <c r="C56">
        <f>Experience!A54</f>
        <v>52</v>
      </c>
      <c r="E56">
        <f t="shared" si="4"/>
        <v>71</v>
      </c>
      <c r="F56">
        <f t="shared" si="5"/>
        <v>71</v>
      </c>
      <c r="G56">
        <f t="shared" si="6"/>
        <v>71</v>
      </c>
      <c r="H56">
        <f t="shared" si="7"/>
        <v>71</v>
      </c>
      <c r="I56">
        <f t="shared" si="8"/>
        <v>71</v>
      </c>
      <c r="J56">
        <f t="shared" si="9"/>
        <v>71</v>
      </c>
      <c r="K56">
        <f t="shared" si="10"/>
        <v>71</v>
      </c>
      <c r="L56">
        <f t="shared" si="11"/>
        <v>71</v>
      </c>
      <c r="R56">
        <f>ROUND((E56-$E$3)/2+INDEX(Races!$L$3:$S$14,MATCH('Stat Growth'!$A$2,Races!$A$3:$A$14,0),MATCH('Stat Growth'!R$2,Races!$L$2:$S$2,0)),0)</f>
        <v>16</v>
      </c>
      <c r="S56">
        <f>ROUND((F56-$E$3)/2+INDEX(Races!$L$3:$S$14,MATCH('Stat Growth'!$A$2,Races!$A$3:$A$14,0),MATCH('Stat Growth'!S$2,Races!$L$2:$S$2,0)),0)</f>
        <v>16</v>
      </c>
      <c r="T56">
        <f>ROUND((G56-$E$3)/2+INDEX(Races!$L$3:$S$14,MATCH('Stat Growth'!$A$2,Races!$A$3:$A$14,0),MATCH('Stat Growth'!T$2,Races!$L$2:$S$2,0)),0)</f>
        <v>11</v>
      </c>
      <c r="U56">
        <f>ROUND((H56-$E$3)/2+INDEX(Races!$L$3:$S$14,MATCH('Stat Growth'!$A$2,Races!$A$3:$A$14,0),MATCH('Stat Growth'!U$2,Races!$L$2:$S$2,0)),0)</f>
        <v>11</v>
      </c>
      <c r="V56">
        <f>ROUND((I56-$E$3)/2+INDEX(Races!$L$3:$S$14,MATCH('Stat Growth'!$A$2,Races!$A$3:$A$14,0),MATCH('Stat Growth'!V$2,Races!$L$2:$S$2,0)),0)</f>
        <v>11</v>
      </c>
      <c r="W56">
        <f>ROUND((J56-$E$3)/2+INDEX(Races!$L$3:$S$14,MATCH('Stat Growth'!$A$2,Races!$A$3:$A$14,0),MATCH('Stat Growth'!W$2,Races!$L$2:$S$2,0)),0)</f>
        <v>11</v>
      </c>
      <c r="X56">
        <f>ROUND((K56-$E$3)/2+INDEX(Races!$L$3:$S$14,MATCH('Stat Growth'!$A$2,Races!$A$3:$A$14,0),MATCH('Stat Growth'!X$2,Races!$L$2:$S$2,0)),0)</f>
        <v>16</v>
      </c>
      <c r="Y56">
        <f>ROUND((L56-$E$3)/2+INDEX(Races!$L$3:$S$14,MATCH('Stat Growth'!$A$2,Races!$A$3:$A$14,0),MATCH('Stat Growth'!Y$2,Races!$L$2:$S$2,0)),0)</f>
        <v>11</v>
      </c>
      <c r="AA56">
        <f>MIN(AA55+(1/(AA55/INDEX(Races!$C$3:$J$14,MATCH('Stat Growth'!$A$2,Races!$A$3:$A$14,0),MATCH('Stat Growth'!AA$2,Races!$L$2:$S$2,0)))),100)</f>
        <v>71.477030886166489</v>
      </c>
      <c r="AB56">
        <f>MIN(AB55+(1/(AB55/INDEX(Races!$C$3:$J$14,MATCH('Stat Growth'!$A$2,Races!$A$3:$A$14,0),MATCH('Stat Growth'!AB$2,Races!$L$2:$S$2,0)))),100)</f>
        <v>71.477030886166489</v>
      </c>
      <c r="AC56">
        <f>MIN(AC55+(1/(AC55/INDEX(Races!$C$3:$J$14,MATCH('Stat Growth'!$A$2,Races!$A$3:$A$14,0),MATCH('Stat Growth'!AC$2,Races!$L$2:$S$2,0)))),100)</f>
        <v>71.477030886166489</v>
      </c>
      <c r="AD56">
        <f>MIN(AD55+(1/(AD55/INDEX(Races!$C$3:$J$14,MATCH('Stat Growth'!$A$2,Races!$A$3:$A$14,0),MATCH('Stat Growth'!AD$2,Races!$L$2:$S$2,0)))),100)</f>
        <v>71.477030886166489</v>
      </c>
      <c r="AE56">
        <f>MIN(AE55+(1/(AE55/INDEX(Races!$C$3:$J$14,MATCH('Stat Growth'!$A$2,Races!$A$3:$A$14,0),MATCH('Stat Growth'!AE$2,Races!$L$2:$S$2,0)))),100)</f>
        <v>71.477030886166489</v>
      </c>
      <c r="AF56">
        <f>MIN(AF55+(1/(AF55/INDEX(Races!$C$3:$J$14,MATCH('Stat Growth'!$A$2,Races!$A$3:$A$14,0),MATCH('Stat Growth'!AF$2,Races!$L$2:$S$2,0)))),100)</f>
        <v>71.477030886166489</v>
      </c>
      <c r="AG56">
        <f>MIN(AG55+(1/(AG55/INDEX(Races!$C$3:$J$14,MATCH('Stat Growth'!$A$2,Races!$A$3:$A$14,0),MATCH('Stat Growth'!AG$2,Races!$L$2:$S$2,0)))),100)</f>
        <v>71.477030886166489</v>
      </c>
      <c r="AH56">
        <f>MIN(AH55+(1/(AH55/INDEX(Races!$C$3:$J$14,MATCH('Stat Growth'!$A$2,Races!$A$3:$A$14,0),MATCH('Stat Growth'!AH$2,Races!$L$2:$S$2,0)))),100)</f>
        <v>71.477030886166489</v>
      </c>
      <c r="AJ56">
        <f t="shared" si="2"/>
        <v>39.200000000000003</v>
      </c>
      <c r="AK56">
        <f t="shared" si="3"/>
        <v>39.200000000000003</v>
      </c>
    </row>
    <row r="57" spans="3:37" x14ac:dyDescent="0.25">
      <c r="C57">
        <f>Experience!A55</f>
        <v>53</v>
      </c>
      <c r="E57">
        <f t="shared" si="4"/>
        <v>72</v>
      </c>
      <c r="F57">
        <f t="shared" si="5"/>
        <v>72</v>
      </c>
      <c r="G57">
        <f t="shared" si="6"/>
        <v>72</v>
      </c>
      <c r="H57">
        <f t="shared" si="7"/>
        <v>72</v>
      </c>
      <c r="I57">
        <f t="shared" si="8"/>
        <v>72</v>
      </c>
      <c r="J57">
        <f t="shared" si="9"/>
        <v>72</v>
      </c>
      <c r="K57">
        <f t="shared" si="10"/>
        <v>72</v>
      </c>
      <c r="L57">
        <f t="shared" si="11"/>
        <v>72</v>
      </c>
      <c r="R57">
        <f>ROUND((E57-$E$3)/2+INDEX(Races!$L$3:$S$14,MATCH('Stat Growth'!$A$2,Races!$A$3:$A$14,0),MATCH('Stat Growth'!R$2,Races!$L$2:$S$2,0)),0)</f>
        <v>16</v>
      </c>
      <c r="S57">
        <f>ROUND((F57-$E$3)/2+INDEX(Races!$L$3:$S$14,MATCH('Stat Growth'!$A$2,Races!$A$3:$A$14,0),MATCH('Stat Growth'!S$2,Races!$L$2:$S$2,0)),0)</f>
        <v>16</v>
      </c>
      <c r="T57">
        <f>ROUND((G57-$E$3)/2+INDEX(Races!$L$3:$S$14,MATCH('Stat Growth'!$A$2,Races!$A$3:$A$14,0),MATCH('Stat Growth'!T$2,Races!$L$2:$S$2,0)),0)</f>
        <v>11</v>
      </c>
      <c r="U57">
        <f>ROUND((H57-$E$3)/2+INDEX(Races!$L$3:$S$14,MATCH('Stat Growth'!$A$2,Races!$A$3:$A$14,0),MATCH('Stat Growth'!U$2,Races!$L$2:$S$2,0)),0)</f>
        <v>11</v>
      </c>
      <c r="V57">
        <f>ROUND((I57-$E$3)/2+INDEX(Races!$L$3:$S$14,MATCH('Stat Growth'!$A$2,Races!$A$3:$A$14,0),MATCH('Stat Growth'!V$2,Races!$L$2:$S$2,0)),0)</f>
        <v>11</v>
      </c>
      <c r="W57">
        <f>ROUND((J57-$E$3)/2+INDEX(Races!$L$3:$S$14,MATCH('Stat Growth'!$A$2,Races!$A$3:$A$14,0),MATCH('Stat Growth'!W$2,Races!$L$2:$S$2,0)),0)</f>
        <v>11</v>
      </c>
      <c r="X57">
        <f>ROUND((K57-$E$3)/2+INDEX(Races!$L$3:$S$14,MATCH('Stat Growth'!$A$2,Races!$A$3:$A$14,0),MATCH('Stat Growth'!X$2,Races!$L$2:$S$2,0)),0)</f>
        <v>16</v>
      </c>
      <c r="Y57">
        <f>ROUND((L57-$E$3)/2+INDEX(Races!$L$3:$S$14,MATCH('Stat Growth'!$A$2,Races!$A$3:$A$14,0),MATCH('Stat Growth'!Y$2,Races!$L$2:$S$2,0)),0)</f>
        <v>11</v>
      </c>
      <c r="AA57">
        <f>MIN(AA56+(1/(AA56/INDEX(Races!$C$3:$J$14,MATCH('Stat Growth'!$A$2,Races!$A$3:$A$14,0),MATCH('Stat Growth'!AA$2,Races!$L$2:$S$2,0)))),100)</f>
        <v>71.826793595809747</v>
      </c>
      <c r="AB57">
        <f>MIN(AB56+(1/(AB56/INDEX(Races!$C$3:$J$14,MATCH('Stat Growth'!$A$2,Races!$A$3:$A$14,0),MATCH('Stat Growth'!AB$2,Races!$L$2:$S$2,0)))),100)</f>
        <v>71.826793595809747</v>
      </c>
      <c r="AC57">
        <f>MIN(AC56+(1/(AC56/INDEX(Races!$C$3:$J$14,MATCH('Stat Growth'!$A$2,Races!$A$3:$A$14,0),MATCH('Stat Growth'!AC$2,Races!$L$2:$S$2,0)))),100)</f>
        <v>71.826793595809747</v>
      </c>
      <c r="AD57">
        <f>MIN(AD56+(1/(AD56/INDEX(Races!$C$3:$J$14,MATCH('Stat Growth'!$A$2,Races!$A$3:$A$14,0),MATCH('Stat Growth'!AD$2,Races!$L$2:$S$2,0)))),100)</f>
        <v>71.826793595809747</v>
      </c>
      <c r="AE57">
        <f>MIN(AE56+(1/(AE56/INDEX(Races!$C$3:$J$14,MATCH('Stat Growth'!$A$2,Races!$A$3:$A$14,0),MATCH('Stat Growth'!AE$2,Races!$L$2:$S$2,0)))),100)</f>
        <v>71.826793595809747</v>
      </c>
      <c r="AF57">
        <f>MIN(AF56+(1/(AF56/INDEX(Races!$C$3:$J$14,MATCH('Stat Growth'!$A$2,Races!$A$3:$A$14,0),MATCH('Stat Growth'!AF$2,Races!$L$2:$S$2,0)))),100)</f>
        <v>71.826793595809747</v>
      </c>
      <c r="AG57">
        <f>MIN(AG56+(1/(AG56/INDEX(Races!$C$3:$J$14,MATCH('Stat Growth'!$A$2,Races!$A$3:$A$14,0),MATCH('Stat Growth'!AG$2,Races!$L$2:$S$2,0)))),100)</f>
        <v>71.826793595809747</v>
      </c>
      <c r="AH57">
        <f>MIN(AH56+(1/(AH56/INDEX(Races!$C$3:$J$14,MATCH('Stat Growth'!$A$2,Races!$A$3:$A$14,0),MATCH('Stat Growth'!AH$2,Races!$L$2:$S$2,0)))),100)</f>
        <v>71.826793595809747</v>
      </c>
      <c r="AJ57">
        <f t="shared" si="2"/>
        <v>39.4</v>
      </c>
      <c r="AK57">
        <f t="shared" si="3"/>
        <v>39.4</v>
      </c>
    </row>
    <row r="58" spans="3:37" x14ac:dyDescent="0.25">
      <c r="C58">
        <f>Experience!A56</f>
        <v>54</v>
      </c>
      <c r="E58">
        <f t="shared" si="4"/>
        <v>72</v>
      </c>
      <c r="F58">
        <f t="shared" si="5"/>
        <v>72</v>
      </c>
      <c r="G58">
        <f t="shared" si="6"/>
        <v>72</v>
      </c>
      <c r="H58">
        <f t="shared" si="7"/>
        <v>72</v>
      </c>
      <c r="I58">
        <f t="shared" si="8"/>
        <v>72</v>
      </c>
      <c r="J58">
        <f t="shared" si="9"/>
        <v>72</v>
      </c>
      <c r="K58">
        <f t="shared" si="10"/>
        <v>72</v>
      </c>
      <c r="L58">
        <f t="shared" si="11"/>
        <v>72</v>
      </c>
      <c r="R58">
        <f>ROUND((E58-$E$3)/2+INDEX(Races!$L$3:$S$14,MATCH('Stat Growth'!$A$2,Races!$A$3:$A$14,0),MATCH('Stat Growth'!R$2,Races!$L$2:$S$2,0)),0)</f>
        <v>16</v>
      </c>
      <c r="S58">
        <f>ROUND((F58-$E$3)/2+INDEX(Races!$L$3:$S$14,MATCH('Stat Growth'!$A$2,Races!$A$3:$A$14,0),MATCH('Stat Growth'!S$2,Races!$L$2:$S$2,0)),0)</f>
        <v>16</v>
      </c>
      <c r="T58">
        <f>ROUND((G58-$E$3)/2+INDEX(Races!$L$3:$S$14,MATCH('Stat Growth'!$A$2,Races!$A$3:$A$14,0),MATCH('Stat Growth'!T$2,Races!$L$2:$S$2,0)),0)</f>
        <v>11</v>
      </c>
      <c r="U58">
        <f>ROUND((H58-$E$3)/2+INDEX(Races!$L$3:$S$14,MATCH('Stat Growth'!$A$2,Races!$A$3:$A$14,0),MATCH('Stat Growth'!U$2,Races!$L$2:$S$2,0)),0)</f>
        <v>11</v>
      </c>
      <c r="V58">
        <f>ROUND((I58-$E$3)/2+INDEX(Races!$L$3:$S$14,MATCH('Stat Growth'!$A$2,Races!$A$3:$A$14,0),MATCH('Stat Growth'!V$2,Races!$L$2:$S$2,0)),0)</f>
        <v>11</v>
      </c>
      <c r="W58">
        <f>ROUND((J58-$E$3)/2+INDEX(Races!$L$3:$S$14,MATCH('Stat Growth'!$A$2,Races!$A$3:$A$14,0),MATCH('Stat Growth'!W$2,Races!$L$2:$S$2,0)),0)</f>
        <v>11</v>
      </c>
      <c r="X58">
        <f>ROUND((K58-$E$3)/2+INDEX(Races!$L$3:$S$14,MATCH('Stat Growth'!$A$2,Races!$A$3:$A$14,0),MATCH('Stat Growth'!X$2,Races!$L$2:$S$2,0)),0)</f>
        <v>16</v>
      </c>
      <c r="Y58">
        <f>ROUND((L58-$E$3)/2+INDEX(Races!$L$3:$S$14,MATCH('Stat Growth'!$A$2,Races!$A$3:$A$14,0),MATCH('Stat Growth'!Y$2,Races!$L$2:$S$2,0)),0)</f>
        <v>11</v>
      </c>
      <c r="AA58">
        <f>MIN(AA57+(1/(AA57/INDEX(Races!$C$3:$J$14,MATCH('Stat Growth'!$A$2,Races!$A$3:$A$14,0),MATCH('Stat Growth'!AA$2,Races!$L$2:$S$2,0)))),100)</f>
        <v>72.174853125526226</v>
      </c>
      <c r="AB58">
        <f>MIN(AB57+(1/(AB57/INDEX(Races!$C$3:$J$14,MATCH('Stat Growth'!$A$2,Races!$A$3:$A$14,0),MATCH('Stat Growth'!AB$2,Races!$L$2:$S$2,0)))),100)</f>
        <v>72.174853125526226</v>
      </c>
      <c r="AC58">
        <f>MIN(AC57+(1/(AC57/INDEX(Races!$C$3:$J$14,MATCH('Stat Growth'!$A$2,Races!$A$3:$A$14,0),MATCH('Stat Growth'!AC$2,Races!$L$2:$S$2,0)))),100)</f>
        <v>72.174853125526226</v>
      </c>
      <c r="AD58">
        <f>MIN(AD57+(1/(AD57/INDEX(Races!$C$3:$J$14,MATCH('Stat Growth'!$A$2,Races!$A$3:$A$14,0),MATCH('Stat Growth'!AD$2,Races!$L$2:$S$2,0)))),100)</f>
        <v>72.174853125526226</v>
      </c>
      <c r="AE58">
        <f>MIN(AE57+(1/(AE57/INDEX(Races!$C$3:$J$14,MATCH('Stat Growth'!$A$2,Races!$A$3:$A$14,0),MATCH('Stat Growth'!AE$2,Races!$L$2:$S$2,0)))),100)</f>
        <v>72.174853125526226</v>
      </c>
      <c r="AF58">
        <f>MIN(AF57+(1/(AF57/INDEX(Races!$C$3:$J$14,MATCH('Stat Growth'!$A$2,Races!$A$3:$A$14,0),MATCH('Stat Growth'!AF$2,Races!$L$2:$S$2,0)))),100)</f>
        <v>72.174853125526226</v>
      </c>
      <c r="AG58">
        <f>MIN(AG57+(1/(AG57/INDEX(Races!$C$3:$J$14,MATCH('Stat Growth'!$A$2,Races!$A$3:$A$14,0),MATCH('Stat Growth'!AG$2,Races!$L$2:$S$2,0)))),100)</f>
        <v>72.174853125526226</v>
      </c>
      <c r="AH58">
        <f>MIN(AH57+(1/(AH57/INDEX(Races!$C$3:$J$14,MATCH('Stat Growth'!$A$2,Races!$A$3:$A$14,0),MATCH('Stat Growth'!AH$2,Races!$L$2:$S$2,0)))),100)</f>
        <v>72.174853125526226</v>
      </c>
      <c r="AJ58">
        <f t="shared" si="2"/>
        <v>39.4</v>
      </c>
      <c r="AK58">
        <f t="shared" si="3"/>
        <v>39.4</v>
      </c>
    </row>
    <row r="59" spans="3:37" x14ac:dyDescent="0.25">
      <c r="C59">
        <f>Experience!A57</f>
        <v>55</v>
      </c>
      <c r="E59">
        <f t="shared" si="4"/>
        <v>73</v>
      </c>
      <c r="F59">
        <f t="shared" si="5"/>
        <v>73</v>
      </c>
      <c r="G59">
        <f t="shared" si="6"/>
        <v>73</v>
      </c>
      <c r="H59">
        <f t="shared" si="7"/>
        <v>73</v>
      </c>
      <c r="I59">
        <f t="shared" si="8"/>
        <v>73</v>
      </c>
      <c r="J59">
        <f t="shared" si="9"/>
        <v>73</v>
      </c>
      <c r="K59">
        <f t="shared" si="10"/>
        <v>73</v>
      </c>
      <c r="L59">
        <f t="shared" si="11"/>
        <v>73</v>
      </c>
      <c r="R59">
        <f>ROUND((E59-$E$3)/2+INDEX(Races!$L$3:$S$14,MATCH('Stat Growth'!$A$2,Races!$A$3:$A$14,0),MATCH('Stat Growth'!R$2,Races!$L$2:$S$2,0)),0)</f>
        <v>17</v>
      </c>
      <c r="S59">
        <f>ROUND((F59-$E$3)/2+INDEX(Races!$L$3:$S$14,MATCH('Stat Growth'!$A$2,Races!$A$3:$A$14,0),MATCH('Stat Growth'!S$2,Races!$L$2:$S$2,0)),0)</f>
        <v>17</v>
      </c>
      <c r="T59">
        <f>ROUND((G59-$E$3)/2+INDEX(Races!$L$3:$S$14,MATCH('Stat Growth'!$A$2,Races!$A$3:$A$14,0),MATCH('Stat Growth'!T$2,Races!$L$2:$S$2,0)),0)</f>
        <v>12</v>
      </c>
      <c r="U59">
        <f>ROUND((H59-$E$3)/2+INDEX(Races!$L$3:$S$14,MATCH('Stat Growth'!$A$2,Races!$A$3:$A$14,0),MATCH('Stat Growth'!U$2,Races!$L$2:$S$2,0)),0)</f>
        <v>12</v>
      </c>
      <c r="V59">
        <f>ROUND((I59-$E$3)/2+INDEX(Races!$L$3:$S$14,MATCH('Stat Growth'!$A$2,Races!$A$3:$A$14,0),MATCH('Stat Growth'!V$2,Races!$L$2:$S$2,0)),0)</f>
        <v>12</v>
      </c>
      <c r="W59">
        <f>ROUND((J59-$E$3)/2+INDEX(Races!$L$3:$S$14,MATCH('Stat Growth'!$A$2,Races!$A$3:$A$14,0),MATCH('Stat Growth'!W$2,Races!$L$2:$S$2,0)),0)</f>
        <v>12</v>
      </c>
      <c r="X59">
        <f>ROUND((K59-$E$3)/2+INDEX(Races!$L$3:$S$14,MATCH('Stat Growth'!$A$2,Races!$A$3:$A$14,0),MATCH('Stat Growth'!X$2,Races!$L$2:$S$2,0)),0)</f>
        <v>17</v>
      </c>
      <c r="Y59">
        <f>ROUND((L59-$E$3)/2+INDEX(Races!$L$3:$S$14,MATCH('Stat Growth'!$A$2,Races!$A$3:$A$14,0),MATCH('Stat Growth'!Y$2,Races!$L$2:$S$2,0)),0)</f>
        <v>12</v>
      </c>
      <c r="AA59">
        <f>MIN(AA58+(1/(AA58/INDEX(Races!$C$3:$J$14,MATCH('Stat Growth'!$A$2,Races!$A$3:$A$14,0),MATCH('Stat Growth'!AA$2,Races!$L$2:$S$2,0)))),100)</f>
        <v>72.521234156001199</v>
      </c>
      <c r="AB59">
        <f>MIN(AB58+(1/(AB58/INDEX(Races!$C$3:$J$14,MATCH('Stat Growth'!$A$2,Races!$A$3:$A$14,0),MATCH('Stat Growth'!AB$2,Races!$L$2:$S$2,0)))),100)</f>
        <v>72.521234156001199</v>
      </c>
      <c r="AC59">
        <f>MIN(AC58+(1/(AC58/INDEX(Races!$C$3:$J$14,MATCH('Stat Growth'!$A$2,Races!$A$3:$A$14,0),MATCH('Stat Growth'!AC$2,Races!$L$2:$S$2,0)))),100)</f>
        <v>72.521234156001199</v>
      </c>
      <c r="AD59">
        <f>MIN(AD58+(1/(AD58/INDEX(Races!$C$3:$J$14,MATCH('Stat Growth'!$A$2,Races!$A$3:$A$14,0),MATCH('Stat Growth'!AD$2,Races!$L$2:$S$2,0)))),100)</f>
        <v>72.521234156001199</v>
      </c>
      <c r="AE59">
        <f>MIN(AE58+(1/(AE58/INDEX(Races!$C$3:$J$14,MATCH('Stat Growth'!$A$2,Races!$A$3:$A$14,0),MATCH('Stat Growth'!AE$2,Races!$L$2:$S$2,0)))),100)</f>
        <v>72.521234156001199</v>
      </c>
      <c r="AF59">
        <f>MIN(AF58+(1/(AF58/INDEX(Races!$C$3:$J$14,MATCH('Stat Growth'!$A$2,Races!$A$3:$A$14,0),MATCH('Stat Growth'!AF$2,Races!$L$2:$S$2,0)))),100)</f>
        <v>72.521234156001199</v>
      </c>
      <c r="AG59">
        <f>MIN(AG58+(1/(AG58/INDEX(Races!$C$3:$J$14,MATCH('Stat Growth'!$A$2,Races!$A$3:$A$14,0),MATCH('Stat Growth'!AG$2,Races!$L$2:$S$2,0)))),100)</f>
        <v>72.521234156001199</v>
      </c>
      <c r="AH59">
        <f>MIN(AH58+(1/(AH58/INDEX(Races!$C$3:$J$14,MATCH('Stat Growth'!$A$2,Races!$A$3:$A$14,0),MATCH('Stat Growth'!AH$2,Races!$L$2:$S$2,0)))),100)</f>
        <v>72.521234156001199</v>
      </c>
      <c r="AJ59">
        <f t="shared" si="2"/>
        <v>39.6</v>
      </c>
      <c r="AK59">
        <f t="shared" si="3"/>
        <v>39.6</v>
      </c>
    </row>
    <row r="60" spans="3:37" x14ac:dyDescent="0.25">
      <c r="C60">
        <f>Experience!A58</f>
        <v>56</v>
      </c>
      <c r="E60">
        <f t="shared" si="4"/>
        <v>73</v>
      </c>
      <c r="F60">
        <f t="shared" si="5"/>
        <v>73</v>
      </c>
      <c r="G60">
        <f t="shared" si="6"/>
        <v>73</v>
      </c>
      <c r="H60">
        <f t="shared" si="7"/>
        <v>73</v>
      </c>
      <c r="I60">
        <f t="shared" si="8"/>
        <v>73</v>
      </c>
      <c r="J60">
        <f t="shared" si="9"/>
        <v>73</v>
      </c>
      <c r="K60">
        <f t="shared" si="10"/>
        <v>73</v>
      </c>
      <c r="L60">
        <f t="shared" si="11"/>
        <v>73</v>
      </c>
      <c r="R60">
        <f>ROUND((E60-$E$3)/2+INDEX(Races!$L$3:$S$14,MATCH('Stat Growth'!$A$2,Races!$A$3:$A$14,0),MATCH('Stat Growth'!R$2,Races!$L$2:$S$2,0)),0)</f>
        <v>17</v>
      </c>
      <c r="S60">
        <f>ROUND((F60-$E$3)/2+INDEX(Races!$L$3:$S$14,MATCH('Stat Growth'!$A$2,Races!$A$3:$A$14,0),MATCH('Stat Growth'!S$2,Races!$L$2:$S$2,0)),0)</f>
        <v>17</v>
      </c>
      <c r="T60">
        <f>ROUND((G60-$E$3)/2+INDEX(Races!$L$3:$S$14,MATCH('Stat Growth'!$A$2,Races!$A$3:$A$14,0),MATCH('Stat Growth'!T$2,Races!$L$2:$S$2,0)),0)</f>
        <v>12</v>
      </c>
      <c r="U60">
        <f>ROUND((H60-$E$3)/2+INDEX(Races!$L$3:$S$14,MATCH('Stat Growth'!$A$2,Races!$A$3:$A$14,0),MATCH('Stat Growth'!U$2,Races!$L$2:$S$2,0)),0)</f>
        <v>12</v>
      </c>
      <c r="V60">
        <f>ROUND((I60-$E$3)/2+INDEX(Races!$L$3:$S$14,MATCH('Stat Growth'!$A$2,Races!$A$3:$A$14,0),MATCH('Stat Growth'!V$2,Races!$L$2:$S$2,0)),0)</f>
        <v>12</v>
      </c>
      <c r="W60">
        <f>ROUND((J60-$E$3)/2+INDEX(Races!$L$3:$S$14,MATCH('Stat Growth'!$A$2,Races!$A$3:$A$14,0),MATCH('Stat Growth'!W$2,Races!$L$2:$S$2,0)),0)</f>
        <v>12</v>
      </c>
      <c r="X60">
        <f>ROUND((K60-$E$3)/2+INDEX(Races!$L$3:$S$14,MATCH('Stat Growth'!$A$2,Races!$A$3:$A$14,0),MATCH('Stat Growth'!X$2,Races!$L$2:$S$2,0)),0)</f>
        <v>17</v>
      </c>
      <c r="Y60">
        <f>ROUND((L60-$E$3)/2+INDEX(Races!$L$3:$S$14,MATCH('Stat Growth'!$A$2,Races!$A$3:$A$14,0),MATCH('Stat Growth'!Y$2,Races!$L$2:$S$2,0)),0)</f>
        <v>12</v>
      </c>
      <c r="AA60">
        <f>MIN(AA59+(1/(AA59/INDEX(Races!$C$3:$J$14,MATCH('Stat Growth'!$A$2,Races!$A$3:$A$14,0),MATCH('Stat Growth'!AA$2,Races!$L$2:$S$2,0)))),100)</f>
        <v>72.865960776982604</v>
      </c>
      <c r="AB60">
        <f>MIN(AB59+(1/(AB59/INDEX(Races!$C$3:$J$14,MATCH('Stat Growth'!$A$2,Races!$A$3:$A$14,0),MATCH('Stat Growth'!AB$2,Races!$L$2:$S$2,0)))),100)</f>
        <v>72.865960776982604</v>
      </c>
      <c r="AC60">
        <f>MIN(AC59+(1/(AC59/INDEX(Races!$C$3:$J$14,MATCH('Stat Growth'!$A$2,Races!$A$3:$A$14,0),MATCH('Stat Growth'!AC$2,Races!$L$2:$S$2,0)))),100)</f>
        <v>72.865960776982604</v>
      </c>
      <c r="AD60">
        <f>MIN(AD59+(1/(AD59/INDEX(Races!$C$3:$J$14,MATCH('Stat Growth'!$A$2,Races!$A$3:$A$14,0),MATCH('Stat Growth'!AD$2,Races!$L$2:$S$2,0)))),100)</f>
        <v>72.865960776982604</v>
      </c>
      <c r="AE60">
        <f>MIN(AE59+(1/(AE59/INDEX(Races!$C$3:$J$14,MATCH('Stat Growth'!$A$2,Races!$A$3:$A$14,0),MATCH('Stat Growth'!AE$2,Races!$L$2:$S$2,0)))),100)</f>
        <v>72.865960776982604</v>
      </c>
      <c r="AF60">
        <f>MIN(AF59+(1/(AF59/INDEX(Races!$C$3:$J$14,MATCH('Stat Growth'!$A$2,Races!$A$3:$A$14,0),MATCH('Stat Growth'!AF$2,Races!$L$2:$S$2,0)))),100)</f>
        <v>72.865960776982604</v>
      </c>
      <c r="AG60">
        <f>MIN(AG59+(1/(AG59/INDEX(Races!$C$3:$J$14,MATCH('Stat Growth'!$A$2,Races!$A$3:$A$14,0),MATCH('Stat Growth'!AG$2,Races!$L$2:$S$2,0)))),100)</f>
        <v>72.865960776982604</v>
      </c>
      <c r="AH60">
        <f>MIN(AH59+(1/(AH59/INDEX(Races!$C$3:$J$14,MATCH('Stat Growth'!$A$2,Races!$A$3:$A$14,0),MATCH('Stat Growth'!AH$2,Races!$L$2:$S$2,0)))),100)</f>
        <v>72.865960776982604</v>
      </c>
      <c r="AJ60">
        <f t="shared" si="2"/>
        <v>39.6</v>
      </c>
      <c r="AK60">
        <f t="shared" si="3"/>
        <v>39.6</v>
      </c>
    </row>
    <row r="61" spans="3:37" x14ac:dyDescent="0.25">
      <c r="C61">
        <f>Experience!A59</f>
        <v>57</v>
      </c>
      <c r="E61">
        <f t="shared" si="4"/>
        <v>73</v>
      </c>
      <c r="F61">
        <f t="shared" si="5"/>
        <v>73</v>
      </c>
      <c r="G61">
        <f t="shared" si="6"/>
        <v>73</v>
      </c>
      <c r="H61">
        <f t="shared" si="7"/>
        <v>73</v>
      </c>
      <c r="I61">
        <f t="shared" si="8"/>
        <v>73</v>
      </c>
      <c r="J61">
        <f t="shared" si="9"/>
        <v>73</v>
      </c>
      <c r="K61">
        <f t="shared" si="10"/>
        <v>73</v>
      </c>
      <c r="L61">
        <f t="shared" si="11"/>
        <v>73</v>
      </c>
      <c r="R61">
        <f>ROUND((E61-$E$3)/2+INDEX(Races!$L$3:$S$14,MATCH('Stat Growth'!$A$2,Races!$A$3:$A$14,0),MATCH('Stat Growth'!R$2,Races!$L$2:$S$2,0)),0)</f>
        <v>17</v>
      </c>
      <c r="S61">
        <f>ROUND((F61-$E$3)/2+INDEX(Races!$L$3:$S$14,MATCH('Stat Growth'!$A$2,Races!$A$3:$A$14,0),MATCH('Stat Growth'!S$2,Races!$L$2:$S$2,0)),0)</f>
        <v>17</v>
      </c>
      <c r="T61">
        <f>ROUND((G61-$E$3)/2+INDEX(Races!$L$3:$S$14,MATCH('Stat Growth'!$A$2,Races!$A$3:$A$14,0),MATCH('Stat Growth'!T$2,Races!$L$2:$S$2,0)),0)</f>
        <v>12</v>
      </c>
      <c r="U61">
        <f>ROUND((H61-$E$3)/2+INDEX(Races!$L$3:$S$14,MATCH('Stat Growth'!$A$2,Races!$A$3:$A$14,0),MATCH('Stat Growth'!U$2,Races!$L$2:$S$2,0)),0)</f>
        <v>12</v>
      </c>
      <c r="V61">
        <f>ROUND((I61-$E$3)/2+INDEX(Races!$L$3:$S$14,MATCH('Stat Growth'!$A$2,Races!$A$3:$A$14,0),MATCH('Stat Growth'!V$2,Races!$L$2:$S$2,0)),0)</f>
        <v>12</v>
      </c>
      <c r="W61">
        <f>ROUND((J61-$E$3)/2+INDEX(Races!$L$3:$S$14,MATCH('Stat Growth'!$A$2,Races!$A$3:$A$14,0),MATCH('Stat Growth'!W$2,Races!$L$2:$S$2,0)),0)</f>
        <v>12</v>
      </c>
      <c r="X61">
        <f>ROUND((K61-$E$3)/2+INDEX(Races!$L$3:$S$14,MATCH('Stat Growth'!$A$2,Races!$A$3:$A$14,0),MATCH('Stat Growth'!X$2,Races!$L$2:$S$2,0)),0)</f>
        <v>17</v>
      </c>
      <c r="Y61">
        <f>ROUND((L61-$E$3)/2+INDEX(Races!$L$3:$S$14,MATCH('Stat Growth'!$A$2,Races!$A$3:$A$14,0),MATCH('Stat Growth'!Y$2,Races!$L$2:$S$2,0)),0)</f>
        <v>12</v>
      </c>
      <c r="AA61">
        <f>MIN(AA60+(1/(AA60/INDEX(Races!$C$3:$J$14,MATCH('Stat Growth'!$A$2,Races!$A$3:$A$14,0),MATCH('Stat Growth'!AA$2,Races!$L$2:$S$2,0)))),100)</f>
        <v>73.209056506914948</v>
      </c>
      <c r="AB61">
        <f>MIN(AB60+(1/(AB60/INDEX(Races!$C$3:$J$14,MATCH('Stat Growth'!$A$2,Races!$A$3:$A$14,0),MATCH('Stat Growth'!AB$2,Races!$L$2:$S$2,0)))),100)</f>
        <v>73.209056506914948</v>
      </c>
      <c r="AC61">
        <f>MIN(AC60+(1/(AC60/INDEX(Races!$C$3:$J$14,MATCH('Stat Growth'!$A$2,Races!$A$3:$A$14,0),MATCH('Stat Growth'!AC$2,Races!$L$2:$S$2,0)))),100)</f>
        <v>73.209056506914948</v>
      </c>
      <c r="AD61">
        <f>MIN(AD60+(1/(AD60/INDEX(Races!$C$3:$J$14,MATCH('Stat Growth'!$A$2,Races!$A$3:$A$14,0),MATCH('Stat Growth'!AD$2,Races!$L$2:$S$2,0)))),100)</f>
        <v>73.209056506914948</v>
      </c>
      <c r="AE61">
        <f>MIN(AE60+(1/(AE60/INDEX(Races!$C$3:$J$14,MATCH('Stat Growth'!$A$2,Races!$A$3:$A$14,0),MATCH('Stat Growth'!AE$2,Races!$L$2:$S$2,0)))),100)</f>
        <v>73.209056506914948</v>
      </c>
      <c r="AF61">
        <f>MIN(AF60+(1/(AF60/INDEX(Races!$C$3:$J$14,MATCH('Stat Growth'!$A$2,Races!$A$3:$A$14,0),MATCH('Stat Growth'!AF$2,Races!$L$2:$S$2,0)))),100)</f>
        <v>73.209056506914948</v>
      </c>
      <c r="AG61">
        <f>MIN(AG60+(1/(AG60/INDEX(Races!$C$3:$J$14,MATCH('Stat Growth'!$A$2,Races!$A$3:$A$14,0),MATCH('Stat Growth'!AG$2,Races!$L$2:$S$2,0)))),100)</f>
        <v>73.209056506914948</v>
      </c>
      <c r="AH61">
        <f>MIN(AH60+(1/(AH60/INDEX(Races!$C$3:$J$14,MATCH('Stat Growth'!$A$2,Races!$A$3:$A$14,0),MATCH('Stat Growth'!AH$2,Races!$L$2:$S$2,0)))),100)</f>
        <v>73.209056506914948</v>
      </c>
      <c r="AJ61">
        <f t="shared" si="2"/>
        <v>39.6</v>
      </c>
      <c r="AK61">
        <f t="shared" si="3"/>
        <v>39.6</v>
      </c>
    </row>
    <row r="62" spans="3:37" x14ac:dyDescent="0.25">
      <c r="C62">
        <f>Experience!A60</f>
        <v>58</v>
      </c>
      <c r="E62">
        <f t="shared" si="4"/>
        <v>74</v>
      </c>
      <c r="F62">
        <f t="shared" si="5"/>
        <v>74</v>
      </c>
      <c r="G62">
        <f t="shared" si="6"/>
        <v>74</v>
      </c>
      <c r="H62">
        <f t="shared" si="7"/>
        <v>74</v>
      </c>
      <c r="I62">
        <f t="shared" si="8"/>
        <v>74</v>
      </c>
      <c r="J62">
        <f t="shared" si="9"/>
        <v>74</v>
      </c>
      <c r="K62">
        <f t="shared" si="10"/>
        <v>74</v>
      </c>
      <c r="L62">
        <f t="shared" si="11"/>
        <v>74</v>
      </c>
      <c r="R62">
        <f>ROUND((E62-$E$3)/2+INDEX(Races!$L$3:$S$14,MATCH('Stat Growth'!$A$2,Races!$A$3:$A$14,0),MATCH('Stat Growth'!R$2,Races!$L$2:$S$2,0)),0)</f>
        <v>17</v>
      </c>
      <c r="S62">
        <f>ROUND((F62-$E$3)/2+INDEX(Races!$L$3:$S$14,MATCH('Stat Growth'!$A$2,Races!$A$3:$A$14,0),MATCH('Stat Growth'!S$2,Races!$L$2:$S$2,0)),0)</f>
        <v>17</v>
      </c>
      <c r="T62">
        <f>ROUND((G62-$E$3)/2+INDEX(Races!$L$3:$S$14,MATCH('Stat Growth'!$A$2,Races!$A$3:$A$14,0),MATCH('Stat Growth'!T$2,Races!$L$2:$S$2,0)),0)</f>
        <v>12</v>
      </c>
      <c r="U62">
        <f>ROUND((H62-$E$3)/2+INDEX(Races!$L$3:$S$14,MATCH('Stat Growth'!$A$2,Races!$A$3:$A$14,0),MATCH('Stat Growth'!U$2,Races!$L$2:$S$2,0)),0)</f>
        <v>12</v>
      </c>
      <c r="V62">
        <f>ROUND((I62-$E$3)/2+INDEX(Races!$L$3:$S$14,MATCH('Stat Growth'!$A$2,Races!$A$3:$A$14,0),MATCH('Stat Growth'!V$2,Races!$L$2:$S$2,0)),0)</f>
        <v>12</v>
      </c>
      <c r="W62">
        <f>ROUND((J62-$E$3)/2+INDEX(Races!$L$3:$S$14,MATCH('Stat Growth'!$A$2,Races!$A$3:$A$14,0),MATCH('Stat Growth'!W$2,Races!$L$2:$S$2,0)),0)</f>
        <v>12</v>
      </c>
      <c r="X62">
        <f>ROUND((K62-$E$3)/2+INDEX(Races!$L$3:$S$14,MATCH('Stat Growth'!$A$2,Races!$A$3:$A$14,0),MATCH('Stat Growth'!X$2,Races!$L$2:$S$2,0)),0)</f>
        <v>17</v>
      </c>
      <c r="Y62">
        <f>ROUND((L62-$E$3)/2+INDEX(Races!$L$3:$S$14,MATCH('Stat Growth'!$A$2,Races!$A$3:$A$14,0),MATCH('Stat Growth'!Y$2,Races!$L$2:$S$2,0)),0)</f>
        <v>12</v>
      </c>
      <c r="AA62">
        <f>MIN(AA61+(1/(AA61/INDEX(Races!$C$3:$J$14,MATCH('Stat Growth'!$A$2,Races!$A$3:$A$14,0),MATCH('Stat Growth'!AA$2,Races!$L$2:$S$2,0)))),100)</f>
        <v>73.550544311741916</v>
      </c>
      <c r="AB62">
        <f>MIN(AB61+(1/(AB61/INDEX(Races!$C$3:$J$14,MATCH('Stat Growth'!$A$2,Races!$A$3:$A$14,0),MATCH('Stat Growth'!AB$2,Races!$L$2:$S$2,0)))),100)</f>
        <v>73.550544311741916</v>
      </c>
      <c r="AC62">
        <f>MIN(AC61+(1/(AC61/INDEX(Races!$C$3:$J$14,MATCH('Stat Growth'!$A$2,Races!$A$3:$A$14,0),MATCH('Stat Growth'!AC$2,Races!$L$2:$S$2,0)))),100)</f>
        <v>73.550544311741916</v>
      </c>
      <c r="AD62">
        <f>MIN(AD61+(1/(AD61/INDEX(Races!$C$3:$J$14,MATCH('Stat Growth'!$A$2,Races!$A$3:$A$14,0),MATCH('Stat Growth'!AD$2,Races!$L$2:$S$2,0)))),100)</f>
        <v>73.550544311741916</v>
      </c>
      <c r="AE62">
        <f>MIN(AE61+(1/(AE61/INDEX(Races!$C$3:$J$14,MATCH('Stat Growth'!$A$2,Races!$A$3:$A$14,0),MATCH('Stat Growth'!AE$2,Races!$L$2:$S$2,0)))),100)</f>
        <v>73.550544311741916</v>
      </c>
      <c r="AF62">
        <f>MIN(AF61+(1/(AF61/INDEX(Races!$C$3:$J$14,MATCH('Stat Growth'!$A$2,Races!$A$3:$A$14,0),MATCH('Stat Growth'!AF$2,Races!$L$2:$S$2,0)))),100)</f>
        <v>73.550544311741916</v>
      </c>
      <c r="AG62">
        <f>MIN(AG61+(1/(AG61/INDEX(Races!$C$3:$J$14,MATCH('Stat Growth'!$A$2,Races!$A$3:$A$14,0),MATCH('Stat Growth'!AG$2,Races!$L$2:$S$2,0)))),100)</f>
        <v>73.550544311741916</v>
      </c>
      <c r="AH62">
        <f>MIN(AH61+(1/(AH61/INDEX(Races!$C$3:$J$14,MATCH('Stat Growth'!$A$2,Races!$A$3:$A$14,0),MATCH('Stat Growth'!AH$2,Races!$L$2:$S$2,0)))),100)</f>
        <v>73.550544311741916</v>
      </c>
      <c r="AJ62">
        <f t="shared" si="2"/>
        <v>39.799999999999997</v>
      </c>
      <c r="AK62">
        <f t="shared" si="3"/>
        <v>39.799999999999997</v>
      </c>
    </row>
    <row r="63" spans="3:37" x14ac:dyDescent="0.25">
      <c r="C63">
        <f>Experience!A61</f>
        <v>59</v>
      </c>
      <c r="E63">
        <f t="shared" si="4"/>
        <v>74</v>
      </c>
      <c r="F63">
        <f t="shared" si="5"/>
        <v>74</v>
      </c>
      <c r="G63">
        <f t="shared" si="6"/>
        <v>74</v>
      </c>
      <c r="H63">
        <f t="shared" si="7"/>
        <v>74</v>
      </c>
      <c r="I63">
        <f t="shared" si="8"/>
        <v>74</v>
      </c>
      <c r="J63">
        <f t="shared" si="9"/>
        <v>74</v>
      </c>
      <c r="K63">
        <f t="shared" si="10"/>
        <v>74</v>
      </c>
      <c r="L63">
        <f t="shared" si="11"/>
        <v>74</v>
      </c>
      <c r="R63">
        <f>ROUND((E63-$E$3)/2+INDEX(Races!$L$3:$S$14,MATCH('Stat Growth'!$A$2,Races!$A$3:$A$14,0),MATCH('Stat Growth'!R$2,Races!$L$2:$S$2,0)),0)</f>
        <v>17</v>
      </c>
      <c r="S63">
        <f>ROUND((F63-$E$3)/2+INDEX(Races!$L$3:$S$14,MATCH('Stat Growth'!$A$2,Races!$A$3:$A$14,0),MATCH('Stat Growth'!S$2,Races!$L$2:$S$2,0)),0)</f>
        <v>17</v>
      </c>
      <c r="T63">
        <f>ROUND((G63-$E$3)/2+INDEX(Races!$L$3:$S$14,MATCH('Stat Growth'!$A$2,Races!$A$3:$A$14,0),MATCH('Stat Growth'!T$2,Races!$L$2:$S$2,0)),0)</f>
        <v>12</v>
      </c>
      <c r="U63">
        <f>ROUND((H63-$E$3)/2+INDEX(Races!$L$3:$S$14,MATCH('Stat Growth'!$A$2,Races!$A$3:$A$14,0),MATCH('Stat Growth'!U$2,Races!$L$2:$S$2,0)),0)</f>
        <v>12</v>
      </c>
      <c r="V63">
        <f>ROUND((I63-$E$3)/2+INDEX(Races!$L$3:$S$14,MATCH('Stat Growth'!$A$2,Races!$A$3:$A$14,0),MATCH('Stat Growth'!V$2,Races!$L$2:$S$2,0)),0)</f>
        <v>12</v>
      </c>
      <c r="W63">
        <f>ROUND((J63-$E$3)/2+INDEX(Races!$L$3:$S$14,MATCH('Stat Growth'!$A$2,Races!$A$3:$A$14,0),MATCH('Stat Growth'!W$2,Races!$L$2:$S$2,0)),0)</f>
        <v>12</v>
      </c>
      <c r="X63">
        <f>ROUND((K63-$E$3)/2+INDEX(Races!$L$3:$S$14,MATCH('Stat Growth'!$A$2,Races!$A$3:$A$14,0),MATCH('Stat Growth'!X$2,Races!$L$2:$S$2,0)),0)</f>
        <v>17</v>
      </c>
      <c r="Y63">
        <f>ROUND((L63-$E$3)/2+INDEX(Races!$L$3:$S$14,MATCH('Stat Growth'!$A$2,Races!$A$3:$A$14,0),MATCH('Stat Growth'!Y$2,Races!$L$2:$S$2,0)),0)</f>
        <v>12</v>
      </c>
      <c r="AA63">
        <f>MIN(AA62+(1/(AA62/INDEX(Races!$C$3:$J$14,MATCH('Stat Growth'!$A$2,Races!$A$3:$A$14,0),MATCH('Stat Growth'!AA$2,Races!$L$2:$S$2,0)))),100)</f>
        <v>73.89044662292045</v>
      </c>
      <c r="AB63">
        <f>MIN(AB62+(1/(AB62/INDEX(Races!$C$3:$J$14,MATCH('Stat Growth'!$A$2,Races!$A$3:$A$14,0),MATCH('Stat Growth'!AB$2,Races!$L$2:$S$2,0)))),100)</f>
        <v>73.89044662292045</v>
      </c>
      <c r="AC63">
        <f>MIN(AC62+(1/(AC62/INDEX(Races!$C$3:$J$14,MATCH('Stat Growth'!$A$2,Races!$A$3:$A$14,0),MATCH('Stat Growth'!AC$2,Races!$L$2:$S$2,0)))),100)</f>
        <v>73.89044662292045</v>
      </c>
      <c r="AD63">
        <f>MIN(AD62+(1/(AD62/INDEX(Races!$C$3:$J$14,MATCH('Stat Growth'!$A$2,Races!$A$3:$A$14,0),MATCH('Stat Growth'!AD$2,Races!$L$2:$S$2,0)))),100)</f>
        <v>73.89044662292045</v>
      </c>
      <c r="AE63">
        <f>MIN(AE62+(1/(AE62/INDEX(Races!$C$3:$J$14,MATCH('Stat Growth'!$A$2,Races!$A$3:$A$14,0),MATCH('Stat Growth'!AE$2,Races!$L$2:$S$2,0)))),100)</f>
        <v>73.89044662292045</v>
      </c>
      <c r="AF63">
        <f>MIN(AF62+(1/(AF62/INDEX(Races!$C$3:$J$14,MATCH('Stat Growth'!$A$2,Races!$A$3:$A$14,0),MATCH('Stat Growth'!AF$2,Races!$L$2:$S$2,0)))),100)</f>
        <v>73.89044662292045</v>
      </c>
      <c r="AG63">
        <f>MIN(AG62+(1/(AG62/INDEX(Races!$C$3:$J$14,MATCH('Stat Growth'!$A$2,Races!$A$3:$A$14,0),MATCH('Stat Growth'!AG$2,Races!$L$2:$S$2,0)))),100)</f>
        <v>73.89044662292045</v>
      </c>
      <c r="AH63">
        <f>MIN(AH62+(1/(AH62/INDEX(Races!$C$3:$J$14,MATCH('Stat Growth'!$A$2,Races!$A$3:$A$14,0),MATCH('Stat Growth'!AH$2,Races!$L$2:$S$2,0)))),100)</f>
        <v>73.89044662292045</v>
      </c>
      <c r="AJ63">
        <f t="shared" si="2"/>
        <v>39.799999999999997</v>
      </c>
      <c r="AK63">
        <f t="shared" si="3"/>
        <v>39.799999999999997</v>
      </c>
    </row>
    <row r="64" spans="3:37" x14ac:dyDescent="0.25">
      <c r="C64">
        <f>Experience!A62</f>
        <v>60</v>
      </c>
      <c r="E64">
        <f t="shared" si="4"/>
        <v>74</v>
      </c>
      <c r="F64">
        <f t="shared" si="5"/>
        <v>74</v>
      </c>
      <c r="G64">
        <f t="shared" si="6"/>
        <v>74</v>
      </c>
      <c r="H64">
        <f t="shared" si="7"/>
        <v>74</v>
      </c>
      <c r="I64">
        <f t="shared" si="8"/>
        <v>74</v>
      </c>
      <c r="J64">
        <f t="shared" si="9"/>
        <v>74</v>
      </c>
      <c r="K64">
        <f t="shared" si="10"/>
        <v>74</v>
      </c>
      <c r="L64">
        <f t="shared" si="11"/>
        <v>74</v>
      </c>
      <c r="R64">
        <f>ROUND((E64-$E$3)/2+INDEX(Races!$L$3:$S$14,MATCH('Stat Growth'!$A$2,Races!$A$3:$A$14,0),MATCH('Stat Growth'!R$2,Races!$L$2:$S$2,0)),0)</f>
        <v>17</v>
      </c>
      <c r="S64">
        <f>ROUND((F64-$E$3)/2+INDEX(Races!$L$3:$S$14,MATCH('Stat Growth'!$A$2,Races!$A$3:$A$14,0),MATCH('Stat Growth'!S$2,Races!$L$2:$S$2,0)),0)</f>
        <v>17</v>
      </c>
      <c r="T64">
        <f>ROUND((G64-$E$3)/2+INDEX(Races!$L$3:$S$14,MATCH('Stat Growth'!$A$2,Races!$A$3:$A$14,0),MATCH('Stat Growth'!T$2,Races!$L$2:$S$2,0)),0)</f>
        <v>12</v>
      </c>
      <c r="U64">
        <f>ROUND((H64-$E$3)/2+INDEX(Races!$L$3:$S$14,MATCH('Stat Growth'!$A$2,Races!$A$3:$A$14,0),MATCH('Stat Growth'!U$2,Races!$L$2:$S$2,0)),0)</f>
        <v>12</v>
      </c>
      <c r="V64">
        <f>ROUND((I64-$E$3)/2+INDEX(Races!$L$3:$S$14,MATCH('Stat Growth'!$A$2,Races!$A$3:$A$14,0),MATCH('Stat Growth'!V$2,Races!$L$2:$S$2,0)),0)</f>
        <v>12</v>
      </c>
      <c r="W64">
        <f>ROUND((J64-$E$3)/2+INDEX(Races!$L$3:$S$14,MATCH('Stat Growth'!$A$2,Races!$A$3:$A$14,0),MATCH('Stat Growth'!W$2,Races!$L$2:$S$2,0)),0)</f>
        <v>12</v>
      </c>
      <c r="X64">
        <f>ROUND((K64-$E$3)/2+INDEX(Races!$L$3:$S$14,MATCH('Stat Growth'!$A$2,Races!$A$3:$A$14,0),MATCH('Stat Growth'!X$2,Races!$L$2:$S$2,0)),0)</f>
        <v>17</v>
      </c>
      <c r="Y64">
        <f>ROUND((L64-$E$3)/2+INDEX(Races!$L$3:$S$14,MATCH('Stat Growth'!$A$2,Races!$A$3:$A$14,0),MATCH('Stat Growth'!Y$2,Races!$L$2:$S$2,0)),0)</f>
        <v>12</v>
      </c>
      <c r="AA64">
        <f>MIN(AA63+(1/(AA63/INDEX(Races!$C$3:$J$14,MATCH('Stat Growth'!$A$2,Races!$A$3:$A$14,0),MATCH('Stat Growth'!AA$2,Races!$L$2:$S$2,0)))),100)</f>
        <v>74.228785354686153</v>
      </c>
      <c r="AB64">
        <f>MIN(AB63+(1/(AB63/INDEX(Races!$C$3:$J$14,MATCH('Stat Growth'!$A$2,Races!$A$3:$A$14,0),MATCH('Stat Growth'!AB$2,Races!$L$2:$S$2,0)))),100)</f>
        <v>74.228785354686153</v>
      </c>
      <c r="AC64">
        <f>MIN(AC63+(1/(AC63/INDEX(Races!$C$3:$J$14,MATCH('Stat Growth'!$A$2,Races!$A$3:$A$14,0),MATCH('Stat Growth'!AC$2,Races!$L$2:$S$2,0)))),100)</f>
        <v>74.228785354686153</v>
      </c>
      <c r="AD64">
        <f>MIN(AD63+(1/(AD63/INDEX(Races!$C$3:$J$14,MATCH('Stat Growth'!$A$2,Races!$A$3:$A$14,0),MATCH('Stat Growth'!AD$2,Races!$L$2:$S$2,0)))),100)</f>
        <v>74.228785354686153</v>
      </c>
      <c r="AE64">
        <f>MIN(AE63+(1/(AE63/INDEX(Races!$C$3:$J$14,MATCH('Stat Growth'!$A$2,Races!$A$3:$A$14,0),MATCH('Stat Growth'!AE$2,Races!$L$2:$S$2,0)))),100)</f>
        <v>74.228785354686153</v>
      </c>
      <c r="AF64">
        <f>MIN(AF63+(1/(AF63/INDEX(Races!$C$3:$J$14,MATCH('Stat Growth'!$A$2,Races!$A$3:$A$14,0),MATCH('Stat Growth'!AF$2,Races!$L$2:$S$2,0)))),100)</f>
        <v>74.228785354686153</v>
      </c>
      <c r="AG64">
        <f>MIN(AG63+(1/(AG63/INDEX(Races!$C$3:$J$14,MATCH('Stat Growth'!$A$2,Races!$A$3:$A$14,0),MATCH('Stat Growth'!AG$2,Races!$L$2:$S$2,0)))),100)</f>
        <v>74.228785354686153</v>
      </c>
      <c r="AH64">
        <f>MIN(AH63+(1/(AH63/INDEX(Races!$C$3:$J$14,MATCH('Stat Growth'!$A$2,Races!$A$3:$A$14,0),MATCH('Stat Growth'!AH$2,Races!$L$2:$S$2,0)))),100)</f>
        <v>74.228785354686153</v>
      </c>
      <c r="AJ64">
        <f t="shared" si="2"/>
        <v>39.799999999999997</v>
      </c>
      <c r="AK64">
        <f t="shared" si="3"/>
        <v>39.799999999999997</v>
      </c>
    </row>
    <row r="65" spans="3:37" x14ac:dyDescent="0.25">
      <c r="C65">
        <f>Experience!A63</f>
        <v>61</v>
      </c>
      <c r="E65">
        <f t="shared" si="4"/>
        <v>75</v>
      </c>
      <c r="F65">
        <f t="shared" si="5"/>
        <v>75</v>
      </c>
      <c r="G65">
        <f t="shared" si="6"/>
        <v>75</v>
      </c>
      <c r="H65">
        <f t="shared" si="7"/>
        <v>75</v>
      </c>
      <c r="I65">
        <f t="shared" si="8"/>
        <v>75</v>
      </c>
      <c r="J65">
        <f t="shared" si="9"/>
        <v>75</v>
      </c>
      <c r="K65">
        <f t="shared" si="10"/>
        <v>75</v>
      </c>
      <c r="L65">
        <f t="shared" si="11"/>
        <v>75</v>
      </c>
      <c r="R65">
        <f>ROUND((E65-$E$3)/2+INDEX(Races!$L$3:$S$14,MATCH('Stat Growth'!$A$2,Races!$A$3:$A$14,0),MATCH('Stat Growth'!R$2,Races!$L$2:$S$2,0)),0)</f>
        <v>18</v>
      </c>
      <c r="S65">
        <f>ROUND((F65-$E$3)/2+INDEX(Races!$L$3:$S$14,MATCH('Stat Growth'!$A$2,Races!$A$3:$A$14,0),MATCH('Stat Growth'!S$2,Races!$L$2:$S$2,0)),0)</f>
        <v>18</v>
      </c>
      <c r="T65">
        <f>ROUND((G65-$E$3)/2+INDEX(Races!$L$3:$S$14,MATCH('Stat Growth'!$A$2,Races!$A$3:$A$14,0),MATCH('Stat Growth'!T$2,Races!$L$2:$S$2,0)),0)</f>
        <v>13</v>
      </c>
      <c r="U65">
        <f>ROUND((H65-$E$3)/2+INDEX(Races!$L$3:$S$14,MATCH('Stat Growth'!$A$2,Races!$A$3:$A$14,0),MATCH('Stat Growth'!U$2,Races!$L$2:$S$2,0)),0)</f>
        <v>13</v>
      </c>
      <c r="V65">
        <f>ROUND((I65-$E$3)/2+INDEX(Races!$L$3:$S$14,MATCH('Stat Growth'!$A$2,Races!$A$3:$A$14,0),MATCH('Stat Growth'!V$2,Races!$L$2:$S$2,0)),0)</f>
        <v>13</v>
      </c>
      <c r="W65">
        <f>ROUND((J65-$E$3)/2+INDEX(Races!$L$3:$S$14,MATCH('Stat Growth'!$A$2,Races!$A$3:$A$14,0),MATCH('Stat Growth'!W$2,Races!$L$2:$S$2,0)),0)</f>
        <v>13</v>
      </c>
      <c r="X65">
        <f>ROUND((K65-$E$3)/2+INDEX(Races!$L$3:$S$14,MATCH('Stat Growth'!$A$2,Races!$A$3:$A$14,0),MATCH('Stat Growth'!X$2,Races!$L$2:$S$2,0)),0)</f>
        <v>18</v>
      </c>
      <c r="Y65">
        <f>ROUND((L65-$E$3)/2+INDEX(Races!$L$3:$S$14,MATCH('Stat Growth'!$A$2,Races!$A$3:$A$14,0),MATCH('Stat Growth'!Y$2,Races!$L$2:$S$2,0)),0)</f>
        <v>13</v>
      </c>
      <c r="AA65">
        <f>MIN(AA64+(1/(AA64/INDEX(Races!$C$3:$J$14,MATCH('Stat Growth'!$A$2,Races!$A$3:$A$14,0),MATCH('Stat Growth'!AA$2,Races!$L$2:$S$2,0)))),100)</f>
        <v>74.565581920607883</v>
      </c>
      <c r="AB65">
        <f>MIN(AB64+(1/(AB64/INDEX(Races!$C$3:$J$14,MATCH('Stat Growth'!$A$2,Races!$A$3:$A$14,0),MATCH('Stat Growth'!AB$2,Races!$L$2:$S$2,0)))),100)</f>
        <v>74.565581920607883</v>
      </c>
      <c r="AC65">
        <f>MIN(AC64+(1/(AC64/INDEX(Races!$C$3:$J$14,MATCH('Stat Growth'!$A$2,Races!$A$3:$A$14,0),MATCH('Stat Growth'!AC$2,Races!$L$2:$S$2,0)))),100)</f>
        <v>74.565581920607883</v>
      </c>
      <c r="AD65">
        <f>MIN(AD64+(1/(AD64/INDEX(Races!$C$3:$J$14,MATCH('Stat Growth'!$A$2,Races!$A$3:$A$14,0),MATCH('Stat Growth'!AD$2,Races!$L$2:$S$2,0)))),100)</f>
        <v>74.565581920607883</v>
      </c>
      <c r="AE65">
        <f>MIN(AE64+(1/(AE64/INDEX(Races!$C$3:$J$14,MATCH('Stat Growth'!$A$2,Races!$A$3:$A$14,0),MATCH('Stat Growth'!AE$2,Races!$L$2:$S$2,0)))),100)</f>
        <v>74.565581920607883</v>
      </c>
      <c r="AF65">
        <f>MIN(AF64+(1/(AF64/INDEX(Races!$C$3:$J$14,MATCH('Stat Growth'!$A$2,Races!$A$3:$A$14,0),MATCH('Stat Growth'!AF$2,Races!$L$2:$S$2,0)))),100)</f>
        <v>74.565581920607883</v>
      </c>
      <c r="AG65">
        <f>MIN(AG64+(1/(AG64/INDEX(Races!$C$3:$J$14,MATCH('Stat Growth'!$A$2,Races!$A$3:$A$14,0),MATCH('Stat Growth'!AG$2,Races!$L$2:$S$2,0)))),100)</f>
        <v>74.565581920607883</v>
      </c>
      <c r="AH65">
        <f>MIN(AH64+(1/(AH64/INDEX(Races!$C$3:$J$14,MATCH('Stat Growth'!$A$2,Races!$A$3:$A$14,0),MATCH('Stat Growth'!AH$2,Races!$L$2:$S$2,0)))),100)</f>
        <v>74.565581920607883</v>
      </c>
      <c r="AJ65">
        <f t="shared" si="2"/>
        <v>40</v>
      </c>
      <c r="AK65">
        <f t="shared" si="3"/>
        <v>40</v>
      </c>
    </row>
    <row r="66" spans="3:37" x14ac:dyDescent="0.25">
      <c r="C66">
        <f>Experience!A64</f>
        <v>62</v>
      </c>
      <c r="E66">
        <f t="shared" si="4"/>
        <v>75</v>
      </c>
      <c r="F66">
        <f t="shared" si="5"/>
        <v>75</v>
      </c>
      <c r="G66">
        <f t="shared" si="6"/>
        <v>75</v>
      </c>
      <c r="H66">
        <f t="shared" si="7"/>
        <v>75</v>
      </c>
      <c r="I66">
        <f t="shared" si="8"/>
        <v>75</v>
      </c>
      <c r="J66">
        <f t="shared" si="9"/>
        <v>75</v>
      </c>
      <c r="K66">
        <f t="shared" si="10"/>
        <v>75</v>
      </c>
      <c r="L66">
        <f t="shared" si="11"/>
        <v>75</v>
      </c>
      <c r="R66">
        <f>ROUND((E66-$E$3)/2+INDEX(Races!$L$3:$S$14,MATCH('Stat Growth'!$A$2,Races!$A$3:$A$14,0),MATCH('Stat Growth'!R$2,Races!$L$2:$S$2,0)),0)</f>
        <v>18</v>
      </c>
      <c r="S66">
        <f>ROUND((F66-$E$3)/2+INDEX(Races!$L$3:$S$14,MATCH('Stat Growth'!$A$2,Races!$A$3:$A$14,0),MATCH('Stat Growth'!S$2,Races!$L$2:$S$2,0)),0)</f>
        <v>18</v>
      </c>
      <c r="T66">
        <f>ROUND((G66-$E$3)/2+INDEX(Races!$L$3:$S$14,MATCH('Stat Growth'!$A$2,Races!$A$3:$A$14,0),MATCH('Stat Growth'!T$2,Races!$L$2:$S$2,0)),0)</f>
        <v>13</v>
      </c>
      <c r="U66">
        <f>ROUND((H66-$E$3)/2+INDEX(Races!$L$3:$S$14,MATCH('Stat Growth'!$A$2,Races!$A$3:$A$14,0),MATCH('Stat Growth'!U$2,Races!$L$2:$S$2,0)),0)</f>
        <v>13</v>
      </c>
      <c r="V66">
        <f>ROUND((I66-$E$3)/2+INDEX(Races!$L$3:$S$14,MATCH('Stat Growth'!$A$2,Races!$A$3:$A$14,0),MATCH('Stat Growth'!V$2,Races!$L$2:$S$2,0)),0)</f>
        <v>13</v>
      </c>
      <c r="W66">
        <f>ROUND((J66-$E$3)/2+INDEX(Races!$L$3:$S$14,MATCH('Stat Growth'!$A$2,Races!$A$3:$A$14,0),MATCH('Stat Growth'!W$2,Races!$L$2:$S$2,0)),0)</f>
        <v>13</v>
      </c>
      <c r="X66">
        <f>ROUND((K66-$E$3)/2+INDEX(Races!$L$3:$S$14,MATCH('Stat Growth'!$A$2,Races!$A$3:$A$14,0),MATCH('Stat Growth'!X$2,Races!$L$2:$S$2,0)),0)</f>
        <v>18</v>
      </c>
      <c r="Y66">
        <f>ROUND((L66-$E$3)/2+INDEX(Races!$L$3:$S$14,MATCH('Stat Growth'!$A$2,Races!$A$3:$A$14,0),MATCH('Stat Growth'!Y$2,Races!$L$2:$S$2,0)),0)</f>
        <v>13</v>
      </c>
      <c r="AA66">
        <f>MIN(AA65+(1/(AA65/INDEX(Races!$C$3:$J$14,MATCH('Stat Growth'!$A$2,Races!$A$3:$A$14,0),MATCH('Stat Growth'!AA$2,Races!$L$2:$S$2,0)))),100)</f>
        <v>74.900857249466952</v>
      </c>
      <c r="AB66">
        <f>MIN(AB65+(1/(AB65/INDEX(Races!$C$3:$J$14,MATCH('Stat Growth'!$A$2,Races!$A$3:$A$14,0),MATCH('Stat Growth'!AB$2,Races!$L$2:$S$2,0)))),100)</f>
        <v>74.900857249466952</v>
      </c>
      <c r="AC66">
        <f>MIN(AC65+(1/(AC65/INDEX(Races!$C$3:$J$14,MATCH('Stat Growth'!$A$2,Races!$A$3:$A$14,0),MATCH('Stat Growth'!AC$2,Races!$L$2:$S$2,0)))),100)</f>
        <v>74.900857249466952</v>
      </c>
      <c r="AD66">
        <f>MIN(AD65+(1/(AD65/INDEX(Races!$C$3:$J$14,MATCH('Stat Growth'!$A$2,Races!$A$3:$A$14,0),MATCH('Stat Growth'!AD$2,Races!$L$2:$S$2,0)))),100)</f>
        <v>74.900857249466952</v>
      </c>
      <c r="AE66">
        <f>MIN(AE65+(1/(AE65/INDEX(Races!$C$3:$J$14,MATCH('Stat Growth'!$A$2,Races!$A$3:$A$14,0),MATCH('Stat Growth'!AE$2,Races!$L$2:$S$2,0)))),100)</f>
        <v>74.900857249466952</v>
      </c>
      <c r="AF66">
        <f>MIN(AF65+(1/(AF65/INDEX(Races!$C$3:$J$14,MATCH('Stat Growth'!$A$2,Races!$A$3:$A$14,0),MATCH('Stat Growth'!AF$2,Races!$L$2:$S$2,0)))),100)</f>
        <v>74.900857249466952</v>
      </c>
      <c r="AG66">
        <f>MIN(AG65+(1/(AG65/INDEX(Races!$C$3:$J$14,MATCH('Stat Growth'!$A$2,Races!$A$3:$A$14,0),MATCH('Stat Growth'!AG$2,Races!$L$2:$S$2,0)))),100)</f>
        <v>74.900857249466952</v>
      </c>
      <c r="AH66">
        <f>MIN(AH65+(1/(AH65/INDEX(Races!$C$3:$J$14,MATCH('Stat Growth'!$A$2,Races!$A$3:$A$14,0),MATCH('Stat Growth'!AH$2,Races!$L$2:$S$2,0)))),100)</f>
        <v>74.900857249466952</v>
      </c>
      <c r="AJ66">
        <f t="shared" si="2"/>
        <v>40</v>
      </c>
      <c r="AK66">
        <f t="shared" si="3"/>
        <v>40</v>
      </c>
    </row>
    <row r="67" spans="3:37" x14ac:dyDescent="0.25">
      <c r="C67">
        <f>Experience!A65</f>
        <v>63</v>
      </c>
      <c r="E67">
        <f t="shared" si="4"/>
        <v>75</v>
      </c>
      <c r="F67">
        <f t="shared" si="5"/>
        <v>75</v>
      </c>
      <c r="G67">
        <f t="shared" si="6"/>
        <v>75</v>
      </c>
      <c r="H67">
        <f t="shared" si="7"/>
        <v>75</v>
      </c>
      <c r="I67">
        <f t="shared" si="8"/>
        <v>75</v>
      </c>
      <c r="J67">
        <f t="shared" si="9"/>
        <v>75</v>
      </c>
      <c r="K67">
        <f t="shared" si="10"/>
        <v>75</v>
      </c>
      <c r="L67">
        <f t="shared" si="11"/>
        <v>75</v>
      </c>
      <c r="R67">
        <f>ROUND((E67-$E$3)/2+INDEX(Races!$L$3:$S$14,MATCH('Stat Growth'!$A$2,Races!$A$3:$A$14,0),MATCH('Stat Growth'!R$2,Races!$L$2:$S$2,0)),0)</f>
        <v>18</v>
      </c>
      <c r="S67">
        <f>ROUND((F67-$E$3)/2+INDEX(Races!$L$3:$S$14,MATCH('Stat Growth'!$A$2,Races!$A$3:$A$14,0),MATCH('Stat Growth'!S$2,Races!$L$2:$S$2,0)),0)</f>
        <v>18</v>
      </c>
      <c r="T67">
        <f>ROUND((G67-$E$3)/2+INDEX(Races!$L$3:$S$14,MATCH('Stat Growth'!$A$2,Races!$A$3:$A$14,0),MATCH('Stat Growth'!T$2,Races!$L$2:$S$2,0)),0)</f>
        <v>13</v>
      </c>
      <c r="U67">
        <f>ROUND((H67-$E$3)/2+INDEX(Races!$L$3:$S$14,MATCH('Stat Growth'!$A$2,Races!$A$3:$A$14,0),MATCH('Stat Growth'!U$2,Races!$L$2:$S$2,0)),0)</f>
        <v>13</v>
      </c>
      <c r="V67">
        <f>ROUND((I67-$E$3)/2+INDEX(Races!$L$3:$S$14,MATCH('Stat Growth'!$A$2,Races!$A$3:$A$14,0),MATCH('Stat Growth'!V$2,Races!$L$2:$S$2,0)),0)</f>
        <v>13</v>
      </c>
      <c r="W67">
        <f>ROUND((J67-$E$3)/2+INDEX(Races!$L$3:$S$14,MATCH('Stat Growth'!$A$2,Races!$A$3:$A$14,0),MATCH('Stat Growth'!W$2,Races!$L$2:$S$2,0)),0)</f>
        <v>13</v>
      </c>
      <c r="X67">
        <f>ROUND((K67-$E$3)/2+INDEX(Races!$L$3:$S$14,MATCH('Stat Growth'!$A$2,Races!$A$3:$A$14,0),MATCH('Stat Growth'!X$2,Races!$L$2:$S$2,0)),0)</f>
        <v>18</v>
      </c>
      <c r="Y67">
        <f>ROUND((L67-$E$3)/2+INDEX(Races!$L$3:$S$14,MATCH('Stat Growth'!$A$2,Races!$A$3:$A$14,0),MATCH('Stat Growth'!Y$2,Races!$L$2:$S$2,0)),0)</f>
        <v>13</v>
      </c>
      <c r="AA67">
        <f>MIN(AA66+(1/(AA66/INDEX(Races!$C$3:$J$14,MATCH('Stat Growth'!$A$2,Races!$A$3:$A$14,0),MATCH('Stat Growth'!AA$2,Races!$L$2:$S$2,0)))),100)</f>
        <v>75.234631800494242</v>
      </c>
      <c r="AB67">
        <f>MIN(AB66+(1/(AB66/INDEX(Races!$C$3:$J$14,MATCH('Stat Growth'!$A$2,Races!$A$3:$A$14,0),MATCH('Stat Growth'!AB$2,Races!$L$2:$S$2,0)))),100)</f>
        <v>75.234631800494242</v>
      </c>
      <c r="AC67">
        <f>MIN(AC66+(1/(AC66/INDEX(Races!$C$3:$J$14,MATCH('Stat Growth'!$A$2,Races!$A$3:$A$14,0),MATCH('Stat Growth'!AC$2,Races!$L$2:$S$2,0)))),100)</f>
        <v>75.234631800494242</v>
      </c>
      <c r="AD67">
        <f>MIN(AD66+(1/(AD66/INDEX(Races!$C$3:$J$14,MATCH('Stat Growth'!$A$2,Races!$A$3:$A$14,0),MATCH('Stat Growth'!AD$2,Races!$L$2:$S$2,0)))),100)</f>
        <v>75.234631800494242</v>
      </c>
      <c r="AE67">
        <f>MIN(AE66+(1/(AE66/INDEX(Races!$C$3:$J$14,MATCH('Stat Growth'!$A$2,Races!$A$3:$A$14,0),MATCH('Stat Growth'!AE$2,Races!$L$2:$S$2,0)))),100)</f>
        <v>75.234631800494242</v>
      </c>
      <c r="AF67">
        <f>MIN(AF66+(1/(AF66/INDEX(Races!$C$3:$J$14,MATCH('Stat Growth'!$A$2,Races!$A$3:$A$14,0),MATCH('Stat Growth'!AF$2,Races!$L$2:$S$2,0)))),100)</f>
        <v>75.234631800494242</v>
      </c>
      <c r="AG67">
        <f>MIN(AG66+(1/(AG66/INDEX(Races!$C$3:$J$14,MATCH('Stat Growth'!$A$2,Races!$A$3:$A$14,0),MATCH('Stat Growth'!AG$2,Races!$L$2:$S$2,0)))),100)</f>
        <v>75.234631800494242</v>
      </c>
      <c r="AH67">
        <f>MIN(AH66+(1/(AH66/INDEX(Races!$C$3:$J$14,MATCH('Stat Growth'!$A$2,Races!$A$3:$A$14,0),MATCH('Stat Growth'!AH$2,Races!$L$2:$S$2,0)))),100)</f>
        <v>75.234631800494242</v>
      </c>
      <c r="AJ67">
        <f t="shared" si="2"/>
        <v>40</v>
      </c>
      <c r="AK67">
        <f t="shared" si="3"/>
        <v>40</v>
      </c>
    </row>
    <row r="68" spans="3:37" x14ac:dyDescent="0.25">
      <c r="C68">
        <f>Experience!A66</f>
        <v>64</v>
      </c>
      <c r="E68">
        <f t="shared" si="4"/>
        <v>76</v>
      </c>
      <c r="F68">
        <f t="shared" si="5"/>
        <v>76</v>
      </c>
      <c r="G68">
        <f t="shared" si="6"/>
        <v>76</v>
      </c>
      <c r="H68">
        <f t="shared" si="7"/>
        <v>76</v>
      </c>
      <c r="I68">
        <f t="shared" si="8"/>
        <v>76</v>
      </c>
      <c r="J68">
        <f t="shared" si="9"/>
        <v>76</v>
      </c>
      <c r="K68">
        <f t="shared" si="10"/>
        <v>76</v>
      </c>
      <c r="L68">
        <f t="shared" si="11"/>
        <v>76</v>
      </c>
      <c r="R68">
        <f>ROUND((E68-$E$3)/2+INDEX(Races!$L$3:$S$14,MATCH('Stat Growth'!$A$2,Races!$A$3:$A$14,0),MATCH('Stat Growth'!R$2,Races!$L$2:$S$2,0)),0)</f>
        <v>18</v>
      </c>
      <c r="S68">
        <f>ROUND((F68-$E$3)/2+INDEX(Races!$L$3:$S$14,MATCH('Stat Growth'!$A$2,Races!$A$3:$A$14,0),MATCH('Stat Growth'!S$2,Races!$L$2:$S$2,0)),0)</f>
        <v>18</v>
      </c>
      <c r="T68">
        <f>ROUND((G68-$E$3)/2+INDEX(Races!$L$3:$S$14,MATCH('Stat Growth'!$A$2,Races!$A$3:$A$14,0),MATCH('Stat Growth'!T$2,Races!$L$2:$S$2,0)),0)</f>
        <v>13</v>
      </c>
      <c r="U68">
        <f>ROUND((H68-$E$3)/2+INDEX(Races!$L$3:$S$14,MATCH('Stat Growth'!$A$2,Races!$A$3:$A$14,0),MATCH('Stat Growth'!U$2,Races!$L$2:$S$2,0)),0)</f>
        <v>13</v>
      </c>
      <c r="V68">
        <f>ROUND((I68-$E$3)/2+INDEX(Races!$L$3:$S$14,MATCH('Stat Growth'!$A$2,Races!$A$3:$A$14,0),MATCH('Stat Growth'!V$2,Races!$L$2:$S$2,0)),0)</f>
        <v>13</v>
      </c>
      <c r="W68">
        <f>ROUND((J68-$E$3)/2+INDEX(Races!$L$3:$S$14,MATCH('Stat Growth'!$A$2,Races!$A$3:$A$14,0),MATCH('Stat Growth'!W$2,Races!$L$2:$S$2,0)),0)</f>
        <v>13</v>
      </c>
      <c r="X68">
        <f>ROUND((K68-$E$3)/2+INDEX(Races!$L$3:$S$14,MATCH('Stat Growth'!$A$2,Races!$A$3:$A$14,0),MATCH('Stat Growth'!X$2,Races!$L$2:$S$2,0)),0)</f>
        <v>18</v>
      </c>
      <c r="Y68">
        <f>ROUND((L68-$E$3)/2+INDEX(Races!$L$3:$S$14,MATCH('Stat Growth'!$A$2,Races!$A$3:$A$14,0),MATCH('Stat Growth'!Y$2,Races!$L$2:$S$2,0)),0)</f>
        <v>13</v>
      </c>
      <c r="AA68">
        <f>MIN(AA67+(1/(AA67/INDEX(Races!$C$3:$J$14,MATCH('Stat Growth'!$A$2,Races!$A$3:$A$14,0),MATCH('Stat Growth'!AA$2,Races!$L$2:$S$2,0)))),100)</f>
        <v>75.566925577996798</v>
      </c>
      <c r="AB68">
        <f>MIN(AB67+(1/(AB67/INDEX(Races!$C$3:$J$14,MATCH('Stat Growth'!$A$2,Races!$A$3:$A$14,0),MATCH('Stat Growth'!AB$2,Races!$L$2:$S$2,0)))),100)</f>
        <v>75.566925577996798</v>
      </c>
      <c r="AC68">
        <f>MIN(AC67+(1/(AC67/INDEX(Races!$C$3:$J$14,MATCH('Stat Growth'!$A$2,Races!$A$3:$A$14,0),MATCH('Stat Growth'!AC$2,Races!$L$2:$S$2,0)))),100)</f>
        <v>75.566925577996798</v>
      </c>
      <c r="AD68">
        <f>MIN(AD67+(1/(AD67/INDEX(Races!$C$3:$J$14,MATCH('Stat Growth'!$A$2,Races!$A$3:$A$14,0),MATCH('Stat Growth'!AD$2,Races!$L$2:$S$2,0)))),100)</f>
        <v>75.566925577996798</v>
      </c>
      <c r="AE68">
        <f>MIN(AE67+(1/(AE67/INDEX(Races!$C$3:$J$14,MATCH('Stat Growth'!$A$2,Races!$A$3:$A$14,0),MATCH('Stat Growth'!AE$2,Races!$L$2:$S$2,0)))),100)</f>
        <v>75.566925577996798</v>
      </c>
      <c r="AF68">
        <f>MIN(AF67+(1/(AF67/INDEX(Races!$C$3:$J$14,MATCH('Stat Growth'!$A$2,Races!$A$3:$A$14,0),MATCH('Stat Growth'!AF$2,Races!$L$2:$S$2,0)))),100)</f>
        <v>75.566925577996798</v>
      </c>
      <c r="AG68">
        <f>MIN(AG67+(1/(AG67/INDEX(Races!$C$3:$J$14,MATCH('Stat Growth'!$A$2,Races!$A$3:$A$14,0),MATCH('Stat Growth'!AG$2,Races!$L$2:$S$2,0)))),100)</f>
        <v>75.566925577996798</v>
      </c>
      <c r="AH68">
        <f>MIN(AH67+(1/(AH67/INDEX(Races!$C$3:$J$14,MATCH('Stat Growth'!$A$2,Races!$A$3:$A$14,0),MATCH('Stat Growth'!AH$2,Races!$L$2:$S$2,0)))),100)</f>
        <v>75.566925577996798</v>
      </c>
      <c r="AJ68">
        <f t="shared" si="2"/>
        <v>40.200000000000003</v>
      </c>
      <c r="AK68">
        <f t="shared" si="3"/>
        <v>40.200000000000003</v>
      </c>
    </row>
    <row r="69" spans="3:37" x14ac:dyDescent="0.25">
      <c r="C69">
        <f>Experience!A67</f>
        <v>65</v>
      </c>
      <c r="E69">
        <f t="shared" si="4"/>
        <v>76</v>
      </c>
      <c r="F69">
        <f t="shared" si="5"/>
        <v>76</v>
      </c>
      <c r="G69">
        <f t="shared" si="6"/>
        <v>76</v>
      </c>
      <c r="H69">
        <f t="shared" si="7"/>
        <v>76</v>
      </c>
      <c r="I69">
        <f t="shared" si="8"/>
        <v>76</v>
      </c>
      <c r="J69">
        <f t="shared" si="9"/>
        <v>76</v>
      </c>
      <c r="K69">
        <f t="shared" si="10"/>
        <v>76</v>
      </c>
      <c r="L69">
        <f t="shared" si="11"/>
        <v>76</v>
      </c>
      <c r="R69">
        <f>ROUND((E69-$E$3)/2+INDEX(Races!$L$3:$S$14,MATCH('Stat Growth'!$A$2,Races!$A$3:$A$14,0),MATCH('Stat Growth'!R$2,Races!$L$2:$S$2,0)),0)</f>
        <v>18</v>
      </c>
      <c r="S69">
        <f>ROUND((F69-$E$3)/2+INDEX(Races!$L$3:$S$14,MATCH('Stat Growth'!$A$2,Races!$A$3:$A$14,0),MATCH('Stat Growth'!S$2,Races!$L$2:$S$2,0)),0)</f>
        <v>18</v>
      </c>
      <c r="T69">
        <f>ROUND((G69-$E$3)/2+INDEX(Races!$L$3:$S$14,MATCH('Stat Growth'!$A$2,Races!$A$3:$A$14,0),MATCH('Stat Growth'!T$2,Races!$L$2:$S$2,0)),0)</f>
        <v>13</v>
      </c>
      <c r="U69">
        <f>ROUND((H69-$E$3)/2+INDEX(Races!$L$3:$S$14,MATCH('Stat Growth'!$A$2,Races!$A$3:$A$14,0),MATCH('Stat Growth'!U$2,Races!$L$2:$S$2,0)),0)</f>
        <v>13</v>
      </c>
      <c r="V69">
        <f>ROUND((I69-$E$3)/2+INDEX(Races!$L$3:$S$14,MATCH('Stat Growth'!$A$2,Races!$A$3:$A$14,0),MATCH('Stat Growth'!V$2,Races!$L$2:$S$2,0)),0)</f>
        <v>13</v>
      </c>
      <c r="W69">
        <f>ROUND((J69-$E$3)/2+INDEX(Races!$L$3:$S$14,MATCH('Stat Growth'!$A$2,Races!$A$3:$A$14,0),MATCH('Stat Growth'!W$2,Races!$L$2:$S$2,0)),0)</f>
        <v>13</v>
      </c>
      <c r="X69">
        <f>ROUND((K69-$E$3)/2+INDEX(Races!$L$3:$S$14,MATCH('Stat Growth'!$A$2,Races!$A$3:$A$14,0),MATCH('Stat Growth'!X$2,Races!$L$2:$S$2,0)),0)</f>
        <v>18</v>
      </c>
      <c r="Y69">
        <f>ROUND((L69-$E$3)/2+INDEX(Races!$L$3:$S$14,MATCH('Stat Growth'!$A$2,Races!$A$3:$A$14,0),MATCH('Stat Growth'!Y$2,Races!$L$2:$S$2,0)),0)</f>
        <v>13</v>
      </c>
      <c r="AA69">
        <f>MIN(AA68+(1/(AA68/INDEX(Races!$C$3:$J$14,MATCH('Stat Growth'!$A$2,Races!$A$3:$A$14,0),MATCH('Stat Growth'!AA$2,Races!$L$2:$S$2,0)))),100)</f>
        <v>75.8977581454035</v>
      </c>
      <c r="AB69">
        <f>MIN(AB68+(1/(AB68/INDEX(Races!$C$3:$J$14,MATCH('Stat Growth'!$A$2,Races!$A$3:$A$14,0),MATCH('Stat Growth'!AB$2,Races!$L$2:$S$2,0)))),100)</f>
        <v>75.8977581454035</v>
      </c>
      <c r="AC69">
        <f>MIN(AC68+(1/(AC68/INDEX(Races!$C$3:$J$14,MATCH('Stat Growth'!$A$2,Races!$A$3:$A$14,0),MATCH('Stat Growth'!AC$2,Races!$L$2:$S$2,0)))),100)</f>
        <v>75.8977581454035</v>
      </c>
      <c r="AD69">
        <f>MIN(AD68+(1/(AD68/INDEX(Races!$C$3:$J$14,MATCH('Stat Growth'!$A$2,Races!$A$3:$A$14,0),MATCH('Stat Growth'!AD$2,Races!$L$2:$S$2,0)))),100)</f>
        <v>75.8977581454035</v>
      </c>
      <c r="AE69">
        <f>MIN(AE68+(1/(AE68/INDEX(Races!$C$3:$J$14,MATCH('Stat Growth'!$A$2,Races!$A$3:$A$14,0),MATCH('Stat Growth'!AE$2,Races!$L$2:$S$2,0)))),100)</f>
        <v>75.8977581454035</v>
      </c>
      <c r="AF69">
        <f>MIN(AF68+(1/(AF68/INDEX(Races!$C$3:$J$14,MATCH('Stat Growth'!$A$2,Races!$A$3:$A$14,0),MATCH('Stat Growth'!AF$2,Races!$L$2:$S$2,0)))),100)</f>
        <v>75.8977581454035</v>
      </c>
      <c r="AG69">
        <f>MIN(AG68+(1/(AG68/INDEX(Races!$C$3:$J$14,MATCH('Stat Growth'!$A$2,Races!$A$3:$A$14,0),MATCH('Stat Growth'!AG$2,Races!$L$2:$S$2,0)))),100)</f>
        <v>75.8977581454035</v>
      </c>
      <c r="AH69">
        <f>MIN(AH68+(1/(AH68/INDEX(Races!$C$3:$J$14,MATCH('Stat Growth'!$A$2,Races!$A$3:$A$14,0),MATCH('Stat Growth'!AH$2,Races!$L$2:$S$2,0)))),100)</f>
        <v>75.8977581454035</v>
      </c>
      <c r="AJ69">
        <f t="shared" ref="AJ69:AJ104" si="12">$AJ$3+SUM(E69:H69)/20</f>
        <v>40.200000000000003</v>
      </c>
      <c r="AK69">
        <f t="shared" ref="AK69:AK104" si="13">$AK$3+SUM(I69:L69)/20</f>
        <v>40.200000000000003</v>
      </c>
    </row>
    <row r="70" spans="3:37" x14ac:dyDescent="0.25">
      <c r="C70">
        <f>Experience!A68</f>
        <v>66</v>
      </c>
      <c r="E70">
        <f t="shared" ref="E70:E104" si="14">ROUND(AA70,0)</f>
        <v>76</v>
      </c>
      <c r="F70">
        <f t="shared" ref="F70:F104" si="15">ROUND(AB70,0)</f>
        <v>76</v>
      </c>
      <c r="G70">
        <f t="shared" ref="G70:G104" si="16">ROUND(AC70,0)</f>
        <v>76</v>
      </c>
      <c r="H70">
        <f t="shared" ref="H70:H104" si="17">ROUND(AD70,0)</f>
        <v>76</v>
      </c>
      <c r="I70">
        <f t="shared" ref="I70:I104" si="18">ROUND(AE70,0)</f>
        <v>76</v>
      </c>
      <c r="J70">
        <f t="shared" ref="J70:J104" si="19">ROUND(AF70,0)</f>
        <v>76</v>
      </c>
      <c r="K70">
        <f t="shared" ref="K70:K104" si="20">ROUND(AG70,0)</f>
        <v>76</v>
      </c>
      <c r="L70">
        <f t="shared" ref="L70:L104" si="21">ROUND(AH70,0)</f>
        <v>76</v>
      </c>
      <c r="R70">
        <f>ROUND((E70-$E$3)/2+INDEX(Races!$L$3:$S$14,MATCH('Stat Growth'!$A$2,Races!$A$3:$A$14,0),MATCH('Stat Growth'!R$2,Races!$L$2:$S$2,0)),0)</f>
        <v>18</v>
      </c>
      <c r="S70">
        <f>ROUND((F70-$E$3)/2+INDEX(Races!$L$3:$S$14,MATCH('Stat Growth'!$A$2,Races!$A$3:$A$14,0),MATCH('Stat Growth'!S$2,Races!$L$2:$S$2,0)),0)</f>
        <v>18</v>
      </c>
      <c r="T70">
        <f>ROUND((G70-$E$3)/2+INDEX(Races!$L$3:$S$14,MATCH('Stat Growth'!$A$2,Races!$A$3:$A$14,0),MATCH('Stat Growth'!T$2,Races!$L$2:$S$2,0)),0)</f>
        <v>13</v>
      </c>
      <c r="U70">
        <f>ROUND((H70-$E$3)/2+INDEX(Races!$L$3:$S$14,MATCH('Stat Growth'!$A$2,Races!$A$3:$A$14,0),MATCH('Stat Growth'!U$2,Races!$L$2:$S$2,0)),0)</f>
        <v>13</v>
      </c>
      <c r="V70">
        <f>ROUND((I70-$E$3)/2+INDEX(Races!$L$3:$S$14,MATCH('Stat Growth'!$A$2,Races!$A$3:$A$14,0),MATCH('Stat Growth'!V$2,Races!$L$2:$S$2,0)),0)</f>
        <v>13</v>
      </c>
      <c r="W70">
        <f>ROUND((J70-$E$3)/2+INDEX(Races!$L$3:$S$14,MATCH('Stat Growth'!$A$2,Races!$A$3:$A$14,0),MATCH('Stat Growth'!W$2,Races!$L$2:$S$2,0)),0)</f>
        <v>13</v>
      </c>
      <c r="X70">
        <f>ROUND((K70-$E$3)/2+INDEX(Races!$L$3:$S$14,MATCH('Stat Growth'!$A$2,Races!$A$3:$A$14,0),MATCH('Stat Growth'!X$2,Races!$L$2:$S$2,0)),0)</f>
        <v>18</v>
      </c>
      <c r="Y70">
        <f>ROUND((L70-$E$3)/2+INDEX(Races!$L$3:$S$14,MATCH('Stat Growth'!$A$2,Races!$A$3:$A$14,0),MATCH('Stat Growth'!Y$2,Races!$L$2:$S$2,0)),0)</f>
        <v>13</v>
      </c>
      <c r="AA70">
        <f>MIN(AA69+(1/(AA69/INDEX(Races!$C$3:$J$14,MATCH('Stat Growth'!$A$2,Races!$A$3:$A$14,0),MATCH('Stat Growth'!AA$2,Races!$L$2:$S$2,0)))),100)</f>
        <v>76.227148638757797</v>
      </c>
      <c r="AB70">
        <f>MIN(AB69+(1/(AB69/INDEX(Races!$C$3:$J$14,MATCH('Stat Growth'!$A$2,Races!$A$3:$A$14,0),MATCH('Stat Growth'!AB$2,Races!$L$2:$S$2,0)))),100)</f>
        <v>76.227148638757797</v>
      </c>
      <c r="AC70">
        <f>MIN(AC69+(1/(AC69/INDEX(Races!$C$3:$J$14,MATCH('Stat Growth'!$A$2,Races!$A$3:$A$14,0),MATCH('Stat Growth'!AC$2,Races!$L$2:$S$2,0)))),100)</f>
        <v>76.227148638757797</v>
      </c>
      <c r="AD70">
        <f>MIN(AD69+(1/(AD69/INDEX(Races!$C$3:$J$14,MATCH('Stat Growth'!$A$2,Races!$A$3:$A$14,0),MATCH('Stat Growth'!AD$2,Races!$L$2:$S$2,0)))),100)</f>
        <v>76.227148638757797</v>
      </c>
      <c r="AE70">
        <f>MIN(AE69+(1/(AE69/INDEX(Races!$C$3:$J$14,MATCH('Stat Growth'!$A$2,Races!$A$3:$A$14,0),MATCH('Stat Growth'!AE$2,Races!$L$2:$S$2,0)))),100)</f>
        <v>76.227148638757797</v>
      </c>
      <c r="AF70">
        <f>MIN(AF69+(1/(AF69/INDEX(Races!$C$3:$J$14,MATCH('Stat Growth'!$A$2,Races!$A$3:$A$14,0),MATCH('Stat Growth'!AF$2,Races!$L$2:$S$2,0)))),100)</f>
        <v>76.227148638757797</v>
      </c>
      <c r="AG70">
        <f>MIN(AG69+(1/(AG69/INDEX(Races!$C$3:$J$14,MATCH('Stat Growth'!$A$2,Races!$A$3:$A$14,0),MATCH('Stat Growth'!AG$2,Races!$L$2:$S$2,0)))),100)</f>
        <v>76.227148638757797</v>
      </c>
      <c r="AH70">
        <f>MIN(AH69+(1/(AH69/INDEX(Races!$C$3:$J$14,MATCH('Stat Growth'!$A$2,Races!$A$3:$A$14,0),MATCH('Stat Growth'!AH$2,Races!$L$2:$S$2,0)))),100)</f>
        <v>76.227148638757797</v>
      </c>
      <c r="AJ70">
        <f t="shared" si="12"/>
        <v>40.200000000000003</v>
      </c>
      <c r="AK70">
        <f t="shared" si="13"/>
        <v>40.200000000000003</v>
      </c>
    </row>
    <row r="71" spans="3:37" x14ac:dyDescent="0.25">
      <c r="C71">
        <f>Experience!A69</f>
        <v>67</v>
      </c>
      <c r="E71">
        <f t="shared" si="14"/>
        <v>77</v>
      </c>
      <c r="F71">
        <f t="shared" si="15"/>
        <v>77</v>
      </c>
      <c r="G71">
        <f t="shared" si="16"/>
        <v>77</v>
      </c>
      <c r="H71">
        <f t="shared" si="17"/>
        <v>77</v>
      </c>
      <c r="I71">
        <f t="shared" si="18"/>
        <v>77</v>
      </c>
      <c r="J71">
        <f t="shared" si="19"/>
        <v>77</v>
      </c>
      <c r="K71">
        <f t="shared" si="20"/>
        <v>77</v>
      </c>
      <c r="L71">
        <f t="shared" si="21"/>
        <v>77</v>
      </c>
      <c r="R71">
        <f>ROUND((E71-$E$3)/2+INDEX(Races!$L$3:$S$14,MATCH('Stat Growth'!$A$2,Races!$A$3:$A$14,0),MATCH('Stat Growth'!R$2,Races!$L$2:$S$2,0)),0)</f>
        <v>19</v>
      </c>
      <c r="S71">
        <f>ROUND((F71-$E$3)/2+INDEX(Races!$L$3:$S$14,MATCH('Stat Growth'!$A$2,Races!$A$3:$A$14,0),MATCH('Stat Growth'!S$2,Races!$L$2:$S$2,0)),0)</f>
        <v>19</v>
      </c>
      <c r="T71">
        <f>ROUND((G71-$E$3)/2+INDEX(Races!$L$3:$S$14,MATCH('Stat Growth'!$A$2,Races!$A$3:$A$14,0),MATCH('Stat Growth'!T$2,Races!$L$2:$S$2,0)),0)</f>
        <v>14</v>
      </c>
      <c r="U71">
        <f>ROUND((H71-$E$3)/2+INDEX(Races!$L$3:$S$14,MATCH('Stat Growth'!$A$2,Races!$A$3:$A$14,0),MATCH('Stat Growth'!U$2,Races!$L$2:$S$2,0)),0)</f>
        <v>14</v>
      </c>
      <c r="V71">
        <f>ROUND((I71-$E$3)/2+INDEX(Races!$L$3:$S$14,MATCH('Stat Growth'!$A$2,Races!$A$3:$A$14,0),MATCH('Stat Growth'!V$2,Races!$L$2:$S$2,0)),0)</f>
        <v>14</v>
      </c>
      <c r="W71">
        <f>ROUND((J71-$E$3)/2+INDEX(Races!$L$3:$S$14,MATCH('Stat Growth'!$A$2,Races!$A$3:$A$14,0),MATCH('Stat Growth'!W$2,Races!$L$2:$S$2,0)),0)</f>
        <v>14</v>
      </c>
      <c r="X71">
        <f>ROUND((K71-$E$3)/2+INDEX(Races!$L$3:$S$14,MATCH('Stat Growth'!$A$2,Races!$A$3:$A$14,0),MATCH('Stat Growth'!X$2,Races!$L$2:$S$2,0)),0)</f>
        <v>19</v>
      </c>
      <c r="Y71">
        <f>ROUND((L71-$E$3)/2+INDEX(Races!$L$3:$S$14,MATCH('Stat Growth'!$A$2,Races!$A$3:$A$14,0),MATCH('Stat Growth'!Y$2,Races!$L$2:$S$2,0)),0)</f>
        <v>14</v>
      </c>
      <c r="AA71">
        <f>MIN(AA70+(1/(AA70/INDEX(Races!$C$3:$J$14,MATCH('Stat Growth'!$A$2,Races!$A$3:$A$14,0),MATCH('Stat Growth'!AA$2,Races!$L$2:$S$2,0)))),100)</f>
        <v>76.555115779683874</v>
      </c>
      <c r="AB71">
        <f>MIN(AB70+(1/(AB70/INDEX(Races!$C$3:$J$14,MATCH('Stat Growth'!$A$2,Races!$A$3:$A$14,0),MATCH('Stat Growth'!AB$2,Races!$L$2:$S$2,0)))),100)</f>
        <v>76.555115779683874</v>
      </c>
      <c r="AC71">
        <f>MIN(AC70+(1/(AC70/INDEX(Races!$C$3:$J$14,MATCH('Stat Growth'!$A$2,Races!$A$3:$A$14,0),MATCH('Stat Growth'!AC$2,Races!$L$2:$S$2,0)))),100)</f>
        <v>76.555115779683874</v>
      </c>
      <c r="AD71">
        <f>MIN(AD70+(1/(AD70/INDEX(Races!$C$3:$J$14,MATCH('Stat Growth'!$A$2,Races!$A$3:$A$14,0),MATCH('Stat Growth'!AD$2,Races!$L$2:$S$2,0)))),100)</f>
        <v>76.555115779683874</v>
      </c>
      <c r="AE71">
        <f>MIN(AE70+(1/(AE70/INDEX(Races!$C$3:$J$14,MATCH('Stat Growth'!$A$2,Races!$A$3:$A$14,0),MATCH('Stat Growth'!AE$2,Races!$L$2:$S$2,0)))),100)</f>
        <v>76.555115779683874</v>
      </c>
      <c r="AF71">
        <f>MIN(AF70+(1/(AF70/INDEX(Races!$C$3:$J$14,MATCH('Stat Growth'!$A$2,Races!$A$3:$A$14,0),MATCH('Stat Growth'!AF$2,Races!$L$2:$S$2,0)))),100)</f>
        <v>76.555115779683874</v>
      </c>
      <c r="AG71">
        <f>MIN(AG70+(1/(AG70/INDEX(Races!$C$3:$J$14,MATCH('Stat Growth'!$A$2,Races!$A$3:$A$14,0),MATCH('Stat Growth'!AG$2,Races!$L$2:$S$2,0)))),100)</f>
        <v>76.555115779683874</v>
      </c>
      <c r="AH71">
        <f>MIN(AH70+(1/(AH70/INDEX(Races!$C$3:$J$14,MATCH('Stat Growth'!$A$2,Races!$A$3:$A$14,0),MATCH('Stat Growth'!AH$2,Races!$L$2:$S$2,0)))),100)</f>
        <v>76.555115779683874</v>
      </c>
      <c r="AJ71">
        <f t="shared" si="12"/>
        <v>40.4</v>
      </c>
      <c r="AK71">
        <f t="shared" si="13"/>
        <v>40.4</v>
      </c>
    </row>
    <row r="72" spans="3:37" x14ac:dyDescent="0.25">
      <c r="C72">
        <f>Experience!A70</f>
        <v>68</v>
      </c>
      <c r="E72">
        <f t="shared" si="14"/>
        <v>77</v>
      </c>
      <c r="F72">
        <f t="shared" si="15"/>
        <v>77</v>
      </c>
      <c r="G72">
        <f t="shared" si="16"/>
        <v>77</v>
      </c>
      <c r="H72">
        <f t="shared" si="17"/>
        <v>77</v>
      </c>
      <c r="I72">
        <f t="shared" si="18"/>
        <v>77</v>
      </c>
      <c r="J72">
        <f t="shared" si="19"/>
        <v>77</v>
      </c>
      <c r="K72">
        <f t="shared" si="20"/>
        <v>77</v>
      </c>
      <c r="L72">
        <f t="shared" si="21"/>
        <v>77</v>
      </c>
      <c r="R72">
        <f>ROUND((E72-$E$3)/2+INDEX(Races!$L$3:$S$14,MATCH('Stat Growth'!$A$2,Races!$A$3:$A$14,0),MATCH('Stat Growth'!R$2,Races!$L$2:$S$2,0)),0)</f>
        <v>19</v>
      </c>
      <c r="S72">
        <f>ROUND((F72-$E$3)/2+INDEX(Races!$L$3:$S$14,MATCH('Stat Growth'!$A$2,Races!$A$3:$A$14,0),MATCH('Stat Growth'!S$2,Races!$L$2:$S$2,0)),0)</f>
        <v>19</v>
      </c>
      <c r="T72">
        <f>ROUND((G72-$E$3)/2+INDEX(Races!$L$3:$S$14,MATCH('Stat Growth'!$A$2,Races!$A$3:$A$14,0),MATCH('Stat Growth'!T$2,Races!$L$2:$S$2,0)),0)</f>
        <v>14</v>
      </c>
      <c r="U72">
        <f>ROUND((H72-$E$3)/2+INDEX(Races!$L$3:$S$14,MATCH('Stat Growth'!$A$2,Races!$A$3:$A$14,0),MATCH('Stat Growth'!U$2,Races!$L$2:$S$2,0)),0)</f>
        <v>14</v>
      </c>
      <c r="V72">
        <f>ROUND((I72-$E$3)/2+INDEX(Races!$L$3:$S$14,MATCH('Stat Growth'!$A$2,Races!$A$3:$A$14,0),MATCH('Stat Growth'!V$2,Races!$L$2:$S$2,0)),0)</f>
        <v>14</v>
      </c>
      <c r="W72">
        <f>ROUND((J72-$E$3)/2+INDEX(Races!$L$3:$S$14,MATCH('Stat Growth'!$A$2,Races!$A$3:$A$14,0),MATCH('Stat Growth'!W$2,Races!$L$2:$S$2,0)),0)</f>
        <v>14</v>
      </c>
      <c r="X72">
        <f>ROUND((K72-$E$3)/2+INDEX(Races!$L$3:$S$14,MATCH('Stat Growth'!$A$2,Races!$A$3:$A$14,0),MATCH('Stat Growth'!X$2,Races!$L$2:$S$2,0)),0)</f>
        <v>19</v>
      </c>
      <c r="Y72">
        <f>ROUND((L72-$E$3)/2+INDEX(Races!$L$3:$S$14,MATCH('Stat Growth'!$A$2,Races!$A$3:$A$14,0),MATCH('Stat Growth'!Y$2,Races!$L$2:$S$2,0)),0)</f>
        <v>14</v>
      </c>
      <c r="AA72">
        <f>MIN(AA71+(1/(AA71/INDEX(Races!$C$3:$J$14,MATCH('Stat Growth'!$A$2,Races!$A$3:$A$14,0),MATCH('Stat Growth'!AA$2,Races!$L$2:$S$2,0)))),100)</f>
        <v>76.881677887851112</v>
      </c>
      <c r="AB72">
        <f>MIN(AB71+(1/(AB71/INDEX(Races!$C$3:$J$14,MATCH('Stat Growth'!$A$2,Races!$A$3:$A$14,0),MATCH('Stat Growth'!AB$2,Races!$L$2:$S$2,0)))),100)</f>
        <v>76.881677887851112</v>
      </c>
      <c r="AC72">
        <f>MIN(AC71+(1/(AC71/INDEX(Races!$C$3:$J$14,MATCH('Stat Growth'!$A$2,Races!$A$3:$A$14,0),MATCH('Stat Growth'!AC$2,Races!$L$2:$S$2,0)))),100)</f>
        <v>76.881677887851112</v>
      </c>
      <c r="AD72">
        <f>MIN(AD71+(1/(AD71/INDEX(Races!$C$3:$J$14,MATCH('Stat Growth'!$A$2,Races!$A$3:$A$14,0),MATCH('Stat Growth'!AD$2,Races!$L$2:$S$2,0)))),100)</f>
        <v>76.881677887851112</v>
      </c>
      <c r="AE72">
        <f>MIN(AE71+(1/(AE71/INDEX(Races!$C$3:$J$14,MATCH('Stat Growth'!$A$2,Races!$A$3:$A$14,0),MATCH('Stat Growth'!AE$2,Races!$L$2:$S$2,0)))),100)</f>
        <v>76.881677887851112</v>
      </c>
      <c r="AF72">
        <f>MIN(AF71+(1/(AF71/INDEX(Races!$C$3:$J$14,MATCH('Stat Growth'!$A$2,Races!$A$3:$A$14,0),MATCH('Stat Growth'!AF$2,Races!$L$2:$S$2,0)))),100)</f>
        <v>76.881677887851112</v>
      </c>
      <c r="AG72">
        <f>MIN(AG71+(1/(AG71/INDEX(Races!$C$3:$J$14,MATCH('Stat Growth'!$A$2,Races!$A$3:$A$14,0),MATCH('Stat Growth'!AG$2,Races!$L$2:$S$2,0)))),100)</f>
        <v>76.881677887851112</v>
      </c>
      <c r="AH72">
        <f>MIN(AH71+(1/(AH71/INDEX(Races!$C$3:$J$14,MATCH('Stat Growth'!$A$2,Races!$A$3:$A$14,0),MATCH('Stat Growth'!AH$2,Races!$L$2:$S$2,0)))),100)</f>
        <v>76.881677887851112</v>
      </c>
      <c r="AJ72">
        <f t="shared" si="12"/>
        <v>40.4</v>
      </c>
      <c r="AK72">
        <f t="shared" si="13"/>
        <v>40.4</v>
      </c>
    </row>
    <row r="73" spans="3:37" x14ac:dyDescent="0.25">
      <c r="C73">
        <f>Experience!A71</f>
        <v>69</v>
      </c>
      <c r="E73">
        <f t="shared" si="14"/>
        <v>77</v>
      </c>
      <c r="F73">
        <f t="shared" si="15"/>
        <v>77</v>
      </c>
      <c r="G73">
        <f t="shared" si="16"/>
        <v>77</v>
      </c>
      <c r="H73">
        <f t="shared" si="17"/>
        <v>77</v>
      </c>
      <c r="I73">
        <f t="shared" si="18"/>
        <v>77</v>
      </c>
      <c r="J73">
        <f t="shared" si="19"/>
        <v>77</v>
      </c>
      <c r="K73">
        <f t="shared" si="20"/>
        <v>77</v>
      </c>
      <c r="L73">
        <f t="shared" si="21"/>
        <v>77</v>
      </c>
      <c r="R73">
        <f>ROUND((E73-$E$3)/2+INDEX(Races!$L$3:$S$14,MATCH('Stat Growth'!$A$2,Races!$A$3:$A$14,0),MATCH('Stat Growth'!R$2,Races!$L$2:$S$2,0)),0)</f>
        <v>19</v>
      </c>
      <c r="S73">
        <f>ROUND((F73-$E$3)/2+INDEX(Races!$L$3:$S$14,MATCH('Stat Growth'!$A$2,Races!$A$3:$A$14,0),MATCH('Stat Growth'!S$2,Races!$L$2:$S$2,0)),0)</f>
        <v>19</v>
      </c>
      <c r="T73">
        <f>ROUND((G73-$E$3)/2+INDEX(Races!$L$3:$S$14,MATCH('Stat Growth'!$A$2,Races!$A$3:$A$14,0),MATCH('Stat Growth'!T$2,Races!$L$2:$S$2,0)),0)</f>
        <v>14</v>
      </c>
      <c r="U73">
        <f>ROUND((H73-$E$3)/2+INDEX(Races!$L$3:$S$14,MATCH('Stat Growth'!$A$2,Races!$A$3:$A$14,0),MATCH('Stat Growth'!U$2,Races!$L$2:$S$2,0)),0)</f>
        <v>14</v>
      </c>
      <c r="V73">
        <f>ROUND((I73-$E$3)/2+INDEX(Races!$L$3:$S$14,MATCH('Stat Growth'!$A$2,Races!$A$3:$A$14,0),MATCH('Stat Growth'!V$2,Races!$L$2:$S$2,0)),0)</f>
        <v>14</v>
      </c>
      <c r="W73">
        <f>ROUND((J73-$E$3)/2+INDEX(Races!$L$3:$S$14,MATCH('Stat Growth'!$A$2,Races!$A$3:$A$14,0),MATCH('Stat Growth'!W$2,Races!$L$2:$S$2,0)),0)</f>
        <v>14</v>
      </c>
      <c r="X73">
        <f>ROUND((K73-$E$3)/2+INDEX(Races!$L$3:$S$14,MATCH('Stat Growth'!$A$2,Races!$A$3:$A$14,0),MATCH('Stat Growth'!X$2,Races!$L$2:$S$2,0)),0)</f>
        <v>19</v>
      </c>
      <c r="Y73">
        <f>ROUND((L73-$E$3)/2+INDEX(Races!$L$3:$S$14,MATCH('Stat Growth'!$A$2,Races!$A$3:$A$14,0),MATCH('Stat Growth'!Y$2,Races!$L$2:$S$2,0)),0)</f>
        <v>14</v>
      </c>
      <c r="AA73">
        <f>MIN(AA72+(1/(AA72/INDEX(Races!$C$3:$J$14,MATCH('Stat Growth'!$A$2,Races!$A$3:$A$14,0),MATCH('Stat Growth'!AA$2,Races!$L$2:$S$2,0)))),100)</f>
        <v>77.206852892960498</v>
      </c>
      <c r="AB73">
        <f>MIN(AB72+(1/(AB72/INDEX(Races!$C$3:$J$14,MATCH('Stat Growth'!$A$2,Races!$A$3:$A$14,0),MATCH('Stat Growth'!AB$2,Races!$L$2:$S$2,0)))),100)</f>
        <v>77.206852892960498</v>
      </c>
      <c r="AC73">
        <f>MIN(AC72+(1/(AC72/INDEX(Races!$C$3:$J$14,MATCH('Stat Growth'!$A$2,Races!$A$3:$A$14,0),MATCH('Stat Growth'!AC$2,Races!$L$2:$S$2,0)))),100)</f>
        <v>77.206852892960498</v>
      </c>
      <c r="AD73">
        <f>MIN(AD72+(1/(AD72/INDEX(Races!$C$3:$J$14,MATCH('Stat Growth'!$A$2,Races!$A$3:$A$14,0),MATCH('Stat Growth'!AD$2,Races!$L$2:$S$2,0)))),100)</f>
        <v>77.206852892960498</v>
      </c>
      <c r="AE73">
        <f>MIN(AE72+(1/(AE72/INDEX(Races!$C$3:$J$14,MATCH('Stat Growth'!$A$2,Races!$A$3:$A$14,0),MATCH('Stat Growth'!AE$2,Races!$L$2:$S$2,0)))),100)</f>
        <v>77.206852892960498</v>
      </c>
      <c r="AF73">
        <f>MIN(AF72+(1/(AF72/INDEX(Races!$C$3:$J$14,MATCH('Stat Growth'!$A$2,Races!$A$3:$A$14,0),MATCH('Stat Growth'!AF$2,Races!$L$2:$S$2,0)))),100)</f>
        <v>77.206852892960498</v>
      </c>
      <c r="AG73">
        <f>MIN(AG72+(1/(AG72/INDEX(Races!$C$3:$J$14,MATCH('Stat Growth'!$A$2,Races!$A$3:$A$14,0),MATCH('Stat Growth'!AG$2,Races!$L$2:$S$2,0)))),100)</f>
        <v>77.206852892960498</v>
      </c>
      <c r="AH73">
        <f>MIN(AH72+(1/(AH72/INDEX(Races!$C$3:$J$14,MATCH('Stat Growth'!$A$2,Races!$A$3:$A$14,0),MATCH('Stat Growth'!AH$2,Races!$L$2:$S$2,0)))),100)</f>
        <v>77.206852892960498</v>
      </c>
      <c r="AJ73">
        <f t="shared" si="12"/>
        <v>40.4</v>
      </c>
      <c r="AK73">
        <f t="shared" si="13"/>
        <v>40.4</v>
      </c>
    </row>
    <row r="74" spans="3:37" x14ac:dyDescent="0.25">
      <c r="C74">
        <f>Experience!A72</f>
        <v>70</v>
      </c>
      <c r="E74">
        <f t="shared" si="14"/>
        <v>78</v>
      </c>
      <c r="F74">
        <f t="shared" si="15"/>
        <v>78</v>
      </c>
      <c r="G74">
        <f t="shared" si="16"/>
        <v>78</v>
      </c>
      <c r="H74">
        <f t="shared" si="17"/>
        <v>78</v>
      </c>
      <c r="I74">
        <f t="shared" si="18"/>
        <v>78</v>
      </c>
      <c r="J74">
        <f t="shared" si="19"/>
        <v>78</v>
      </c>
      <c r="K74">
        <f t="shared" si="20"/>
        <v>78</v>
      </c>
      <c r="L74">
        <f t="shared" si="21"/>
        <v>78</v>
      </c>
      <c r="R74">
        <f>ROUND((E74-$E$3)/2+INDEX(Races!$L$3:$S$14,MATCH('Stat Growth'!$A$2,Races!$A$3:$A$14,0),MATCH('Stat Growth'!R$2,Races!$L$2:$S$2,0)),0)</f>
        <v>19</v>
      </c>
      <c r="S74">
        <f>ROUND((F74-$E$3)/2+INDEX(Races!$L$3:$S$14,MATCH('Stat Growth'!$A$2,Races!$A$3:$A$14,0),MATCH('Stat Growth'!S$2,Races!$L$2:$S$2,0)),0)</f>
        <v>19</v>
      </c>
      <c r="T74">
        <f>ROUND((G74-$E$3)/2+INDEX(Races!$L$3:$S$14,MATCH('Stat Growth'!$A$2,Races!$A$3:$A$14,0),MATCH('Stat Growth'!T$2,Races!$L$2:$S$2,0)),0)</f>
        <v>14</v>
      </c>
      <c r="U74">
        <f>ROUND((H74-$E$3)/2+INDEX(Races!$L$3:$S$14,MATCH('Stat Growth'!$A$2,Races!$A$3:$A$14,0),MATCH('Stat Growth'!U$2,Races!$L$2:$S$2,0)),0)</f>
        <v>14</v>
      </c>
      <c r="V74">
        <f>ROUND((I74-$E$3)/2+INDEX(Races!$L$3:$S$14,MATCH('Stat Growth'!$A$2,Races!$A$3:$A$14,0),MATCH('Stat Growth'!V$2,Races!$L$2:$S$2,0)),0)</f>
        <v>14</v>
      </c>
      <c r="W74">
        <f>ROUND((J74-$E$3)/2+INDEX(Races!$L$3:$S$14,MATCH('Stat Growth'!$A$2,Races!$A$3:$A$14,0),MATCH('Stat Growth'!W$2,Races!$L$2:$S$2,0)),0)</f>
        <v>14</v>
      </c>
      <c r="X74">
        <f>ROUND((K74-$E$3)/2+INDEX(Races!$L$3:$S$14,MATCH('Stat Growth'!$A$2,Races!$A$3:$A$14,0),MATCH('Stat Growth'!X$2,Races!$L$2:$S$2,0)),0)</f>
        <v>19</v>
      </c>
      <c r="Y74">
        <f>ROUND((L74-$E$3)/2+INDEX(Races!$L$3:$S$14,MATCH('Stat Growth'!$A$2,Races!$A$3:$A$14,0),MATCH('Stat Growth'!Y$2,Races!$L$2:$S$2,0)),0)</f>
        <v>14</v>
      </c>
      <c r="AA74">
        <f>MIN(AA73+(1/(AA73/INDEX(Races!$C$3:$J$14,MATCH('Stat Growth'!$A$2,Races!$A$3:$A$14,0),MATCH('Stat Growth'!AA$2,Races!$L$2:$S$2,0)))),100)</f>
        <v>77.530658346275118</v>
      </c>
      <c r="AB74">
        <f>MIN(AB73+(1/(AB73/INDEX(Races!$C$3:$J$14,MATCH('Stat Growth'!$A$2,Races!$A$3:$A$14,0),MATCH('Stat Growth'!AB$2,Races!$L$2:$S$2,0)))),100)</f>
        <v>77.530658346275118</v>
      </c>
      <c r="AC74">
        <f>MIN(AC73+(1/(AC73/INDEX(Races!$C$3:$J$14,MATCH('Stat Growth'!$A$2,Races!$A$3:$A$14,0),MATCH('Stat Growth'!AC$2,Races!$L$2:$S$2,0)))),100)</f>
        <v>77.530658346275118</v>
      </c>
      <c r="AD74">
        <f>MIN(AD73+(1/(AD73/INDEX(Races!$C$3:$J$14,MATCH('Stat Growth'!$A$2,Races!$A$3:$A$14,0),MATCH('Stat Growth'!AD$2,Races!$L$2:$S$2,0)))),100)</f>
        <v>77.530658346275118</v>
      </c>
      <c r="AE74">
        <f>MIN(AE73+(1/(AE73/INDEX(Races!$C$3:$J$14,MATCH('Stat Growth'!$A$2,Races!$A$3:$A$14,0),MATCH('Stat Growth'!AE$2,Races!$L$2:$S$2,0)))),100)</f>
        <v>77.530658346275118</v>
      </c>
      <c r="AF74">
        <f>MIN(AF73+(1/(AF73/INDEX(Races!$C$3:$J$14,MATCH('Stat Growth'!$A$2,Races!$A$3:$A$14,0),MATCH('Stat Growth'!AF$2,Races!$L$2:$S$2,0)))),100)</f>
        <v>77.530658346275118</v>
      </c>
      <c r="AG74">
        <f>MIN(AG73+(1/(AG73/INDEX(Races!$C$3:$J$14,MATCH('Stat Growth'!$A$2,Races!$A$3:$A$14,0),MATCH('Stat Growth'!AG$2,Races!$L$2:$S$2,0)))),100)</f>
        <v>77.530658346275118</v>
      </c>
      <c r="AH74">
        <f>MIN(AH73+(1/(AH73/INDEX(Races!$C$3:$J$14,MATCH('Stat Growth'!$A$2,Races!$A$3:$A$14,0),MATCH('Stat Growth'!AH$2,Races!$L$2:$S$2,0)))),100)</f>
        <v>77.530658346275118</v>
      </c>
      <c r="AJ74">
        <f t="shared" si="12"/>
        <v>40.6</v>
      </c>
      <c r="AK74">
        <f t="shared" si="13"/>
        <v>40.6</v>
      </c>
    </row>
    <row r="75" spans="3:37" x14ac:dyDescent="0.25">
      <c r="C75">
        <f>Experience!A73</f>
        <v>71</v>
      </c>
      <c r="E75">
        <f t="shared" si="14"/>
        <v>78</v>
      </c>
      <c r="F75">
        <f t="shared" si="15"/>
        <v>78</v>
      </c>
      <c r="G75">
        <f t="shared" si="16"/>
        <v>78</v>
      </c>
      <c r="H75">
        <f t="shared" si="17"/>
        <v>78</v>
      </c>
      <c r="I75">
        <f t="shared" si="18"/>
        <v>78</v>
      </c>
      <c r="J75">
        <f t="shared" si="19"/>
        <v>78</v>
      </c>
      <c r="K75">
        <f t="shared" si="20"/>
        <v>78</v>
      </c>
      <c r="L75">
        <f t="shared" si="21"/>
        <v>78</v>
      </c>
      <c r="R75">
        <f>ROUND((E75-$E$3)/2+INDEX(Races!$L$3:$S$14,MATCH('Stat Growth'!$A$2,Races!$A$3:$A$14,0),MATCH('Stat Growth'!R$2,Races!$L$2:$S$2,0)),0)</f>
        <v>19</v>
      </c>
      <c r="S75">
        <f>ROUND((F75-$E$3)/2+INDEX(Races!$L$3:$S$14,MATCH('Stat Growth'!$A$2,Races!$A$3:$A$14,0),MATCH('Stat Growth'!S$2,Races!$L$2:$S$2,0)),0)</f>
        <v>19</v>
      </c>
      <c r="T75">
        <f>ROUND((G75-$E$3)/2+INDEX(Races!$L$3:$S$14,MATCH('Stat Growth'!$A$2,Races!$A$3:$A$14,0),MATCH('Stat Growth'!T$2,Races!$L$2:$S$2,0)),0)</f>
        <v>14</v>
      </c>
      <c r="U75">
        <f>ROUND((H75-$E$3)/2+INDEX(Races!$L$3:$S$14,MATCH('Stat Growth'!$A$2,Races!$A$3:$A$14,0),MATCH('Stat Growth'!U$2,Races!$L$2:$S$2,0)),0)</f>
        <v>14</v>
      </c>
      <c r="V75">
        <f>ROUND((I75-$E$3)/2+INDEX(Races!$L$3:$S$14,MATCH('Stat Growth'!$A$2,Races!$A$3:$A$14,0),MATCH('Stat Growth'!V$2,Races!$L$2:$S$2,0)),0)</f>
        <v>14</v>
      </c>
      <c r="W75">
        <f>ROUND((J75-$E$3)/2+INDEX(Races!$L$3:$S$14,MATCH('Stat Growth'!$A$2,Races!$A$3:$A$14,0),MATCH('Stat Growth'!W$2,Races!$L$2:$S$2,0)),0)</f>
        <v>14</v>
      </c>
      <c r="X75">
        <f>ROUND((K75-$E$3)/2+INDEX(Races!$L$3:$S$14,MATCH('Stat Growth'!$A$2,Races!$A$3:$A$14,0),MATCH('Stat Growth'!X$2,Races!$L$2:$S$2,0)),0)</f>
        <v>19</v>
      </c>
      <c r="Y75">
        <f>ROUND((L75-$E$3)/2+INDEX(Races!$L$3:$S$14,MATCH('Stat Growth'!$A$2,Races!$A$3:$A$14,0),MATCH('Stat Growth'!Y$2,Races!$L$2:$S$2,0)),0)</f>
        <v>14</v>
      </c>
      <c r="AA75">
        <f>MIN(AA74+(1/(AA74/INDEX(Races!$C$3:$J$14,MATCH('Stat Growth'!$A$2,Races!$A$3:$A$14,0),MATCH('Stat Growth'!AA$2,Races!$L$2:$S$2,0)))),100)</f>
        <v>77.853111431715746</v>
      </c>
      <c r="AB75">
        <f>MIN(AB74+(1/(AB74/INDEX(Races!$C$3:$J$14,MATCH('Stat Growth'!$A$2,Races!$A$3:$A$14,0),MATCH('Stat Growth'!AB$2,Races!$L$2:$S$2,0)))),100)</f>
        <v>77.853111431715746</v>
      </c>
      <c r="AC75">
        <f>MIN(AC74+(1/(AC74/INDEX(Races!$C$3:$J$14,MATCH('Stat Growth'!$A$2,Races!$A$3:$A$14,0),MATCH('Stat Growth'!AC$2,Races!$L$2:$S$2,0)))),100)</f>
        <v>77.853111431715746</v>
      </c>
      <c r="AD75">
        <f>MIN(AD74+(1/(AD74/INDEX(Races!$C$3:$J$14,MATCH('Stat Growth'!$A$2,Races!$A$3:$A$14,0),MATCH('Stat Growth'!AD$2,Races!$L$2:$S$2,0)))),100)</f>
        <v>77.853111431715746</v>
      </c>
      <c r="AE75">
        <f>MIN(AE74+(1/(AE74/INDEX(Races!$C$3:$J$14,MATCH('Stat Growth'!$A$2,Races!$A$3:$A$14,0),MATCH('Stat Growth'!AE$2,Races!$L$2:$S$2,0)))),100)</f>
        <v>77.853111431715746</v>
      </c>
      <c r="AF75">
        <f>MIN(AF74+(1/(AF74/INDEX(Races!$C$3:$J$14,MATCH('Stat Growth'!$A$2,Races!$A$3:$A$14,0),MATCH('Stat Growth'!AF$2,Races!$L$2:$S$2,0)))),100)</f>
        <v>77.853111431715746</v>
      </c>
      <c r="AG75">
        <f>MIN(AG74+(1/(AG74/INDEX(Races!$C$3:$J$14,MATCH('Stat Growth'!$A$2,Races!$A$3:$A$14,0),MATCH('Stat Growth'!AG$2,Races!$L$2:$S$2,0)))),100)</f>
        <v>77.853111431715746</v>
      </c>
      <c r="AH75">
        <f>MIN(AH74+(1/(AH74/INDEX(Races!$C$3:$J$14,MATCH('Stat Growth'!$A$2,Races!$A$3:$A$14,0),MATCH('Stat Growth'!AH$2,Races!$L$2:$S$2,0)))),100)</f>
        <v>77.853111431715746</v>
      </c>
      <c r="AJ75">
        <f t="shared" si="12"/>
        <v>40.6</v>
      </c>
      <c r="AK75">
        <f t="shared" si="13"/>
        <v>40.6</v>
      </c>
    </row>
    <row r="76" spans="3:37" x14ac:dyDescent="0.25">
      <c r="C76">
        <f>Experience!A74</f>
        <v>72</v>
      </c>
      <c r="E76">
        <f t="shared" si="14"/>
        <v>78</v>
      </c>
      <c r="F76">
        <f t="shared" si="15"/>
        <v>78</v>
      </c>
      <c r="G76">
        <f t="shared" si="16"/>
        <v>78</v>
      </c>
      <c r="H76">
        <f t="shared" si="17"/>
        <v>78</v>
      </c>
      <c r="I76">
        <f t="shared" si="18"/>
        <v>78</v>
      </c>
      <c r="J76">
        <f t="shared" si="19"/>
        <v>78</v>
      </c>
      <c r="K76">
        <f t="shared" si="20"/>
        <v>78</v>
      </c>
      <c r="L76">
        <f t="shared" si="21"/>
        <v>78</v>
      </c>
      <c r="R76">
        <f>ROUND((E76-$E$3)/2+INDEX(Races!$L$3:$S$14,MATCH('Stat Growth'!$A$2,Races!$A$3:$A$14,0),MATCH('Stat Growth'!R$2,Races!$L$2:$S$2,0)),0)</f>
        <v>19</v>
      </c>
      <c r="S76">
        <f>ROUND((F76-$E$3)/2+INDEX(Races!$L$3:$S$14,MATCH('Stat Growth'!$A$2,Races!$A$3:$A$14,0),MATCH('Stat Growth'!S$2,Races!$L$2:$S$2,0)),0)</f>
        <v>19</v>
      </c>
      <c r="T76">
        <f>ROUND((G76-$E$3)/2+INDEX(Races!$L$3:$S$14,MATCH('Stat Growth'!$A$2,Races!$A$3:$A$14,0),MATCH('Stat Growth'!T$2,Races!$L$2:$S$2,0)),0)</f>
        <v>14</v>
      </c>
      <c r="U76">
        <f>ROUND((H76-$E$3)/2+INDEX(Races!$L$3:$S$14,MATCH('Stat Growth'!$A$2,Races!$A$3:$A$14,0),MATCH('Stat Growth'!U$2,Races!$L$2:$S$2,0)),0)</f>
        <v>14</v>
      </c>
      <c r="V76">
        <f>ROUND((I76-$E$3)/2+INDEX(Races!$L$3:$S$14,MATCH('Stat Growth'!$A$2,Races!$A$3:$A$14,0),MATCH('Stat Growth'!V$2,Races!$L$2:$S$2,0)),0)</f>
        <v>14</v>
      </c>
      <c r="W76">
        <f>ROUND((J76-$E$3)/2+INDEX(Races!$L$3:$S$14,MATCH('Stat Growth'!$A$2,Races!$A$3:$A$14,0),MATCH('Stat Growth'!W$2,Races!$L$2:$S$2,0)),0)</f>
        <v>14</v>
      </c>
      <c r="X76">
        <f>ROUND((K76-$E$3)/2+INDEX(Races!$L$3:$S$14,MATCH('Stat Growth'!$A$2,Races!$A$3:$A$14,0),MATCH('Stat Growth'!X$2,Races!$L$2:$S$2,0)),0)</f>
        <v>19</v>
      </c>
      <c r="Y76">
        <f>ROUND((L76-$E$3)/2+INDEX(Races!$L$3:$S$14,MATCH('Stat Growth'!$A$2,Races!$A$3:$A$14,0),MATCH('Stat Growth'!Y$2,Races!$L$2:$S$2,0)),0)</f>
        <v>14</v>
      </c>
      <c r="AA76">
        <f>MIN(AA75+(1/(AA75/INDEX(Races!$C$3:$J$14,MATCH('Stat Growth'!$A$2,Races!$A$3:$A$14,0),MATCH('Stat Growth'!AA$2,Races!$L$2:$S$2,0)))),100)</f>
        <v>78.174228976541514</v>
      </c>
      <c r="AB76">
        <f>MIN(AB75+(1/(AB75/INDEX(Races!$C$3:$J$14,MATCH('Stat Growth'!$A$2,Races!$A$3:$A$14,0),MATCH('Stat Growth'!AB$2,Races!$L$2:$S$2,0)))),100)</f>
        <v>78.174228976541514</v>
      </c>
      <c r="AC76">
        <f>MIN(AC75+(1/(AC75/INDEX(Races!$C$3:$J$14,MATCH('Stat Growth'!$A$2,Races!$A$3:$A$14,0),MATCH('Stat Growth'!AC$2,Races!$L$2:$S$2,0)))),100)</f>
        <v>78.174228976541514</v>
      </c>
      <c r="AD76">
        <f>MIN(AD75+(1/(AD75/INDEX(Races!$C$3:$J$14,MATCH('Stat Growth'!$A$2,Races!$A$3:$A$14,0),MATCH('Stat Growth'!AD$2,Races!$L$2:$S$2,0)))),100)</f>
        <v>78.174228976541514</v>
      </c>
      <c r="AE76">
        <f>MIN(AE75+(1/(AE75/INDEX(Races!$C$3:$J$14,MATCH('Stat Growth'!$A$2,Races!$A$3:$A$14,0),MATCH('Stat Growth'!AE$2,Races!$L$2:$S$2,0)))),100)</f>
        <v>78.174228976541514</v>
      </c>
      <c r="AF76">
        <f>MIN(AF75+(1/(AF75/INDEX(Races!$C$3:$J$14,MATCH('Stat Growth'!$A$2,Races!$A$3:$A$14,0),MATCH('Stat Growth'!AF$2,Races!$L$2:$S$2,0)))),100)</f>
        <v>78.174228976541514</v>
      </c>
      <c r="AG76">
        <f>MIN(AG75+(1/(AG75/INDEX(Races!$C$3:$J$14,MATCH('Stat Growth'!$A$2,Races!$A$3:$A$14,0),MATCH('Stat Growth'!AG$2,Races!$L$2:$S$2,0)))),100)</f>
        <v>78.174228976541514</v>
      </c>
      <c r="AH76">
        <f>MIN(AH75+(1/(AH75/INDEX(Races!$C$3:$J$14,MATCH('Stat Growth'!$A$2,Races!$A$3:$A$14,0),MATCH('Stat Growth'!AH$2,Races!$L$2:$S$2,0)))),100)</f>
        <v>78.174228976541514</v>
      </c>
      <c r="AJ76">
        <f t="shared" si="12"/>
        <v>40.6</v>
      </c>
      <c r="AK76">
        <f t="shared" si="13"/>
        <v>40.6</v>
      </c>
    </row>
    <row r="77" spans="3:37" x14ac:dyDescent="0.25">
      <c r="C77">
        <f>Experience!A75</f>
        <v>73</v>
      </c>
      <c r="E77">
        <f t="shared" si="14"/>
        <v>78</v>
      </c>
      <c r="F77">
        <f t="shared" si="15"/>
        <v>78</v>
      </c>
      <c r="G77">
        <f t="shared" si="16"/>
        <v>78</v>
      </c>
      <c r="H77">
        <f t="shared" si="17"/>
        <v>78</v>
      </c>
      <c r="I77">
        <f t="shared" si="18"/>
        <v>78</v>
      </c>
      <c r="J77">
        <f t="shared" si="19"/>
        <v>78</v>
      </c>
      <c r="K77">
        <f t="shared" si="20"/>
        <v>78</v>
      </c>
      <c r="L77">
        <f t="shared" si="21"/>
        <v>78</v>
      </c>
      <c r="R77">
        <f>ROUND((E77-$E$3)/2+INDEX(Races!$L$3:$S$14,MATCH('Stat Growth'!$A$2,Races!$A$3:$A$14,0),MATCH('Stat Growth'!R$2,Races!$L$2:$S$2,0)),0)</f>
        <v>19</v>
      </c>
      <c r="S77">
        <f>ROUND((F77-$E$3)/2+INDEX(Races!$L$3:$S$14,MATCH('Stat Growth'!$A$2,Races!$A$3:$A$14,0),MATCH('Stat Growth'!S$2,Races!$L$2:$S$2,0)),0)</f>
        <v>19</v>
      </c>
      <c r="T77">
        <f>ROUND((G77-$E$3)/2+INDEX(Races!$L$3:$S$14,MATCH('Stat Growth'!$A$2,Races!$A$3:$A$14,0),MATCH('Stat Growth'!T$2,Races!$L$2:$S$2,0)),0)</f>
        <v>14</v>
      </c>
      <c r="U77">
        <f>ROUND((H77-$E$3)/2+INDEX(Races!$L$3:$S$14,MATCH('Stat Growth'!$A$2,Races!$A$3:$A$14,0),MATCH('Stat Growth'!U$2,Races!$L$2:$S$2,0)),0)</f>
        <v>14</v>
      </c>
      <c r="V77">
        <f>ROUND((I77-$E$3)/2+INDEX(Races!$L$3:$S$14,MATCH('Stat Growth'!$A$2,Races!$A$3:$A$14,0),MATCH('Stat Growth'!V$2,Races!$L$2:$S$2,0)),0)</f>
        <v>14</v>
      </c>
      <c r="W77">
        <f>ROUND((J77-$E$3)/2+INDEX(Races!$L$3:$S$14,MATCH('Stat Growth'!$A$2,Races!$A$3:$A$14,0),MATCH('Stat Growth'!W$2,Races!$L$2:$S$2,0)),0)</f>
        <v>14</v>
      </c>
      <c r="X77">
        <f>ROUND((K77-$E$3)/2+INDEX(Races!$L$3:$S$14,MATCH('Stat Growth'!$A$2,Races!$A$3:$A$14,0),MATCH('Stat Growth'!X$2,Races!$L$2:$S$2,0)),0)</f>
        <v>19</v>
      </c>
      <c r="Y77">
        <f>ROUND((L77-$E$3)/2+INDEX(Races!$L$3:$S$14,MATCH('Stat Growth'!$A$2,Races!$A$3:$A$14,0),MATCH('Stat Growth'!Y$2,Races!$L$2:$S$2,0)),0)</f>
        <v>14</v>
      </c>
      <c r="AA77">
        <f>MIN(AA76+(1/(AA76/INDEX(Races!$C$3:$J$14,MATCH('Stat Growth'!$A$2,Races!$A$3:$A$14,0),MATCH('Stat Growth'!AA$2,Races!$L$2:$S$2,0)))),100)</f>
        <v>78.494027461634374</v>
      </c>
      <c r="AB77">
        <f>MIN(AB76+(1/(AB76/INDEX(Races!$C$3:$J$14,MATCH('Stat Growth'!$A$2,Races!$A$3:$A$14,0),MATCH('Stat Growth'!AB$2,Races!$L$2:$S$2,0)))),100)</f>
        <v>78.494027461634374</v>
      </c>
      <c r="AC77">
        <f>MIN(AC76+(1/(AC76/INDEX(Races!$C$3:$J$14,MATCH('Stat Growth'!$A$2,Races!$A$3:$A$14,0),MATCH('Stat Growth'!AC$2,Races!$L$2:$S$2,0)))),100)</f>
        <v>78.494027461634374</v>
      </c>
      <c r="AD77">
        <f>MIN(AD76+(1/(AD76/INDEX(Races!$C$3:$J$14,MATCH('Stat Growth'!$A$2,Races!$A$3:$A$14,0),MATCH('Stat Growth'!AD$2,Races!$L$2:$S$2,0)))),100)</f>
        <v>78.494027461634374</v>
      </c>
      <c r="AE77">
        <f>MIN(AE76+(1/(AE76/INDEX(Races!$C$3:$J$14,MATCH('Stat Growth'!$A$2,Races!$A$3:$A$14,0),MATCH('Stat Growth'!AE$2,Races!$L$2:$S$2,0)))),100)</f>
        <v>78.494027461634374</v>
      </c>
      <c r="AF77">
        <f>MIN(AF76+(1/(AF76/INDEX(Races!$C$3:$J$14,MATCH('Stat Growth'!$A$2,Races!$A$3:$A$14,0),MATCH('Stat Growth'!AF$2,Races!$L$2:$S$2,0)))),100)</f>
        <v>78.494027461634374</v>
      </c>
      <c r="AG77">
        <f>MIN(AG76+(1/(AG76/INDEX(Races!$C$3:$J$14,MATCH('Stat Growth'!$A$2,Races!$A$3:$A$14,0),MATCH('Stat Growth'!AG$2,Races!$L$2:$S$2,0)))),100)</f>
        <v>78.494027461634374</v>
      </c>
      <c r="AH77">
        <f>MIN(AH76+(1/(AH76/INDEX(Races!$C$3:$J$14,MATCH('Stat Growth'!$A$2,Races!$A$3:$A$14,0),MATCH('Stat Growth'!AH$2,Races!$L$2:$S$2,0)))),100)</f>
        <v>78.494027461634374</v>
      </c>
      <c r="AJ77">
        <f t="shared" si="12"/>
        <v>40.6</v>
      </c>
      <c r="AK77">
        <f t="shared" si="13"/>
        <v>40.6</v>
      </c>
    </row>
    <row r="78" spans="3:37" x14ac:dyDescent="0.25">
      <c r="C78">
        <f>Experience!A76</f>
        <v>74</v>
      </c>
      <c r="E78">
        <f t="shared" si="14"/>
        <v>79</v>
      </c>
      <c r="F78">
        <f t="shared" si="15"/>
        <v>79</v>
      </c>
      <c r="G78">
        <f t="shared" si="16"/>
        <v>79</v>
      </c>
      <c r="H78">
        <f t="shared" si="17"/>
        <v>79</v>
      </c>
      <c r="I78">
        <f t="shared" si="18"/>
        <v>79</v>
      </c>
      <c r="J78">
        <f t="shared" si="19"/>
        <v>79</v>
      </c>
      <c r="K78">
        <f t="shared" si="20"/>
        <v>79</v>
      </c>
      <c r="L78">
        <f t="shared" si="21"/>
        <v>79</v>
      </c>
      <c r="R78">
        <f>ROUND((E78-$E$3)/2+INDEX(Races!$L$3:$S$14,MATCH('Stat Growth'!$A$2,Races!$A$3:$A$14,0),MATCH('Stat Growth'!R$2,Races!$L$2:$S$2,0)),0)</f>
        <v>20</v>
      </c>
      <c r="S78">
        <f>ROUND((F78-$E$3)/2+INDEX(Races!$L$3:$S$14,MATCH('Stat Growth'!$A$2,Races!$A$3:$A$14,0),MATCH('Stat Growth'!S$2,Races!$L$2:$S$2,0)),0)</f>
        <v>20</v>
      </c>
      <c r="T78">
        <f>ROUND((G78-$E$3)/2+INDEX(Races!$L$3:$S$14,MATCH('Stat Growth'!$A$2,Races!$A$3:$A$14,0),MATCH('Stat Growth'!T$2,Races!$L$2:$S$2,0)),0)</f>
        <v>15</v>
      </c>
      <c r="U78">
        <f>ROUND((H78-$E$3)/2+INDEX(Races!$L$3:$S$14,MATCH('Stat Growth'!$A$2,Races!$A$3:$A$14,0),MATCH('Stat Growth'!U$2,Races!$L$2:$S$2,0)),0)</f>
        <v>15</v>
      </c>
      <c r="V78">
        <f>ROUND((I78-$E$3)/2+INDEX(Races!$L$3:$S$14,MATCH('Stat Growth'!$A$2,Races!$A$3:$A$14,0),MATCH('Stat Growth'!V$2,Races!$L$2:$S$2,0)),0)</f>
        <v>15</v>
      </c>
      <c r="W78">
        <f>ROUND((J78-$E$3)/2+INDEX(Races!$L$3:$S$14,MATCH('Stat Growth'!$A$2,Races!$A$3:$A$14,0),MATCH('Stat Growth'!W$2,Races!$L$2:$S$2,0)),0)</f>
        <v>15</v>
      </c>
      <c r="X78">
        <f>ROUND((K78-$E$3)/2+INDEX(Races!$L$3:$S$14,MATCH('Stat Growth'!$A$2,Races!$A$3:$A$14,0),MATCH('Stat Growth'!X$2,Races!$L$2:$S$2,0)),0)</f>
        <v>20</v>
      </c>
      <c r="Y78">
        <f>ROUND((L78-$E$3)/2+INDEX(Races!$L$3:$S$14,MATCH('Stat Growth'!$A$2,Races!$A$3:$A$14,0),MATCH('Stat Growth'!Y$2,Races!$L$2:$S$2,0)),0)</f>
        <v>15</v>
      </c>
      <c r="AA78">
        <f>MIN(AA77+(1/(AA77/INDEX(Races!$C$3:$J$14,MATCH('Stat Growth'!$A$2,Races!$A$3:$A$14,0),MATCH('Stat Growth'!AA$2,Races!$L$2:$S$2,0)))),100)</f>
        <v>78.812523031405192</v>
      </c>
      <c r="AB78">
        <f>MIN(AB77+(1/(AB77/INDEX(Races!$C$3:$J$14,MATCH('Stat Growth'!$A$2,Races!$A$3:$A$14,0),MATCH('Stat Growth'!AB$2,Races!$L$2:$S$2,0)))),100)</f>
        <v>78.812523031405192</v>
      </c>
      <c r="AC78">
        <f>MIN(AC77+(1/(AC77/INDEX(Races!$C$3:$J$14,MATCH('Stat Growth'!$A$2,Races!$A$3:$A$14,0),MATCH('Stat Growth'!AC$2,Races!$L$2:$S$2,0)))),100)</f>
        <v>78.812523031405192</v>
      </c>
      <c r="AD78">
        <f>MIN(AD77+(1/(AD77/INDEX(Races!$C$3:$J$14,MATCH('Stat Growth'!$A$2,Races!$A$3:$A$14,0),MATCH('Stat Growth'!AD$2,Races!$L$2:$S$2,0)))),100)</f>
        <v>78.812523031405192</v>
      </c>
      <c r="AE78">
        <f>MIN(AE77+(1/(AE77/INDEX(Races!$C$3:$J$14,MATCH('Stat Growth'!$A$2,Races!$A$3:$A$14,0),MATCH('Stat Growth'!AE$2,Races!$L$2:$S$2,0)))),100)</f>
        <v>78.812523031405192</v>
      </c>
      <c r="AF78">
        <f>MIN(AF77+(1/(AF77/INDEX(Races!$C$3:$J$14,MATCH('Stat Growth'!$A$2,Races!$A$3:$A$14,0),MATCH('Stat Growth'!AF$2,Races!$L$2:$S$2,0)))),100)</f>
        <v>78.812523031405192</v>
      </c>
      <c r="AG78">
        <f>MIN(AG77+(1/(AG77/INDEX(Races!$C$3:$J$14,MATCH('Stat Growth'!$A$2,Races!$A$3:$A$14,0),MATCH('Stat Growth'!AG$2,Races!$L$2:$S$2,0)))),100)</f>
        <v>78.812523031405192</v>
      </c>
      <c r="AH78">
        <f>MIN(AH77+(1/(AH77/INDEX(Races!$C$3:$J$14,MATCH('Stat Growth'!$A$2,Races!$A$3:$A$14,0),MATCH('Stat Growth'!AH$2,Races!$L$2:$S$2,0)))),100)</f>
        <v>78.812523031405192</v>
      </c>
      <c r="AJ78">
        <f t="shared" si="12"/>
        <v>40.799999999999997</v>
      </c>
      <c r="AK78">
        <f t="shared" si="13"/>
        <v>40.799999999999997</v>
      </c>
    </row>
    <row r="79" spans="3:37" x14ac:dyDescent="0.25">
      <c r="C79">
        <f>Experience!A77</f>
        <v>75</v>
      </c>
      <c r="E79">
        <f t="shared" si="14"/>
        <v>79</v>
      </c>
      <c r="F79">
        <f t="shared" si="15"/>
        <v>79</v>
      </c>
      <c r="G79">
        <f t="shared" si="16"/>
        <v>79</v>
      </c>
      <c r="H79">
        <f t="shared" si="17"/>
        <v>79</v>
      </c>
      <c r="I79">
        <f t="shared" si="18"/>
        <v>79</v>
      </c>
      <c r="J79">
        <f t="shared" si="19"/>
        <v>79</v>
      </c>
      <c r="K79">
        <f t="shared" si="20"/>
        <v>79</v>
      </c>
      <c r="L79">
        <f t="shared" si="21"/>
        <v>79</v>
      </c>
      <c r="R79">
        <f>ROUND((E79-$E$3)/2+INDEX(Races!$L$3:$S$14,MATCH('Stat Growth'!$A$2,Races!$A$3:$A$14,0),MATCH('Stat Growth'!R$2,Races!$L$2:$S$2,0)),0)</f>
        <v>20</v>
      </c>
      <c r="S79">
        <f>ROUND((F79-$E$3)/2+INDEX(Races!$L$3:$S$14,MATCH('Stat Growth'!$A$2,Races!$A$3:$A$14,0),MATCH('Stat Growth'!S$2,Races!$L$2:$S$2,0)),0)</f>
        <v>20</v>
      </c>
      <c r="T79">
        <f>ROUND((G79-$E$3)/2+INDEX(Races!$L$3:$S$14,MATCH('Stat Growth'!$A$2,Races!$A$3:$A$14,0),MATCH('Stat Growth'!T$2,Races!$L$2:$S$2,0)),0)</f>
        <v>15</v>
      </c>
      <c r="U79">
        <f>ROUND((H79-$E$3)/2+INDEX(Races!$L$3:$S$14,MATCH('Stat Growth'!$A$2,Races!$A$3:$A$14,0),MATCH('Stat Growth'!U$2,Races!$L$2:$S$2,0)),0)</f>
        <v>15</v>
      </c>
      <c r="V79">
        <f>ROUND((I79-$E$3)/2+INDEX(Races!$L$3:$S$14,MATCH('Stat Growth'!$A$2,Races!$A$3:$A$14,0),MATCH('Stat Growth'!V$2,Races!$L$2:$S$2,0)),0)</f>
        <v>15</v>
      </c>
      <c r="W79">
        <f>ROUND((J79-$E$3)/2+INDEX(Races!$L$3:$S$14,MATCH('Stat Growth'!$A$2,Races!$A$3:$A$14,0),MATCH('Stat Growth'!W$2,Races!$L$2:$S$2,0)),0)</f>
        <v>15</v>
      </c>
      <c r="X79">
        <f>ROUND((K79-$E$3)/2+INDEX(Races!$L$3:$S$14,MATCH('Stat Growth'!$A$2,Races!$A$3:$A$14,0),MATCH('Stat Growth'!X$2,Races!$L$2:$S$2,0)),0)</f>
        <v>20</v>
      </c>
      <c r="Y79">
        <f>ROUND((L79-$E$3)/2+INDEX(Races!$L$3:$S$14,MATCH('Stat Growth'!$A$2,Races!$A$3:$A$14,0),MATCH('Stat Growth'!Y$2,Races!$L$2:$S$2,0)),0)</f>
        <v>15</v>
      </c>
      <c r="AA79">
        <f>MIN(AA78+(1/(AA78/INDEX(Races!$C$3:$J$14,MATCH('Stat Growth'!$A$2,Races!$A$3:$A$14,0),MATCH('Stat Growth'!AA$2,Races!$L$2:$S$2,0)))),100)</f>
        <v>79.12973150333849</v>
      </c>
      <c r="AB79">
        <f>MIN(AB78+(1/(AB78/INDEX(Races!$C$3:$J$14,MATCH('Stat Growth'!$A$2,Races!$A$3:$A$14,0),MATCH('Stat Growth'!AB$2,Races!$L$2:$S$2,0)))),100)</f>
        <v>79.12973150333849</v>
      </c>
      <c r="AC79">
        <f>MIN(AC78+(1/(AC78/INDEX(Races!$C$3:$J$14,MATCH('Stat Growth'!$A$2,Races!$A$3:$A$14,0),MATCH('Stat Growth'!AC$2,Races!$L$2:$S$2,0)))),100)</f>
        <v>79.12973150333849</v>
      </c>
      <c r="AD79">
        <f>MIN(AD78+(1/(AD78/INDEX(Races!$C$3:$J$14,MATCH('Stat Growth'!$A$2,Races!$A$3:$A$14,0),MATCH('Stat Growth'!AD$2,Races!$L$2:$S$2,0)))),100)</f>
        <v>79.12973150333849</v>
      </c>
      <c r="AE79">
        <f>MIN(AE78+(1/(AE78/INDEX(Races!$C$3:$J$14,MATCH('Stat Growth'!$A$2,Races!$A$3:$A$14,0),MATCH('Stat Growth'!AE$2,Races!$L$2:$S$2,0)))),100)</f>
        <v>79.12973150333849</v>
      </c>
      <c r="AF79">
        <f>MIN(AF78+(1/(AF78/INDEX(Races!$C$3:$J$14,MATCH('Stat Growth'!$A$2,Races!$A$3:$A$14,0),MATCH('Stat Growth'!AF$2,Races!$L$2:$S$2,0)))),100)</f>
        <v>79.12973150333849</v>
      </c>
      <c r="AG79">
        <f>MIN(AG78+(1/(AG78/INDEX(Races!$C$3:$J$14,MATCH('Stat Growth'!$A$2,Races!$A$3:$A$14,0),MATCH('Stat Growth'!AG$2,Races!$L$2:$S$2,0)))),100)</f>
        <v>79.12973150333849</v>
      </c>
      <c r="AH79">
        <f>MIN(AH78+(1/(AH78/INDEX(Races!$C$3:$J$14,MATCH('Stat Growth'!$A$2,Races!$A$3:$A$14,0),MATCH('Stat Growth'!AH$2,Races!$L$2:$S$2,0)))),100)</f>
        <v>79.12973150333849</v>
      </c>
      <c r="AJ79">
        <f t="shared" si="12"/>
        <v>40.799999999999997</v>
      </c>
      <c r="AK79">
        <f t="shared" si="13"/>
        <v>40.799999999999997</v>
      </c>
    </row>
    <row r="80" spans="3:37" x14ac:dyDescent="0.25">
      <c r="C80">
        <f>Experience!A78</f>
        <v>76</v>
      </c>
      <c r="E80">
        <f t="shared" si="14"/>
        <v>79</v>
      </c>
      <c r="F80">
        <f t="shared" si="15"/>
        <v>79</v>
      </c>
      <c r="G80">
        <f t="shared" si="16"/>
        <v>79</v>
      </c>
      <c r="H80">
        <f t="shared" si="17"/>
        <v>79</v>
      </c>
      <c r="I80">
        <f t="shared" si="18"/>
        <v>79</v>
      </c>
      <c r="J80">
        <f t="shared" si="19"/>
        <v>79</v>
      </c>
      <c r="K80">
        <f t="shared" si="20"/>
        <v>79</v>
      </c>
      <c r="L80">
        <f t="shared" si="21"/>
        <v>79</v>
      </c>
      <c r="R80">
        <f>ROUND((E80-$E$3)/2+INDEX(Races!$L$3:$S$14,MATCH('Stat Growth'!$A$2,Races!$A$3:$A$14,0),MATCH('Stat Growth'!R$2,Races!$L$2:$S$2,0)),0)</f>
        <v>20</v>
      </c>
      <c r="S80">
        <f>ROUND((F80-$E$3)/2+INDEX(Races!$L$3:$S$14,MATCH('Stat Growth'!$A$2,Races!$A$3:$A$14,0),MATCH('Stat Growth'!S$2,Races!$L$2:$S$2,0)),0)</f>
        <v>20</v>
      </c>
      <c r="T80">
        <f>ROUND((G80-$E$3)/2+INDEX(Races!$L$3:$S$14,MATCH('Stat Growth'!$A$2,Races!$A$3:$A$14,0),MATCH('Stat Growth'!T$2,Races!$L$2:$S$2,0)),0)</f>
        <v>15</v>
      </c>
      <c r="U80">
        <f>ROUND((H80-$E$3)/2+INDEX(Races!$L$3:$S$14,MATCH('Stat Growth'!$A$2,Races!$A$3:$A$14,0),MATCH('Stat Growth'!U$2,Races!$L$2:$S$2,0)),0)</f>
        <v>15</v>
      </c>
      <c r="V80">
        <f>ROUND((I80-$E$3)/2+INDEX(Races!$L$3:$S$14,MATCH('Stat Growth'!$A$2,Races!$A$3:$A$14,0),MATCH('Stat Growth'!V$2,Races!$L$2:$S$2,0)),0)</f>
        <v>15</v>
      </c>
      <c r="W80">
        <f>ROUND((J80-$E$3)/2+INDEX(Races!$L$3:$S$14,MATCH('Stat Growth'!$A$2,Races!$A$3:$A$14,0),MATCH('Stat Growth'!W$2,Races!$L$2:$S$2,0)),0)</f>
        <v>15</v>
      </c>
      <c r="X80">
        <f>ROUND((K80-$E$3)/2+INDEX(Races!$L$3:$S$14,MATCH('Stat Growth'!$A$2,Races!$A$3:$A$14,0),MATCH('Stat Growth'!X$2,Races!$L$2:$S$2,0)),0)</f>
        <v>20</v>
      </c>
      <c r="Y80">
        <f>ROUND((L80-$E$3)/2+INDEX(Races!$L$3:$S$14,MATCH('Stat Growth'!$A$2,Races!$A$3:$A$14,0),MATCH('Stat Growth'!Y$2,Races!$L$2:$S$2,0)),0)</f>
        <v>15</v>
      </c>
      <c r="AA80">
        <f>MIN(AA79+(1/(AA79/INDEX(Races!$C$3:$J$14,MATCH('Stat Growth'!$A$2,Races!$A$3:$A$14,0),MATCH('Stat Growth'!AA$2,Races!$L$2:$S$2,0)))),100)</f>
        <v>79.445668377191595</v>
      </c>
      <c r="AB80">
        <f>MIN(AB79+(1/(AB79/INDEX(Races!$C$3:$J$14,MATCH('Stat Growth'!$A$2,Races!$A$3:$A$14,0),MATCH('Stat Growth'!AB$2,Races!$L$2:$S$2,0)))),100)</f>
        <v>79.445668377191595</v>
      </c>
      <c r="AC80">
        <f>MIN(AC79+(1/(AC79/INDEX(Races!$C$3:$J$14,MATCH('Stat Growth'!$A$2,Races!$A$3:$A$14,0),MATCH('Stat Growth'!AC$2,Races!$L$2:$S$2,0)))),100)</f>
        <v>79.445668377191595</v>
      </c>
      <c r="AD80">
        <f>MIN(AD79+(1/(AD79/INDEX(Races!$C$3:$J$14,MATCH('Stat Growth'!$A$2,Races!$A$3:$A$14,0),MATCH('Stat Growth'!AD$2,Races!$L$2:$S$2,0)))),100)</f>
        <v>79.445668377191595</v>
      </c>
      <c r="AE80">
        <f>MIN(AE79+(1/(AE79/INDEX(Races!$C$3:$J$14,MATCH('Stat Growth'!$A$2,Races!$A$3:$A$14,0),MATCH('Stat Growth'!AE$2,Races!$L$2:$S$2,0)))),100)</f>
        <v>79.445668377191595</v>
      </c>
      <c r="AF80">
        <f>MIN(AF79+(1/(AF79/INDEX(Races!$C$3:$J$14,MATCH('Stat Growth'!$A$2,Races!$A$3:$A$14,0),MATCH('Stat Growth'!AF$2,Races!$L$2:$S$2,0)))),100)</f>
        <v>79.445668377191595</v>
      </c>
      <c r="AG80">
        <f>MIN(AG79+(1/(AG79/INDEX(Races!$C$3:$J$14,MATCH('Stat Growth'!$A$2,Races!$A$3:$A$14,0),MATCH('Stat Growth'!AG$2,Races!$L$2:$S$2,0)))),100)</f>
        <v>79.445668377191595</v>
      </c>
      <c r="AH80">
        <f>MIN(AH79+(1/(AH79/INDEX(Races!$C$3:$J$14,MATCH('Stat Growth'!$A$2,Races!$A$3:$A$14,0),MATCH('Stat Growth'!AH$2,Races!$L$2:$S$2,0)))),100)</f>
        <v>79.445668377191595</v>
      </c>
      <c r="AJ80">
        <f t="shared" si="12"/>
        <v>40.799999999999997</v>
      </c>
      <c r="AK80">
        <f t="shared" si="13"/>
        <v>40.799999999999997</v>
      </c>
    </row>
    <row r="81" spans="3:37" x14ac:dyDescent="0.25">
      <c r="C81">
        <f>Experience!A79</f>
        <v>77</v>
      </c>
      <c r="E81">
        <f t="shared" si="14"/>
        <v>80</v>
      </c>
      <c r="F81">
        <f t="shared" si="15"/>
        <v>80</v>
      </c>
      <c r="G81">
        <f t="shared" si="16"/>
        <v>80</v>
      </c>
      <c r="H81">
        <f t="shared" si="17"/>
        <v>80</v>
      </c>
      <c r="I81">
        <f t="shared" si="18"/>
        <v>80</v>
      </c>
      <c r="J81">
        <f t="shared" si="19"/>
        <v>80</v>
      </c>
      <c r="K81">
        <f t="shared" si="20"/>
        <v>80</v>
      </c>
      <c r="L81">
        <f t="shared" si="21"/>
        <v>80</v>
      </c>
      <c r="R81">
        <f>ROUND((E81-$E$3)/2+INDEX(Races!$L$3:$S$14,MATCH('Stat Growth'!$A$2,Races!$A$3:$A$14,0),MATCH('Stat Growth'!R$2,Races!$L$2:$S$2,0)),0)</f>
        <v>20</v>
      </c>
      <c r="S81">
        <f>ROUND((F81-$E$3)/2+INDEX(Races!$L$3:$S$14,MATCH('Stat Growth'!$A$2,Races!$A$3:$A$14,0),MATCH('Stat Growth'!S$2,Races!$L$2:$S$2,0)),0)</f>
        <v>20</v>
      </c>
      <c r="T81">
        <f>ROUND((G81-$E$3)/2+INDEX(Races!$L$3:$S$14,MATCH('Stat Growth'!$A$2,Races!$A$3:$A$14,0),MATCH('Stat Growth'!T$2,Races!$L$2:$S$2,0)),0)</f>
        <v>15</v>
      </c>
      <c r="U81">
        <f>ROUND((H81-$E$3)/2+INDEX(Races!$L$3:$S$14,MATCH('Stat Growth'!$A$2,Races!$A$3:$A$14,0),MATCH('Stat Growth'!U$2,Races!$L$2:$S$2,0)),0)</f>
        <v>15</v>
      </c>
      <c r="V81">
        <f>ROUND((I81-$E$3)/2+INDEX(Races!$L$3:$S$14,MATCH('Stat Growth'!$A$2,Races!$A$3:$A$14,0),MATCH('Stat Growth'!V$2,Races!$L$2:$S$2,0)),0)</f>
        <v>15</v>
      </c>
      <c r="W81">
        <f>ROUND((J81-$E$3)/2+INDEX(Races!$L$3:$S$14,MATCH('Stat Growth'!$A$2,Races!$A$3:$A$14,0),MATCH('Stat Growth'!W$2,Races!$L$2:$S$2,0)),0)</f>
        <v>15</v>
      </c>
      <c r="X81">
        <f>ROUND((K81-$E$3)/2+INDEX(Races!$L$3:$S$14,MATCH('Stat Growth'!$A$2,Races!$A$3:$A$14,0),MATCH('Stat Growth'!X$2,Races!$L$2:$S$2,0)),0)</f>
        <v>20</v>
      </c>
      <c r="Y81">
        <f>ROUND((L81-$E$3)/2+INDEX(Races!$L$3:$S$14,MATCH('Stat Growth'!$A$2,Races!$A$3:$A$14,0),MATCH('Stat Growth'!Y$2,Races!$L$2:$S$2,0)),0)</f>
        <v>15</v>
      </c>
      <c r="AA81">
        <f>MIN(AA80+(1/(AA80/INDEX(Races!$C$3:$J$14,MATCH('Stat Growth'!$A$2,Races!$A$3:$A$14,0),MATCH('Stat Growth'!AA$2,Races!$L$2:$S$2,0)))),100)</f>
        <v>79.760348843863554</v>
      </c>
      <c r="AB81">
        <f>MIN(AB80+(1/(AB80/INDEX(Races!$C$3:$J$14,MATCH('Stat Growth'!$A$2,Races!$A$3:$A$14,0),MATCH('Stat Growth'!AB$2,Races!$L$2:$S$2,0)))),100)</f>
        <v>79.760348843863554</v>
      </c>
      <c r="AC81">
        <f>MIN(AC80+(1/(AC80/INDEX(Races!$C$3:$J$14,MATCH('Stat Growth'!$A$2,Races!$A$3:$A$14,0),MATCH('Stat Growth'!AC$2,Races!$L$2:$S$2,0)))),100)</f>
        <v>79.760348843863554</v>
      </c>
      <c r="AD81">
        <f>MIN(AD80+(1/(AD80/INDEX(Races!$C$3:$J$14,MATCH('Stat Growth'!$A$2,Races!$A$3:$A$14,0),MATCH('Stat Growth'!AD$2,Races!$L$2:$S$2,0)))),100)</f>
        <v>79.760348843863554</v>
      </c>
      <c r="AE81">
        <f>MIN(AE80+(1/(AE80/INDEX(Races!$C$3:$J$14,MATCH('Stat Growth'!$A$2,Races!$A$3:$A$14,0),MATCH('Stat Growth'!AE$2,Races!$L$2:$S$2,0)))),100)</f>
        <v>79.760348843863554</v>
      </c>
      <c r="AF81">
        <f>MIN(AF80+(1/(AF80/INDEX(Races!$C$3:$J$14,MATCH('Stat Growth'!$A$2,Races!$A$3:$A$14,0),MATCH('Stat Growth'!AF$2,Races!$L$2:$S$2,0)))),100)</f>
        <v>79.760348843863554</v>
      </c>
      <c r="AG81">
        <f>MIN(AG80+(1/(AG80/INDEX(Races!$C$3:$J$14,MATCH('Stat Growth'!$A$2,Races!$A$3:$A$14,0),MATCH('Stat Growth'!AG$2,Races!$L$2:$S$2,0)))),100)</f>
        <v>79.760348843863554</v>
      </c>
      <c r="AH81">
        <f>MIN(AH80+(1/(AH80/INDEX(Races!$C$3:$J$14,MATCH('Stat Growth'!$A$2,Races!$A$3:$A$14,0),MATCH('Stat Growth'!AH$2,Races!$L$2:$S$2,0)))),100)</f>
        <v>79.760348843863554</v>
      </c>
      <c r="AJ81">
        <f t="shared" si="12"/>
        <v>41</v>
      </c>
      <c r="AK81">
        <f t="shared" si="13"/>
        <v>41</v>
      </c>
    </row>
    <row r="82" spans="3:37" x14ac:dyDescent="0.25">
      <c r="C82">
        <f>Experience!A80</f>
        <v>78</v>
      </c>
      <c r="E82">
        <f t="shared" si="14"/>
        <v>80</v>
      </c>
      <c r="F82">
        <f t="shared" si="15"/>
        <v>80</v>
      </c>
      <c r="G82">
        <f t="shared" si="16"/>
        <v>80</v>
      </c>
      <c r="H82">
        <f t="shared" si="17"/>
        <v>80</v>
      </c>
      <c r="I82">
        <f t="shared" si="18"/>
        <v>80</v>
      </c>
      <c r="J82">
        <f t="shared" si="19"/>
        <v>80</v>
      </c>
      <c r="K82">
        <f t="shared" si="20"/>
        <v>80</v>
      </c>
      <c r="L82">
        <f t="shared" si="21"/>
        <v>80</v>
      </c>
      <c r="R82">
        <f>ROUND((E82-$E$3)/2+INDEX(Races!$L$3:$S$14,MATCH('Stat Growth'!$A$2,Races!$A$3:$A$14,0),MATCH('Stat Growth'!R$2,Races!$L$2:$S$2,0)),0)</f>
        <v>20</v>
      </c>
      <c r="S82">
        <f>ROUND((F82-$E$3)/2+INDEX(Races!$L$3:$S$14,MATCH('Stat Growth'!$A$2,Races!$A$3:$A$14,0),MATCH('Stat Growth'!S$2,Races!$L$2:$S$2,0)),0)</f>
        <v>20</v>
      </c>
      <c r="T82">
        <f>ROUND((G82-$E$3)/2+INDEX(Races!$L$3:$S$14,MATCH('Stat Growth'!$A$2,Races!$A$3:$A$14,0),MATCH('Stat Growth'!T$2,Races!$L$2:$S$2,0)),0)</f>
        <v>15</v>
      </c>
      <c r="U82">
        <f>ROUND((H82-$E$3)/2+INDEX(Races!$L$3:$S$14,MATCH('Stat Growth'!$A$2,Races!$A$3:$A$14,0),MATCH('Stat Growth'!U$2,Races!$L$2:$S$2,0)),0)</f>
        <v>15</v>
      </c>
      <c r="V82">
        <f>ROUND((I82-$E$3)/2+INDEX(Races!$L$3:$S$14,MATCH('Stat Growth'!$A$2,Races!$A$3:$A$14,0),MATCH('Stat Growth'!V$2,Races!$L$2:$S$2,0)),0)</f>
        <v>15</v>
      </c>
      <c r="W82">
        <f>ROUND((J82-$E$3)/2+INDEX(Races!$L$3:$S$14,MATCH('Stat Growth'!$A$2,Races!$A$3:$A$14,0),MATCH('Stat Growth'!W$2,Races!$L$2:$S$2,0)),0)</f>
        <v>15</v>
      </c>
      <c r="X82">
        <f>ROUND((K82-$E$3)/2+INDEX(Races!$L$3:$S$14,MATCH('Stat Growth'!$A$2,Races!$A$3:$A$14,0),MATCH('Stat Growth'!X$2,Races!$L$2:$S$2,0)),0)</f>
        <v>20</v>
      </c>
      <c r="Y82">
        <f>ROUND((L82-$E$3)/2+INDEX(Races!$L$3:$S$14,MATCH('Stat Growth'!$A$2,Races!$A$3:$A$14,0),MATCH('Stat Growth'!Y$2,Races!$L$2:$S$2,0)),0)</f>
        <v>15</v>
      </c>
      <c r="AA82">
        <f>MIN(AA81+(1/(AA81/INDEX(Races!$C$3:$J$14,MATCH('Stat Growth'!$A$2,Races!$A$3:$A$14,0),MATCH('Stat Growth'!AA$2,Races!$L$2:$S$2,0)))),100)</f>
        <v>80.073787793948128</v>
      </c>
      <c r="AB82">
        <f>MIN(AB81+(1/(AB81/INDEX(Races!$C$3:$J$14,MATCH('Stat Growth'!$A$2,Races!$A$3:$A$14,0),MATCH('Stat Growth'!AB$2,Races!$L$2:$S$2,0)))),100)</f>
        <v>80.073787793948128</v>
      </c>
      <c r="AC82">
        <f>MIN(AC81+(1/(AC81/INDEX(Races!$C$3:$J$14,MATCH('Stat Growth'!$A$2,Races!$A$3:$A$14,0),MATCH('Stat Growth'!AC$2,Races!$L$2:$S$2,0)))),100)</f>
        <v>80.073787793948128</v>
      </c>
      <c r="AD82">
        <f>MIN(AD81+(1/(AD81/INDEX(Races!$C$3:$J$14,MATCH('Stat Growth'!$A$2,Races!$A$3:$A$14,0),MATCH('Stat Growth'!AD$2,Races!$L$2:$S$2,0)))),100)</f>
        <v>80.073787793948128</v>
      </c>
      <c r="AE82">
        <f>MIN(AE81+(1/(AE81/INDEX(Races!$C$3:$J$14,MATCH('Stat Growth'!$A$2,Races!$A$3:$A$14,0),MATCH('Stat Growth'!AE$2,Races!$L$2:$S$2,0)))),100)</f>
        <v>80.073787793948128</v>
      </c>
      <c r="AF82">
        <f>MIN(AF81+(1/(AF81/INDEX(Races!$C$3:$J$14,MATCH('Stat Growth'!$A$2,Races!$A$3:$A$14,0),MATCH('Stat Growth'!AF$2,Races!$L$2:$S$2,0)))),100)</f>
        <v>80.073787793948128</v>
      </c>
      <c r="AG82">
        <f>MIN(AG81+(1/(AG81/INDEX(Races!$C$3:$J$14,MATCH('Stat Growth'!$A$2,Races!$A$3:$A$14,0),MATCH('Stat Growth'!AG$2,Races!$L$2:$S$2,0)))),100)</f>
        <v>80.073787793948128</v>
      </c>
      <c r="AH82">
        <f>MIN(AH81+(1/(AH81/INDEX(Races!$C$3:$J$14,MATCH('Stat Growth'!$A$2,Races!$A$3:$A$14,0),MATCH('Stat Growth'!AH$2,Races!$L$2:$S$2,0)))),100)</f>
        <v>80.073787793948128</v>
      </c>
      <c r="AJ82">
        <f t="shared" si="12"/>
        <v>41</v>
      </c>
      <c r="AK82">
        <f t="shared" si="13"/>
        <v>41</v>
      </c>
    </row>
    <row r="83" spans="3:37" x14ac:dyDescent="0.25">
      <c r="C83">
        <f>Experience!A81</f>
        <v>79</v>
      </c>
      <c r="E83">
        <f t="shared" si="14"/>
        <v>80</v>
      </c>
      <c r="F83">
        <f t="shared" si="15"/>
        <v>80</v>
      </c>
      <c r="G83">
        <f t="shared" si="16"/>
        <v>80</v>
      </c>
      <c r="H83">
        <f t="shared" si="17"/>
        <v>80</v>
      </c>
      <c r="I83">
        <f t="shared" si="18"/>
        <v>80</v>
      </c>
      <c r="J83">
        <f t="shared" si="19"/>
        <v>80</v>
      </c>
      <c r="K83">
        <f t="shared" si="20"/>
        <v>80</v>
      </c>
      <c r="L83">
        <f t="shared" si="21"/>
        <v>80</v>
      </c>
      <c r="R83">
        <f>ROUND((E83-$E$3)/2+INDEX(Races!$L$3:$S$14,MATCH('Stat Growth'!$A$2,Races!$A$3:$A$14,0),MATCH('Stat Growth'!R$2,Races!$L$2:$S$2,0)),0)</f>
        <v>20</v>
      </c>
      <c r="S83">
        <f>ROUND((F83-$E$3)/2+INDEX(Races!$L$3:$S$14,MATCH('Stat Growth'!$A$2,Races!$A$3:$A$14,0),MATCH('Stat Growth'!S$2,Races!$L$2:$S$2,0)),0)</f>
        <v>20</v>
      </c>
      <c r="T83">
        <f>ROUND((G83-$E$3)/2+INDEX(Races!$L$3:$S$14,MATCH('Stat Growth'!$A$2,Races!$A$3:$A$14,0),MATCH('Stat Growth'!T$2,Races!$L$2:$S$2,0)),0)</f>
        <v>15</v>
      </c>
      <c r="U83">
        <f>ROUND((H83-$E$3)/2+INDEX(Races!$L$3:$S$14,MATCH('Stat Growth'!$A$2,Races!$A$3:$A$14,0),MATCH('Stat Growth'!U$2,Races!$L$2:$S$2,0)),0)</f>
        <v>15</v>
      </c>
      <c r="V83">
        <f>ROUND((I83-$E$3)/2+INDEX(Races!$L$3:$S$14,MATCH('Stat Growth'!$A$2,Races!$A$3:$A$14,0),MATCH('Stat Growth'!V$2,Races!$L$2:$S$2,0)),0)</f>
        <v>15</v>
      </c>
      <c r="W83">
        <f>ROUND((J83-$E$3)/2+INDEX(Races!$L$3:$S$14,MATCH('Stat Growth'!$A$2,Races!$A$3:$A$14,0),MATCH('Stat Growth'!W$2,Races!$L$2:$S$2,0)),0)</f>
        <v>15</v>
      </c>
      <c r="X83">
        <f>ROUND((K83-$E$3)/2+INDEX(Races!$L$3:$S$14,MATCH('Stat Growth'!$A$2,Races!$A$3:$A$14,0),MATCH('Stat Growth'!X$2,Races!$L$2:$S$2,0)),0)</f>
        <v>20</v>
      </c>
      <c r="Y83">
        <f>ROUND((L83-$E$3)/2+INDEX(Races!$L$3:$S$14,MATCH('Stat Growth'!$A$2,Races!$A$3:$A$14,0),MATCH('Stat Growth'!Y$2,Races!$L$2:$S$2,0)),0)</f>
        <v>15</v>
      </c>
      <c r="AA83">
        <f>MIN(AA82+(1/(AA82/INDEX(Races!$C$3:$J$14,MATCH('Stat Growth'!$A$2,Races!$A$3:$A$14,0),MATCH('Stat Growth'!AA$2,Races!$L$2:$S$2,0)))),100)</f>
        <v>80.385999825984527</v>
      </c>
      <c r="AB83">
        <f>MIN(AB82+(1/(AB82/INDEX(Races!$C$3:$J$14,MATCH('Stat Growth'!$A$2,Races!$A$3:$A$14,0),MATCH('Stat Growth'!AB$2,Races!$L$2:$S$2,0)))),100)</f>
        <v>80.385999825984527</v>
      </c>
      <c r="AC83">
        <f>MIN(AC82+(1/(AC82/INDEX(Races!$C$3:$J$14,MATCH('Stat Growth'!$A$2,Races!$A$3:$A$14,0),MATCH('Stat Growth'!AC$2,Races!$L$2:$S$2,0)))),100)</f>
        <v>80.385999825984527</v>
      </c>
      <c r="AD83">
        <f>MIN(AD82+(1/(AD82/INDEX(Races!$C$3:$J$14,MATCH('Stat Growth'!$A$2,Races!$A$3:$A$14,0),MATCH('Stat Growth'!AD$2,Races!$L$2:$S$2,0)))),100)</f>
        <v>80.385999825984527</v>
      </c>
      <c r="AE83">
        <f>MIN(AE82+(1/(AE82/INDEX(Races!$C$3:$J$14,MATCH('Stat Growth'!$A$2,Races!$A$3:$A$14,0),MATCH('Stat Growth'!AE$2,Races!$L$2:$S$2,0)))),100)</f>
        <v>80.385999825984527</v>
      </c>
      <c r="AF83">
        <f>MIN(AF82+(1/(AF82/INDEX(Races!$C$3:$J$14,MATCH('Stat Growth'!$A$2,Races!$A$3:$A$14,0),MATCH('Stat Growth'!AF$2,Races!$L$2:$S$2,0)))),100)</f>
        <v>80.385999825984527</v>
      </c>
      <c r="AG83">
        <f>MIN(AG82+(1/(AG82/INDEX(Races!$C$3:$J$14,MATCH('Stat Growth'!$A$2,Races!$A$3:$A$14,0),MATCH('Stat Growth'!AG$2,Races!$L$2:$S$2,0)))),100)</f>
        <v>80.385999825984527</v>
      </c>
      <c r="AH83">
        <f>MIN(AH82+(1/(AH82/INDEX(Races!$C$3:$J$14,MATCH('Stat Growth'!$A$2,Races!$A$3:$A$14,0),MATCH('Stat Growth'!AH$2,Races!$L$2:$S$2,0)))),100)</f>
        <v>80.385999825984527</v>
      </c>
      <c r="AJ83">
        <f t="shared" si="12"/>
        <v>41</v>
      </c>
      <c r="AK83">
        <f t="shared" si="13"/>
        <v>41</v>
      </c>
    </row>
    <row r="84" spans="3:37" x14ac:dyDescent="0.25">
      <c r="C84">
        <f>Experience!A82</f>
        <v>80</v>
      </c>
      <c r="E84">
        <f t="shared" si="14"/>
        <v>81</v>
      </c>
      <c r="F84">
        <f t="shared" si="15"/>
        <v>81</v>
      </c>
      <c r="G84">
        <f t="shared" si="16"/>
        <v>81</v>
      </c>
      <c r="H84">
        <f t="shared" si="17"/>
        <v>81</v>
      </c>
      <c r="I84">
        <f t="shared" si="18"/>
        <v>81</v>
      </c>
      <c r="J84">
        <f t="shared" si="19"/>
        <v>81</v>
      </c>
      <c r="K84">
        <f t="shared" si="20"/>
        <v>81</v>
      </c>
      <c r="L84">
        <f t="shared" si="21"/>
        <v>81</v>
      </c>
      <c r="R84">
        <f>ROUND((E84-$E$3)/2+INDEX(Races!$L$3:$S$14,MATCH('Stat Growth'!$A$2,Races!$A$3:$A$14,0),MATCH('Stat Growth'!R$2,Races!$L$2:$S$2,0)),0)</f>
        <v>21</v>
      </c>
      <c r="S84">
        <f>ROUND((F84-$E$3)/2+INDEX(Races!$L$3:$S$14,MATCH('Stat Growth'!$A$2,Races!$A$3:$A$14,0),MATCH('Stat Growth'!S$2,Races!$L$2:$S$2,0)),0)</f>
        <v>21</v>
      </c>
      <c r="T84">
        <f>ROUND((G84-$E$3)/2+INDEX(Races!$L$3:$S$14,MATCH('Stat Growth'!$A$2,Races!$A$3:$A$14,0),MATCH('Stat Growth'!T$2,Races!$L$2:$S$2,0)),0)</f>
        <v>16</v>
      </c>
      <c r="U84">
        <f>ROUND((H84-$E$3)/2+INDEX(Races!$L$3:$S$14,MATCH('Stat Growth'!$A$2,Races!$A$3:$A$14,0),MATCH('Stat Growth'!U$2,Races!$L$2:$S$2,0)),0)</f>
        <v>16</v>
      </c>
      <c r="V84">
        <f>ROUND((I84-$E$3)/2+INDEX(Races!$L$3:$S$14,MATCH('Stat Growth'!$A$2,Races!$A$3:$A$14,0),MATCH('Stat Growth'!V$2,Races!$L$2:$S$2,0)),0)</f>
        <v>16</v>
      </c>
      <c r="W84">
        <f>ROUND((J84-$E$3)/2+INDEX(Races!$L$3:$S$14,MATCH('Stat Growth'!$A$2,Races!$A$3:$A$14,0),MATCH('Stat Growth'!W$2,Races!$L$2:$S$2,0)),0)</f>
        <v>16</v>
      </c>
      <c r="X84">
        <f>ROUND((K84-$E$3)/2+INDEX(Races!$L$3:$S$14,MATCH('Stat Growth'!$A$2,Races!$A$3:$A$14,0),MATCH('Stat Growth'!X$2,Races!$L$2:$S$2,0)),0)</f>
        <v>21</v>
      </c>
      <c r="Y84">
        <f>ROUND((L84-$E$3)/2+INDEX(Races!$L$3:$S$14,MATCH('Stat Growth'!$A$2,Races!$A$3:$A$14,0),MATCH('Stat Growth'!Y$2,Races!$L$2:$S$2,0)),0)</f>
        <v>16</v>
      </c>
      <c r="AA84">
        <f>MIN(AA83+(1/(AA83/INDEX(Races!$C$3:$J$14,MATCH('Stat Growth'!$A$2,Races!$A$3:$A$14,0),MATCH('Stat Growth'!AA$2,Races!$L$2:$S$2,0)))),100)</f>
        <v>80.696999254418813</v>
      </c>
      <c r="AB84">
        <f>MIN(AB83+(1/(AB83/INDEX(Races!$C$3:$J$14,MATCH('Stat Growth'!$A$2,Races!$A$3:$A$14,0),MATCH('Stat Growth'!AB$2,Races!$L$2:$S$2,0)))),100)</f>
        <v>80.696999254418813</v>
      </c>
      <c r="AC84">
        <f>MIN(AC83+(1/(AC83/INDEX(Races!$C$3:$J$14,MATCH('Stat Growth'!$A$2,Races!$A$3:$A$14,0),MATCH('Stat Growth'!AC$2,Races!$L$2:$S$2,0)))),100)</f>
        <v>80.696999254418813</v>
      </c>
      <c r="AD84">
        <f>MIN(AD83+(1/(AD83/INDEX(Races!$C$3:$J$14,MATCH('Stat Growth'!$A$2,Races!$A$3:$A$14,0),MATCH('Stat Growth'!AD$2,Races!$L$2:$S$2,0)))),100)</f>
        <v>80.696999254418813</v>
      </c>
      <c r="AE84">
        <f>MIN(AE83+(1/(AE83/INDEX(Races!$C$3:$J$14,MATCH('Stat Growth'!$A$2,Races!$A$3:$A$14,0),MATCH('Stat Growth'!AE$2,Races!$L$2:$S$2,0)))),100)</f>
        <v>80.696999254418813</v>
      </c>
      <c r="AF84">
        <f>MIN(AF83+(1/(AF83/INDEX(Races!$C$3:$J$14,MATCH('Stat Growth'!$A$2,Races!$A$3:$A$14,0),MATCH('Stat Growth'!AF$2,Races!$L$2:$S$2,0)))),100)</f>
        <v>80.696999254418813</v>
      </c>
      <c r="AG84">
        <f>MIN(AG83+(1/(AG83/INDEX(Races!$C$3:$J$14,MATCH('Stat Growth'!$A$2,Races!$A$3:$A$14,0),MATCH('Stat Growth'!AG$2,Races!$L$2:$S$2,0)))),100)</f>
        <v>80.696999254418813</v>
      </c>
      <c r="AH84">
        <f>MIN(AH83+(1/(AH83/INDEX(Races!$C$3:$J$14,MATCH('Stat Growth'!$A$2,Races!$A$3:$A$14,0),MATCH('Stat Growth'!AH$2,Races!$L$2:$S$2,0)))),100)</f>
        <v>80.696999254418813</v>
      </c>
      <c r="AJ84">
        <f t="shared" si="12"/>
        <v>41.2</v>
      </c>
      <c r="AK84">
        <f t="shared" si="13"/>
        <v>41.2</v>
      </c>
    </row>
    <row r="85" spans="3:37" x14ac:dyDescent="0.25">
      <c r="C85">
        <f>Experience!A83</f>
        <v>81</v>
      </c>
      <c r="E85">
        <f t="shared" si="14"/>
        <v>81</v>
      </c>
      <c r="F85">
        <f t="shared" si="15"/>
        <v>81</v>
      </c>
      <c r="G85">
        <f t="shared" si="16"/>
        <v>81</v>
      </c>
      <c r="H85">
        <f t="shared" si="17"/>
        <v>81</v>
      </c>
      <c r="I85">
        <f t="shared" si="18"/>
        <v>81</v>
      </c>
      <c r="J85">
        <f t="shared" si="19"/>
        <v>81</v>
      </c>
      <c r="K85">
        <f t="shared" si="20"/>
        <v>81</v>
      </c>
      <c r="L85">
        <f t="shared" si="21"/>
        <v>81</v>
      </c>
      <c r="R85">
        <f>ROUND((E85-$E$3)/2+INDEX(Races!$L$3:$S$14,MATCH('Stat Growth'!$A$2,Races!$A$3:$A$14,0),MATCH('Stat Growth'!R$2,Races!$L$2:$S$2,0)),0)</f>
        <v>21</v>
      </c>
      <c r="S85">
        <f>ROUND((F85-$E$3)/2+INDEX(Races!$L$3:$S$14,MATCH('Stat Growth'!$A$2,Races!$A$3:$A$14,0),MATCH('Stat Growth'!S$2,Races!$L$2:$S$2,0)),0)</f>
        <v>21</v>
      </c>
      <c r="T85">
        <f>ROUND((G85-$E$3)/2+INDEX(Races!$L$3:$S$14,MATCH('Stat Growth'!$A$2,Races!$A$3:$A$14,0),MATCH('Stat Growth'!T$2,Races!$L$2:$S$2,0)),0)</f>
        <v>16</v>
      </c>
      <c r="U85">
        <f>ROUND((H85-$E$3)/2+INDEX(Races!$L$3:$S$14,MATCH('Stat Growth'!$A$2,Races!$A$3:$A$14,0),MATCH('Stat Growth'!U$2,Races!$L$2:$S$2,0)),0)</f>
        <v>16</v>
      </c>
      <c r="V85">
        <f>ROUND((I85-$E$3)/2+INDEX(Races!$L$3:$S$14,MATCH('Stat Growth'!$A$2,Races!$A$3:$A$14,0),MATCH('Stat Growth'!V$2,Races!$L$2:$S$2,0)),0)</f>
        <v>16</v>
      </c>
      <c r="W85">
        <f>ROUND((J85-$E$3)/2+INDEX(Races!$L$3:$S$14,MATCH('Stat Growth'!$A$2,Races!$A$3:$A$14,0),MATCH('Stat Growth'!W$2,Races!$L$2:$S$2,0)),0)</f>
        <v>16</v>
      </c>
      <c r="X85">
        <f>ROUND((K85-$E$3)/2+INDEX(Races!$L$3:$S$14,MATCH('Stat Growth'!$A$2,Races!$A$3:$A$14,0),MATCH('Stat Growth'!X$2,Races!$L$2:$S$2,0)),0)</f>
        <v>21</v>
      </c>
      <c r="Y85">
        <f>ROUND((L85-$E$3)/2+INDEX(Races!$L$3:$S$14,MATCH('Stat Growth'!$A$2,Races!$A$3:$A$14,0),MATCH('Stat Growth'!Y$2,Races!$L$2:$S$2,0)),0)</f>
        <v>16</v>
      </c>
      <c r="AA85">
        <f>MIN(AA84+(1/(AA84/INDEX(Races!$C$3:$J$14,MATCH('Stat Growth'!$A$2,Races!$A$3:$A$14,0),MATCH('Stat Growth'!AA$2,Races!$L$2:$S$2,0)))),100)</f>
        <v>81.006800117288336</v>
      </c>
      <c r="AB85">
        <f>MIN(AB84+(1/(AB84/INDEX(Races!$C$3:$J$14,MATCH('Stat Growth'!$A$2,Races!$A$3:$A$14,0),MATCH('Stat Growth'!AB$2,Races!$L$2:$S$2,0)))),100)</f>
        <v>81.006800117288336</v>
      </c>
      <c r="AC85">
        <f>MIN(AC84+(1/(AC84/INDEX(Races!$C$3:$J$14,MATCH('Stat Growth'!$A$2,Races!$A$3:$A$14,0),MATCH('Stat Growth'!AC$2,Races!$L$2:$S$2,0)))),100)</f>
        <v>81.006800117288336</v>
      </c>
      <c r="AD85">
        <f>MIN(AD84+(1/(AD84/INDEX(Races!$C$3:$J$14,MATCH('Stat Growth'!$A$2,Races!$A$3:$A$14,0),MATCH('Stat Growth'!AD$2,Races!$L$2:$S$2,0)))),100)</f>
        <v>81.006800117288336</v>
      </c>
      <c r="AE85">
        <f>MIN(AE84+(1/(AE84/INDEX(Races!$C$3:$J$14,MATCH('Stat Growth'!$A$2,Races!$A$3:$A$14,0),MATCH('Stat Growth'!AE$2,Races!$L$2:$S$2,0)))),100)</f>
        <v>81.006800117288336</v>
      </c>
      <c r="AF85">
        <f>MIN(AF84+(1/(AF84/INDEX(Races!$C$3:$J$14,MATCH('Stat Growth'!$A$2,Races!$A$3:$A$14,0),MATCH('Stat Growth'!AF$2,Races!$L$2:$S$2,0)))),100)</f>
        <v>81.006800117288336</v>
      </c>
      <c r="AG85">
        <f>MIN(AG84+(1/(AG84/INDEX(Races!$C$3:$J$14,MATCH('Stat Growth'!$A$2,Races!$A$3:$A$14,0),MATCH('Stat Growth'!AG$2,Races!$L$2:$S$2,0)))),100)</f>
        <v>81.006800117288336</v>
      </c>
      <c r="AH85">
        <f>MIN(AH84+(1/(AH84/INDEX(Races!$C$3:$J$14,MATCH('Stat Growth'!$A$2,Races!$A$3:$A$14,0),MATCH('Stat Growth'!AH$2,Races!$L$2:$S$2,0)))),100)</f>
        <v>81.006800117288336</v>
      </c>
      <c r="AJ85">
        <f t="shared" si="12"/>
        <v>41.2</v>
      </c>
      <c r="AK85">
        <f t="shared" si="13"/>
        <v>41.2</v>
      </c>
    </row>
    <row r="86" spans="3:37" x14ac:dyDescent="0.25">
      <c r="C86">
        <f>Experience!A84</f>
        <v>82</v>
      </c>
      <c r="E86">
        <f t="shared" si="14"/>
        <v>81</v>
      </c>
      <c r="F86">
        <f t="shared" si="15"/>
        <v>81</v>
      </c>
      <c r="G86">
        <f t="shared" si="16"/>
        <v>81</v>
      </c>
      <c r="H86">
        <f t="shared" si="17"/>
        <v>81</v>
      </c>
      <c r="I86">
        <f t="shared" si="18"/>
        <v>81</v>
      </c>
      <c r="J86">
        <f t="shared" si="19"/>
        <v>81</v>
      </c>
      <c r="K86">
        <f t="shared" si="20"/>
        <v>81</v>
      </c>
      <c r="L86">
        <f t="shared" si="21"/>
        <v>81</v>
      </c>
      <c r="R86">
        <f>ROUND((E86-$E$3)/2+INDEX(Races!$L$3:$S$14,MATCH('Stat Growth'!$A$2,Races!$A$3:$A$14,0),MATCH('Stat Growth'!R$2,Races!$L$2:$S$2,0)),0)</f>
        <v>21</v>
      </c>
      <c r="S86">
        <f>ROUND((F86-$E$3)/2+INDEX(Races!$L$3:$S$14,MATCH('Stat Growth'!$A$2,Races!$A$3:$A$14,0),MATCH('Stat Growth'!S$2,Races!$L$2:$S$2,0)),0)</f>
        <v>21</v>
      </c>
      <c r="T86">
        <f>ROUND((G86-$E$3)/2+INDEX(Races!$L$3:$S$14,MATCH('Stat Growth'!$A$2,Races!$A$3:$A$14,0),MATCH('Stat Growth'!T$2,Races!$L$2:$S$2,0)),0)</f>
        <v>16</v>
      </c>
      <c r="U86">
        <f>ROUND((H86-$E$3)/2+INDEX(Races!$L$3:$S$14,MATCH('Stat Growth'!$A$2,Races!$A$3:$A$14,0),MATCH('Stat Growth'!U$2,Races!$L$2:$S$2,0)),0)</f>
        <v>16</v>
      </c>
      <c r="V86">
        <f>ROUND((I86-$E$3)/2+INDEX(Races!$L$3:$S$14,MATCH('Stat Growth'!$A$2,Races!$A$3:$A$14,0),MATCH('Stat Growth'!V$2,Races!$L$2:$S$2,0)),0)</f>
        <v>16</v>
      </c>
      <c r="W86">
        <f>ROUND((J86-$E$3)/2+INDEX(Races!$L$3:$S$14,MATCH('Stat Growth'!$A$2,Races!$A$3:$A$14,0),MATCH('Stat Growth'!W$2,Races!$L$2:$S$2,0)),0)</f>
        <v>16</v>
      </c>
      <c r="X86">
        <f>ROUND((K86-$E$3)/2+INDEX(Races!$L$3:$S$14,MATCH('Stat Growth'!$A$2,Races!$A$3:$A$14,0),MATCH('Stat Growth'!X$2,Races!$L$2:$S$2,0)),0)</f>
        <v>21</v>
      </c>
      <c r="Y86">
        <f>ROUND((L86-$E$3)/2+INDEX(Races!$L$3:$S$14,MATCH('Stat Growth'!$A$2,Races!$A$3:$A$14,0),MATCH('Stat Growth'!Y$2,Races!$L$2:$S$2,0)),0)</f>
        <v>16</v>
      </c>
      <c r="AA86">
        <f>MIN(AA85+(1/(AA85/INDEX(Races!$C$3:$J$14,MATCH('Stat Growth'!$A$2,Races!$A$3:$A$14,0),MATCH('Stat Growth'!AA$2,Races!$L$2:$S$2,0)))),100)</f>
        <v>81.315416183640821</v>
      </c>
      <c r="AB86">
        <f>MIN(AB85+(1/(AB85/INDEX(Races!$C$3:$J$14,MATCH('Stat Growth'!$A$2,Races!$A$3:$A$14,0),MATCH('Stat Growth'!AB$2,Races!$L$2:$S$2,0)))),100)</f>
        <v>81.315416183640821</v>
      </c>
      <c r="AC86">
        <f>MIN(AC85+(1/(AC85/INDEX(Races!$C$3:$J$14,MATCH('Stat Growth'!$A$2,Races!$A$3:$A$14,0),MATCH('Stat Growth'!AC$2,Races!$L$2:$S$2,0)))),100)</f>
        <v>81.315416183640821</v>
      </c>
      <c r="AD86">
        <f>MIN(AD85+(1/(AD85/INDEX(Races!$C$3:$J$14,MATCH('Stat Growth'!$A$2,Races!$A$3:$A$14,0),MATCH('Stat Growth'!AD$2,Races!$L$2:$S$2,0)))),100)</f>
        <v>81.315416183640821</v>
      </c>
      <c r="AE86">
        <f>MIN(AE85+(1/(AE85/INDEX(Races!$C$3:$J$14,MATCH('Stat Growth'!$A$2,Races!$A$3:$A$14,0),MATCH('Stat Growth'!AE$2,Races!$L$2:$S$2,0)))),100)</f>
        <v>81.315416183640821</v>
      </c>
      <c r="AF86">
        <f>MIN(AF85+(1/(AF85/INDEX(Races!$C$3:$J$14,MATCH('Stat Growth'!$A$2,Races!$A$3:$A$14,0),MATCH('Stat Growth'!AF$2,Races!$L$2:$S$2,0)))),100)</f>
        <v>81.315416183640821</v>
      </c>
      <c r="AG86">
        <f>MIN(AG85+(1/(AG85/INDEX(Races!$C$3:$J$14,MATCH('Stat Growth'!$A$2,Races!$A$3:$A$14,0),MATCH('Stat Growth'!AG$2,Races!$L$2:$S$2,0)))),100)</f>
        <v>81.315416183640821</v>
      </c>
      <c r="AH86">
        <f>MIN(AH85+(1/(AH85/INDEX(Races!$C$3:$J$14,MATCH('Stat Growth'!$A$2,Races!$A$3:$A$14,0),MATCH('Stat Growth'!AH$2,Races!$L$2:$S$2,0)))),100)</f>
        <v>81.315416183640821</v>
      </c>
      <c r="AJ86">
        <f t="shared" si="12"/>
        <v>41.2</v>
      </c>
      <c r="AK86">
        <f t="shared" si="13"/>
        <v>41.2</v>
      </c>
    </row>
    <row r="87" spans="3:37" x14ac:dyDescent="0.25">
      <c r="C87">
        <f>Experience!A85</f>
        <v>83</v>
      </c>
      <c r="E87">
        <f t="shared" si="14"/>
        <v>82</v>
      </c>
      <c r="F87">
        <f t="shared" si="15"/>
        <v>82</v>
      </c>
      <c r="G87">
        <f t="shared" si="16"/>
        <v>82</v>
      </c>
      <c r="H87">
        <f t="shared" si="17"/>
        <v>82</v>
      </c>
      <c r="I87">
        <f t="shared" si="18"/>
        <v>82</v>
      </c>
      <c r="J87">
        <f t="shared" si="19"/>
        <v>82</v>
      </c>
      <c r="K87">
        <f t="shared" si="20"/>
        <v>82</v>
      </c>
      <c r="L87">
        <f t="shared" si="21"/>
        <v>82</v>
      </c>
      <c r="R87">
        <f>ROUND((E87-$E$3)/2+INDEX(Races!$L$3:$S$14,MATCH('Stat Growth'!$A$2,Races!$A$3:$A$14,0),MATCH('Stat Growth'!R$2,Races!$L$2:$S$2,0)),0)</f>
        <v>21</v>
      </c>
      <c r="S87">
        <f>ROUND((F87-$E$3)/2+INDEX(Races!$L$3:$S$14,MATCH('Stat Growth'!$A$2,Races!$A$3:$A$14,0),MATCH('Stat Growth'!S$2,Races!$L$2:$S$2,0)),0)</f>
        <v>21</v>
      </c>
      <c r="T87">
        <f>ROUND((G87-$E$3)/2+INDEX(Races!$L$3:$S$14,MATCH('Stat Growth'!$A$2,Races!$A$3:$A$14,0),MATCH('Stat Growth'!T$2,Races!$L$2:$S$2,0)),0)</f>
        <v>16</v>
      </c>
      <c r="U87">
        <f>ROUND((H87-$E$3)/2+INDEX(Races!$L$3:$S$14,MATCH('Stat Growth'!$A$2,Races!$A$3:$A$14,0),MATCH('Stat Growth'!U$2,Races!$L$2:$S$2,0)),0)</f>
        <v>16</v>
      </c>
      <c r="V87">
        <f>ROUND((I87-$E$3)/2+INDEX(Races!$L$3:$S$14,MATCH('Stat Growth'!$A$2,Races!$A$3:$A$14,0),MATCH('Stat Growth'!V$2,Races!$L$2:$S$2,0)),0)</f>
        <v>16</v>
      </c>
      <c r="W87">
        <f>ROUND((J87-$E$3)/2+INDEX(Races!$L$3:$S$14,MATCH('Stat Growth'!$A$2,Races!$A$3:$A$14,0),MATCH('Stat Growth'!W$2,Races!$L$2:$S$2,0)),0)</f>
        <v>16</v>
      </c>
      <c r="X87">
        <f>ROUND((K87-$E$3)/2+INDEX(Races!$L$3:$S$14,MATCH('Stat Growth'!$A$2,Races!$A$3:$A$14,0),MATCH('Stat Growth'!X$2,Races!$L$2:$S$2,0)),0)</f>
        <v>21</v>
      </c>
      <c r="Y87">
        <f>ROUND((L87-$E$3)/2+INDEX(Races!$L$3:$S$14,MATCH('Stat Growth'!$A$2,Races!$A$3:$A$14,0),MATCH('Stat Growth'!Y$2,Races!$L$2:$S$2,0)),0)</f>
        <v>16</v>
      </c>
      <c r="AA87">
        <f>MIN(AA86+(1/(AA86/INDEX(Races!$C$3:$J$14,MATCH('Stat Growth'!$A$2,Races!$A$3:$A$14,0),MATCH('Stat Growth'!AA$2,Races!$L$2:$S$2,0)))),100)</f>
        <v>81.622860960699342</v>
      </c>
      <c r="AB87">
        <f>MIN(AB86+(1/(AB86/INDEX(Races!$C$3:$J$14,MATCH('Stat Growth'!$A$2,Races!$A$3:$A$14,0),MATCH('Stat Growth'!AB$2,Races!$L$2:$S$2,0)))),100)</f>
        <v>81.622860960699342</v>
      </c>
      <c r="AC87">
        <f>MIN(AC86+(1/(AC86/INDEX(Races!$C$3:$J$14,MATCH('Stat Growth'!$A$2,Races!$A$3:$A$14,0),MATCH('Stat Growth'!AC$2,Races!$L$2:$S$2,0)))),100)</f>
        <v>81.622860960699342</v>
      </c>
      <c r="AD87">
        <f>MIN(AD86+(1/(AD86/INDEX(Races!$C$3:$J$14,MATCH('Stat Growth'!$A$2,Races!$A$3:$A$14,0),MATCH('Stat Growth'!AD$2,Races!$L$2:$S$2,0)))),100)</f>
        <v>81.622860960699342</v>
      </c>
      <c r="AE87">
        <f>MIN(AE86+(1/(AE86/INDEX(Races!$C$3:$J$14,MATCH('Stat Growth'!$A$2,Races!$A$3:$A$14,0),MATCH('Stat Growth'!AE$2,Races!$L$2:$S$2,0)))),100)</f>
        <v>81.622860960699342</v>
      </c>
      <c r="AF87">
        <f>MIN(AF86+(1/(AF86/INDEX(Races!$C$3:$J$14,MATCH('Stat Growth'!$A$2,Races!$A$3:$A$14,0),MATCH('Stat Growth'!AF$2,Races!$L$2:$S$2,0)))),100)</f>
        <v>81.622860960699342</v>
      </c>
      <c r="AG87">
        <f>MIN(AG86+(1/(AG86/INDEX(Races!$C$3:$J$14,MATCH('Stat Growth'!$A$2,Races!$A$3:$A$14,0),MATCH('Stat Growth'!AG$2,Races!$L$2:$S$2,0)))),100)</f>
        <v>81.622860960699342</v>
      </c>
      <c r="AH87">
        <f>MIN(AH86+(1/(AH86/INDEX(Races!$C$3:$J$14,MATCH('Stat Growth'!$A$2,Races!$A$3:$A$14,0),MATCH('Stat Growth'!AH$2,Races!$L$2:$S$2,0)))),100)</f>
        <v>81.622860960699342</v>
      </c>
      <c r="AJ87">
        <f t="shared" si="12"/>
        <v>41.4</v>
      </c>
      <c r="AK87">
        <f t="shared" si="13"/>
        <v>41.4</v>
      </c>
    </row>
    <row r="88" spans="3:37" x14ac:dyDescent="0.25">
      <c r="C88">
        <f>Experience!A86</f>
        <v>84</v>
      </c>
      <c r="E88">
        <f t="shared" si="14"/>
        <v>82</v>
      </c>
      <c r="F88">
        <f t="shared" si="15"/>
        <v>82</v>
      </c>
      <c r="G88">
        <f t="shared" si="16"/>
        <v>82</v>
      </c>
      <c r="H88">
        <f t="shared" si="17"/>
        <v>82</v>
      </c>
      <c r="I88">
        <f t="shared" si="18"/>
        <v>82</v>
      </c>
      <c r="J88">
        <f t="shared" si="19"/>
        <v>82</v>
      </c>
      <c r="K88">
        <f t="shared" si="20"/>
        <v>82</v>
      </c>
      <c r="L88">
        <f t="shared" si="21"/>
        <v>82</v>
      </c>
      <c r="R88">
        <f>ROUND((E88-$E$3)/2+INDEX(Races!$L$3:$S$14,MATCH('Stat Growth'!$A$2,Races!$A$3:$A$14,0),MATCH('Stat Growth'!R$2,Races!$L$2:$S$2,0)),0)</f>
        <v>21</v>
      </c>
      <c r="S88">
        <f>ROUND((F88-$E$3)/2+INDEX(Races!$L$3:$S$14,MATCH('Stat Growth'!$A$2,Races!$A$3:$A$14,0),MATCH('Stat Growth'!S$2,Races!$L$2:$S$2,0)),0)</f>
        <v>21</v>
      </c>
      <c r="T88">
        <f>ROUND((G88-$E$3)/2+INDEX(Races!$L$3:$S$14,MATCH('Stat Growth'!$A$2,Races!$A$3:$A$14,0),MATCH('Stat Growth'!T$2,Races!$L$2:$S$2,0)),0)</f>
        <v>16</v>
      </c>
      <c r="U88">
        <f>ROUND((H88-$E$3)/2+INDEX(Races!$L$3:$S$14,MATCH('Stat Growth'!$A$2,Races!$A$3:$A$14,0),MATCH('Stat Growth'!U$2,Races!$L$2:$S$2,0)),0)</f>
        <v>16</v>
      </c>
      <c r="V88">
        <f>ROUND((I88-$E$3)/2+INDEX(Races!$L$3:$S$14,MATCH('Stat Growth'!$A$2,Races!$A$3:$A$14,0),MATCH('Stat Growth'!V$2,Races!$L$2:$S$2,0)),0)</f>
        <v>16</v>
      </c>
      <c r="W88">
        <f>ROUND((J88-$E$3)/2+INDEX(Races!$L$3:$S$14,MATCH('Stat Growth'!$A$2,Races!$A$3:$A$14,0),MATCH('Stat Growth'!W$2,Races!$L$2:$S$2,0)),0)</f>
        <v>16</v>
      </c>
      <c r="X88">
        <f>ROUND((K88-$E$3)/2+INDEX(Races!$L$3:$S$14,MATCH('Stat Growth'!$A$2,Races!$A$3:$A$14,0),MATCH('Stat Growth'!X$2,Races!$L$2:$S$2,0)),0)</f>
        <v>21</v>
      </c>
      <c r="Y88">
        <f>ROUND((L88-$E$3)/2+INDEX(Races!$L$3:$S$14,MATCH('Stat Growth'!$A$2,Races!$A$3:$A$14,0),MATCH('Stat Growth'!Y$2,Races!$L$2:$S$2,0)),0)</f>
        <v>16</v>
      </c>
      <c r="AA88">
        <f>MIN(AA87+(1/(AA87/INDEX(Races!$C$3:$J$14,MATCH('Stat Growth'!$A$2,Races!$A$3:$A$14,0),MATCH('Stat Growth'!AA$2,Races!$L$2:$S$2,0)))),100)</f>
        <v>81.92914770078356</v>
      </c>
      <c r="AB88">
        <f>MIN(AB87+(1/(AB87/INDEX(Races!$C$3:$J$14,MATCH('Stat Growth'!$A$2,Races!$A$3:$A$14,0),MATCH('Stat Growth'!AB$2,Races!$L$2:$S$2,0)))),100)</f>
        <v>81.92914770078356</v>
      </c>
      <c r="AC88">
        <f>MIN(AC87+(1/(AC87/INDEX(Races!$C$3:$J$14,MATCH('Stat Growth'!$A$2,Races!$A$3:$A$14,0),MATCH('Stat Growth'!AC$2,Races!$L$2:$S$2,0)))),100)</f>
        <v>81.92914770078356</v>
      </c>
      <c r="AD88">
        <f>MIN(AD87+(1/(AD87/INDEX(Races!$C$3:$J$14,MATCH('Stat Growth'!$A$2,Races!$A$3:$A$14,0),MATCH('Stat Growth'!AD$2,Races!$L$2:$S$2,0)))),100)</f>
        <v>81.92914770078356</v>
      </c>
      <c r="AE88">
        <f>MIN(AE87+(1/(AE87/INDEX(Races!$C$3:$J$14,MATCH('Stat Growth'!$A$2,Races!$A$3:$A$14,0),MATCH('Stat Growth'!AE$2,Races!$L$2:$S$2,0)))),100)</f>
        <v>81.92914770078356</v>
      </c>
      <c r="AF88">
        <f>MIN(AF87+(1/(AF87/INDEX(Races!$C$3:$J$14,MATCH('Stat Growth'!$A$2,Races!$A$3:$A$14,0),MATCH('Stat Growth'!AF$2,Races!$L$2:$S$2,0)))),100)</f>
        <v>81.92914770078356</v>
      </c>
      <c r="AG88">
        <f>MIN(AG87+(1/(AG87/INDEX(Races!$C$3:$J$14,MATCH('Stat Growth'!$A$2,Races!$A$3:$A$14,0),MATCH('Stat Growth'!AG$2,Races!$L$2:$S$2,0)))),100)</f>
        <v>81.92914770078356</v>
      </c>
      <c r="AH88">
        <f>MIN(AH87+(1/(AH87/INDEX(Races!$C$3:$J$14,MATCH('Stat Growth'!$A$2,Races!$A$3:$A$14,0),MATCH('Stat Growth'!AH$2,Races!$L$2:$S$2,0)))),100)</f>
        <v>81.92914770078356</v>
      </c>
      <c r="AJ88">
        <f t="shared" si="12"/>
        <v>41.4</v>
      </c>
      <c r="AK88">
        <f t="shared" si="13"/>
        <v>41.4</v>
      </c>
    </row>
    <row r="89" spans="3:37" x14ac:dyDescent="0.25">
      <c r="C89">
        <f>Experience!A87</f>
        <v>85</v>
      </c>
      <c r="E89">
        <f t="shared" si="14"/>
        <v>82</v>
      </c>
      <c r="F89">
        <f t="shared" si="15"/>
        <v>82</v>
      </c>
      <c r="G89">
        <f t="shared" si="16"/>
        <v>82</v>
      </c>
      <c r="H89">
        <f t="shared" si="17"/>
        <v>82</v>
      </c>
      <c r="I89">
        <f t="shared" si="18"/>
        <v>82</v>
      </c>
      <c r="J89">
        <f t="shared" si="19"/>
        <v>82</v>
      </c>
      <c r="K89">
        <f t="shared" si="20"/>
        <v>82</v>
      </c>
      <c r="L89">
        <f t="shared" si="21"/>
        <v>82</v>
      </c>
      <c r="R89">
        <f>ROUND((E89-$E$3)/2+INDEX(Races!$L$3:$S$14,MATCH('Stat Growth'!$A$2,Races!$A$3:$A$14,0),MATCH('Stat Growth'!R$2,Races!$L$2:$S$2,0)),0)</f>
        <v>21</v>
      </c>
      <c r="S89">
        <f>ROUND((F89-$E$3)/2+INDEX(Races!$L$3:$S$14,MATCH('Stat Growth'!$A$2,Races!$A$3:$A$14,0),MATCH('Stat Growth'!S$2,Races!$L$2:$S$2,0)),0)</f>
        <v>21</v>
      </c>
      <c r="T89">
        <f>ROUND((G89-$E$3)/2+INDEX(Races!$L$3:$S$14,MATCH('Stat Growth'!$A$2,Races!$A$3:$A$14,0),MATCH('Stat Growth'!T$2,Races!$L$2:$S$2,0)),0)</f>
        <v>16</v>
      </c>
      <c r="U89">
        <f>ROUND((H89-$E$3)/2+INDEX(Races!$L$3:$S$14,MATCH('Stat Growth'!$A$2,Races!$A$3:$A$14,0),MATCH('Stat Growth'!U$2,Races!$L$2:$S$2,0)),0)</f>
        <v>16</v>
      </c>
      <c r="V89">
        <f>ROUND((I89-$E$3)/2+INDEX(Races!$L$3:$S$14,MATCH('Stat Growth'!$A$2,Races!$A$3:$A$14,0),MATCH('Stat Growth'!V$2,Races!$L$2:$S$2,0)),0)</f>
        <v>16</v>
      </c>
      <c r="W89">
        <f>ROUND((J89-$E$3)/2+INDEX(Races!$L$3:$S$14,MATCH('Stat Growth'!$A$2,Races!$A$3:$A$14,0),MATCH('Stat Growth'!W$2,Races!$L$2:$S$2,0)),0)</f>
        <v>16</v>
      </c>
      <c r="X89">
        <f>ROUND((K89-$E$3)/2+INDEX(Races!$L$3:$S$14,MATCH('Stat Growth'!$A$2,Races!$A$3:$A$14,0),MATCH('Stat Growth'!X$2,Races!$L$2:$S$2,0)),0)</f>
        <v>21</v>
      </c>
      <c r="Y89">
        <f>ROUND((L89-$E$3)/2+INDEX(Races!$L$3:$S$14,MATCH('Stat Growth'!$A$2,Races!$A$3:$A$14,0),MATCH('Stat Growth'!Y$2,Races!$L$2:$S$2,0)),0)</f>
        <v>16</v>
      </c>
      <c r="AA89">
        <f>MIN(AA88+(1/(AA88/INDEX(Races!$C$3:$J$14,MATCH('Stat Growth'!$A$2,Races!$A$3:$A$14,0),MATCH('Stat Growth'!AA$2,Races!$L$2:$S$2,0)))),100)</f>
        <v>82.234289407997494</v>
      </c>
      <c r="AB89">
        <f>MIN(AB88+(1/(AB88/INDEX(Races!$C$3:$J$14,MATCH('Stat Growth'!$A$2,Races!$A$3:$A$14,0),MATCH('Stat Growth'!AB$2,Races!$L$2:$S$2,0)))),100)</f>
        <v>82.234289407997494</v>
      </c>
      <c r="AC89">
        <f>MIN(AC88+(1/(AC88/INDEX(Races!$C$3:$J$14,MATCH('Stat Growth'!$A$2,Races!$A$3:$A$14,0),MATCH('Stat Growth'!AC$2,Races!$L$2:$S$2,0)))),100)</f>
        <v>82.234289407997494</v>
      </c>
      <c r="AD89">
        <f>MIN(AD88+(1/(AD88/INDEX(Races!$C$3:$J$14,MATCH('Stat Growth'!$A$2,Races!$A$3:$A$14,0),MATCH('Stat Growth'!AD$2,Races!$L$2:$S$2,0)))),100)</f>
        <v>82.234289407997494</v>
      </c>
      <c r="AE89">
        <f>MIN(AE88+(1/(AE88/INDEX(Races!$C$3:$J$14,MATCH('Stat Growth'!$A$2,Races!$A$3:$A$14,0),MATCH('Stat Growth'!AE$2,Races!$L$2:$S$2,0)))),100)</f>
        <v>82.234289407997494</v>
      </c>
      <c r="AF89">
        <f>MIN(AF88+(1/(AF88/INDEX(Races!$C$3:$J$14,MATCH('Stat Growth'!$A$2,Races!$A$3:$A$14,0),MATCH('Stat Growth'!AF$2,Races!$L$2:$S$2,0)))),100)</f>
        <v>82.234289407997494</v>
      </c>
      <c r="AG89">
        <f>MIN(AG88+(1/(AG88/INDEX(Races!$C$3:$J$14,MATCH('Stat Growth'!$A$2,Races!$A$3:$A$14,0),MATCH('Stat Growth'!AG$2,Races!$L$2:$S$2,0)))),100)</f>
        <v>82.234289407997494</v>
      </c>
      <c r="AH89">
        <f>MIN(AH88+(1/(AH88/INDEX(Races!$C$3:$J$14,MATCH('Stat Growth'!$A$2,Races!$A$3:$A$14,0),MATCH('Stat Growth'!AH$2,Races!$L$2:$S$2,0)))),100)</f>
        <v>82.234289407997494</v>
      </c>
      <c r="AJ89">
        <f t="shared" si="12"/>
        <v>41.4</v>
      </c>
      <c r="AK89">
        <f t="shared" si="13"/>
        <v>41.4</v>
      </c>
    </row>
    <row r="90" spans="3:37" x14ac:dyDescent="0.25">
      <c r="C90">
        <f>Experience!A88</f>
        <v>86</v>
      </c>
      <c r="E90">
        <f t="shared" si="14"/>
        <v>83</v>
      </c>
      <c r="F90">
        <f t="shared" si="15"/>
        <v>83</v>
      </c>
      <c r="G90">
        <f t="shared" si="16"/>
        <v>83</v>
      </c>
      <c r="H90">
        <f t="shared" si="17"/>
        <v>83</v>
      </c>
      <c r="I90">
        <f t="shared" si="18"/>
        <v>83</v>
      </c>
      <c r="J90">
        <f t="shared" si="19"/>
        <v>83</v>
      </c>
      <c r="K90">
        <f t="shared" si="20"/>
        <v>83</v>
      </c>
      <c r="L90">
        <f t="shared" si="21"/>
        <v>83</v>
      </c>
      <c r="R90">
        <f>ROUND((E90-$E$3)/2+INDEX(Races!$L$3:$S$14,MATCH('Stat Growth'!$A$2,Races!$A$3:$A$14,0),MATCH('Stat Growth'!R$2,Races!$L$2:$S$2,0)),0)</f>
        <v>22</v>
      </c>
      <c r="S90">
        <f>ROUND((F90-$E$3)/2+INDEX(Races!$L$3:$S$14,MATCH('Stat Growth'!$A$2,Races!$A$3:$A$14,0),MATCH('Stat Growth'!S$2,Races!$L$2:$S$2,0)),0)</f>
        <v>22</v>
      </c>
      <c r="T90">
        <f>ROUND((G90-$E$3)/2+INDEX(Races!$L$3:$S$14,MATCH('Stat Growth'!$A$2,Races!$A$3:$A$14,0),MATCH('Stat Growth'!T$2,Races!$L$2:$S$2,0)),0)</f>
        <v>17</v>
      </c>
      <c r="U90">
        <f>ROUND((H90-$E$3)/2+INDEX(Races!$L$3:$S$14,MATCH('Stat Growth'!$A$2,Races!$A$3:$A$14,0),MATCH('Stat Growth'!U$2,Races!$L$2:$S$2,0)),0)</f>
        <v>17</v>
      </c>
      <c r="V90">
        <f>ROUND((I90-$E$3)/2+INDEX(Races!$L$3:$S$14,MATCH('Stat Growth'!$A$2,Races!$A$3:$A$14,0),MATCH('Stat Growth'!V$2,Races!$L$2:$S$2,0)),0)</f>
        <v>17</v>
      </c>
      <c r="W90">
        <f>ROUND((J90-$E$3)/2+INDEX(Races!$L$3:$S$14,MATCH('Stat Growth'!$A$2,Races!$A$3:$A$14,0),MATCH('Stat Growth'!W$2,Races!$L$2:$S$2,0)),0)</f>
        <v>17</v>
      </c>
      <c r="X90">
        <f>ROUND((K90-$E$3)/2+INDEX(Races!$L$3:$S$14,MATCH('Stat Growth'!$A$2,Races!$A$3:$A$14,0),MATCH('Stat Growth'!X$2,Races!$L$2:$S$2,0)),0)</f>
        <v>22</v>
      </c>
      <c r="Y90">
        <f>ROUND((L90-$E$3)/2+INDEX(Races!$L$3:$S$14,MATCH('Stat Growth'!$A$2,Races!$A$3:$A$14,0),MATCH('Stat Growth'!Y$2,Races!$L$2:$S$2,0)),0)</f>
        <v>17</v>
      </c>
      <c r="AA90">
        <f>MIN(AA89+(1/(AA89/INDEX(Races!$C$3:$J$14,MATCH('Stat Growth'!$A$2,Races!$A$3:$A$14,0),MATCH('Stat Growth'!AA$2,Races!$L$2:$S$2,0)))),100)</f>
        <v>82.53829884469323</v>
      </c>
      <c r="AB90">
        <f>MIN(AB89+(1/(AB89/INDEX(Races!$C$3:$J$14,MATCH('Stat Growth'!$A$2,Races!$A$3:$A$14,0),MATCH('Stat Growth'!AB$2,Races!$L$2:$S$2,0)))),100)</f>
        <v>82.53829884469323</v>
      </c>
      <c r="AC90">
        <f>MIN(AC89+(1/(AC89/INDEX(Races!$C$3:$J$14,MATCH('Stat Growth'!$A$2,Races!$A$3:$A$14,0),MATCH('Stat Growth'!AC$2,Races!$L$2:$S$2,0)))),100)</f>
        <v>82.53829884469323</v>
      </c>
      <c r="AD90">
        <f>MIN(AD89+(1/(AD89/INDEX(Races!$C$3:$J$14,MATCH('Stat Growth'!$A$2,Races!$A$3:$A$14,0),MATCH('Stat Growth'!AD$2,Races!$L$2:$S$2,0)))),100)</f>
        <v>82.53829884469323</v>
      </c>
      <c r="AE90">
        <f>MIN(AE89+(1/(AE89/INDEX(Races!$C$3:$J$14,MATCH('Stat Growth'!$A$2,Races!$A$3:$A$14,0),MATCH('Stat Growth'!AE$2,Races!$L$2:$S$2,0)))),100)</f>
        <v>82.53829884469323</v>
      </c>
      <c r="AF90">
        <f>MIN(AF89+(1/(AF89/INDEX(Races!$C$3:$J$14,MATCH('Stat Growth'!$A$2,Races!$A$3:$A$14,0),MATCH('Stat Growth'!AF$2,Races!$L$2:$S$2,0)))),100)</f>
        <v>82.53829884469323</v>
      </c>
      <c r="AG90">
        <f>MIN(AG89+(1/(AG89/INDEX(Races!$C$3:$J$14,MATCH('Stat Growth'!$A$2,Races!$A$3:$A$14,0),MATCH('Stat Growth'!AG$2,Races!$L$2:$S$2,0)))),100)</f>
        <v>82.53829884469323</v>
      </c>
      <c r="AH90">
        <f>MIN(AH89+(1/(AH89/INDEX(Races!$C$3:$J$14,MATCH('Stat Growth'!$A$2,Races!$A$3:$A$14,0),MATCH('Stat Growth'!AH$2,Races!$L$2:$S$2,0)))),100)</f>
        <v>82.53829884469323</v>
      </c>
      <c r="AJ90">
        <f t="shared" si="12"/>
        <v>41.6</v>
      </c>
      <c r="AK90">
        <f t="shared" si="13"/>
        <v>41.6</v>
      </c>
    </row>
    <row r="91" spans="3:37" x14ac:dyDescent="0.25">
      <c r="C91">
        <f>Experience!A89</f>
        <v>87</v>
      </c>
      <c r="E91">
        <f t="shared" si="14"/>
        <v>83</v>
      </c>
      <c r="F91">
        <f t="shared" si="15"/>
        <v>83</v>
      </c>
      <c r="G91">
        <f t="shared" si="16"/>
        <v>83</v>
      </c>
      <c r="H91">
        <f t="shared" si="17"/>
        <v>83</v>
      </c>
      <c r="I91">
        <f t="shared" si="18"/>
        <v>83</v>
      </c>
      <c r="J91">
        <f t="shared" si="19"/>
        <v>83</v>
      </c>
      <c r="K91">
        <f t="shared" si="20"/>
        <v>83</v>
      </c>
      <c r="L91">
        <f t="shared" si="21"/>
        <v>83</v>
      </c>
      <c r="R91">
        <f>ROUND((E91-$E$3)/2+INDEX(Races!$L$3:$S$14,MATCH('Stat Growth'!$A$2,Races!$A$3:$A$14,0),MATCH('Stat Growth'!R$2,Races!$L$2:$S$2,0)),0)</f>
        <v>22</v>
      </c>
      <c r="S91">
        <f>ROUND((F91-$E$3)/2+INDEX(Races!$L$3:$S$14,MATCH('Stat Growth'!$A$2,Races!$A$3:$A$14,0),MATCH('Stat Growth'!S$2,Races!$L$2:$S$2,0)),0)</f>
        <v>22</v>
      </c>
      <c r="T91">
        <f>ROUND((G91-$E$3)/2+INDEX(Races!$L$3:$S$14,MATCH('Stat Growth'!$A$2,Races!$A$3:$A$14,0),MATCH('Stat Growth'!T$2,Races!$L$2:$S$2,0)),0)</f>
        <v>17</v>
      </c>
      <c r="U91">
        <f>ROUND((H91-$E$3)/2+INDEX(Races!$L$3:$S$14,MATCH('Stat Growth'!$A$2,Races!$A$3:$A$14,0),MATCH('Stat Growth'!U$2,Races!$L$2:$S$2,0)),0)</f>
        <v>17</v>
      </c>
      <c r="V91">
        <f>ROUND((I91-$E$3)/2+INDEX(Races!$L$3:$S$14,MATCH('Stat Growth'!$A$2,Races!$A$3:$A$14,0),MATCH('Stat Growth'!V$2,Races!$L$2:$S$2,0)),0)</f>
        <v>17</v>
      </c>
      <c r="W91">
        <f>ROUND((J91-$E$3)/2+INDEX(Races!$L$3:$S$14,MATCH('Stat Growth'!$A$2,Races!$A$3:$A$14,0),MATCH('Stat Growth'!W$2,Races!$L$2:$S$2,0)),0)</f>
        <v>17</v>
      </c>
      <c r="X91">
        <f>ROUND((K91-$E$3)/2+INDEX(Races!$L$3:$S$14,MATCH('Stat Growth'!$A$2,Races!$A$3:$A$14,0),MATCH('Stat Growth'!X$2,Races!$L$2:$S$2,0)),0)</f>
        <v>22</v>
      </c>
      <c r="Y91">
        <f>ROUND((L91-$E$3)/2+INDEX(Races!$L$3:$S$14,MATCH('Stat Growth'!$A$2,Races!$A$3:$A$14,0),MATCH('Stat Growth'!Y$2,Races!$L$2:$S$2,0)),0)</f>
        <v>17</v>
      </c>
      <c r="AA91">
        <f>MIN(AA90+(1/(AA90/INDEX(Races!$C$3:$J$14,MATCH('Stat Growth'!$A$2,Races!$A$3:$A$14,0),MATCH('Stat Growth'!AA$2,Races!$L$2:$S$2,0)))),100)</f>
        <v>82.841188537719745</v>
      </c>
      <c r="AB91">
        <f>MIN(AB90+(1/(AB90/INDEX(Races!$C$3:$J$14,MATCH('Stat Growth'!$A$2,Races!$A$3:$A$14,0),MATCH('Stat Growth'!AB$2,Races!$L$2:$S$2,0)))),100)</f>
        <v>82.841188537719745</v>
      </c>
      <c r="AC91">
        <f>MIN(AC90+(1/(AC90/INDEX(Races!$C$3:$J$14,MATCH('Stat Growth'!$A$2,Races!$A$3:$A$14,0),MATCH('Stat Growth'!AC$2,Races!$L$2:$S$2,0)))),100)</f>
        <v>82.841188537719745</v>
      </c>
      <c r="AD91">
        <f>MIN(AD90+(1/(AD90/INDEX(Races!$C$3:$J$14,MATCH('Stat Growth'!$A$2,Races!$A$3:$A$14,0),MATCH('Stat Growth'!AD$2,Races!$L$2:$S$2,0)))),100)</f>
        <v>82.841188537719745</v>
      </c>
      <c r="AE91">
        <f>MIN(AE90+(1/(AE90/INDEX(Races!$C$3:$J$14,MATCH('Stat Growth'!$A$2,Races!$A$3:$A$14,0),MATCH('Stat Growth'!AE$2,Races!$L$2:$S$2,0)))),100)</f>
        <v>82.841188537719745</v>
      </c>
      <c r="AF91">
        <f>MIN(AF90+(1/(AF90/INDEX(Races!$C$3:$J$14,MATCH('Stat Growth'!$A$2,Races!$A$3:$A$14,0),MATCH('Stat Growth'!AF$2,Races!$L$2:$S$2,0)))),100)</f>
        <v>82.841188537719745</v>
      </c>
      <c r="AG91">
        <f>MIN(AG90+(1/(AG90/INDEX(Races!$C$3:$J$14,MATCH('Stat Growth'!$A$2,Races!$A$3:$A$14,0),MATCH('Stat Growth'!AG$2,Races!$L$2:$S$2,0)))),100)</f>
        <v>82.841188537719745</v>
      </c>
      <c r="AH91">
        <f>MIN(AH90+(1/(AH90/INDEX(Races!$C$3:$J$14,MATCH('Stat Growth'!$A$2,Races!$A$3:$A$14,0),MATCH('Stat Growth'!AH$2,Races!$L$2:$S$2,0)))),100)</f>
        <v>82.841188537719745</v>
      </c>
      <c r="AJ91">
        <f t="shared" si="12"/>
        <v>41.6</v>
      </c>
      <c r="AK91">
        <f t="shared" si="13"/>
        <v>41.6</v>
      </c>
    </row>
    <row r="92" spans="3:37" x14ac:dyDescent="0.25">
      <c r="C92">
        <f>Experience!A90</f>
        <v>88</v>
      </c>
      <c r="E92">
        <f t="shared" si="14"/>
        <v>83</v>
      </c>
      <c r="F92">
        <f t="shared" si="15"/>
        <v>83</v>
      </c>
      <c r="G92">
        <f t="shared" si="16"/>
        <v>83</v>
      </c>
      <c r="H92">
        <f t="shared" si="17"/>
        <v>83</v>
      </c>
      <c r="I92">
        <f t="shared" si="18"/>
        <v>83</v>
      </c>
      <c r="J92">
        <f t="shared" si="19"/>
        <v>83</v>
      </c>
      <c r="K92">
        <f t="shared" si="20"/>
        <v>83</v>
      </c>
      <c r="L92">
        <f t="shared" si="21"/>
        <v>83</v>
      </c>
      <c r="R92">
        <f>ROUND((E92-$E$3)/2+INDEX(Races!$L$3:$S$14,MATCH('Stat Growth'!$A$2,Races!$A$3:$A$14,0),MATCH('Stat Growth'!R$2,Races!$L$2:$S$2,0)),0)</f>
        <v>22</v>
      </c>
      <c r="S92">
        <f>ROUND((F92-$E$3)/2+INDEX(Races!$L$3:$S$14,MATCH('Stat Growth'!$A$2,Races!$A$3:$A$14,0),MATCH('Stat Growth'!S$2,Races!$L$2:$S$2,0)),0)</f>
        <v>22</v>
      </c>
      <c r="T92">
        <f>ROUND((G92-$E$3)/2+INDEX(Races!$L$3:$S$14,MATCH('Stat Growth'!$A$2,Races!$A$3:$A$14,0),MATCH('Stat Growth'!T$2,Races!$L$2:$S$2,0)),0)</f>
        <v>17</v>
      </c>
      <c r="U92">
        <f>ROUND((H92-$E$3)/2+INDEX(Races!$L$3:$S$14,MATCH('Stat Growth'!$A$2,Races!$A$3:$A$14,0),MATCH('Stat Growth'!U$2,Races!$L$2:$S$2,0)),0)</f>
        <v>17</v>
      </c>
      <c r="V92">
        <f>ROUND((I92-$E$3)/2+INDEX(Races!$L$3:$S$14,MATCH('Stat Growth'!$A$2,Races!$A$3:$A$14,0),MATCH('Stat Growth'!V$2,Races!$L$2:$S$2,0)),0)</f>
        <v>17</v>
      </c>
      <c r="W92">
        <f>ROUND((J92-$E$3)/2+INDEX(Races!$L$3:$S$14,MATCH('Stat Growth'!$A$2,Races!$A$3:$A$14,0),MATCH('Stat Growth'!W$2,Races!$L$2:$S$2,0)),0)</f>
        <v>17</v>
      </c>
      <c r="X92">
        <f>ROUND((K92-$E$3)/2+INDEX(Races!$L$3:$S$14,MATCH('Stat Growth'!$A$2,Races!$A$3:$A$14,0),MATCH('Stat Growth'!X$2,Races!$L$2:$S$2,0)),0)</f>
        <v>22</v>
      </c>
      <c r="Y92">
        <f>ROUND((L92-$E$3)/2+INDEX(Races!$L$3:$S$14,MATCH('Stat Growth'!$A$2,Races!$A$3:$A$14,0),MATCH('Stat Growth'!Y$2,Races!$L$2:$S$2,0)),0)</f>
        <v>17</v>
      </c>
      <c r="AA92">
        <f>MIN(AA91+(1/(AA91/INDEX(Races!$C$3:$J$14,MATCH('Stat Growth'!$A$2,Races!$A$3:$A$14,0),MATCH('Stat Growth'!AA$2,Races!$L$2:$S$2,0)))),100)</f>
        <v>83.142970784465476</v>
      </c>
      <c r="AB92">
        <f>MIN(AB91+(1/(AB91/INDEX(Races!$C$3:$J$14,MATCH('Stat Growth'!$A$2,Races!$A$3:$A$14,0),MATCH('Stat Growth'!AB$2,Races!$L$2:$S$2,0)))),100)</f>
        <v>83.142970784465476</v>
      </c>
      <c r="AC92">
        <f>MIN(AC91+(1/(AC91/INDEX(Races!$C$3:$J$14,MATCH('Stat Growth'!$A$2,Races!$A$3:$A$14,0),MATCH('Stat Growth'!AC$2,Races!$L$2:$S$2,0)))),100)</f>
        <v>83.142970784465476</v>
      </c>
      <c r="AD92">
        <f>MIN(AD91+(1/(AD91/INDEX(Races!$C$3:$J$14,MATCH('Stat Growth'!$A$2,Races!$A$3:$A$14,0),MATCH('Stat Growth'!AD$2,Races!$L$2:$S$2,0)))),100)</f>
        <v>83.142970784465476</v>
      </c>
      <c r="AE92">
        <f>MIN(AE91+(1/(AE91/INDEX(Races!$C$3:$J$14,MATCH('Stat Growth'!$A$2,Races!$A$3:$A$14,0),MATCH('Stat Growth'!AE$2,Races!$L$2:$S$2,0)))),100)</f>
        <v>83.142970784465476</v>
      </c>
      <c r="AF92">
        <f>MIN(AF91+(1/(AF91/INDEX(Races!$C$3:$J$14,MATCH('Stat Growth'!$A$2,Races!$A$3:$A$14,0),MATCH('Stat Growth'!AF$2,Races!$L$2:$S$2,0)))),100)</f>
        <v>83.142970784465476</v>
      </c>
      <c r="AG92">
        <f>MIN(AG91+(1/(AG91/INDEX(Races!$C$3:$J$14,MATCH('Stat Growth'!$A$2,Races!$A$3:$A$14,0),MATCH('Stat Growth'!AG$2,Races!$L$2:$S$2,0)))),100)</f>
        <v>83.142970784465476</v>
      </c>
      <c r="AH92">
        <f>MIN(AH91+(1/(AH91/INDEX(Races!$C$3:$J$14,MATCH('Stat Growth'!$A$2,Races!$A$3:$A$14,0),MATCH('Stat Growth'!AH$2,Races!$L$2:$S$2,0)))),100)</f>
        <v>83.142970784465476</v>
      </c>
      <c r="AJ92">
        <f t="shared" si="12"/>
        <v>41.6</v>
      </c>
      <c r="AK92">
        <f t="shared" si="13"/>
        <v>41.6</v>
      </c>
    </row>
    <row r="93" spans="3:37" x14ac:dyDescent="0.25">
      <c r="C93">
        <f>Experience!A91</f>
        <v>89</v>
      </c>
      <c r="E93">
        <f t="shared" si="14"/>
        <v>83</v>
      </c>
      <c r="F93">
        <f t="shared" si="15"/>
        <v>83</v>
      </c>
      <c r="G93">
        <f t="shared" si="16"/>
        <v>83</v>
      </c>
      <c r="H93">
        <f t="shared" si="17"/>
        <v>83</v>
      </c>
      <c r="I93">
        <f t="shared" si="18"/>
        <v>83</v>
      </c>
      <c r="J93">
        <f t="shared" si="19"/>
        <v>83</v>
      </c>
      <c r="K93">
        <f t="shared" si="20"/>
        <v>83</v>
      </c>
      <c r="L93">
        <f t="shared" si="21"/>
        <v>83</v>
      </c>
      <c r="R93">
        <f>ROUND((E93-$E$3)/2+INDEX(Races!$L$3:$S$14,MATCH('Stat Growth'!$A$2,Races!$A$3:$A$14,0),MATCH('Stat Growth'!R$2,Races!$L$2:$S$2,0)),0)</f>
        <v>22</v>
      </c>
      <c r="S93">
        <f>ROUND((F93-$E$3)/2+INDEX(Races!$L$3:$S$14,MATCH('Stat Growth'!$A$2,Races!$A$3:$A$14,0),MATCH('Stat Growth'!S$2,Races!$L$2:$S$2,0)),0)</f>
        <v>22</v>
      </c>
      <c r="T93">
        <f>ROUND((G93-$E$3)/2+INDEX(Races!$L$3:$S$14,MATCH('Stat Growth'!$A$2,Races!$A$3:$A$14,0),MATCH('Stat Growth'!T$2,Races!$L$2:$S$2,0)),0)</f>
        <v>17</v>
      </c>
      <c r="U93">
        <f>ROUND((H93-$E$3)/2+INDEX(Races!$L$3:$S$14,MATCH('Stat Growth'!$A$2,Races!$A$3:$A$14,0),MATCH('Stat Growth'!U$2,Races!$L$2:$S$2,0)),0)</f>
        <v>17</v>
      </c>
      <c r="V93">
        <f>ROUND((I93-$E$3)/2+INDEX(Races!$L$3:$S$14,MATCH('Stat Growth'!$A$2,Races!$A$3:$A$14,0),MATCH('Stat Growth'!V$2,Races!$L$2:$S$2,0)),0)</f>
        <v>17</v>
      </c>
      <c r="W93">
        <f>ROUND((J93-$E$3)/2+INDEX(Races!$L$3:$S$14,MATCH('Stat Growth'!$A$2,Races!$A$3:$A$14,0),MATCH('Stat Growth'!W$2,Races!$L$2:$S$2,0)),0)</f>
        <v>17</v>
      </c>
      <c r="X93">
        <f>ROUND((K93-$E$3)/2+INDEX(Races!$L$3:$S$14,MATCH('Stat Growth'!$A$2,Races!$A$3:$A$14,0),MATCH('Stat Growth'!X$2,Races!$L$2:$S$2,0)),0)</f>
        <v>22</v>
      </c>
      <c r="Y93">
        <f>ROUND((L93-$E$3)/2+INDEX(Races!$L$3:$S$14,MATCH('Stat Growth'!$A$2,Races!$A$3:$A$14,0),MATCH('Stat Growth'!Y$2,Races!$L$2:$S$2,0)),0)</f>
        <v>17</v>
      </c>
      <c r="AA93">
        <f>MIN(AA92+(1/(AA92/INDEX(Races!$C$3:$J$14,MATCH('Stat Growth'!$A$2,Races!$A$3:$A$14,0),MATCH('Stat Growth'!AA$2,Races!$L$2:$S$2,0)))),100)</f>
        <v>83.443657658702961</v>
      </c>
      <c r="AB93">
        <f>MIN(AB92+(1/(AB92/INDEX(Races!$C$3:$J$14,MATCH('Stat Growth'!$A$2,Races!$A$3:$A$14,0),MATCH('Stat Growth'!AB$2,Races!$L$2:$S$2,0)))),100)</f>
        <v>83.443657658702961</v>
      </c>
      <c r="AC93">
        <f>MIN(AC92+(1/(AC92/INDEX(Races!$C$3:$J$14,MATCH('Stat Growth'!$A$2,Races!$A$3:$A$14,0),MATCH('Stat Growth'!AC$2,Races!$L$2:$S$2,0)))),100)</f>
        <v>83.443657658702961</v>
      </c>
      <c r="AD93">
        <f>MIN(AD92+(1/(AD92/INDEX(Races!$C$3:$J$14,MATCH('Stat Growth'!$A$2,Races!$A$3:$A$14,0),MATCH('Stat Growth'!AD$2,Races!$L$2:$S$2,0)))),100)</f>
        <v>83.443657658702961</v>
      </c>
      <c r="AE93">
        <f>MIN(AE92+(1/(AE92/INDEX(Races!$C$3:$J$14,MATCH('Stat Growth'!$A$2,Races!$A$3:$A$14,0),MATCH('Stat Growth'!AE$2,Races!$L$2:$S$2,0)))),100)</f>
        <v>83.443657658702961</v>
      </c>
      <c r="AF93">
        <f>MIN(AF92+(1/(AF92/INDEX(Races!$C$3:$J$14,MATCH('Stat Growth'!$A$2,Races!$A$3:$A$14,0),MATCH('Stat Growth'!AF$2,Races!$L$2:$S$2,0)))),100)</f>
        <v>83.443657658702961</v>
      </c>
      <c r="AG93">
        <f>MIN(AG92+(1/(AG92/INDEX(Races!$C$3:$J$14,MATCH('Stat Growth'!$A$2,Races!$A$3:$A$14,0),MATCH('Stat Growth'!AG$2,Races!$L$2:$S$2,0)))),100)</f>
        <v>83.443657658702961</v>
      </c>
      <c r="AH93">
        <f>MIN(AH92+(1/(AH92/INDEX(Races!$C$3:$J$14,MATCH('Stat Growth'!$A$2,Races!$A$3:$A$14,0),MATCH('Stat Growth'!AH$2,Races!$L$2:$S$2,0)))),100)</f>
        <v>83.443657658702961</v>
      </c>
      <c r="AJ93">
        <f t="shared" si="12"/>
        <v>41.6</v>
      </c>
      <c r="AK93">
        <f t="shared" si="13"/>
        <v>41.6</v>
      </c>
    </row>
    <row r="94" spans="3:37" x14ac:dyDescent="0.25">
      <c r="C94">
        <f>Experience!A92</f>
        <v>90</v>
      </c>
      <c r="E94">
        <f t="shared" si="14"/>
        <v>84</v>
      </c>
      <c r="F94">
        <f t="shared" si="15"/>
        <v>84</v>
      </c>
      <c r="G94">
        <f t="shared" si="16"/>
        <v>84</v>
      </c>
      <c r="H94">
        <f t="shared" si="17"/>
        <v>84</v>
      </c>
      <c r="I94">
        <f t="shared" si="18"/>
        <v>84</v>
      </c>
      <c r="J94">
        <f t="shared" si="19"/>
        <v>84</v>
      </c>
      <c r="K94">
        <f t="shared" si="20"/>
        <v>84</v>
      </c>
      <c r="L94">
        <f t="shared" si="21"/>
        <v>84</v>
      </c>
      <c r="R94">
        <f>ROUND((E94-$E$3)/2+INDEX(Races!$L$3:$S$14,MATCH('Stat Growth'!$A$2,Races!$A$3:$A$14,0),MATCH('Stat Growth'!R$2,Races!$L$2:$S$2,0)),0)</f>
        <v>22</v>
      </c>
      <c r="S94">
        <f>ROUND((F94-$E$3)/2+INDEX(Races!$L$3:$S$14,MATCH('Stat Growth'!$A$2,Races!$A$3:$A$14,0),MATCH('Stat Growth'!S$2,Races!$L$2:$S$2,0)),0)</f>
        <v>22</v>
      </c>
      <c r="T94">
        <f>ROUND((G94-$E$3)/2+INDEX(Races!$L$3:$S$14,MATCH('Stat Growth'!$A$2,Races!$A$3:$A$14,0),MATCH('Stat Growth'!T$2,Races!$L$2:$S$2,0)),0)</f>
        <v>17</v>
      </c>
      <c r="U94">
        <f>ROUND((H94-$E$3)/2+INDEX(Races!$L$3:$S$14,MATCH('Stat Growth'!$A$2,Races!$A$3:$A$14,0),MATCH('Stat Growth'!U$2,Races!$L$2:$S$2,0)),0)</f>
        <v>17</v>
      </c>
      <c r="V94">
        <f>ROUND((I94-$E$3)/2+INDEX(Races!$L$3:$S$14,MATCH('Stat Growth'!$A$2,Races!$A$3:$A$14,0),MATCH('Stat Growth'!V$2,Races!$L$2:$S$2,0)),0)</f>
        <v>17</v>
      </c>
      <c r="W94">
        <f>ROUND((J94-$E$3)/2+INDEX(Races!$L$3:$S$14,MATCH('Stat Growth'!$A$2,Races!$A$3:$A$14,0),MATCH('Stat Growth'!W$2,Races!$L$2:$S$2,0)),0)</f>
        <v>17</v>
      </c>
      <c r="X94">
        <f>ROUND((K94-$E$3)/2+INDEX(Races!$L$3:$S$14,MATCH('Stat Growth'!$A$2,Races!$A$3:$A$14,0),MATCH('Stat Growth'!X$2,Races!$L$2:$S$2,0)),0)</f>
        <v>22</v>
      </c>
      <c r="Y94">
        <f>ROUND((L94-$E$3)/2+INDEX(Races!$L$3:$S$14,MATCH('Stat Growth'!$A$2,Races!$A$3:$A$14,0),MATCH('Stat Growth'!Y$2,Races!$L$2:$S$2,0)),0)</f>
        <v>17</v>
      </c>
      <c r="AA94">
        <f>MIN(AA93+(1/(AA93/INDEX(Races!$C$3:$J$14,MATCH('Stat Growth'!$A$2,Races!$A$3:$A$14,0),MATCH('Stat Growth'!AA$2,Races!$L$2:$S$2,0)))),100)</f>
        <v>83.743261016243366</v>
      </c>
      <c r="AB94">
        <f>MIN(AB93+(1/(AB93/INDEX(Races!$C$3:$J$14,MATCH('Stat Growth'!$A$2,Races!$A$3:$A$14,0),MATCH('Stat Growth'!AB$2,Races!$L$2:$S$2,0)))),100)</f>
        <v>83.743261016243366</v>
      </c>
      <c r="AC94">
        <f>MIN(AC93+(1/(AC93/INDEX(Races!$C$3:$J$14,MATCH('Stat Growth'!$A$2,Races!$A$3:$A$14,0),MATCH('Stat Growth'!AC$2,Races!$L$2:$S$2,0)))),100)</f>
        <v>83.743261016243366</v>
      </c>
      <c r="AD94">
        <f>MIN(AD93+(1/(AD93/INDEX(Races!$C$3:$J$14,MATCH('Stat Growth'!$A$2,Races!$A$3:$A$14,0),MATCH('Stat Growth'!AD$2,Races!$L$2:$S$2,0)))),100)</f>
        <v>83.743261016243366</v>
      </c>
      <c r="AE94">
        <f>MIN(AE93+(1/(AE93/INDEX(Races!$C$3:$J$14,MATCH('Stat Growth'!$A$2,Races!$A$3:$A$14,0),MATCH('Stat Growth'!AE$2,Races!$L$2:$S$2,0)))),100)</f>
        <v>83.743261016243366</v>
      </c>
      <c r="AF94">
        <f>MIN(AF93+(1/(AF93/INDEX(Races!$C$3:$J$14,MATCH('Stat Growth'!$A$2,Races!$A$3:$A$14,0),MATCH('Stat Growth'!AF$2,Races!$L$2:$S$2,0)))),100)</f>
        <v>83.743261016243366</v>
      </c>
      <c r="AG94">
        <f>MIN(AG93+(1/(AG93/INDEX(Races!$C$3:$J$14,MATCH('Stat Growth'!$A$2,Races!$A$3:$A$14,0),MATCH('Stat Growth'!AG$2,Races!$L$2:$S$2,0)))),100)</f>
        <v>83.743261016243366</v>
      </c>
      <c r="AH94">
        <f>MIN(AH93+(1/(AH93/INDEX(Races!$C$3:$J$14,MATCH('Stat Growth'!$A$2,Races!$A$3:$A$14,0),MATCH('Stat Growth'!AH$2,Races!$L$2:$S$2,0)))),100)</f>
        <v>83.743261016243366</v>
      </c>
      <c r="AJ94">
        <f t="shared" si="12"/>
        <v>41.8</v>
      </c>
      <c r="AK94">
        <f t="shared" si="13"/>
        <v>41.8</v>
      </c>
    </row>
    <row r="95" spans="3:37" x14ac:dyDescent="0.25">
      <c r="C95">
        <f>Experience!A93</f>
        <v>91</v>
      </c>
      <c r="E95">
        <f t="shared" si="14"/>
        <v>84</v>
      </c>
      <c r="F95">
        <f t="shared" si="15"/>
        <v>84</v>
      </c>
      <c r="G95">
        <f t="shared" si="16"/>
        <v>84</v>
      </c>
      <c r="H95">
        <f t="shared" si="17"/>
        <v>84</v>
      </c>
      <c r="I95">
        <f t="shared" si="18"/>
        <v>84</v>
      </c>
      <c r="J95">
        <f t="shared" si="19"/>
        <v>84</v>
      </c>
      <c r="K95">
        <f t="shared" si="20"/>
        <v>84</v>
      </c>
      <c r="L95">
        <f t="shared" si="21"/>
        <v>84</v>
      </c>
      <c r="R95">
        <f>ROUND((E95-$E$3)/2+INDEX(Races!$L$3:$S$14,MATCH('Stat Growth'!$A$2,Races!$A$3:$A$14,0),MATCH('Stat Growth'!R$2,Races!$L$2:$S$2,0)),0)</f>
        <v>22</v>
      </c>
      <c r="S95">
        <f>ROUND((F95-$E$3)/2+INDEX(Races!$L$3:$S$14,MATCH('Stat Growth'!$A$2,Races!$A$3:$A$14,0),MATCH('Stat Growth'!S$2,Races!$L$2:$S$2,0)),0)</f>
        <v>22</v>
      </c>
      <c r="T95">
        <f>ROUND((G95-$E$3)/2+INDEX(Races!$L$3:$S$14,MATCH('Stat Growth'!$A$2,Races!$A$3:$A$14,0),MATCH('Stat Growth'!T$2,Races!$L$2:$S$2,0)),0)</f>
        <v>17</v>
      </c>
      <c r="U95">
        <f>ROUND((H95-$E$3)/2+INDEX(Races!$L$3:$S$14,MATCH('Stat Growth'!$A$2,Races!$A$3:$A$14,0),MATCH('Stat Growth'!U$2,Races!$L$2:$S$2,0)),0)</f>
        <v>17</v>
      </c>
      <c r="V95">
        <f>ROUND((I95-$E$3)/2+INDEX(Races!$L$3:$S$14,MATCH('Stat Growth'!$A$2,Races!$A$3:$A$14,0),MATCH('Stat Growth'!V$2,Races!$L$2:$S$2,0)),0)</f>
        <v>17</v>
      </c>
      <c r="W95">
        <f>ROUND((J95-$E$3)/2+INDEX(Races!$L$3:$S$14,MATCH('Stat Growth'!$A$2,Races!$A$3:$A$14,0),MATCH('Stat Growth'!W$2,Races!$L$2:$S$2,0)),0)</f>
        <v>17</v>
      </c>
      <c r="X95">
        <f>ROUND((K95-$E$3)/2+INDEX(Races!$L$3:$S$14,MATCH('Stat Growth'!$A$2,Races!$A$3:$A$14,0),MATCH('Stat Growth'!X$2,Races!$L$2:$S$2,0)),0)</f>
        <v>22</v>
      </c>
      <c r="Y95">
        <f>ROUND((L95-$E$3)/2+INDEX(Races!$L$3:$S$14,MATCH('Stat Growth'!$A$2,Races!$A$3:$A$14,0),MATCH('Stat Growth'!Y$2,Races!$L$2:$S$2,0)),0)</f>
        <v>17</v>
      </c>
      <c r="AA95">
        <f>MIN(AA94+(1/(AA94/INDEX(Races!$C$3:$J$14,MATCH('Stat Growth'!$A$2,Races!$A$3:$A$14,0),MATCH('Stat Growth'!AA$2,Races!$L$2:$S$2,0)))),100)</f>
        <v>84.041792500408405</v>
      </c>
      <c r="AB95">
        <f>MIN(AB94+(1/(AB94/INDEX(Races!$C$3:$J$14,MATCH('Stat Growth'!$A$2,Races!$A$3:$A$14,0),MATCH('Stat Growth'!AB$2,Races!$L$2:$S$2,0)))),100)</f>
        <v>84.041792500408405</v>
      </c>
      <c r="AC95">
        <f>MIN(AC94+(1/(AC94/INDEX(Races!$C$3:$J$14,MATCH('Stat Growth'!$A$2,Races!$A$3:$A$14,0),MATCH('Stat Growth'!AC$2,Races!$L$2:$S$2,0)))),100)</f>
        <v>84.041792500408405</v>
      </c>
      <c r="AD95">
        <f>MIN(AD94+(1/(AD94/INDEX(Races!$C$3:$J$14,MATCH('Stat Growth'!$A$2,Races!$A$3:$A$14,0),MATCH('Stat Growth'!AD$2,Races!$L$2:$S$2,0)))),100)</f>
        <v>84.041792500408405</v>
      </c>
      <c r="AE95">
        <f>MIN(AE94+(1/(AE94/INDEX(Races!$C$3:$J$14,MATCH('Stat Growth'!$A$2,Races!$A$3:$A$14,0),MATCH('Stat Growth'!AE$2,Races!$L$2:$S$2,0)))),100)</f>
        <v>84.041792500408405</v>
      </c>
      <c r="AF95">
        <f>MIN(AF94+(1/(AF94/INDEX(Races!$C$3:$J$14,MATCH('Stat Growth'!$A$2,Races!$A$3:$A$14,0),MATCH('Stat Growth'!AF$2,Races!$L$2:$S$2,0)))),100)</f>
        <v>84.041792500408405</v>
      </c>
      <c r="AG95">
        <f>MIN(AG94+(1/(AG94/INDEX(Races!$C$3:$J$14,MATCH('Stat Growth'!$A$2,Races!$A$3:$A$14,0),MATCH('Stat Growth'!AG$2,Races!$L$2:$S$2,0)))),100)</f>
        <v>84.041792500408405</v>
      </c>
      <c r="AH95">
        <f>MIN(AH94+(1/(AH94/INDEX(Races!$C$3:$J$14,MATCH('Stat Growth'!$A$2,Races!$A$3:$A$14,0),MATCH('Stat Growth'!AH$2,Races!$L$2:$S$2,0)))),100)</f>
        <v>84.041792500408405</v>
      </c>
      <c r="AJ95">
        <f t="shared" si="12"/>
        <v>41.8</v>
      </c>
      <c r="AK95">
        <f t="shared" si="13"/>
        <v>41.8</v>
      </c>
    </row>
    <row r="96" spans="3:37" x14ac:dyDescent="0.25">
      <c r="C96">
        <f>Experience!A94</f>
        <v>92</v>
      </c>
      <c r="E96">
        <f t="shared" si="14"/>
        <v>84</v>
      </c>
      <c r="F96">
        <f t="shared" si="15"/>
        <v>84</v>
      </c>
      <c r="G96">
        <f t="shared" si="16"/>
        <v>84</v>
      </c>
      <c r="H96">
        <f t="shared" si="17"/>
        <v>84</v>
      </c>
      <c r="I96">
        <f t="shared" si="18"/>
        <v>84</v>
      </c>
      <c r="J96">
        <f t="shared" si="19"/>
        <v>84</v>
      </c>
      <c r="K96">
        <f t="shared" si="20"/>
        <v>84</v>
      </c>
      <c r="L96">
        <f t="shared" si="21"/>
        <v>84</v>
      </c>
      <c r="R96">
        <f>ROUND((E96-$E$3)/2+INDEX(Races!$L$3:$S$14,MATCH('Stat Growth'!$A$2,Races!$A$3:$A$14,0),MATCH('Stat Growth'!R$2,Races!$L$2:$S$2,0)),0)</f>
        <v>22</v>
      </c>
      <c r="S96">
        <f>ROUND((F96-$E$3)/2+INDEX(Races!$L$3:$S$14,MATCH('Stat Growth'!$A$2,Races!$A$3:$A$14,0),MATCH('Stat Growth'!S$2,Races!$L$2:$S$2,0)),0)</f>
        <v>22</v>
      </c>
      <c r="T96">
        <f>ROUND((G96-$E$3)/2+INDEX(Races!$L$3:$S$14,MATCH('Stat Growth'!$A$2,Races!$A$3:$A$14,0),MATCH('Stat Growth'!T$2,Races!$L$2:$S$2,0)),0)</f>
        <v>17</v>
      </c>
      <c r="U96">
        <f>ROUND((H96-$E$3)/2+INDEX(Races!$L$3:$S$14,MATCH('Stat Growth'!$A$2,Races!$A$3:$A$14,0),MATCH('Stat Growth'!U$2,Races!$L$2:$S$2,0)),0)</f>
        <v>17</v>
      </c>
      <c r="V96">
        <f>ROUND((I96-$E$3)/2+INDEX(Races!$L$3:$S$14,MATCH('Stat Growth'!$A$2,Races!$A$3:$A$14,0),MATCH('Stat Growth'!V$2,Races!$L$2:$S$2,0)),0)</f>
        <v>17</v>
      </c>
      <c r="W96">
        <f>ROUND((J96-$E$3)/2+INDEX(Races!$L$3:$S$14,MATCH('Stat Growth'!$A$2,Races!$A$3:$A$14,0),MATCH('Stat Growth'!W$2,Races!$L$2:$S$2,0)),0)</f>
        <v>17</v>
      </c>
      <c r="X96">
        <f>ROUND((K96-$E$3)/2+INDEX(Races!$L$3:$S$14,MATCH('Stat Growth'!$A$2,Races!$A$3:$A$14,0),MATCH('Stat Growth'!X$2,Races!$L$2:$S$2,0)),0)</f>
        <v>22</v>
      </c>
      <c r="Y96">
        <f>ROUND((L96-$E$3)/2+INDEX(Races!$L$3:$S$14,MATCH('Stat Growth'!$A$2,Races!$A$3:$A$14,0),MATCH('Stat Growth'!Y$2,Races!$L$2:$S$2,0)),0)</f>
        <v>17</v>
      </c>
      <c r="AA96">
        <f>MIN(AA95+(1/(AA95/INDEX(Races!$C$3:$J$14,MATCH('Stat Growth'!$A$2,Races!$A$3:$A$14,0),MATCH('Stat Growth'!AA$2,Races!$L$2:$S$2,0)))),100)</f>
        <v>84.339263547326865</v>
      </c>
      <c r="AB96">
        <f>MIN(AB95+(1/(AB95/INDEX(Races!$C$3:$J$14,MATCH('Stat Growth'!$A$2,Races!$A$3:$A$14,0),MATCH('Stat Growth'!AB$2,Races!$L$2:$S$2,0)))),100)</f>
        <v>84.339263547326865</v>
      </c>
      <c r="AC96">
        <f>MIN(AC95+(1/(AC95/INDEX(Races!$C$3:$J$14,MATCH('Stat Growth'!$A$2,Races!$A$3:$A$14,0),MATCH('Stat Growth'!AC$2,Races!$L$2:$S$2,0)))),100)</f>
        <v>84.339263547326865</v>
      </c>
      <c r="AD96">
        <f>MIN(AD95+(1/(AD95/INDEX(Races!$C$3:$J$14,MATCH('Stat Growth'!$A$2,Races!$A$3:$A$14,0),MATCH('Stat Growth'!AD$2,Races!$L$2:$S$2,0)))),100)</f>
        <v>84.339263547326865</v>
      </c>
      <c r="AE96">
        <f>MIN(AE95+(1/(AE95/INDEX(Races!$C$3:$J$14,MATCH('Stat Growth'!$A$2,Races!$A$3:$A$14,0),MATCH('Stat Growth'!AE$2,Races!$L$2:$S$2,0)))),100)</f>
        <v>84.339263547326865</v>
      </c>
      <c r="AF96">
        <f>MIN(AF95+(1/(AF95/INDEX(Races!$C$3:$J$14,MATCH('Stat Growth'!$A$2,Races!$A$3:$A$14,0),MATCH('Stat Growth'!AF$2,Races!$L$2:$S$2,0)))),100)</f>
        <v>84.339263547326865</v>
      </c>
      <c r="AG96">
        <f>MIN(AG95+(1/(AG95/INDEX(Races!$C$3:$J$14,MATCH('Stat Growth'!$A$2,Races!$A$3:$A$14,0),MATCH('Stat Growth'!AG$2,Races!$L$2:$S$2,0)))),100)</f>
        <v>84.339263547326865</v>
      </c>
      <c r="AH96">
        <f>MIN(AH95+(1/(AH95/INDEX(Races!$C$3:$J$14,MATCH('Stat Growth'!$A$2,Races!$A$3:$A$14,0),MATCH('Stat Growth'!AH$2,Races!$L$2:$S$2,0)))),100)</f>
        <v>84.339263547326865</v>
      </c>
      <c r="AJ96">
        <f t="shared" si="12"/>
        <v>41.8</v>
      </c>
      <c r="AK96">
        <f t="shared" si="13"/>
        <v>41.8</v>
      </c>
    </row>
    <row r="97" spans="3:37" x14ac:dyDescent="0.25">
      <c r="C97">
        <f>Experience!A95</f>
        <v>93</v>
      </c>
      <c r="E97">
        <f t="shared" si="14"/>
        <v>85</v>
      </c>
      <c r="F97">
        <f t="shared" si="15"/>
        <v>85</v>
      </c>
      <c r="G97">
        <f t="shared" si="16"/>
        <v>85</v>
      </c>
      <c r="H97">
        <f t="shared" si="17"/>
        <v>85</v>
      </c>
      <c r="I97">
        <f t="shared" si="18"/>
        <v>85</v>
      </c>
      <c r="J97">
        <f t="shared" si="19"/>
        <v>85</v>
      </c>
      <c r="K97">
        <f t="shared" si="20"/>
        <v>85</v>
      </c>
      <c r="L97">
        <f t="shared" si="21"/>
        <v>85</v>
      </c>
      <c r="R97">
        <f>ROUND((E97-$E$3)/2+INDEX(Races!$L$3:$S$14,MATCH('Stat Growth'!$A$2,Races!$A$3:$A$14,0),MATCH('Stat Growth'!R$2,Races!$L$2:$S$2,0)),0)</f>
        <v>23</v>
      </c>
      <c r="S97">
        <f>ROUND((F97-$E$3)/2+INDEX(Races!$L$3:$S$14,MATCH('Stat Growth'!$A$2,Races!$A$3:$A$14,0),MATCH('Stat Growth'!S$2,Races!$L$2:$S$2,0)),0)</f>
        <v>23</v>
      </c>
      <c r="T97">
        <f>ROUND((G97-$E$3)/2+INDEX(Races!$L$3:$S$14,MATCH('Stat Growth'!$A$2,Races!$A$3:$A$14,0),MATCH('Stat Growth'!T$2,Races!$L$2:$S$2,0)),0)</f>
        <v>18</v>
      </c>
      <c r="U97">
        <f>ROUND((H97-$E$3)/2+INDEX(Races!$L$3:$S$14,MATCH('Stat Growth'!$A$2,Races!$A$3:$A$14,0),MATCH('Stat Growth'!U$2,Races!$L$2:$S$2,0)),0)</f>
        <v>18</v>
      </c>
      <c r="V97">
        <f>ROUND((I97-$E$3)/2+INDEX(Races!$L$3:$S$14,MATCH('Stat Growth'!$A$2,Races!$A$3:$A$14,0),MATCH('Stat Growth'!V$2,Races!$L$2:$S$2,0)),0)</f>
        <v>18</v>
      </c>
      <c r="W97">
        <f>ROUND((J97-$E$3)/2+INDEX(Races!$L$3:$S$14,MATCH('Stat Growth'!$A$2,Races!$A$3:$A$14,0),MATCH('Stat Growth'!W$2,Races!$L$2:$S$2,0)),0)</f>
        <v>18</v>
      </c>
      <c r="X97">
        <f>ROUND((K97-$E$3)/2+INDEX(Races!$L$3:$S$14,MATCH('Stat Growth'!$A$2,Races!$A$3:$A$14,0),MATCH('Stat Growth'!X$2,Races!$L$2:$S$2,0)),0)</f>
        <v>23</v>
      </c>
      <c r="Y97">
        <f>ROUND((L97-$E$3)/2+INDEX(Races!$L$3:$S$14,MATCH('Stat Growth'!$A$2,Races!$A$3:$A$14,0),MATCH('Stat Growth'!Y$2,Races!$L$2:$S$2,0)),0)</f>
        <v>18</v>
      </c>
      <c r="AA97">
        <f>MIN(AA96+(1/(AA96/INDEX(Races!$C$3:$J$14,MATCH('Stat Growth'!$A$2,Races!$A$3:$A$14,0),MATCH('Stat Growth'!AA$2,Races!$L$2:$S$2,0)))),100)</f>
        <v>84.635685391062452</v>
      </c>
      <c r="AB97">
        <f>MIN(AB96+(1/(AB96/INDEX(Races!$C$3:$J$14,MATCH('Stat Growth'!$A$2,Races!$A$3:$A$14,0),MATCH('Stat Growth'!AB$2,Races!$L$2:$S$2,0)))),100)</f>
        <v>84.635685391062452</v>
      </c>
      <c r="AC97">
        <f>MIN(AC96+(1/(AC96/INDEX(Races!$C$3:$J$14,MATCH('Stat Growth'!$A$2,Races!$A$3:$A$14,0),MATCH('Stat Growth'!AC$2,Races!$L$2:$S$2,0)))),100)</f>
        <v>84.635685391062452</v>
      </c>
      <c r="AD97">
        <f>MIN(AD96+(1/(AD96/INDEX(Races!$C$3:$J$14,MATCH('Stat Growth'!$A$2,Races!$A$3:$A$14,0),MATCH('Stat Growth'!AD$2,Races!$L$2:$S$2,0)))),100)</f>
        <v>84.635685391062452</v>
      </c>
      <c r="AE97">
        <f>MIN(AE96+(1/(AE96/INDEX(Races!$C$3:$J$14,MATCH('Stat Growth'!$A$2,Races!$A$3:$A$14,0),MATCH('Stat Growth'!AE$2,Races!$L$2:$S$2,0)))),100)</f>
        <v>84.635685391062452</v>
      </c>
      <c r="AF97">
        <f>MIN(AF96+(1/(AF96/INDEX(Races!$C$3:$J$14,MATCH('Stat Growth'!$A$2,Races!$A$3:$A$14,0),MATCH('Stat Growth'!AF$2,Races!$L$2:$S$2,0)))),100)</f>
        <v>84.635685391062452</v>
      </c>
      <c r="AG97">
        <f>MIN(AG96+(1/(AG96/INDEX(Races!$C$3:$J$14,MATCH('Stat Growth'!$A$2,Races!$A$3:$A$14,0),MATCH('Stat Growth'!AG$2,Races!$L$2:$S$2,0)))),100)</f>
        <v>84.635685391062452</v>
      </c>
      <c r="AH97">
        <f>MIN(AH96+(1/(AH96/INDEX(Races!$C$3:$J$14,MATCH('Stat Growth'!$A$2,Races!$A$3:$A$14,0),MATCH('Stat Growth'!AH$2,Races!$L$2:$S$2,0)))),100)</f>
        <v>84.635685391062452</v>
      </c>
      <c r="AJ97">
        <f t="shared" si="12"/>
        <v>42</v>
      </c>
      <c r="AK97">
        <f t="shared" si="13"/>
        <v>42</v>
      </c>
    </row>
    <row r="98" spans="3:37" x14ac:dyDescent="0.25">
      <c r="C98">
        <f>Experience!A96</f>
        <v>94</v>
      </c>
      <c r="E98">
        <f t="shared" si="14"/>
        <v>85</v>
      </c>
      <c r="F98">
        <f t="shared" si="15"/>
        <v>85</v>
      </c>
      <c r="G98">
        <f t="shared" si="16"/>
        <v>85</v>
      </c>
      <c r="H98">
        <f t="shared" si="17"/>
        <v>85</v>
      </c>
      <c r="I98">
        <f t="shared" si="18"/>
        <v>85</v>
      </c>
      <c r="J98">
        <f t="shared" si="19"/>
        <v>85</v>
      </c>
      <c r="K98">
        <f t="shared" si="20"/>
        <v>85</v>
      </c>
      <c r="L98">
        <f t="shared" si="21"/>
        <v>85</v>
      </c>
      <c r="R98">
        <f>ROUND((E98-$E$3)/2+INDEX(Races!$L$3:$S$14,MATCH('Stat Growth'!$A$2,Races!$A$3:$A$14,0),MATCH('Stat Growth'!R$2,Races!$L$2:$S$2,0)),0)</f>
        <v>23</v>
      </c>
      <c r="S98">
        <f>ROUND((F98-$E$3)/2+INDEX(Races!$L$3:$S$14,MATCH('Stat Growth'!$A$2,Races!$A$3:$A$14,0),MATCH('Stat Growth'!S$2,Races!$L$2:$S$2,0)),0)</f>
        <v>23</v>
      </c>
      <c r="T98">
        <f>ROUND((G98-$E$3)/2+INDEX(Races!$L$3:$S$14,MATCH('Stat Growth'!$A$2,Races!$A$3:$A$14,0),MATCH('Stat Growth'!T$2,Races!$L$2:$S$2,0)),0)</f>
        <v>18</v>
      </c>
      <c r="U98">
        <f>ROUND((H98-$E$3)/2+INDEX(Races!$L$3:$S$14,MATCH('Stat Growth'!$A$2,Races!$A$3:$A$14,0),MATCH('Stat Growth'!U$2,Races!$L$2:$S$2,0)),0)</f>
        <v>18</v>
      </c>
      <c r="V98">
        <f>ROUND((I98-$E$3)/2+INDEX(Races!$L$3:$S$14,MATCH('Stat Growth'!$A$2,Races!$A$3:$A$14,0),MATCH('Stat Growth'!V$2,Races!$L$2:$S$2,0)),0)</f>
        <v>18</v>
      </c>
      <c r="W98">
        <f>ROUND((J98-$E$3)/2+INDEX(Races!$L$3:$S$14,MATCH('Stat Growth'!$A$2,Races!$A$3:$A$14,0),MATCH('Stat Growth'!W$2,Races!$L$2:$S$2,0)),0)</f>
        <v>18</v>
      </c>
      <c r="X98">
        <f>ROUND((K98-$E$3)/2+INDEX(Races!$L$3:$S$14,MATCH('Stat Growth'!$A$2,Races!$A$3:$A$14,0),MATCH('Stat Growth'!X$2,Races!$L$2:$S$2,0)),0)</f>
        <v>23</v>
      </c>
      <c r="Y98">
        <f>ROUND((L98-$E$3)/2+INDEX(Races!$L$3:$S$14,MATCH('Stat Growth'!$A$2,Races!$A$3:$A$14,0),MATCH('Stat Growth'!Y$2,Races!$L$2:$S$2,0)),0)</f>
        <v>18</v>
      </c>
      <c r="AA98">
        <f>MIN(AA97+(1/(AA97/INDEX(Races!$C$3:$J$14,MATCH('Stat Growth'!$A$2,Races!$A$3:$A$14,0),MATCH('Stat Growth'!AA$2,Races!$L$2:$S$2,0)))),100)</f>
        <v>84.931069068579646</v>
      </c>
      <c r="AB98">
        <f>MIN(AB97+(1/(AB97/INDEX(Races!$C$3:$J$14,MATCH('Stat Growth'!$A$2,Races!$A$3:$A$14,0),MATCH('Stat Growth'!AB$2,Races!$L$2:$S$2,0)))),100)</f>
        <v>84.931069068579646</v>
      </c>
      <c r="AC98">
        <f>MIN(AC97+(1/(AC97/INDEX(Races!$C$3:$J$14,MATCH('Stat Growth'!$A$2,Races!$A$3:$A$14,0),MATCH('Stat Growth'!AC$2,Races!$L$2:$S$2,0)))),100)</f>
        <v>84.931069068579646</v>
      </c>
      <c r="AD98">
        <f>MIN(AD97+(1/(AD97/INDEX(Races!$C$3:$J$14,MATCH('Stat Growth'!$A$2,Races!$A$3:$A$14,0),MATCH('Stat Growth'!AD$2,Races!$L$2:$S$2,0)))),100)</f>
        <v>84.931069068579646</v>
      </c>
      <c r="AE98">
        <f>MIN(AE97+(1/(AE97/INDEX(Races!$C$3:$J$14,MATCH('Stat Growth'!$A$2,Races!$A$3:$A$14,0),MATCH('Stat Growth'!AE$2,Races!$L$2:$S$2,0)))),100)</f>
        <v>84.931069068579646</v>
      </c>
      <c r="AF98">
        <f>MIN(AF97+(1/(AF97/INDEX(Races!$C$3:$J$14,MATCH('Stat Growth'!$A$2,Races!$A$3:$A$14,0),MATCH('Stat Growth'!AF$2,Races!$L$2:$S$2,0)))),100)</f>
        <v>84.931069068579646</v>
      </c>
      <c r="AG98">
        <f>MIN(AG97+(1/(AG97/INDEX(Races!$C$3:$J$14,MATCH('Stat Growth'!$A$2,Races!$A$3:$A$14,0),MATCH('Stat Growth'!AG$2,Races!$L$2:$S$2,0)))),100)</f>
        <v>84.931069068579646</v>
      </c>
      <c r="AH98">
        <f>MIN(AH97+(1/(AH97/INDEX(Races!$C$3:$J$14,MATCH('Stat Growth'!$A$2,Races!$A$3:$A$14,0),MATCH('Stat Growth'!AH$2,Races!$L$2:$S$2,0)))),100)</f>
        <v>84.931069068579646</v>
      </c>
      <c r="AJ98">
        <f t="shared" si="12"/>
        <v>42</v>
      </c>
      <c r="AK98">
        <f t="shared" si="13"/>
        <v>42</v>
      </c>
    </row>
    <row r="99" spans="3:37" x14ac:dyDescent="0.25">
      <c r="C99">
        <f>Experience!A97</f>
        <v>95</v>
      </c>
      <c r="E99">
        <f t="shared" si="14"/>
        <v>85</v>
      </c>
      <c r="F99">
        <f t="shared" si="15"/>
        <v>85</v>
      </c>
      <c r="G99">
        <f t="shared" si="16"/>
        <v>85</v>
      </c>
      <c r="H99">
        <f t="shared" si="17"/>
        <v>85</v>
      </c>
      <c r="I99">
        <f t="shared" si="18"/>
        <v>85</v>
      </c>
      <c r="J99">
        <f t="shared" si="19"/>
        <v>85</v>
      </c>
      <c r="K99">
        <f t="shared" si="20"/>
        <v>85</v>
      </c>
      <c r="L99">
        <f t="shared" si="21"/>
        <v>85</v>
      </c>
      <c r="R99">
        <f>ROUND((E99-$E$3)/2+INDEX(Races!$L$3:$S$14,MATCH('Stat Growth'!$A$2,Races!$A$3:$A$14,0),MATCH('Stat Growth'!R$2,Races!$L$2:$S$2,0)),0)</f>
        <v>23</v>
      </c>
      <c r="S99">
        <f>ROUND((F99-$E$3)/2+INDEX(Races!$L$3:$S$14,MATCH('Stat Growth'!$A$2,Races!$A$3:$A$14,0),MATCH('Stat Growth'!S$2,Races!$L$2:$S$2,0)),0)</f>
        <v>23</v>
      </c>
      <c r="T99">
        <f>ROUND((G99-$E$3)/2+INDEX(Races!$L$3:$S$14,MATCH('Stat Growth'!$A$2,Races!$A$3:$A$14,0),MATCH('Stat Growth'!T$2,Races!$L$2:$S$2,0)),0)</f>
        <v>18</v>
      </c>
      <c r="U99">
        <f>ROUND((H99-$E$3)/2+INDEX(Races!$L$3:$S$14,MATCH('Stat Growth'!$A$2,Races!$A$3:$A$14,0),MATCH('Stat Growth'!U$2,Races!$L$2:$S$2,0)),0)</f>
        <v>18</v>
      </c>
      <c r="V99">
        <f>ROUND((I99-$E$3)/2+INDEX(Races!$L$3:$S$14,MATCH('Stat Growth'!$A$2,Races!$A$3:$A$14,0),MATCH('Stat Growth'!V$2,Races!$L$2:$S$2,0)),0)</f>
        <v>18</v>
      </c>
      <c r="W99">
        <f>ROUND((J99-$E$3)/2+INDEX(Races!$L$3:$S$14,MATCH('Stat Growth'!$A$2,Races!$A$3:$A$14,0),MATCH('Stat Growth'!W$2,Races!$L$2:$S$2,0)),0)</f>
        <v>18</v>
      </c>
      <c r="X99">
        <f>ROUND((K99-$E$3)/2+INDEX(Races!$L$3:$S$14,MATCH('Stat Growth'!$A$2,Races!$A$3:$A$14,0),MATCH('Stat Growth'!X$2,Races!$L$2:$S$2,0)),0)</f>
        <v>23</v>
      </c>
      <c r="Y99">
        <f>ROUND((L99-$E$3)/2+INDEX(Races!$L$3:$S$14,MATCH('Stat Growth'!$A$2,Races!$A$3:$A$14,0),MATCH('Stat Growth'!Y$2,Races!$L$2:$S$2,0)),0)</f>
        <v>18</v>
      </c>
      <c r="AA99">
        <f>MIN(AA98+(1/(AA98/INDEX(Races!$C$3:$J$14,MATCH('Stat Growth'!$A$2,Races!$A$3:$A$14,0),MATCH('Stat Growth'!AA$2,Races!$L$2:$S$2,0)))),100)</f>
        <v>85.225425424553606</v>
      </c>
      <c r="AB99">
        <f>MIN(AB98+(1/(AB98/INDEX(Races!$C$3:$J$14,MATCH('Stat Growth'!$A$2,Races!$A$3:$A$14,0),MATCH('Stat Growth'!AB$2,Races!$L$2:$S$2,0)))),100)</f>
        <v>85.225425424553606</v>
      </c>
      <c r="AC99">
        <f>MIN(AC98+(1/(AC98/INDEX(Races!$C$3:$J$14,MATCH('Stat Growth'!$A$2,Races!$A$3:$A$14,0),MATCH('Stat Growth'!AC$2,Races!$L$2:$S$2,0)))),100)</f>
        <v>85.225425424553606</v>
      </c>
      <c r="AD99">
        <f>MIN(AD98+(1/(AD98/INDEX(Races!$C$3:$J$14,MATCH('Stat Growth'!$A$2,Races!$A$3:$A$14,0),MATCH('Stat Growth'!AD$2,Races!$L$2:$S$2,0)))),100)</f>
        <v>85.225425424553606</v>
      </c>
      <c r="AE99">
        <f>MIN(AE98+(1/(AE98/INDEX(Races!$C$3:$J$14,MATCH('Stat Growth'!$A$2,Races!$A$3:$A$14,0),MATCH('Stat Growth'!AE$2,Races!$L$2:$S$2,0)))),100)</f>
        <v>85.225425424553606</v>
      </c>
      <c r="AF99">
        <f>MIN(AF98+(1/(AF98/INDEX(Races!$C$3:$J$14,MATCH('Stat Growth'!$A$2,Races!$A$3:$A$14,0),MATCH('Stat Growth'!AF$2,Races!$L$2:$S$2,0)))),100)</f>
        <v>85.225425424553606</v>
      </c>
      <c r="AG99">
        <f>MIN(AG98+(1/(AG98/INDEX(Races!$C$3:$J$14,MATCH('Stat Growth'!$A$2,Races!$A$3:$A$14,0),MATCH('Stat Growth'!AG$2,Races!$L$2:$S$2,0)))),100)</f>
        <v>85.225425424553606</v>
      </c>
      <c r="AH99">
        <f>MIN(AH98+(1/(AH98/INDEX(Races!$C$3:$J$14,MATCH('Stat Growth'!$A$2,Races!$A$3:$A$14,0),MATCH('Stat Growth'!AH$2,Races!$L$2:$S$2,0)))),100)</f>
        <v>85.225425424553606</v>
      </c>
      <c r="AJ99">
        <f t="shared" si="12"/>
        <v>42</v>
      </c>
      <c r="AK99">
        <f t="shared" si="13"/>
        <v>42</v>
      </c>
    </row>
    <row r="100" spans="3:37" x14ac:dyDescent="0.25">
      <c r="C100">
        <f>Experience!A98</f>
        <v>96</v>
      </c>
      <c r="E100">
        <f t="shared" si="14"/>
        <v>86</v>
      </c>
      <c r="F100">
        <f t="shared" si="15"/>
        <v>86</v>
      </c>
      <c r="G100">
        <f t="shared" si="16"/>
        <v>86</v>
      </c>
      <c r="H100">
        <f t="shared" si="17"/>
        <v>86</v>
      </c>
      <c r="I100">
        <f t="shared" si="18"/>
        <v>86</v>
      </c>
      <c r="J100">
        <f t="shared" si="19"/>
        <v>86</v>
      </c>
      <c r="K100">
        <f t="shared" si="20"/>
        <v>86</v>
      </c>
      <c r="L100">
        <f t="shared" si="21"/>
        <v>86</v>
      </c>
      <c r="R100">
        <f>ROUND((E100-$E$3)/2+INDEX(Races!$L$3:$S$14,MATCH('Stat Growth'!$A$2,Races!$A$3:$A$14,0),MATCH('Stat Growth'!R$2,Races!$L$2:$S$2,0)),0)</f>
        <v>23</v>
      </c>
      <c r="S100">
        <f>ROUND((F100-$E$3)/2+INDEX(Races!$L$3:$S$14,MATCH('Stat Growth'!$A$2,Races!$A$3:$A$14,0),MATCH('Stat Growth'!S$2,Races!$L$2:$S$2,0)),0)</f>
        <v>23</v>
      </c>
      <c r="T100">
        <f>ROUND((G100-$E$3)/2+INDEX(Races!$L$3:$S$14,MATCH('Stat Growth'!$A$2,Races!$A$3:$A$14,0),MATCH('Stat Growth'!T$2,Races!$L$2:$S$2,0)),0)</f>
        <v>18</v>
      </c>
      <c r="U100">
        <f>ROUND((H100-$E$3)/2+INDEX(Races!$L$3:$S$14,MATCH('Stat Growth'!$A$2,Races!$A$3:$A$14,0),MATCH('Stat Growth'!U$2,Races!$L$2:$S$2,0)),0)</f>
        <v>18</v>
      </c>
      <c r="V100">
        <f>ROUND((I100-$E$3)/2+INDEX(Races!$L$3:$S$14,MATCH('Stat Growth'!$A$2,Races!$A$3:$A$14,0),MATCH('Stat Growth'!V$2,Races!$L$2:$S$2,0)),0)</f>
        <v>18</v>
      </c>
      <c r="W100">
        <f>ROUND((J100-$E$3)/2+INDEX(Races!$L$3:$S$14,MATCH('Stat Growth'!$A$2,Races!$A$3:$A$14,0),MATCH('Stat Growth'!W$2,Races!$L$2:$S$2,0)),0)</f>
        <v>18</v>
      </c>
      <c r="X100">
        <f>ROUND((K100-$E$3)/2+INDEX(Races!$L$3:$S$14,MATCH('Stat Growth'!$A$2,Races!$A$3:$A$14,0),MATCH('Stat Growth'!X$2,Races!$L$2:$S$2,0)),0)</f>
        <v>23</v>
      </c>
      <c r="Y100">
        <f>ROUND((L100-$E$3)/2+INDEX(Races!$L$3:$S$14,MATCH('Stat Growth'!$A$2,Races!$A$3:$A$14,0),MATCH('Stat Growth'!Y$2,Races!$L$2:$S$2,0)),0)</f>
        <v>18</v>
      </c>
      <c r="AA100">
        <f>MIN(AA99+(1/(AA99/INDEX(Races!$C$3:$J$14,MATCH('Stat Growth'!$A$2,Races!$A$3:$A$14,0),MATCH('Stat Growth'!AA$2,Races!$L$2:$S$2,0)))),100)</f>
        <v>85.518765116030195</v>
      </c>
      <c r="AB100">
        <f>MIN(AB99+(1/(AB99/INDEX(Races!$C$3:$J$14,MATCH('Stat Growth'!$A$2,Races!$A$3:$A$14,0),MATCH('Stat Growth'!AB$2,Races!$L$2:$S$2,0)))),100)</f>
        <v>85.518765116030195</v>
      </c>
      <c r="AC100">
        <f>MIN(AC99+(1/(AC99/INDEX(Races!$C$3:$J$14,MATCH('Stat Growth'!$A$2,Races!$A$3:$A$14,0),MATCH('Stat Growth'!AC$2,Races!$L$2:$S$2,0)))),100)</f>
        <v>85.518765116030195</v>
      </c>
      <c r="AD100">
        <f>MIN(AD99+(1/(AD99/INDEX(Races!$C$3:$J$14,MATCH('Stat Growth'!$A$2,Races!$A$3:$A$14,0),MATCH('Stat Growth'!AD$2,Races!$L$2:$S$2,0)))),100)</f>
        <v>85.518765116030195</v>
      </c>
      <c r="AE100">
        <f>MIN(AE99+(1/(AE99/INDEX(Races!$C$3:$J$14,MATCH('Stat Growth'!$A$2,Races!$A$3:$A$14,0),MATCH('Stat Growth'!AE$2,Races!$L$2:$S$2,0)))),100)</f>
        <v>85.518765116030195</v>
      </c>
      <c r="AF100">
        <f>MIN(AF99+(1/(AF99/INDEX(Races!$C$3:$J$14,MATCH('Stat Growth'!$A$2,Races!$A$3:$A$14,0),MATCH('Stat Growth'!AF$2,Races!$L$2:$S$2,0)))),100)</f>
        <v>85.518765116030195</v>
      </c>
      <c r="AG100">
        <f>MIN(AG99+(1/(AG99/INDEX(Races!$C$3:$J$14,MATCH('Stat Growth'!$A$2,Races!$A$3:$A$14,0),MATCH('Stat Growth'!AG$2,Races!$L$2:$S$2,0)))),100)</f>
        <v>85.518765116030195</v>
      </c>
      <c r="AH100">
        <f>MIN(AH99+(1/(AH99/INDEX(Races!$C$3:$J$14,MATCH('Stat Growth'!$A$2,Races!$A$3:$A$14,0),MATCH('Stat Growth'!AH$2,Races!$L$2:$S$2,0)))),100)</f>
        <v>85.518765116030195</v>
      </c>
      <c r="AJ100">
        <f t="shared" si="12"/>
        <v>42.2</v>
      </c>
      <c r="AK100">
        <f t="shared" si="13"/>
        <v>42.2</v>
      </c>
    </row>
    <row r="101" spans="3:37" x14ac:dyDescent="0.25">
      <c r="C101">
        <f>Experience!A99</f>
        <v>97</v>
      </c>
      <c r="E101">
        <f t="shared" si="14"/>
        <v>86</v>
      </c>
      <c r="F101">
        <f t="shared" si="15"/>
        <v>86</v>
      </c>
      <c r="G101">
        <f t="shared" si="16"/>
        <v>86</v>
      </c>
      <c r="H101">
        <f t="shared" si="17"/>
        <v>86</v>
      </c>
      <c r="I101">
        <f t="shared" si="18"/>
        <v>86</v>
      </c>
      <c r="J101">
        <f t="shared" si="19"/>
        <v>86</v>
      </c>
      <c r="K101">
        <f t="shared" si="20"/>
        <v>86</v>
      </c>
      <c r="L101">
        <f t="shared" si="21"/>
        <v>86</v>
      </c>
      <c r="R101">
        <f>ROUND((E101-$E$3)/2+INDEX(Races!$L$3:$S$14,MATCH('Stat Growth'!$A$2,Races!$A$3:$A$14,0),MATCH('Stat Growth'!R$2,Races!$L$2:$S$2,0)),0)</f>
        <v>23</v>
      </c>
      <c r="S101">
        <f>ROUND((F101-$E$3)/2+INDEX(Races!$L$3:$S$14,MATCH('Stat Growth'!$A$2,Races!$A$3:$A$14,0),MATCH('Stat Growth'!S$2,Races!$L$2:$S$2,0)),0)</f>
        <v>23</v>
      </c>
      <c r="T101">
        <f>ROUND((G101-$E$3)/2+INDEX(Races!$L$3:$S$14,MATCH('Stat Growth'!$A$2,Races!$A$3:$A$14,0),MATCH('Stat Growth'!T$2,Races!$L$2:$S$2,0)),0)</f>
        <v>18</v>
      </c>
      <c r="U101">
        <f>ROUND((H101-$E$3)/2+INDEX(Races!$L$3:$S$14,MATCH('Stat Growth'!$A$2,Races!$A$3:$A$14,0),MATCH('Stat Growth'!U$2,Races!$L$2:$S$2,0)),0)</f>
        <v>18</v>
      </c>
      <c r="V101">
        <f>ROUND((I101-$E$3)/2+INDEX(Races!$L$3:$S$14,MATCH('Stat Growth'!$A$2,Races!$A$3:$A$14,0),MATCH('Stat Growth'!V$2,Races!$L$2:$S$2,0)),0)</f>
        <v>18</v>
      </c>
      <c r="W101">
        <f>ROUND((J101-$E$3)/2+INDEX(Races!$L$3:$S$14,MATCH('Stat Growth'!$A$2,Races!$A$3:$A$14,0),MATCH('Stat Growth'!W$2,Races!$L$2:$S$2,0)),0)</f>
        <v>18</v>
      </c>
      <c r="X101">
        <f>ROUND((K101-$E$3)/2+INDEX(Races!$L$3:$S$14,MATCH('Stat Growth'!$A$2,Races!$A$3:$A$14,0),MATCH('Stat Growth'!X$2,Races!$L$2:$S$2,0)),0)</f>
        <v>23</v>
      </c>
      <c r="Y101">
        <f>ROUND((L101-$E$3)/2+INDEX(Races!$L$3:$S$14,MATCH('Stat Growth'!$A$2,Races!$A$3:$A$14,0),MATCH('Stat Growth'!Y$2,Races!$L$2:$S$2,0)),0)</f>
        <v>18</v>
      </c>
      <c r="AA101">
        <f>MIN(AA100+(1/(AA100/INDEX(Races!$C$3:$J$14,MATCH('Stat Growth'!$A$2,Races!$A$3:$A$14,0),MATCH('Stat Growth'!AA$2,Races!$L$2:$S$2,0)))),100)</f>
        <v>85.81109861694172</v>
      </c>
      <c r="AB101">
        <f>MIN(AB100+(1/(AB100/INDEX(Races!$C$3:$J$14,MATCH('Stat Growth'!$A$2,Races!$A$3:$A$14,0),MATCH('Stat Growth'!AB$2,Races!$L$2:$S$2,0)))),100)</f>
        <v>85.81109861694172</v>
      </c>
      <c r="AC101">
        <f>MIN(AC100+(1/(AC100/INDEX(Races!$C$3:$J$14,MATCH('Stat Growth'!$A$2,Races!$A$3:$A$14,0),MATCH('Stat Growth'!AC$2,Races!$L$2:$S$2,0)))),100)</f>
        <v>85.81109861694172</v>
      </c>
      <c r="AD101">
        <f>MIN(AD100+(1/(AD100/INDEX(Races!$C$3:$J$14,MATCH('Stat Growth'!$A$2,Races!$A$3:$A$14,0),MATCH('Stat Growth'!AD$2,Races!$L$2:$S$2,0)))),100)</f>
        <v>85.81109861694172</v>
      </c>
      <c r="AE101">
        <f>MIN(AE100+(1/(AE100/INDEX(Races!$C$3:$J$14,MATCH('Stat Growth'!$A$2,Races!$A$3:$A$14,0),MATCH('Stat Growth'!AE$2,Races!$L$2:$S$2,0)))),100)</f>
        <v>85.81109861694172</v>
      </c>
      <c r="AF101">
        <f>MIN(AF100+(1/(AF100/INDEX(Races!$C$3:$J$14,MATCH('Stat Growth'!$A$2,Races!$A$3:$A$14,0),MATCH('Stat Growth'!AF$2,Races!$L$2:$S$2,0)))),100)</f>
        <v>85.81109861694172</v>
      </c>
      <c r="AG101">
        <f>MIN(AG100+(1/(AG100/INDEX(Races!$C$3:$J$14,MATCH('Stat Growth'!$A$2,Races!$A$3:$A$14,0),MATCH('Stat Growth'!AG$2,Races!$L$2:$S$2,0)))),100)</f>
        <v>85.81109861694172</v>
      </c>
      <c r="AH101">
        <f>MIN(AH100+(1/(AH100/INDEX(Races!$C$3:$J$14,MATCH('Stat Growth'!$A$2,Races!$A$3:$A$14,0),MATCH('Stat Growth'!AH$2,Races!$L$2:$S$2,0)))),100)</f>
        <v>85.81109861694172</v>
      </c>
      <c r="AJ101">
        <f t="shared" si="12"/>
        <v>42.2</v>
      </c>
      <c r="AK101">
        <f t="shared" si="13"/>
        <v>42.2</v>
      </c>
    </row>
    <row r="102" spans="3:37" x14ac:dyDescent="0.25">
      <c r="C102">
        <f>Experience!A100</f>
        <v>98</v>
      </c>
      <c r="E102">
        <f t="shared" si="14"/>
        <v>86</v>
      </c>
      <c r="F102">
        <f t="shared" si="15"/>
        <v>86</v>
      </c>
      <c r="G102">
        <f t="shared" si="16"/>
        <v>86</v>
      </c>
      <c r="H102">
        <f t="shared" si="17"/>
        <v>86</v>
      </c>
      <c r="I102">
        <f t="shared" si="18"/>
        <v>86</v>
      </c>
      <c r="J102">
        <f t="shared" si="19"/>
        <v>86</v>
      </c>
      <c r="K102">
        <f t="shared" si="20"/>
        <v>86</v>
      </c>
      <c r="L102">
        <f t="shared" si="21"/>
        <v>86</v>
      </c>
      <c r="R102">
        <f>ROUND((E102-$E$3)/2+INDEX(Races!$L$3:$S$14,MATCH('Stat Growth'!$A$2,Races!$A$3:$A$14,0),MATCH('Stat Growth'!R$2,Races!$L$2:$S$2,0)),0)</f>
        <v>23</v>
      </c>
      <c r="S102">
        <f>ROUND((F102-$E$3)/2+INDEX(Races!$L$3:$S$14,MATCH('Stat Growth'!$A$2,Races!$A$3:$A$14,0),MATCH('Stat Growth'!S$2,Races!$L$2:$S$2,0)),0)</f>
        <v>23</v>
      </c>
      <c r="T102">
        <f>ROUND((G102-$E$3)/2+INDEX(Races!$L$3:$S$14,MATCH('Stat Growth'!$A$2,Races!$A$3:$A$14,0),MATCH('Stat Growth'!T$2,Races!$L$2:$S$2,0)),0)</f>
        <v>18</v>
      </c>
      <c r="U102">
        <f>ROUND((H102-$E$3)/2+INDEX(Races!$L$3:$S$14,MATCH('Stat Growth'!$A$2,Races!$A$3:$A$14,0),MATCH('Stat Growth'!U$2,Races!$L$2:$S$2,0)),0)</f>
        <v>18</v>
      </c>
      <c r="V102">
        <f>ROUND((I102-$E$3)/2+INDEX(Races!$L$3:$S$14,MATCH('Stat Growth'!$A$2,Races!$A$3:$A$14,0),MATCH('Stat Growth'!V$2,Races!$L$2:$S$2,0)),0)</f>
        <v>18</v>
      </c>
      <c r="W102">
        <f>ROUND((J102-$E$3)/2+INDEX(Races!$L$3:$S$14,MATCH('Stat Growth'!$A$2,Races!$A$3:$A$14,0),MATCH('Stat Growth'!W$2,Races!$L$2:$S$2,0)),0)</f>
        <v>18</v>
      </c>
      <c r="X102">
        <f>ROUND((K102-$E$3)/2+INDEX(Races!$L$3:$S$14,MATCH('Stat Growth'!$A$2,Races!$A$3:$A$14,0),MATCH('Stat Growth'!X$2,Races!$L$2:$S$2,0)),0)</f>
        <v>23</v>
      </c>
      <c r="Y102">
        <f>ROUND((L102-$E$3)/2+INDEX(Races!$L$3:$S$14,MATCH('Stat Growth'!$A$2,Races!$A$3:$A$14,0),MATCH('Stat Growth'!Y$2,Races!$L$2:$S$2,0)),0)</f>
        <v>18</v>
      </c>
      <c r="AA102">
        <f>MIN(AA101+(1/(AA101/INDEX(Races!$C$3:$J$14,MATCH('Stat Growth'!$A$2,Races!$A$3:$A$14,0),MATCH('Stat Growth'!AA$2,Races!$L$2:$S$2,0)))),100)</f>
        <v>86.10243622248386</v>
      </c>
      <c r="AB102">
        <f>MIN(AB101+(1/(AB101/INDEX(Races!$C$3:$J$14,MATCH('Stat Growth'!$A$2,Races!$A$3:$A$14,0),MATCH('Stat Growth'!AB$2,Races!$L$2:$S$2,0)))),100)</f>
        <v>86.10243622248386</v>
      </c>
      <c r="AC102">
        <f>MIN(AC101+(1/(AC101/INDEX(Races!$C$3:$J$14,MATCH('Stat Growth'!$A$2,Races!$A$3:$A$14,0),MATCH('Stat Growth'!AC$2,Races!$L$2:$S$2,0)))),100)</f>
        <v>86.10243622248386</v>
      </c>
      <c r="AD102">
        <f>MIN(AD101+(1/(AD101/INDEX(Races!$C$3:$J$14,MATCH('Stat Growth'!$A$2,Races!$A$3:$A$14,0),MATCH('Stat Growth'!AD$2,Races!$L$2:$S$2,0)))),100)</f>
        <v>86.10243622248386</v>
      </c>
      <c r="AE102">
        <f>MIN(AE101+(1/(AE101/INDEX(Races!$C$3:$J$14,MATCH('Stat Growth'!$A$2,Races!$A$3:$A$14,0),MATCH('Stat Growth'!AE$2,Races!$L$2:$S$2,0)))),100)</f>
        <v>86.10243622248386</v>
      </c>
      <c r="AF102">
        <f>MIN(AF101+(1/(AF101/INDEX(Races!$C$3:$J$14,MATCH('Stat Growth'!$A$2,Races!$A$3:$A$14,0),MATCH('Stat Growth'!AF$2,Races!$L$2:$S$2,0)))),100)</f>
        <v>86.10243622248386</v>
      </c>
      <c r="AG102">
        <f>MIN(AG101+(1/(AG101/INDEX(Races!$C$3:$J$14,MATCH('Stat Growth'!$A$2,Races!$A$3:$A$14,0),MATCH('Stat Growth'!AG$2,Races!$L$2:$S$2,0)))),100)</f>
        <v>86.10243622248386</v>
      </c>
      <c r="AH102">
        <f>MIN(AH101+(1/(AH101/INDEX(Races!$C$3:$J$14,MATCH('Stat Growth'!$A$2,Races!$A$3:$A$14,0),MATCH('Stat Growth'!AH$2,Races!$L$2:$S$2,0)))),100)</f>
        <v>86.10243622248386</v>
      </c>
      <c r="AJ102">
        <f t="shared" si="12"/>
        <v>42.2</v>
      </c>
      <c r="AK102">
        <f t="shared" si="13"/>
        <v>42.2</v>
      </c>
    </row>
    <row r="103" spans="3:37" x14ac:dyDescent="0.25">
      <c r="C103">
        <f>Experience!A101</f>
        <v>99</v>
      </c>
      <c r="E103">
        <f t="shared" si="14"/>
        <v>86</v>
      </c>
      <c r="F103">
        <f t="shared" si="15"/>
        <v>86</v>
      </c>
      <c r="G103">
        <f t="shared" si="16"/>
        <v>86</v>
      </c>
      <c r="H103">
        <f t="shared" si="17"/>
        <v>86</v>
      </c>
      <c r="I103">
        <f t="shared" si="18"/>
        <v>86</v>
      </c>
      <c r="J103">
        <f t="shared" si="19"/>
        <v>86</v>
      </c>
      <c r="K103">
        <f t="shared" si="20"/>
        <v>86</v>
      </c>
      <c r="L103">
        <f t="shared" si="21"/>
        <v>86</v>
      </c>
      <c r="R103">
        <f>ROUND((E103-$E$3)/2+INDEX(Races!$L$3:$S$14,MATCH('Stat Growth'!$A$2,Races!$A$3:$A$14,0),MATCH('Stat Growth'!R$2,Races!$L$2:$S$2,0)),0)</f>
        <v>23</v>
      </c>
      <c r="S103">
        <f>ROUND((F103-$E$3)/2+INDEX(Races!$L$3:$S$14,MATCH('Stat Growth'!$A$2,Races!$A$3:$A$14,0),MATCH('Stat Growth'!S$2,Races!$L$2:$S$2,0)),0)</f>
        <v>23</v>
      </c>
      <c r="T103">
        <f>ROUND((G103-$E$3)/2+INDEX(Races!$L$3:$S$14,MATCH('Stat Growth'!$A$2,Races!$A$3:$A$14,0),MATCH('Stat Growth'!T$2,Races!$L$2:$S$2,0)),0)</f>
        <v>18</v>
      </c>
      <c r="U103">
        <f>ROUND((H103-$E$3)/2+INDEX(Races!$L$3:$S$14,MATCH('Stat Growth'!$A$2,Races!$A$3:$A$14,0),MATCH('Stat Growth'!U$2,Races!$L$2:$S$2,0)),0)</f>
        <v>18</v>
      </c>
      <c r="V103">
        <f>ROUND((I103-$E$3)/2+INDEX(Races!$L$3:$S$14,MATCH('Stat Growth'!$A$2,Races!$A$3:$A$14,0),MATCH('Stat Growth'!V$2,Races!$L$2:$S$2,0)),0)</f>
        <v>18</v>
      </c>
      <c r="W103">
        <f>ROUND((J103-$E$3)/2+INDEX(Races!$L$3:$S$14,MATCH('Stat Growth'!$A$2,Races!$A$3:$A$14,0),MATCH('Stat Growth'!W$2,Races!$L$2:$S$2,0)),0)</f>
        <v>18</v>
      </c>
      <c r="X103">
        <f>ROUND((K103-$E$3)/2+INDEX(Races!$L$3:$S$14,MATCH('Stat Growth'!$A$2,Races!$A$3:$A$14,0),MATCH('Stat Growth'!X$2,Races!$L$2:$S$2,0)),0)</f>
        <v>23</v>
      </c>
      <c r="Y103">
        <f>ROUND((L103-$E$3)/2+INDEX(Races!$L$3:$S$14,MATCH('Stat Growth'!$A$2,Races!$A$3:$A$14,0),MATCH('Stat Growth'!Y$2,Races!$L$2:$S$2,0)),0)</f>
        <v>18</v>
      </c>
      <c r="AA103">
        <f>MIN(AA102+(1/(AA102/INDEX(Races!$C$3:$J$14,MATCH('Stat Growth'!$A$2,Races!$A$3:$A$14,0),MATCH('Stat Growth'!AA$2,Races!$L$2:$S$2,0)))),100)</f>
        <v>86.392788053358899</v>
      </c>
      <c r="AB103">
        <f>MIN(AB102+(1/(AB102/INDEX(Races!$C$3:$J$14,MATCH('Stat Growth'!$A$2,Races!$A$3:$A$14,0),MATCH('Stat Growth'!AB$2,Races!$L$2:$S$2,0)))),100)</f>
        <v>86.392788053358899</v>
      </c>
      <c r="AC103">
        <f>MIN(AC102+(1/(AC102/INDEX(Races!$C$3:$J$14,MATCH('Stat Growth'!$A$2,Races!$A$3:$A$14,0),MATCH('Stat Growth'!AC$2,Races!$L$2:$S$2,0)))),100)</f>
        <v>86.392788053358899</v>
      </c>
      <c r="AD103">
        <f>MIN(AD102+(1/(AD102/INDEX(Races!$C$3:$J$14,MATCH('Stat Growth'!$A$2,Races!$A$3:$A$14,0),MATCH('Stat Growth'!AD$2,Races!$L$2:$S$2,0)))),100)</f>
        <v>86.392788053358899</v>
      </c>
      <c r="AE103">
        <f>MIN(AE102+(1/(AE102/INDEX(Races!$C$3:$J$14,MATCH('Stat Growth'!$A$2,Races!$A$3:$A$14,0),MATCH('Stat Growth'!AE$2,Races!$L$2:$S$2,0)))),100)</f>
        <v>86.392788053358899</v>
      </c>
      <c r="AF103">
        <f>MIN(AF102+(1/(AF102/INDEX(Races!$C$3:$J$14,MATCH('Stat Growth'!$A$2,Races!$A$3:$A$14,0),MATCH('Stat Growth'!AF$2,Races!$L$2:$S$2,0)))),100)</f>
        <v>86.392788053358899</v>
      </c>
      <c r="AG103">
        <f>MIN(AG102+(1/(AG102/INDEX(Races!$C$3:$J$14,MATCH('Stat Growth'!$A$2,Races!$A$3:$A$14,0),MATCH('Stat Growth'!AG$2,Races!$L$2:$S$2,0)))),100)</f>
        <v>86.392788053358899</v>
      </c>
      <c r="AH103">
        <f>MIN(AH102+(1/(AH102/INDEX(Races!$C$3:$J$14,MATCH('Stat Growth'!$A$2,Races!$A$3:$A$14,0),MATCH('Stat Growth'!AH$2,Races!$L$2:$S$2,0)))),100)</f>
        <v>86.392788053358899</v>
      </c>
      <c r="AJ103">
        <f t="shared" si="12"/>
        <v>42.2</v>
      </c>
      <c r="AK103">
        <f t="shared" si="13"/>
        <v>42.2</v>
      </c>
    </row>
    <row r="104" spans="3:37" x14ac:dyDescent="0.25">
      <c r="C104">
        <f>Experience!A102</f>
        <v>100</v>
      </c>
      <c r="E104">
        <f t="shared" si="14"/>
        <v>87</v>
      </c>
      <c r="F104">
        <f t="shared" si="15"/>
        <v>87</v>
      </c>
      <c r="G104">
        <f t="shared" si="16"/>
        <v>87</v>
      </c>
      <c r="H104">
        <f t="shared" si="17"/>
        <v>87</v>
      </c>
      <c r="I104">
        <f t="shared" si="18"/>
        <v>87</v>
      </c>
      <c r="J104">
        <f t="shared" si="19"/>
        <v>87</v>
      </c>
      <c r="K104">
        <f t="shared" si="20"/>
        <v>87</v>
      </c>
      <c r="L104">
        <f t="shared" si="21"/>
        <v>87</v>
      </c>
      <c r="R104">
        <f>ROUND((E104-$E$3)/2+INDEX(Races!$L$3:$S$14,MATCH('Stat Growth'!$A$2,Races!$A$3:$A$14,0),MATCH('Stat Growth'!R$2,Races!$L$2:$S$2,0)),0)</f>
        <v>24</v>
      </c>
      <c r="S104">
        <f>ROUND((F104-$E$3)/2+INDEX(Races!$L$3:$S$14,MATCH('Stat Growth'!$A$2,Races!$A$3:$A$14,0),MATCH('Stat Growth'!S$2,Races!$L$2:$S$2,0)),0)</f>
        <v>24</v>
      </c>
      <c r="T104">
        <f>ROUND((G104-$E$3)/2+INDEX(Races!$L$3:$S$14,MATCH('Stat Growth'!$A$2,Races!$A$3:$A$14,0),MATCH('Stat Growth'!T$2,Races!$L$2:$S$2,0)),0)</f>
        <v>19</v>
      </c>
      <c r="U104">
        <f>ROUND((H104-$E$3)/2+INDEX(Races!$L$3:$S$14,MATCH('Stat Growth'!$A$2,Races!$A$3:$A$14,0),MATCH('Stat Growth'!U$2,Races!$L$2:$S$2,0)),0)</f>
        <v>19</v>
      </c>
      <c r="V104">
        <f>ROUND((I104-$E$3)/2+INDEX(Races!$L$3:$S$14,MATCH('Stat Growth'!$A$2,Races!$A$3:$A$14,0),MATCH('Stat Growth'!V$2,Races!$L$2:$S$2,0)),0)</f>
        <v>19</v>
      </c>
      <c r="W104">
        <f>ROUND((J104-$E$3)/2+INDEX(Races!$L$3:$S$14,MATCH('Stat Growth'!$A$2,Races!$A$3:$A$14,0),MATCH('Stat Growth'!W$2,Races!$L$2:$S$2,0)),0)</f>
        <v>19</v>
      </c>
      <c r="X104">
        <f>ROUND((K104-$E$3)/2+INDEX(Races!$L$3:$S$14,MATCH('Stat Growth'!$A$2,Races!$A$3:$A$14,0),MATCH('Stat Growth'!X$2,Races!$L$2:$S$2,0)),0)</f>
        <v>24</v>
      </c>
      <c r="Y104">
        <f>ROUND((L104-$E$3)/2+INDEX(Races!$L$3:$S$14,MATCH('Stat Growth'!$A$2,Races!$A$3:$A$14,0),MATCH('Stat Growth'!Y$2,Races!$L$2:$S$2,0)),0)</f>
        <v>19</v>
      </c>
      <c r="AA104">
        <f>MIN(AA103+(1/(AA103/INDEX(Races!$C$3:$J$14,MATCH('Stat Growth'!$A$2,Races!$A$3:$A$14,0),MATCH('Stat Growth'!AA$2,Races!$L$2:$S$2,0)))),100)</f>
        <v>86.682164059890354</v>
      </c>
      <c r="AB104">
        <f>MIN(AB103+(1/(AB103/INDEX(Races!$C$3:$J$14,MATCH('Stat Growth'!$A$2,Races!$A$3:$A$14,0),MATCH('Stat Growth'!AB$2,Races!$L$2:$S$2,0)))),100)</f>
        <v>86.682164059890354</v>
      </c>
      <c r="AC104">
        <f>MIN(AC103+(1/(AC103/INDEX(Races!$C$3:$J$14,MATCH('Stat Growth'!$A$2,Races!$A$3:$A$14,0),MATCH('Stat Growth'!AC$2,Races!$L$2:$S$2,0)))),100)</f>
        <v>86.682164059890354</v>
      </c>
      <c r="AD104">
        <f>MIN(AD103+(1/(AD103/INDEX(Races!$C$3:$J$14,MATCH('Stat Growth'!$A$2,Races!$A$3:$A$14,0),MATCH('Stat Growth'!AD$2,Races!$L$2:$S$2,0)))),100)</f>
        <v>86.682164059890354</v>
      </c>
      <c r="AE104">
        <f>MIN(AE103+(1/(AE103/INDEX(Races!$C$3:$J$14,MATCH('Stat Growth'!$A$2,Races!$A$3:$A$14,0),MATCH('Stat Growth'!AE$2,Races!$L$2:$S$2,0)))),100)</f>
        <v>86.682164059890354</v>
      </c>
      <c r="AF104">
        <f>MIN(AF103+(1/(AF103/INDEX(Races!$C$3:$J$14,MATCH('Stat Growth'!$A$2,Races!$A$3:$A$14,0),MATCH('Stat Growth'!AF$2,Races!$L$2:$S$2,0)))),100)</f>
        <v>86.682164059890354</v>
      </c>
      <c r="AG104">
        <f>MIN(AG103+(1/(AG103/INDEX(Races!$C$3:$J$14,MATCH('Stat Growth'!$A$2,Races!$A$3:$A$14,0),MATCH('Stat Growth'!AG$2,Races!$L$2:$S$2,0)))),100)</f>
        <v>86.682164059890354</v>
      </c>
      <c r="AH104">
        <f>MIN(AH103+(1/(AH103/INDEX(Races!$C$3:$J$14,MATCH('Stat Growth'!$A$2,Races!$A$3:$A$14,0),MATCH('Stat Growth'!AH$2,Races!$L$2:$S$2,0)))),100)</f>
        <v>86.682164059890354</v>
      </c>
      <c r="AJ104">
        <f t="shared" si="12"/>
        <v>42.4</v>
      </c>
      <c r="AK104">
        <f t="shared" si="13"/>
        <v>42.4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Races!$A$3:$A$14</xm:f>
          </x14:formula1>
          <xm:sqref>A2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workbookViewId="0">
      <selection activeCell="F10" sqref="F10"/>
    </sheetView>
  </sheetViews>
  <sheetFormatPr defaultRowHeight="15" x14ac:dyDescent="0.25"/>
  <sheetData>
    <row r="1" spans="1:19" x14ac:dyDescent="0.25"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</row>
    <row r="2" spans="1:19" x14ac:dyDescent="0.25">
      <c r="C2" t="s">
        <v>9</v>
      </c>
      <c r="D2" t="s">
        <v>10</v>
      </c>
      <c r="E2" t="s">
        <v>11</v>
      </c>
      <c r="F2" t="s">
        <v>12</v>
      </c>
      <c r="G2" t="s">
        <v>18</v>
      </c>
      <c r="H2" t="s">
        <v>19</v>
      </c>
      <c r="I2" t="s">
        <v>20</v>
      </c>
      <c r="J2" t="s">
        <v>21</v>
      </c>
      <c r="L2" t="s">
        <v>9</v>
      </c>
      <c r="M2" t="s">
        <v>10</v>
      </c>
      <c r="N2" t="s">
        <v>11</v>
      </c>
      <c r="O2" t="s">
        <v>12</v>
      </c>
      <c r="P2" t="s">
        <v>18</v>
      </c>
      <c r="Q2" t="s">
        <v>19</v>
      </c>
      <c r="R2" t="s">
        <v>20</v>
      </c>
      <c r="S2" t="s">
        <v>21</v>
      </c>
    </row>
    <row r="3" spans="1:19" x14ac:dyDescent="0.25">
      <c r="A3" s="4" t="s">
        <v>25</v>
      </c>
      <c r="C3">
        <v>25</v>
      </c>
      <c r="D3">
        <v>25</v>
      </c>
      <c r="E3">
        <v>25</v>
      </c>
      <c r="F3">
        <v>25</v>
      </c>
      <c r="G3">
        <v>25</v>
      </c>
      <c r="H3">
        <v>25</v>
      </c>
      <c r="I3">
        <v>25</v>
      </c>
      <c r="J3">
        <v>25</v>
      </c>
      <c r="L3">
        <v>5</v>
      </c>
      <c r="M3">
        <v>5</v>
      </c>
      <c r="N3">
        <v>0</v>
      </c>
      <c r="O3">
        <v>0</v>
      </c>
      <c r="P3">
        <v>0</v>
      </c>
      <c r="Q3">
        <v>0</v>
      </c>
      <c r="R3">
        <v>5</v>
      </c>
      <c r="S3">
        <v>0</v>
      </c>
    </row>
    <row r="4" spans="1:19" x14ac:dyDescent="0.25">
      <c r="A4" s="5" t="s">
        <v>52</v>
      </c>
    </row>
    <row r="5" spans="1:19" x14ac:dyDescent="0.25">
      <c r="A5" s="5"/>
    </row>
    <row r="6" spans="1:19" x14ac:dyDescent="0.25">
      <c r="A6" s="5"/>
    </row>
    <row r="7" spans="1:19" x14ac:dyDescent="0.25">
      <c r="A7" s="5"/>
    </row>
    <row r="8" spans="1:19" x14ac:dyDescent="0.25">
      <c r="A8" s="5"/>
    </row>
    <row r="9" spans="1:19" x14ac:dyDescent="0.25">
      <c r="A9" s="5"/>
    </row>
    <row r="10" spans="1:19" x14ac:dyDescent="0.25">
      <c r="A10" s="5"/>
    </row>
    <row r="11" spans="1:19" x14ac:dyDescent="0.25">
      <c r="A11" s="5"/>
    </row>
    <row r="12" spans="1:19" x14ac:dyDescent="0.25">
      <c r="A12" s="5"/>
    </row>
    <row r="13" spans="1:19" x14ac:dyDescent="0.25">
      <c r="A13" s="5"/>
    </row>
    <row r="14" spans="1:19" x14ac:dyDescent="0.25">
      <c r="A14" s="6"/>
    </row>
    <row r="17" spans="2:2" x14ac:dyDescent="0.25">
      <c r="B17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12" sqref="B12"/>
    </sheetView>
  </sheetViews>
  <sheetFormatPr defaultRowHeight="15" x14ac:dyDescent="0.25"/>
  <cols>
    <col min="1" max="1" width="9.85546875" bestFit="1" customWidth="1"/>
  </cols>
  <sheetData>
    <row r="1" spans="1:10" x14ac:dyDescent="0.25">
      <c r="C1" t="s">
        <v>6</v>
      </c>
      <c r="D1" t="s">
        <v>7</v>
      </c>
      <c r="E1" t="s">
        <v>8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25">
      <c r="C2" t="s">
        <v>9</v>
      </c>
      <c r="D2" t="s">
        <v>10</v>
      </c>
      <c r="E2" t="s">
        <v>11</v>
      </c>
      <c r="F2" t="s">
        <v>12</v>
      </c>
      <c r="G2" t="s">
        <v>18</v>
      </c>
      <c r="H2" t="s">
        <v>19</v>
      </c>
      <c r="I2" t="s">
        <v>20</v>
      </c>
      <c r="J2" t="s">
        <v>21</v>
      </c>
    </row>
    <row r="3" spans="1:10" x14ac:dyDescent="0.25">
      <c r="A3" t="s">
        <v>60</v>
      </c>
    </row>
    <row r="4" spans="1:10" x14ac:dyDescent="0.25">
      <c r="A4" t="s">
        <v>61</v>
      </c>
    </row>
    <row r="5" spans="1:10" x14ac:dyDescent="0.25">
      <c r="A5" t="s">
        <v>65</v>
      </c>
    </row>
    <row r="6" spans="1:10" x14ac:dyDescent="0.25">
      <c r="A6" t="s">
        <v>62</v>
      </c>
    </row>
    <row r="7" spans="1:10" x14ac:dyDescent="0.25">
      <c r="A7" t="s">
        <v>64</v>
      </c>
    </row>
    <row r="8" spans="1:10" x14ac:dyDescent="0.25">
      <c r="A8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D2" sqref="D2"/>
    </sheetView>
  </sheetViews>
  <sheetFormatPr defaultRowHeight="15" x14ac:dyDescent="0.25"/>
  <cols>
    <col min="3" max="3" width="20.5703125" bestFit="1" customWidth="1"/>
    <col min="4" max="4" width="22.28515625" bestFit="1" customWidth="1"/>
    <col min="5" max="5" width="22.5703125" bestFit="1" customWidth="1"/>
    <col min="8" max="8" width="12.7109375" bestFit="1" customWidth="1"/>
  </cols>
  <sheetData>
    <row r="1" spans="1:8" x14ac:dyDescent="0.25">
      <c r="A1" t="s">
        <v>0</v>
      </c>
      <c r="C1" t="s">
        <v>26</v>
      </c>
      <c r="D1" t="s">
        <v>55</v>
      </c>
      <c r="E1" t="s">
        <v>54</v>
      </c>
    </row>
    <row r="2" spans="1:8" x14ac:dyDescent="0.25">
      <c r="C2" s="7" t="s">
        <v>56</v>
      </c>
      <c r="E2" t="s">
        <v>57</v>
      </c>
    </row>
    <row r="3" spans="1:8" x14ac:dyDescent="0.25">
      <c r="A3">
        <f>Experience!A2</f>
        <v>0</v>
      </c>
      <c r="C3">
        <f>'Stat Growth'!R4</f>
        <v>5</v>
      </c>
      <c r="E3">
        <f>'Stat Growth'!R4+'Stat Growth'!U4</f>
        <v>5</v>
      </c>
      <c r="H3">
        <f>100-100^(1/(A3+1))</f>
        <v>0</v>
      </c>
    </row>
    <row r="4" spans="1:8" x14ac:dyDescent="0.25">
      <c r="A4">
        <f>Experience!A3</f>
        <v>1</v>
      </c>
      <c r="C4">
        <f>'Stat Growth'!R5</f>
        <v>6</v>
      </c>
      <c r="E4">
        <f>'Stat Growth'!R5+'Stat Growth'!U5</f>
        <v>7</v>
      </c>
      <c r="H4">
        <f>100-100^(1.95/(A4+1))</f>
        <v>10.874906186625438</v>
      </c>
    </row>
    <row r="5" spans="1:8" x14ac:dyDescent="0.25">
      <c r="A5">
        <f>Experience!A4</f>
        <v>2</v>
      </c>
      <c r="C5">
        <f>'Stat Growth'!R6</f>
        <v>6</v>
      </c>
      <c r="E5">
        <f>'Stat Growth'!R6+'Stat Growth'!U6</f>
        <v>7</v>
      </c>
      <c r="H5">
        <f t="shared" ref="H5:H68" si="0">100-100^(1.95/(A5+1))</f>
        <v>80.047376850311196</v>
      </c>
    </row>
    <row r="6" spans="1:8" x14ac:dyDescent="0.25">
      <c r="A6">
        <f>Experience!A5</f>
        <v>3</v>
      </c>
      <c r="C6">
        <f>'Stat Growth'!R7</f>
        <v>6</v>
      </c>
      <c r="E6">
        <f>'Stat Growth'!R7+'Stat Growth'!U7</f>
        <v>7</v>
      </c>
      <c r="H6">
        <f t="shared" si="0"/>
        <v>90.559391237140773</v>
      </c>
    </row>
    <row r="7" spans="1:8" x14ac:dyDescent="0.25">
      <c r="A7">
        <f>Experience!A6</f>
        <v>4</v>
      </c>
      <c r="C7">
        <f>'Stat Growth'!R8</f>
        <v>6</v>
      </c>
      <c r="E7">
        <f>'Stat Growth'!R8+'Stat Growth'!U8</f>
        <v>7</v>
      </c>
      <c r="H7">
        <f t="shared" si="0"/>
        <v>93.974404139256421</v>
      </c>
    </row>
    <row r="8" spans="1:8" x14ac:dyDescent="0.25">
      <c r="A8">
        <f>Experience!A7</f>
        <v>5</v>
      </c>
      <c r="C8">
        <f>'Stat Growth'!R9</f>
        <v>6</v>
      </c>
      <c r="E8">
        <f>'Stat Growth'!R9+'Stat Growth'!U9</f>
        <v>7</v>
      </c>
      <c r="H8">
        <f t="shared" si="0"/>
        <v>95.533164078490373</v>
      </c>
    </row>
    <row r="9" spans="1:8" x14ac:dyDescent="0.25">
      <c r="A9">
        <f>Experience!A8</f>
        <v>6</v>
      </c>
      <c r="C9">
        <f>'Stat Growth'!R10</f>
        <v>7</v>
      </c>
      <c r="E9">
        <f>'Stat Growth'!R10+'Stat Growth'!U10</f>
        <v>9</v>
      </c>
      <c r="H9">
        <f t="shared" si="0"/>
        <v>96.393027284673707</v>
      </c>
    </row>
    <row r="10" spans="1:8" x14ac:dyDescent="0.25">
      <c r="A10">
        <f>Experience!A9</f>
        <v>7</v>
      </c>
      <c r="C10">
        <f>'Stat Growth'!R11</f>
        <v>7</v>
      </c>
      <c r="E10">
        <f>'Stat Growth'!R11+'Stat Growth'!U11</f>
        <v>9</v>
      </c>
      <c r="H10">
        <f t="shared" si="0"/>
        <v>96.927442634732557</v>
      </c>
    </row>
    <row r="11" spans="1:8" x14ac:dyDescent="0.25">
      <c r="A11">
        <f>Experience!A10</f>
        <v>8</v>
      </c>
      <c r="C11">
        <f>'Stat Growth'!R12</f>
        <v>7</v>
      </c>
      <c r="E11">
        <f>'Stat Growth'!R12+'Stat Growth'!U12</f>
        <v>9</v>
      </c>
      <c r="H11">
        <f t="shared" si="0"/>
        <v>97.287727420667977</v>
      </c>
    </row>
    <row r="12" spans="1:8" x14ac:dyDescent="0.25">
      <c r="A12">
        <f>Experience!A11</f>
        <v>9</v>
      </c>
      <c r="C12">
        <f>'Stat Growth'!R13</f>
        <v>7</v>
      </c>
      <c r="E12">
        <f>'Stat Growth'!R13+'Stat Growth'!U13</f>
        <v>9</v>
      </c>
      <c r="H12">
        <f t="shared" si="0"/>
        <v>97.545291084314968</v>
      </c>
    </row>
    <row r="13" spans="1:8" x14ac:dyDescent="0.25">
      <c r="A13">
        <f>Experience!A12</f>
        <v>10</v>
      </c>
      <c r="C13">
        <f>'Stat Growth'!R14</f>
        <v>8</v>
      </c>
      <c r="E13">
        <f>'Stat Growth'!R14+'Stat Growth'!U14</f>
        <v>11</v>
      </c>
      <c r="H13">
        <f t="shared" si="0"/>
        <v>97.737724696193951</v>
      </c>
    </row>
    <row r="14" spans="1:8" x14ac:dyDescent="0.25">
      <c r="A14">
        <f>Experience!A13</f>
        <v>11</v>
      </c>
      <c r="C14">
        <f>'Stat Growth'!R15</f>
        <v>8</v>
      </c>
      <c r="E14">
        <f>'Stat Growth'!R15+'Stat Growth'!U15</f>
        <v>11</v>
      </c>
      <c r="H14">
        <f t="shared" si="0"/>
        <v>97.886510960163349</v>
      </c>
    </row>
    <row r="15" spans="1:8" x14ac:dyDescent="0.25">
      <c r="A15">
        <f>Experience!A14</f>
        <v>12</v>
      </c>
      <c r="C15">
        <f>'Stat Growth'!R16</f>
        <v>8</v>
      </c>
      <c r="E15">
        <f>'Stat Growth'!R16+'Stat Growth'!U16</f>
        <v>11</v>
      </c>
      <c r="H15">
        <f t="shared" si="0"/>
        <v>98.004737685031117</v>
      </c>
    </row>
    <row r="16" spans="1:8" x14ac:dyDescent="0.25">
      <c r="A16">
        <f>Experience!A15</f>
        <v>13</v>
      </c>
      <c r="C16">
        <f>'Stat Growth'!R17</f>
        <v>8</v>
      </c>
      <c r="E16">
        <f>'Stat Growth'!R17+'Stat Growth'!U17</f>
        <v>11</v>
      </c>
      <c r="H16">
        <f t="shared" si="0"/>
        <v>98.10079682094667</v>
      </c>
    </row>
    <row r="17" spans="1:8" x14ac:dyDescent="0.25">
      <c r="A17">
        <f>Experience!A16</f>
        <v>14</v>
      </c>
      <c r="C17">
        <f>'Stat Growth'!R18</f>
        <v>9</v>
      </c>
      <c r="E17">
        <f>'Stat Growth'!R18+'Stat Growth'!U18</f>
        <v>13</v>
      </c>
      <c r="H17">
        <f t="shared" si="0"/>
        <v>98.180299141390023</v>
      </c>
    </row>
    <row r="18" spans="1:8" x14ac:dyDescent="0.25">
      <c r="A18">
        <f>Experience!A17</f>
        <v>15</v>
      </c>
      <c r="C18">
        <f>'Stat Growth'!R19</f>
        <v>9</v>
      </c>
      <c r="E18">
        <f>'Stat Growth'!R19+'Stat Growth'!U19</f>
        <v>13</v>
      </c>
      <c r="H18">
        <f t="shared" si="0"/>
        <v>98.247128822398111</v>
      </c>
    </row>
    <row r="19" spans="1:8" x14ac:dyDescent="0.25">
      <c r="A19">
        <f>Experience!A18</f>
        <v>16</v>
      </c>
      <c r="C19">
        <f>'Stat Growth'!R20</f>
        <v>9</v>
      </c>
      <c r="E19">
        <f>'Stat Growth'!R20+'Stat Growth'!U20</f>
        <v>13</v>
      </c>
      <c r="H19">
        <f t="shared" si="0"/>
        <v>98.304054996657911</v>
      </c>
    </row>
    <row r="20" spans="1:8" x14ac:dyDescent="0.25">
      <c r="A20">
        <f>Experience!A19</f>
        <v>17</v>
      </c>
      <c r="C20">
        <f>'Stat Growth'!R21</f>
        <v>9</v>
      </c>
      <c r="E20">
        <f>'Stat Growth'!R21+'Stat Growth'!U21</f>
        <v>13</v>
      </c>
      <c r="H20">
        <f t="shared" si="0"/>
        <v>98.35310213451713</v>
      </c>
    </row>
    <row r="21" spans="1:8" x14ac:dyDescent="0.25">
      <c r="A21">
        <f>Experience!A20</f>
        <v>18</v>
      </c>
      <c r="C21">
        <f>'Stat Growth'!R22</f>
        <v>9</v>
      </c>
      <c r="E21">
        <f>'Stat Growth'!R22+'Stat Growth'!U22</f>
        <v>13</v>
      </c>
      <c r="H21">
        <f t="shared" si="0"/>
        <v>98.395782838884671</v>
      </c>
    </row>
    <row r="22" spans="1:8" x14ac:dyDescent="0.25">
      <c r="A22">
        <f>Experience!A21</f>
        <v>19</v>
      </c>
      <c r="C22">
        <f>'Stat Growth'!R23</f>
        <v>10</v>
      </c>
      <c r="E22">
        <f>'Stat Growth'!R23+'Stat Growth'!U23</f>
        <v>15</v>
      </c>
      <c r="H22">
        <f t="shared" si="0"/>
        <v>98.433248929891846</v>
      </c>
    </row>
    <row r="23" spans="1:8" x14ac:dyDescent="0.25">
      <c r="A23">
        <f>Experience!A22</f>
        <v>20</v>
      </c>
      <c r="C23">
        <f>'Stat Growth'!R24</f>
        <v>10</v>
      </c>
      <c r="E23">
        <f>'Stat Growth'!R24+'Stat Growth'!U24</f>
        <v>15</v>
      </c>
      <c r="H23">
        <f t="shared" si="0"/>
        <v>98.466392281229986</v>
      </c>
    </row>
    <row r="24" spans="1:8" x14ac:dyDescent="0.25">
      <c r="A24">
        <f>Experience!A23</f>
        <v>21</v>
      </c>
      <c r="C24">
        <f>'Stat Growth'!R25</f>
        <v>10</v>
      </c>
      <c r="E24">
        <f>'Stat Growth'!R25+'Stat Growth'!U25</f>
        <v>15</v>
      </c>
      <c r="H24">
        <f t="shared" si="0"/>
        <v>98.495913797747605</v>
      </c>
    </row>
    <row r="25" spans="1:8" x14ac:dyDescent="0.25">
      <c r="A25">
        <f>Experience!A24</f>
        <v>22</v>
      </c>
      <c r="C25">
        <f>'Stat Growth'!R26</f>
        <v>10</v>
      </c>
      <c r="E25">
        <f>'Stat Growth'!R26+'Stat Growth'!U26</f>
        <v>15</v>
      </c>
      <c r="H25">
        <f t="shared" si="0"/>
        <v>98.522371641698683</v>
      </c>
    </row>
    <row r="26" spans="1:8" x14ac:dyDescent="0.25">
      <c r="A26">
        <f>Experience!A25</f>
        <v>23</v>
      </c>
      <c r="C26">
        <f>'Stat Growth'!R27</f>
        <v>10</v>
      </c>
      <c r="E26">
        <f>'Stat Growth'!R27+'Stat Growth'!U27</f>
        <v>15</v>
      </c>
      <c r="H26">
        <f t="shared" si="0"/>
        <v>98.546215614392338</v>
      </c>
    </row>
    <row r="27" spans="1:8" x14ac:dyDescent="0.25">
      <c r="A27">
        <f>Experience!A26</f>
        <v>24</v>
      </c>
      <c r="C27">
        <f>'Stat Growth'!R28</f>
        <v>11</v>
      </c>
      <c r="E27">
        <f>'Stat Growth'!R28+'Stat Growth'!U28</f>
        <v>17</v>
      </c>
      <c r="H27">
        <f t="shared" si="0"/>
        <v>98.567812100726456</v>
      </c>
    </row>
    <row r="28" spans="1:8" x14ac:dyDescent="0.25">
      <c r="A28">
        <f>Experience!A27</f>
        <v>25</v>
      </c>
      <c r="C28">
        <f>'Stat Growth'!R29</f>
        <v>11</v>
      </c>
      <c r="E28">
        <f>'Stat Growth'!R29+'Stat Growth'!U29</f>
        <v>17</v>
      </c>
      <c r="H28">
        <f t="shared" si="0"/>
        <v>98.587462455377249</v>
      </c>
    </row>
    <row r="29" spans="1:8" x14ac:dyDescent="0.25">
      <c r="A29">
        <f>Experience!A28</f>
        <v>26</v>
      </c>
      <c r="C29">
        <f>'Stat Growth'!R30</f>
        <v>11</v>
      </c>
      <c r="E29">
        <f>'Stat Growth'!R30+'Stat Growth'!U30</f>
        <v>17</v>
      </c>
      <c r="H29">
        <f t="shared" si="0"/>
        <v>98.605416750804253</v>
      </c>
    </row>
    <row r="30" spans="1:8" x14ac:dyDescent="0.25">
      <c r="A30">
        <f>Experience!A29</f>
        <v>27</v>
      </c>
      <c r="C30">
        <f>'Stat Growth'!R31</f>
        <v>11</v>
      </c>
      <c r="E30">
        <f>'Stat Growth'!R31+'Stat Growth'!U31</f>
        <v>17</v>
      </c>
      <c r="H30">
        <f t="shared" si="0"/>
        <v>98.621884192437605</v>
      </c>
    </row>
    <row r="31" spans="1:8" x14ac:dyDescent="0.25">
      <c r="A31">
        <f>Experience!A30</f>
        <v>28</v>
      </c>
      <c r="C31">
        <f>'Stat Growth'!R32</f>
        <v>11</v>
      </c>
      <c r="E31">
        <f>'Stat Growth'!R32+'Stat Growth'!U32</f>
        <v>17</v>
      </c>
      <c r="H31">
        <f t="shared" si="0"/>
        <v>98.637041103984117</v>
      </c>
    </row>
    <row r="32" spans="1:8" x14ac:dyDescent="0.25">
      <c r="A32">
        <f>Experience!A31</f>
        <v>29</v>
      </c>
      <c r="C32">
        <f>'Stat Growth'!R33</f>
        <v>12</v>
      </c>
      <c r="E32">
        <f>'Stat Growth'!R33+'Stat Growth'!U33</f>
        <v>19</v>
      </c>
      <c r="H32">
        <f t="shared" si="0"/>
        <v>98.65103711740835</v>
      </c>
    </row>
    <row r="33" spans="1:8" x14ac:dyDescent="0.25">
      <c r="A33">
        <f>Experience!A32</f>
        <v>30</v>
      </c>
      <c r="C33">
        <f>'Stat Growth'!R34</f>
        <v>12</v>
      </c>
      <c r="E33">
        <f>'Stat Growth'!R34+'Stat Growth'!U34</f>
        <v>19</v>
      </c>
      <c r="H33">
        <f t="shared" si="0"/>
        <v>98.664000020077552</v>
      </c>
    </row>
    <row r="34" spans="1:8" x14ac:dyDescent="0.25">
      <c r="A34">
        <f>Experience!A33</f>
        <v>31</v>
      </c>
      <c r="C34">
        <f>'Stat Growth'!R35</f>
        <v>12</v>
      </c>
      <c r="E34">
        <f>'Stat Growth'!R35+'Stat Growth'!U35</f>
        <v>19</v>
      </c>
      <c r="H34">
        <f t="shared" si="0"/>
        <v>98.676039586089558</v>
      </c>
    </row>
    <row r="35" spans="1:8" x14ac:dyDescent="0.25">
      <c r="A35">
        <f>Experience!A34</f>
        <v>32</v>
      </c>
      <c r="C35">
        <f>'Stat Growth'!R36</f>
        <v>12</v>
      </c>
      <c r="E35">
        <f>'Stat Growth'!R36+'Stat Growth'!U36</f>
        <v>19</v>
      </c>
      <c r="H35">
        <f t="shared" si="0"/>
        <v>98.687250631074804</v>
      </c>
    </row>
    <row r="36" spans="1:8" x14ac:dyDescent="0.25">
      <c r="A36">
        <f>Experience!A35</f>
        <v>33</v>
      </c>
      <c r="C36">
        <f>'Stat Growth'!R37</f>
        <v>12</v>
      </c>
      <c r="E36">
        <f>'Stat Growth'!R37+'Stat Growth'!U37</f>
        <v>19</v>
      </c>
      <c r="H36">
        <f t="shared" si="0"/>
        <v>98.697715467594705</v>
      </c>
    </row>
    <row r="37" spans="1:8" x14ac:dyDescent="0.25">
      <c r="A37">
        <f>Experience!A36</f>
        <v>34</v>
      </c>
      <c r="C37">
        <f>'Stat Growth'!R38</f>
        <v>13</v>
      </c>
      <c r="E37">
        <f>'Stat Growth'!R38+'Stat Growth'!U38</f>
        <v>21</v>
      </c>
      <c r="H37">
        <f t="shared" si="0"/>
        <v>98.707505893651359</v>
      </c>
    </row>
    <row r="38" spans="1:8" x14ac:dyDescent="0.25">
      <c r="A38">
        <f>Experience!A37</f>
        <v>35</v>
      </c>
      <c r="C38">
        <f>'Stat Growth'!R39</f>
        <v>13</v>
      </c>
      <c r="E38">
        <f>'Stat Growth'!R39+'Stat Growth'!U39</f>
        <v>21</v>
      </c>
      <c r="H38">
        <f t="shared" si="0"/>
        <v>98.716684814442345</v>
      </c>
    </row>
    <row r="39" spans="1:8" x14ac:dyDescent="0.25">
      <c r="A39">
        <f>Experience!A38</f>
        <v>36</v>
      </c>
      <c r="C39">
        <f>'Stat Growth'!R40</f>
        <v>13</v>
      </c>
      <c r="E39">
        <f>'Stat Growth'!R40+'Stat Growth'!U40</f>
        <v>21</v>
      </c>
      <c r="H39">
        <f t="shared" si="0"/>
        <v>98.725307573734071</v>
      </c>
    </row>
    <row r="40" spans="1:8" x14ac:dyDescent="0.25">
      <c r="A40">
        <f>Experience!A39</f>
        <v>37</v>
      </c>
      <c r="C40">
        <f>'Stat Growth'!R41</f>
        <v>13</v>
      </c>
      <c r="E40">
        <f>'Stat Growth'!R41+'Stat Growth'!U41</f>
        <v>21</v>
      </c>
      <c r="H40">
        <f t="shared" si="0"/>
        <v>98.733423053614459</v>
      </c>
    </row>
    <row r="41" spans="1:8" x14ac:dyDescent="0.25">
      <c r="A41">
        <f>Experience!A40</f>
        <v>38</v>
      </c>
      <c r="C41">
        <f>'Stat Growth'!R42</f>
        <v>13</v>
      </c>
      <c r="E41">
        <f>'Stat Growth'!R42+'Stat Growth'!U42</f>
        <v>21</v>
      </c>
      <c r="H41">
        <f t="shared" si="0"/>
        <v>98.741074588205834</v>
      </c>
    </row>
    <row r="42" spans="1:8" x14ac:dyDescent="0.25">
      <c r="A42">
        <f>Experience!A41</f>
        <v>39</v>
      </c>
      <c r="C42">
        <f>'Stat Growth'!R43</f>
        <v>14</v>
      </c>
      <c r="E42">
        <f>'Stat Growth'!R43+'Stat Growth'!U43</f>
        <v>23</v>
      </c>
      <c r="H42">
        <f t="shared" si="0"/>
        <v>98.748300726968282</v>
      </c>
    </row>
    <row r="43" spans="1:8" x14ac:dyDescent="0.25">
      <c r="A43">
        <f>Experience!A42</f>
        <v>40</v>
      </c>
      <c r="C43">
        <f>'Stat Growth'!R44</f>
        <v>14</v>
      </c>
      <c r="E43">
        <f>'Stat Growth'!R44+'Stat Growth'!U44</f>
        <v>23</v>
      </c>
      <c r="H43">
        <f t="shared" si="0"/>
        <v>98.755135875647454</v>
      </c>
    </row>
    <row r="44" spans="1:8" x14ac:dyDescent="0.25">
      <c r="A44">
        <f>Experience!A43</f>
        <v>41</v>
      </c>
      <c r="C44">
        <f>'Stat Growth'!R45</f>
        <v>14</v>
      </c>
      <c r="E44">
        <f>'Stat Growth'!R45+'Stat Growth'!U45</f>
        <v>23</v>
      </c>
      <c r="H44">
        <f t="shared" si="0"/>
        <v>98.761610837107327</v>
      </c>
    </row>
    <row r="45" spans="1:8" x14ac:dyDescent="0.25">
      <c r="A45">
        <f>Experience!A44</f>
        <v>42</v>
      </c>
      <c r="C45">
        <f>'Stat Growth'!R46</f>
        <v>14</v>
      </c>
      <c r="E45">
        <f>'Stat Growth'!R46+'Stat Growth'!U46</f>
        <v>23</v>
      </c>
      <c r="H45">
        <f t="shared" si="0"/>
        <v>98.767753269793019</v>
      </c>
    </row>
    <row r="46" spans="1:8" x14ac:dyDescent="0.25">
      <c r="A46">
        <f>Experience!A45</f>
        <v>43</v>
      </c>
      <c r="C46">
        <f>'Stat Growth'!R47</f>
        <v>14</v>
      </c>
      <c r="E46">
        <f>'Stat Growth'!R47+'Stat Growth'!U47</f>
        <v>23</v>
      </c>
      <c r="H46">
        <f t="shared" si="0"/>
        <v>98.773588078069849</v>
      </c>
    </row>
    <row r="47" spans="1:8" x14ac:dyDescent="0.25">
      <c r="A47">
        <f>Experience!A46</f>
        <v>44</v>
      </c>
      <c r="C47">
        <f>'Stat Growth'!R48</f>
        <v>15</v>
      </c>
      <c r="E47">
        <f>'Stat Growth'!R48+'Stat Growth'!U48</f>
        <v>25</v>
      </c>
      <c r="H47">
        <f t="shared" si="0"/>
        <v>98.779137745940929</v>
      </c>
    </row>
    <row r="48" spans="1:8" x14ac:dyDescent="0.25">
      <c r="A48">
        <f>Experience!A47</f>
        <v>45</v>
      </c>
      <c r="C48">
        <f>'Stat Growth'!R49</f>
        <v>15</v>
      </c>
      <c r="E48">
        <f>'Stat Growth'!R49+'Stat Growth'!U49</f>
        <v>25</v>
      </c>
      <c r="H48">
        <f t="shared" si="0"/>
        <v>98.784422623482442</v>
      </c>
    </row>
    <row r="49" spans="1:8" x14ac:dyDescent="0.25">
      <c r="A49">
        <f>Experience!A48</f>
        <v>46</v>
      </c>
      <c r="C49">
        <f>'Stat Growth'!R50</f>
        <v>15</v>
      </c>
      <c r="E49">
        <f>'Stat Growth'!R50+'Stat Growth'!U50</f>
        <v>25</v>
      </c>
      <c r="H49">
        <f t="shared" si="0"/>
        <v>98.789461173618363</v>
      </c>
    </row>
    <row r="50" spans="1:8" x14ac:dyDescent="0.25">
      <c r="A50">
        <f>Experience!A49</f>
        <v>47</v>
      </c>
      <c r="C50">
        <f>'Stat Growth'!R51</f>
        <v>15</v>
      </c>
      <c r="E50">
        <f>'Stat Growth'!R51+'Stat Growth'!U51</f>
        <v>25</v>
      </c>
      <c r="H50">
        <f t="shared" si="0"/>
        <v>98.794270185486127</v>
      </c>
    </row>
    <row r="51" spans="1:8" x14ac:dyDescent="0.25">
      <c r="A51">
        <f>Experience!A50</f>
        <v>48</v>
      </c>
      <c r="C51">
        <f>'Stat Growth'!R52</f>
        <v>15</v>
      </c>
      <c r="E51">
        <f>'Stat Growth'!R52+'Stat Growth'!U52</f>
        <v>25</v>
      </c>
      <c r="H51">
        <f t="shared" si="0"/>
        <v>98.798864959545128</v>
      </c>
    </row>
    <row r="52" spans="1:8" x14ac:dyDescent="0.25">
      <c r="A52">
        <f>Experience!A51</f>
        <v>49</v>
      </c>
      <c r="C52">
        <f>'Stat Growth'!R53</f>
        <v>15</v>
      </c>
      <c r="E52">
        <f>'Stat Growth'!R53+'Stat Growth'!U53</f>
        <v>25</v>
      </c>
      <c r="H52">
        <f t="shared" si="0"/>
        <v>98.803259468692758</v>
      </c>
    </row>
    <row r="53" spans="1:8" x14ac:dyDescent="0.25">
      <c r="A53">
        <f>Experience!A52</f>
        <v>50</v>
      </c>
      <c r="C53">
        <f>'Stat Growth'!R54</f>
        <v>16</v>
      </c>
      <c r="E53">
        <f>'Stat Growth'!R54+'Stat Growth'!U54</f>
        <v>27</v>
      </c>
      <c r="H53">
        <f t="shared" si="0"/>
        <v>98.807466498933749</v>
      </c>
    </row>
    <row r="54" spans="1:8" x14ac:dyDescent="0.25">
      <c r="A54">
        <f>Experience!A53</f>
        <v>51</v>
      </c>
      <c r="C54">
        <f>'Stat Growth'!R55</f>
        <v>16</v>
      </c>
      <c r="E54">
        <f>'Stat Growth'!R55+'Stat Growth'!U55</f>
        <v>27</v>
      </c>
      <c r="H54">
        <f t="shared" si="0"/>
        <v>98.811497772562987</v>
      </c>
    </row>
    <row r="55" spans="1:8" x14ac:dyDescent="0.25">
      <c r="A55">
        <f>Experience!A54</f>
        <v>52</v>
      </c>
      <c r="C55">
        <f>'Stat Growth'!R56</f>
        <v>16</v>
      </c>
      <c r="E55">
        <f>'Stat Growth'!R56+'Stat Growth'!U56</f>
        <v>27</v>
      </c>
      <c r="H55">
        <f t="shared" si="0"/>
        <v>98.815364056342545</v>
      </c>
    </row>
    <row r="56" spans="1:8" x14ac:dyDescent="0.25">
      <c r="A56">
        <f>Experience!A55</f>
        <v>53</v>
      </c>
      <c r="C56">
        <f>'Stat Growth'!R57</f>
        <v>16</v>
      </c>
      <c r="E56">
        <f>'Stat Growth'!R57+'Stat Growth'!U57</f>
        <v>27</v>
      </c>
      <c r="H56">
        <f t="shared" si="0"/>
        <v>98.8190752567603</v>
      </c>
    </row>
    <row r="57" spans="1:8" x14ac:dyDescent="0.25">
      <c r="A57">
        <f>Experience!A56</f>
        <v>54</v>
      </c>
      <c r="C57">
        <f>'Stat Growth'!R58</f>
        <v>16</v>
      </c>
      <c r="E57">
        <f>'Stat Growth'!R58+'Stat Growth'!U58</f>
        <v>27</v>
      </c>
      <c r="H57">
        <f t="shared" si="0"/>
        <v>98.822640504132124</v>
      </c>
    </row>
    <row r="58" spans="1:8" x14ac:dyDescent="0.25">
      <c r="A58">
        <f>Experience!A57</f>
        <v>55</v>
      </c>
      <c r="C58">
        <f>'Stat Growth'!R59</f>
        <v>17</v>
      </c>
      <c r="E58">
        <f>'Stat Growth'!R59+'Stat Growth'!U59</f>
        <v>29</v>
      </c>
      <c r="H58">
        <f t="shared" si="0"/>
        <v>98.826068227041119</v>
      </c>
    </row>
    <row r="59" spans="1:8" x14ac:dyDescent="0.25">
      <c r="A59">
        <f>Experience!A58</f>
        <v>56</v>
      </c>
      <c r="C59">
        <f>'Stat Growth'!R60</f>
        <v>17</v>
      </c>
      <c r="E59">
        <f>'Stat Growth'!R60+'Stat Growth'!U60</f>
        <v>29</v>
      </c>
      <c r="H59">
        <f t="shared" si="0"/>
        <v>98.829366218382887</v>
      </c>
    </row>
    <row r="60" spans="1:8" x14ac:dyDescent="0.25">
      <c r="A60">
        <f>Experience!A59</f>
        <v>57</v>
      </c>
      <c r="C60">
        <f>'Stat Growth'!R61</f>
        <v>17</v>
      </c>
      <c r="E60">
        <f>'Stat Growth'!R61+'Stat Growth'!U61</f>
        <v>29</v>
      </c>
      <c r="H60">
        <f t="shared" si="0"/>
        <v>98.832541694099575</v>
      </c>
    </row>
    <row r="61" spans="1:8" x14ac:dyDescent="0.25">
      <c r="A61">
        <f>Experience!A60</f>
        <v>58</v>
      </c>
      <c r="C61">
        <f>'Stat Growth'!R62</f>
        <v>17</v>
      </c>
      <c r="E61">
        <f>'Stat Growth'!R62+'Stat Growth'!U62</f>
        <v>29</v>
      </c>
      <c r="H61">
        <f t="shared" si="0"/>
        <v>98.835601345528431</v>
      </c>
    </row>
    <row r="62" spans="1:8" x14ac:dyDescent="0.25">
      <c r="A62">
        <f>Experience!A61</f>
        <v>59</v>
      </c>
      <c r="C62">
        <f>'Stat Growth'!R63</f>
        <v>17</v>
      </c>
      <c r="E62">
        <f>'Stat Growth'!R63+'Stat Growth'!U63</f>
        <v>29</v>
      </c>
      <c r="H62">
        <f t="shared" si="0"/>
        <v>98.838551386159651</v>
      </c>
    </row>
    <row r="63" spans="1:8" x14ac:dyDescent="0.25">
      <c r="A63">
        <f>Experience!A62</f>
        <v>60</v>
      </c>
      <c r="C63">
        <f>'Stat Growth'!R64</f>
        <v>17</v>
      </c>
      <c r="E63">
        <f>'Stat Growth'!R64+'Stat Growth'!U64</f>
        <v>29</v>
      </c>
      <c r="H63">
        <f t="shared" si="0"/>
        <v>98.841397593487045</v>
      </c>
    </row>
    <row r="64" spans="1:8" x14ac:dyDescent="0.25">
      <c r="A64">
        <f>Experience!A63</f>
        <v>61</v>
      </c>
      <c r="C64">
        <f>'Stat Growth'!R65</f>
        <v>18</v>
      </c>
      <c r="E64">
        <f>'Stat Growth'!R65+'Stat Growth'!U65</f>
        <v>31</v>
      </c>
      <c r="H64">
        <f t="shared" si="0"/>
        <v>98.844145346541168</v>
      </c>
    </row>
    <row r="65" spans="1:8" x14ac:dyDescent="0.25">
      <c r="A65">
        <f>Experience!A64</f>
        <v>62</v>
      </c>
      <c r="C65">
        <f>'Stat Growth'!R66</f>
        <v>18</v>
      </c>
      <c r="E65">
        <f>'Stat Growth'!R66+'Stat Growth'!U66</f>
        <v>31</v>
      </c>
      <c r="H65">
        <f t="shared" si="0"/>
        <v>98.846799659615513</v>
      </c>
    </row>
    <row r="66" spans="1:8" x14ac:dyDescent="0.25">
      <c r="A66">
        <f>Experience!A65</f>
        <v>63</v>
      </c>
      <c r="C66">
        <f>'Stat Growth'!R67</f>
        <v>18</v>
      </c>
      <c r="E66">
        <f>'Stat Growth'!R67+'Stat Growth'!U67</f>
        <v>31</v>
      </c>
      <c r="H66">
        <f t="shared" si="0"/>
        <v>98.849365212628072</v>
      </c>
    </row>
    <row r="67" spans="1:8" x14ac:dyDescent="0.25">
      <c r="A67">
        <f>Experience!A66</f>
        <v>64</v>
      </c>
      <c r="C67">
        <f>'Stat Growth'!R68</f>
        <v>18</v>
      </c>
      <c r="E67">
        <f>'Stat Growth'!R68+'Stat Growth'!U68</f>
        <v>31</v>
      </c>
      <c r="H67">
        <f t="shared" si="0"/>
        <v>98.851846378503112</v>
      </c>
    </row>
    <row r="68" spans="1:8" x14ac:dyDescent="0.25">
      <c r="A68">
        <f>Experience!A67</f>
        <v>65</v>
      </c>
      <c r="C68">
        <f>'Stat Growth'!R69</f>
        <v>18</v>
      </c>
      <c r="E68">
        <f>'Stat Growth'!R69+'Stat Growth'!U69</f>
        <v>31</v>
      </c>
      <c r="H68">
        <f t="shared" si="0"/>
        <v>98.854247247908518</v>
      </c>
    </row>
    <row r="69" spans="1:8" x14ac:dyDescent="0.25">
      <c r="A69">
        <f>Experience!A68</f>
        <v>66</v>
      </c>
      <c r="C69">
        <f>'Stat Growth'!R70</f>
        <v>18</v>
      </c>
      <c r="E69">
        <f>'Stat Growth'!R70+'Stat Growth'!U70</f>
        <v>31</v>
      </c>
      <c r="H69">
        <f t="shared" ref="H69:H103" si="1">100-100^(1.95/(A69+1))</f>
        <v>98.856571651641644</v>
      </c>
    </row>
    <row r="70" spans="1:8" x14ac:dyDescent="0.25">
      <c r="A70">
        <f>Experience!A69</f>
        <v>67</v>
      </c>
      <c r="C70">
        <f>'Stat Growth'!R71</f>
        <v>19</v>
      </c>
      <c r="E70">
        <f>'Stat Growth'!R71+'Stat Growth'!U71</f>
        <v>33</v>
      </c>
      <c r="H70">
        <f t="shared" si="1"/>
        <v>98.858823180920112</v>
      </c>
    </row>
    <row r="71" spans="1:8" x14ac:dyDescent="0.25">
      <c r="A71">
        <f>Experience!A70</f>
        <v>68</v>
      </c>
      <c r="C71">
        <f>'Stat Growth'!R72</f>
        <v>19</v>
      </c>
      <c r="E71">
        <f>'Stat Growth'!R72+'Stat Growth'!U72</f>
        <v>33</v>
      </c>
      <c r="H71">
        <f t="shared" si="1"/>
        <v>98.861005205802641</v>
      </c>
    </row>
    <row r="72" spans="1:8" x14ac:dyDescent="0.25">
      <c r="A72">
        <f>Experience!A71</f>
        <v>69</v>
      </c>
      <c r="C72">
        <f>'Stat Growth'!R73</f>
        <v>19</v>
      </c>
      <c r="E72">
        <f>'Stat Growth'!R73+'Stat Growth'!U73</f>
        <v>33</v>
      </c>
      <c r="H72">
        <f t="shared" si="1"/>
        <v>98.863120891937655</v>
      </c>
    </row>
    <row r="73" spans="1:8" x14ac:dyDescent="0.25">
      <c r="A73">
        <f>Experience!A72</f>
        <v>70</v>
      </c>
      <c r="C73">
        <f>'Stat Growth'!R74</f>
        <v>19</v>
      </c>
      <c r="E73">
        <f>'Stat Growth'!R74+'Stat Growth'!U74</f>
        <v>33</v>
      </c>
      <c r="H73">
        <f t="shared" si="1"/>
        <v>98.86517321581394</v>
      </c>
    </row>
    <row r="74" spans="1:8" x14ac:dyDescent="0.25">
      <c r="A74">
        <f>Experience!A73</f>
        <v>71</v>
      </c>
      <c r="C74">
        <f>'Stat Growth'!R75</f>
        <v>19</v>
      </c>
      <c r="E74">
        <f>'Stat Growth'!R75+'Stat Growth'!U75</f>
        <v>33</v>
      </c>
      <c r="H74">
        <f t="shared" si="1"/>
        <v>98.86716497866739</v>
      </c>
    </row>
    <row r="75" spans="1:8" x14ac:dyDescent="0.25">
      <c r="A75">
        <f>Experience!A74</f>
        <v>72</v>
      </c>
      <c r="C75">
        <f>'Stat Growth'!R76</f>
        <v>19</v>
      </c>
      <c r="E75">
        <f>'Stat Growth'!R76+'Stat Growth'!U76</f>
        <v>33</v>
      </c>
      <c r="H75">
        <f t="shared" si="1"/>
        <v>98.86909881917974</v>
      </c>
    </row>
    <row r="76" spans="1:8" x14ac:dyDescent="0.25">
      <c r="A76">
        <f>Experience!A75</f>
        <v>73</v>
      </c>
      <c r="C76">
        <f>'Stat Growth'!R77</f>
        <v>19</v>
      </c>
      <c r="E76">
        <f>'Stat Growth'!R77+'Stat Growth'!U77</f>
        <v>33</v>
      </c>
      <c r="H76">
        <f t="shared" si="1"/>
        <v>98.870977225089803</v>
      </c>
    </row>
    <row r="77" spans="1:8" x14ac:dyDescent="0.25">
      <c r="A77">
        <f>Experience!A76</f>
        <v>74</v>
      </c>
      <c r="C77">
        <f>'Stat Growth'!R78</f>
        <v>20</v>
      </c>
      <c r="E77">
        <f>'Stat Growth'!R78+'Stat Growth'!U78</f>
        <v>35</v>
      </c>
      <c r="H77">
        <f t="shared" si="1"/>
        <v>98.872802543824491</v>
      </c>
    </row>
    <row r="78" spans="1:8" x14ac:dyDescent="0.25">
      <c r="A78">
        <f>Experience!A77</f>
        <v>75</v>
      </c>
      <c r="C78">
        <f>'Stat Growth'!R79</f>
        <v>20</v>
      </c>
      <c r="E78">
        <f>'Stat Growth'!R79+'Stat Growth'!U79</f>
        <v>35</v>
      </c>
      <c r="H78">
        <f t="shared" si="1"/>
        <v>98.874576992244457</v>
      </c>
    </row>
    <row r="79" spans="1:8" x14ac:dyDescent="0.25">
      <c r="A79">
        <f>Experience!A78</f>
        <v>76</v>
      </c>
      <c r="C79">
        <f>'Stat Growth'!R80</f>
        <v>20</v>
      </c>
      <c r="E79">
        <f>'Stat Growth'!R80+'Stat Growth'!U80</f>
        <v>35</v>
      </c>
      <c r="H79">
        <f t="shared" si="1"/>
        <v>98.876302665589321</v>
      </c>
    </row>
    <row r="80" spans="1:8" x14ac:dyDescent="0.25">
      <c r="A80">
        <f>Experience!A79</f>
        <v>77</v>
      </c>
      <c r="C80">
        <f>'Stat Growth'!R81</f>
        <v>20</v>
      </c>
      <c r="E80">
        <f>'Stat Growth'!R81+'Stat Growth'!U81</f>
        <v>35</v>
      </c>
      <c r="H80">
        <f t="shared" si="1"/>
        <v>98.877981545698034</v>
      </c>
    </row>
    <row r="81" spans="1:8" x14ac:dyDescent="0.25">
      <c r="A81">
        <f>Experience!A80</f>
        <v>78</v>
      </c>
      <c r="C81">
        <f>'Stat Growth'!R82</f>
        <v>20</v>
      </c>
      <c r="E81">
        <f>'Stat Growth'!R82+'Stat Growth'!U82</f>
        <v>35</v>
      </c>
      <c r="H81">
        <f t="shared" si="1"/>
        <v>98.879615508571931</v>
      </c>
    </row>
    <row r="82" spans="1:8" x14ac:dyDescent="0.25">
      <c r="A82">
        <f>Experience!A81</f>
        <v>79</v>
      </c>
      <c r="C82">
        <f>'Stat Growth'!R83</f>
        <v>20</v>
      </c>
      <c r="E82">
        <f>'Stat Growth'!R83+'Stat Growth'!U83</f>
        <v>35</v>
      </c>
      <c r="H82">
        <f t="shared" si="1"/>
        <v>98.881206331340877</v>
      </c>
    </row>
    <row r="83" spans="1:8" x14ac:dyDescent="0.25">
      <c r="A83">
        <f>Experience!A82</f>
        <v>80</v>
      </c>
      <c r="C83">
        <f>'Stat Growth'!R84</f>
        <v>21</v>
      </c>
      <c r="E83">
        <f>'Stat Growth'!R84+'Stat Growth'!U84</f>
        <v>37</v>
      </c>
      <c r="H83">
        <f t="shared" si="1"/>
        <v>98.882755698686935</v>
      </c>
    </row>
    <row r="84" spans="1:8" x14ac:dyDescent="0.25">
      <c r="A84">
        <f>Experience!A83</f>
        <v>81</v>
      </c>
      <c r="C84">
        <f>'Stat Growth'!R85</f>
        <v>21</v>
      </c>
      <c r="E84">
        <f>'Stat Growth'!R85+'Stat Growth'!U85</f>
        <v>37</v>
      </c>
      <c r="H84">
        <f t="shared" si="1"/>
        <v>98.884265208773812</v>
      </c>
    </row>
    <row r="85" spans="1:8" x14ac:dyDescent="0.25">
      <c r="A85">
        <f>Experience!A84</f>
        <v>82</v>
      </c>
      <c r="C85">
        <f>'Stat Growth'!R86</f>
        <v>21</v>
      </c>
      <c r="E85">
        <f>'Stat Growth'!R86+'Stat Growth'!U86</f>
        <v>37</v>
      </c>
      <c r="H85">
        <f t="shared" si="1"/>
        <v>98.885736378726264</v>
      </c>
    </row>
    <row r="86" spans="1:8" x14ac:dyDescent="0.25">
      <c r="A86">
        <f>Experience!A85</f>
        <v>83</v>
      </c>
      <c r="C86">
        <f>'Stat Growth'!R87</f>
        <v>21</v>
      </c>
      <c r="E86">
        <f>'Stat Growth'!R87+'Stat Growth'!U87</f>
        <v>37</v>
      </c>
      <c r="H86">
        <f t="shared" si="1"/>
        <v>98.887170649698405</v>
      </c>
    </row>
    <row r="87" spans="1:8" x14ac:dyDescent="0.25">
      <c r="A87">
        <f>Experience!A86</f>
        <v>84</v>
      </c>
      <c r="C87">
        <f>'Stat Growth'!R88</f>
        <v>21</v>
      </c>
      <c r="E87">
        <f>'Stat Growth'!R88+'Stat Growth'!U88</f>
        <v>37</v>
      </c>
      <c r="H87">
        <f t="shared" si="1"/>
        <v>98.888569391566776</v>
      </c>
    </row>
    <row r="88" spans="1:8" x14ac:dyDescent="0.25">
      <c r="A88">
        <f>Experience!A87</f>
        <v>85</v>
      </c>
      <c r="C88">
        <f>'Stat Growth'!R89</f>
        <v>21</v>
      </c>
      <c r="E88">
        <f>'Stat Growth'!R89+'Stat Growth'!U89</f>
        <v>37</v>
      </c>
      <c r="H88">
        <f t="shared" si="1"/>
        <v>98.889933907279854</v>
      </c>
    </row>
    <row r="89" spans="1:8" x14ac:dyDescent="0.25">
      <c r="A89">
        <f>Experience!A88</f>
        <v>86</v>
      </c>
      <c r="C89">
        <f>'Stat Growth'!R90</f>
        <v>22</v>
      </c>
      <c r="E89">
        <f>'Stat Growth'!R90+'Stat Growth'!U90</f>
        <v>39</v>
      </c>
      <c r="H89">
        <f t="shared" si="1"/>
        <v>98.891265436893221</v>
      </c>
    </row>
    <row r="90" spans="1:8" x14ac:dyDescent="0.25">
      <c r="A90">
        <f>Experience!A89</f>
        <v>87</v>
      </c>
      <c r="C90">
        <f>'Stat Growth'!R91</f>
        <v>22</v>
      </c>
      <c r="E90">
        <f>'Stat Growth'!R91+'Stat Growth'!U91</f>
        <v>39</v>
      </c>
      <c r="H90">
        <f t="shared" si="1"/>
        <v>98.892565161316412</v>
      </c>
    </row>
    <row r="91" spans="1:8" x14ac:dyDescent="0.25">
      <c r="A91">
        <f>Experience!A90</f>
        <v>88</v>
      </c>
      <c r="C91">
        <f>'Stat Growth'!R92</f>
        <v>22</v>
      </c>
      <c r="E91">
        <f>'Stat Growth'!R92+'Stat Growth'!U92</f>
        <v>39</v>
      </c>
      <c r="H91">
        <f t="shared" si="1"/>
        <v>98.893834205795272</v>
      </c>
    </row>
    <row r="92" spans="1:8" x14ac:dyDescent="0.25">
      <c r="A92">
        <f>Experience!A91</f>
        <v>89</v>
      </c>
      <c r="C92">
        <f>'Stat Growth'!R93</f>
        <v>22</v>
      </c>
      <c r="E92">
        <f>'Stat Growth'!R93+'Stat Growth'!U93</f>
        <v>39</v>
      </c>
      <c r="H92">
        <f t="shared" si="1"/>
        <v>98.895073643151235</v>
      </c>
    </row>
    <row r="93" spans="1:8" x14ac:dyDescent="0.25">
      <c r="A93">
        <f>Experience!A92</f>
        <v>90</v>
      </c>
      <c r="C93">
        <f>'Stat Growth'!R94</f>
        <v>22</v>
      </c>
      <c r="E93">
        <f>'Stat Growth'!R94+'Stat Growth'!U94</f>
        <v>39</v>
      </c>
      <c r="H93">
        <f t="shared" si="1"/>
        <v>98.896284496797236</v>
      </c>
    </row>
    <row r="94" spans="1:8" x14ac:dyDescent="0.25">
      <c r="A94">
        <f>Experience!A93</f>
        <v>91</v>
      </c>
      <c r="C94">
        <f>'Stat Growth'!R95</f>
        <v>22</v>
      </c>
      <c r="E94">
        <f>'Stat Growth'!R95+'Stat Growth'!U95</f>
        <v>39</v>
      </c>
      <c r="H94">
        <f t="shared" si="1"/>
        <v>98.897467743547807</v>
      </c>
    </row>
    <row r="95" spans="1:8" x14ac:dyDescent="0.25">
      <c r="A95">
        <f>Experience!A94</f>
        <v>92</v>
      </c>
      <c r="C95">
        <f>'Stat Growth'!R96</f>
        <v>22</v>
      </c>
      <c r="E95">
        <f>'Stat Growth'!R96+'Stat Growth'!U96</f>
        <v>39</v>
      </c>
      <c r="H95">
        <f t="shared" si="1"/>
        <v>98.898624316239733</v>
      </c>
    </row>
    <row r="96" spans="1:8" x14ac:dyDescent="0.25">
      <c r="A96">
        <f>Experience!A95</f>
        <v>93</v>
      </c>
      <c r="C96">
        <f>'Stat Growth'!R97</f>
        <v>23</v>
      </c>
      <c r="E96">
        <f>'Stat Growth'!R97+'Stat Growth'!U97</f>
        <v>41</v>
      </c>
      <c r="H96">
        <f t="shared" si="1"/>
        <v>98.899755106177878</v>
      </c>
    </row>
    <row r="97" spans="1:8" x14ac:dyDescent="0.25">
      <c r="A97">
        <f>Experience!A96</f>
        <v>94</v>
      </c>
      <c r="C97">
        <f>'Stat Growth'!R98</f>
        <v>23</v>
      </c>
      <c r="E97">
        <f>'Stat Growth'!R98+'Stat Growth'!U98</f>
        <v>41</v>
      </c>
      <c r="H97">
        <f t="shared" si="1"/>
        <v>98.900860965419767</v>
      </c>
    </row>
    <row r="98" spans="1:8" x14ac:dyDescent="0.25">
      <c r="A98">
        <f>Experience!A97</f>
        <v>95</v>
      </c>
      <c r="C98">
        <f>'Stat Growth'!R99</f>
        <v>23</v>
      </c>
      <c r="E98">
        <f>'Stat Growth'!R99+'Stat Growth'!U99</f>
        <v>41</v>
      </c>
      <c r="H98">
        <f t="shared" si="1"/>
        <v>98.901942708910923</v>
      </c>
    </row>
    <row r="99" spans="1:8" x14ac:dyDescent="0.25">
      <c r="A99">
        <f>Experience!A98</f>
        <v>96</v>
      </c>
      <c r="C99">
        <f>'Stat Growth'!R100</f>
        <v>23</v>
      </c>
      <c r="E99">
        <f>'Stat Growth'!R100+'Stat Growth'!U100</f>
        <v>41</v>
      </c>
      <c r="H99">
        <f t="shared" si="1"/>
        <v>98.903001116482528</v>
      </c>
    </row>
    <row r="100" spans="1:8" x14ac:dyDescent="0.25">
      <c r="A100">
        <f>Experience!A99</f>
        <v>97</v>
      </c>
      <c r="C100">
        <f>'Stat Growth'!R101</f>
        <v>23</v>
      </c>
      <c r="E100">
        <f>'Stat Growth'!R101+'Stat Growth'!U101</f>
        <v>41</v>
      </c>
      <c r="H100">
        <f t="shared" si="1"/>
        <v>98.904036934721404</v>
      </c>
    </row>
    <row r="101" spans="1:8" x14ac:dyDescent="0.25">
      <c r="A101">
        <f>Experience!A100</f>
        <v>98</v>
      </c>
      <c r="C101">
        <f>'Stat Growth'!R102</f>
        <v>23</v>
      </c>
      <c r="E101">
        <f>'Stat Growth'!R102+'Stat Growth'!U102</f>
        <v>41</v>
      </c>
      <c r="H101">
        <f t="shared" si="1"/>
        <v>98.905050878721838</v>
      </c>
    </row>
    <row r="102" spans="1:8" x14ac:dyDescent="0.25">
      <c r="A102">
        <f>Experience!A101</f>
        <v>99</v>
      </c>
      <c r="C102">
        <f>'Stat Growth'!R103</f>
        <v>23</v>
      </c>
      <c r="E102">
        <f>'Stat Growth'!R103+'Stat Growth'!U103</f>
        <v>41</v>
      </c>
      <c r="H102">
        <f t="shared" si="1"/>
        <v>98.906043633727904</v>
      </c>
    </row>
    <row r="103" spans="1:8" x14ac:dyDescent="0.25">
      <c r="A103">
        <f>Experience!A102</f>
        <v>100</v>
      </c>
      <c r="C103">
        <f>'Stat Growth'!R104</f>
        <v>24</v>
      </c>
      <c r="E103">
        <f>'Stat Growth'!R104+'Stat Growth'!U104</f>
        <v>43</v>
      </c>
      <c r="H103">
        <f t="shared" si="1"/>
        <v>98.907015856674008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8" sqref="G2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Experience</vt:lpstr>
      <vt:lpstr>Stat Growth</vt:lpstr>
      <vt:lpstr>Races</vt:lpstr>
      <vt:lpstr>Professions</vt:lpstr>
      <vt:lpstr>Attributes</vt:lpstr>
      <vt:lpstr>Skills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Aren</dc:creator>
  <cp:lastModifiedBy>Aren</cp:lastModifiedBy>
  <dcterms:created xsi:type="dcterms:W3CDTF">2020-05-09T20:40:14Z</dcterms:created>
  <dcterms:modified xsi:type="dcterms:W3CDTF">2020-05-10T00:19:38Z</dcterms:modified>
</cp:coreProperties>
</file>